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pple\Desktop\2017 대구호적 이미지 링크\"/>
    </mc:Choice>
  </mc:AlternateContent>
  <bookViews>
    <workbookView xWindow="0" yWindow="0" windowWidth="20736" windowHeight="11736"/>
  </bookViews>
  <sheets>
    <sheet name="Sheet1" sheetId="2" r:id="rId1"/>
  </sheets>
  <definedNames>
    <definedName name="_xlnm._FilterDatabase" localSheetId="0" hidden="1">Sheet1!$A$1:$BU$4775</definedName>
  </definedNames>
  <calcPr calcId="162913"/>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 r="A3140" i="2"/>
  <c r="A3141" i="2"/>
  <c r="A3142" i="2"/>
  <c r="A3143" i="2"/>
  <c r="A3144" i="2"/>
  <c r="A3145" i="2"/>
  <c r="A3146" i="2"/>
  <c r="A3147" i="2"/>
  <c r="A3148" i="2"/>
  <c r="A3149" i="2"/>
  <c r="A3150" i="2"/>
  <c r="A3151" i="2"/>
  <c r="A3152" i="2"/>
  <c r="A3153" i="2"/>
  <c r="A3154" i="2"/>
  <c r="A3155" i="2"/>
  <c r="A3156" i="2"/>
  <c r="A3157" i="2"/>
  <c r="A3158" i="2"/>
  <c r="A3159" i="2"/>
  <c r="A3160" i="2"/>
  <c r="A3161" i="2"/>
  <c r="A3162" i="2"/>
  <c r="A3163" i="2"/>
  <c r="A3164" i="2"/>
  <c r="A3165" i="2"/>
  <c r="A3166" i="2"/>
  <c r="A3167" i="2"/>
  <c r="A3168" i="2"/>
  <c r="A3169" i="2"/>
  <c r="A3170" i="2"/>
  <c r="A3171" i="2"/>
  <c r="A3172" i="2"/>
  <c r="A3173" i="2"/>
  <c r="A3174" i="2"/>
  <c r="A3175" i="2"/>
  <c r="A3176" i="2"/>
  <c r="A3177" i="2"/>
  <c r="A3178" i="2"/>
  <c r="A3179" i="2"/>
  <c r="A3180" i="2"/>
  <c r="A3181" i="2"/>
  <c r="A3182" i="2"/>
  <c r="A3183" i="2"/>
  <c r="A3184" i="2"/>
  <c r="A3185" i="2"/>
  <c r="A3186" i="2"/>
  <c r="A3187" i="2"/>
  <c r="A3188" i="2"/>
  <c r="A3189" i="2"/>
  <c r="A3190" i="2"/>
  <c r="A3191" i="2"/>
  <c r="A3192" i="2"/>
  <c r="A3193" i="2"/>
  <c r="A3194" i="2"/>
  <c r="A3195" i="2"/>
  <c r="A3196" i="2"/>
  <c r="A3197" i="2"/>
  <c r="A3198" i="2"/>
  <c r="A3199" i="2"/>
  <c r="A3200" i="2"/>
  <c r="A3201" i="2"/>
  <c r="A3202" i="2"/>
  <c r="A3203" i="2"/>
  <c r="A3204" i="2"/>
  <c r="A3205" i="2"/>
  <c r="A3206" i="2"/>
  <c r="A3207" i="2"/>
  <c r="A3208" i="2"/>
  <c r="A3209" i="2"/>
  <c r="A3210" i="2"/>
  <c r="A3211" i="2"/>
  <c r="A3212" i="2"/>
  <c r="A3213" i="2"/>
  <c r="A3214" i="2"/>
  <c r="A3215" i="2"/>
  <c r="A3216" i="2"/>
  <c r="A3217" i="2"/>
  <c r="A3218" i="2"/>
  <c r="A3219" i="2"/>
  <c r="A3220" i="2"/>
  <c r="A3221" i="2"/>
  <c r="A3222" i="2"/>
  <c r="A3223" i="2"/>
  <c r="A3224" i="2"/>
  <c r="A3225" i="2"/>
  <c r="A3226" i="2"/>
  <c r="A3227" i="2"/>
  <c r="A3228" i="2"/>
  <c r="A3229" i="2"/>
  <c r="A3230" i="2"/>
  <c r="A3231" i="2"/>
  <c r="A3232" i="2"/>
  <c r="A3233" i="2"/>
  <c r="A3234" i="2"/>
  <c r="A3235" i="2"/>
  <c r="A3236" i="2"/>
  <c r="A3237" i="2"/>
  <c r="A3238" i="2"/>
  <c r="A3239" i="2"/>
  <c r="A3240" i="2"/>
  <c r="A3241" i="2"/>
  <c r="A3242" i="2"/>
  <c r="A3243" i="2"/>
  <c r="A3244" i="2"/>
  <c r="A3245" i="2"/>
  <c r="A3246" i="2"/>
  <c r="A3247" i="2"/>
  <c r="A3248" i="2"/>
  <c r="A3249" i="2"/>
  <c r="A3250" i="2"/>
  <c r="A3251" i="2"/>
  <c r="A3252" i="2"/>
  <c r="A3253" i="2"/>
  <c r="A3254" i="2"/>
  <c r="A3255" i="2"/>
  <c r="A3256" i="2"/>
  <c r="A3257" i="2"/>
  <c r="A3258" i="2"/>
  <c r="A3259" i="2"/>
  <c r="A3260" i="2"/>
  <c r="A3261" i="2"/>
  <c r="A3262" i="2"/>
  <c r="A3263" i="2"/>
  <c r="A3264" i="2"/>
  <c r="A3265" i="2"/>
  <c r="A3266" i="2"/>
  <c r="A3267" i="2"/>
  <c r="A3268" i="2"/>
  <c r="A3269" i="2"/>
  <c r="A3270" i="2"/>
  <c r="A3271" i="2"/>
  <c r="A3272" i="2"/>
  <c r="A3273" i="2"/>
  <c r="A3274" i="2"/>
  <c r="A3275" i="2"/>
  <c r="A3276" i="2"/>
  <c r="A3277" i="2"/>
  <c r="A3278" i="2"/>
  <c r="A3279" i="2"/>
  <c r="A3280" i="2"/>
  <c r="A3281" i="2"/>
  <c r="A3282" i="2"/>
  <c r="A3283" i="2"/>
  <c r="A3284" i="2"/>
  <c r="A3285" i="2"/>
  <c r="A3286" i="2"/>
  <c r="A3287" i="2"/>
  <c r="A3288" i="2"/>
  <c r="A3289" i="2"/>
  <c r="A3290" i="2"/>
  <c r="A3291" i="2"/>
  <c r="A3292" i="2"/>
  <c r="A3293" i="2"/>
  <c r="A3294" i="2"/>
  <c r="A3295" i="2"/>
  <c r="A3296" i="2"/>
  <c r="A3297" i="2"/>
  <c r="A3298" i="2"/>
  <c r="A3299" i="2"/>
  <c r="A3300" i="2"/>
  <c r="A3301" i="2"/>
  <c r="A3302" i="2"/>
  <c r="A3303" i="2"/>
  <c r="A3304" i="2"/>
  <c r="A3305" i="2"/>
  <c r="A3306" i="2"/>
  <c r="A3307" i="2"/>
  <c r="A3308" i="2"/>
  <c r="A3309" i="2"/>
  <c r="A3310" i="2"/>
  <c r="A3311" i="2"/>
  <c r="A3312" i="2"/>
  <c r="A3313" i="2"/>
  <c r="A3314" i="2"/>
  <c r="A3315" i="2"/>
  <c r="A3316" i="2"/>
  <c r="A3317" i="2"/>
  <c r="A3318" i="2"/>
  <c r="A3319" i="2"/>
  <c r="A3320" i="2"/>
  <c r="A3321" i="2"/>
  <c r="A3322" i="2"/>
  <c r="A3323" i="2"/>
  <c r="A3324" i="2"/>
  <c r="A3325" i="2"/>
  <c r="A3326" i="2"/>
  <c r="A3327" i="2"/>
  <c r="A3328" i="2"/>
  <c r="A3329" i="2"/>
  <c r="A3330" i="2"/>
  <c r="A3331" i="2"/>
  <c r="A3332" i="2"/>
  <c r="A3333" i="2"/>
  <c r="A3334" i="2"/>
  <c r="A3335" i="2"/>
  <c r="A3336" i="2"/>
  <c r="A3337" i="2"/>
  <c r="A3338" i="2"/>
  <c r="A3339" i="2"/>
  <c r="A3340" i="2"/>
  <c r="A3341" i="2"/>
  <c r="A3342" i="2"/>
  <c r="A3343" i="2"/>
  <c r="A3344" i="2"/>
  <c r="A3345" i="2"/>
  <c r="A3346" i="2"/>
  <c r="A3347" i="2"/>
  <c r="A3348" i="2"/>
  <c r="A3349" i="2"/>
  <c r="A3350" i="2"/>
  <c r="A3351" i="2"/>
  <c r="A3352" i="2"/>
  <c r="A3353" i="2"/>
  <c r="A3354" i="2"/>
  <c r="A3355" i="2"/>
  <c r="A3356" i="2"/>
  <c r="A3357" i="2"/>
  <c r="A3358" i="2"/>
  <c r="A3359" i="2"/>
  <c r="A3360" i="2"/>
  <c r="A3361" i="2"/>
  <c r="A3362" i="2"/>
  <c r="A3363" i="2"/>
  <c r="A3364" i="2"/>
  <c r="A3365" i="2"/>
  <c r="A3366" i="2"/>
  <c r="A3367" i="2"/>
  <c r="A3368" i="2"/>
  <c r="A3369" i="2"/>
  <c r="A3370" i="2"/>
  <c r="A3371" i="2"/>
  <c r="A3372" i="2"/>
  <c r="A3373" i="2"/>
  <c r="A3374" i="2"/>
  <c r="A3375" i="2"/>
  <c r="A3376" i="2"/>
  <c r="A3377" i="2"/>
  <c r="A3378" i="2"/>
  <c r="A3379" i="2"/>
  <c r="A3380" i="2"/>
  <c r="A3381" i="2"/>
  <c r="A3382" i="2"/>
  <c r="A3383" i="2"/>
  <c r="A3384" i="2"/>
  <c r="A3385" i="2"/>
  <c r="A3386" i="2"/>
  <c r="A3387" i="2"/>
  <c r="A3388" i="2"/>
  <c r="A3389" i="2"/>
  <c r="A3390" i="2"/>
  <c r="A3391" i="2"/>
  <c r="A3392" i="2"/>
  <c r="A3393" i="2"/>
  <c r="A3394" i="2"/>
  <c r="A3395" i="2"/>
  <c r="A3396" i="2"/>
  <c r="A3397" i="2"/>
  <c r="A3398" i="2"/>
  <c r="A3399" i="2"/>
  <c r="A3400" i="2"/>
  <c r="A3401" i="2"/>
  <c r="A3402" i="2"/>
  <c r="A3403" i="2"/>
  <c r="A3404" i="2"/>
  <c r="A3405" i="2"/>
  <c r="A3406" i="2"/>
  <c r="A3407" i="2"/>
  <c r="A3408" i="2"/>
  <c r="A3409" i="2"/>
  <c r="A3410" i="2"/>
  <c r="A3411" i="2"/>
  <c r="A3412" i="2"/>
  <c r="A3413" i="2"/>
  <c r="A3414" i="2"/>
  <c r="A3415" i="2"/>
  <c r="A3416" i="2"/>
  <c r="A3417" i="2"/>
  <c r="A3418" i="2"/>
  <c r="A3419" i="2"/>
  <c r="A3420" i="2"/>
  <c r="A3421" i="2"/>
  <c r="A3422" i="2"/>
  <c r="A3423" i="2"/>
  <c r="A3424" i="2"/>
  <c r="A3425" i="2"/>
  <c r="A3426" i="2"/>
  <c r="A3427" i="2"/>
  <c r="A3428" i="2"/>
  <c r="A3429" i="2"/>
  <c r="A3430" i="2"/>
  <c r="A3431" i="2"/>
  <c r="A3432" i="2"/>
  <c r="A3433" i="2"/>
  <c r="A3434" i="2"/>
  <c r="A3435" i="2"/>
  <c r="A3436" i="2"/>
  <c r="A3437" i="2"/>
  <c r="A3438" i="2"/>
  <c r="A3439" i="2"/>
  <c r="A3440" i="2"/>
  <c r="A3441" i="2"/>
  <c r="A3442" i="2"/>
  <c r="A3443" i="2"/>
  <c r="A3444" i="2"/>
  <c r="A3445" i="2"/>
  <c r="A3446" i="2"/>
  <c r="A3447" i="2"/>
  <c r="A3448" i="2"/>
  <c r="A3449" i="2"/>
  <c r="A3450" i="2"/>
  <c r="A3451" i="2"/>
  <c r="A3452" i="2"/>
  <c r="A3453" i="2"/>
  <c r="A3454" i="2"/>
  <c r="A3455" i="2"/>
  <c r="A3456" i="2"/>
  <c r="A3457" i="2"/>
  <c r="A3458" i="2"/>
  <c r="A3459" i="2"/>
  <c r="A3460" i="2"/>
  <c r="A3461" i="2"/>
  <c r="A3462" i="2"/>
  <c r="A3463" i="2"/>
  <c r="A3464" i="2"/>
  <c r="A3465" i="2"/>
  <c r="A3466" i="2"/>
  <c r="A3467" i="2"/>
  <c r="A3468" i="2"/>
  <c r="A3469" i="2"/>
  <c r="A3470" i="2"/>
  <c r="A3471" i="2"/>
  <c r="A3472" i="2"/>
  <c r="A3473" i="2"/>
  <c r="A3474" i="2"/>
  <c r="A3475" i="2"/>
  <c r="A3476" i="2"/>
  <c r="A3477" i="2"/>
  <c r="A3478" i="2"/>
  <c r="A3479" i="2"/>
  <c r="A3480" i="2"/>
  <c r="A3481" i="2"/>
  <c r="A3482" i="2"/>
  <c r="A3483" i="2"/>
  <c r="A3484" i="2"/>
  <c r="A3485" i="2"/>
  <c r="A3486" i="2"/>
  <c r="A3487" i="2"/>
  <c r="A3488" i="2"/>
  <c r="A3489" i="2"/>
  <c r="A3490" i="2"/>
  <c r="A3491" i="2"/>
  <c r="A3492" i="2"/>
  <c r="A3493" i="2"/>
  <c r="A3494" i="2"/>
  <c r="A3495" i="2"/>
  <c r="A3496" i="2"/>
  <c r="A3497" i="2"/>
  <c r="A3498" i="2"/>
  <c r="A3499" i="2"/>
  <c r="A3500" i="2"/>
  <c r="A3501" i="2"/>
  <c r="A3502" i="2"/>
  <c r="A3503" i="2"/>
  <c r="A3504" i="2"/>
  <c r="A3505" i="2"/>
  <c r="A3506" i="2"/>
  <c r="A3507" i="2"/>
  <c r="A3508" i="2"/>
  <c r="A3509" i="2"/>
  <c r="A3510" i="2"/>
  <c r="A3511" i="2"/>
  <c r="A3512" i="2"/>
  <c r="A3513" i="2"/>
  <c r="A3514" i="2"/>
  <c r="A3515" i="2"/>
  <c r="A3516" i="2"/>
  <c r="A3517" i="2"/>
  <c r="A3518" i="2"/>
  <c r="A3519" i="2"/>
  <c r="A3520" i="2"/>
  <c r="A3521" i="2"/>
  <c r="A3522" i="2"/>
  <c r="A3523" i="2"/>
  <c r="A3524" i="2"/>
  <c r="A3525" i="2"/>
  <c r="A3526" i="2"/>
  <c r="A3527" i="2"/>
  <c r="A3528" i="2"/>
  <c r="A3529" i="2"/>
  <c r="A3530" i="2"/>
  <c r="A3531" i="2"/>
  <c r="A3532" i="2"/>
  <c r="A3533" i="2"/>
  <c r="A3534" i="2"/>
  <c r="A3535" i="2"/>
  <c r="A3536" i="2"/>
  <c r="A3537" i="2"/>
  <c r="A3538" i="2"/>
  <c r="A3539" i="2"/>
  <c r="A3540" i="2"/>
  <c r="A3541" i="2"/>
  <c r="A3542" i="2"/>
  <c r="A3543" i="2"/>
  <c r="A3544" i="2"/>
  <c r="A3545" i="2"/>
  <c r="A3546" i="2"/>
  <c r="A3547" i="2"/>
  <c r="A3548" i="2"/>
  <c r="A3549" i="2"/>
  <c r="A3550" i="2"/>
  <c r="A3551" i="2"/>
  <c r="A3552" i="2"/>
  <c r="A3553" i="2"/>
  <c r="A3554" i="2"/>
  <c r="A3555" i="2"/>
  <c r="A3556" i="2"/>
  <c r="A3557" i="2"/>
  <c r="A3558" i="2"/>
  <c r="A3559" i="2"/>
  <c r="A3560" i="2"/>
  <c r="A3561" i="2"/>
  <c r="A3562" i="2"/>
  <c r="A3563" i="2"/>
  <c r="A3564" i="2"/>
  <c r="A3565" i="2"/>
  <c r="A3566" i="2"/>
  <c r="A3567" i="2"/>
  <c r="A3568" i="2"/>
  <c r="A3569" i="2"/>
  <c r="A3570" i="2"/>
  <c r="A3571" i="2"/>
  <c r="A3572" i="2"/>
  <c r="A3573" i="2"/>
  <c r="A3574" i="2"/>
  <c r="A3575" i="2"/>
  <c r="A3576" i="2"/>
  <c r="A3577" i="2"/>
  <c r="A3578" i="2"/>
  <c r="A3579" i="2"/>
  <c r="A3580" i="2"/>
  <c r="A3581" i="2"/>
  <c r="A3582" i="2"/>
  <c r="A3583" i="2"/>
  <c r="A3584" i="2"/>
  <c r="A3585" i="2"/>
  <c r="A3586" i="2"/>
  <c r="A3587" i="2"/>
  <c r="A3588" i="2"/>
  <c r="A3589" i="2"/>
  <c r="A3590" i="2"/>
  <c r="A3591" i="2"/>
  <c r="A3592" i="2"/>
  <c r="A3593" i="2"/>
  <c r="A3594" i="2"/>
  <c r="A3595" i="2"/>
  <c r="A3596" i="2"/>
  <c r="A3597" i="2"/>
  <c r="A3598" i="2"/>
  <c r="A3599" i="2"/>
  <c r="A3600" i="2"/>
  <c r="A3601" i="2"/>
  <c r="A3602" i="2"/>
  <c r="A3603" i="2"/>
  <c r="A3604" i="2"/>
  <c r="A3605" i="2"/>
  <c r="A3606" i="2"/>
  <c r="A3607" i="2"/>
  <c r="A3608" i="2"/>
  <c r="A3609" i="2"/>
  <c r="A3610" i="2"/>
  <c r="A3611" i="2"/>
  <c r="A3612" i="2"/>
  <c r="A3613" i="2"/>
  <c r="A3614" i="2"/>
  <c r="A3615" i="2"/>
  <c r="A3616" i="2"/>
  <c r="A3617" i="2"/>
  <c r="A3618" i="2"/>
  <c r="A3619" i="2"/>
  <c r="A3620" i="2"/>
  <c r="A3621" i="2"/>
  <c r="A3622" i="2"/>
  <c r="A3623" i="2"/>
  <c r="A3624" i="2"/>
  <c r="A3625" i="2"/>
  <c r="A3626" i="2"/>
  <c r="A3627" i="2"/>
  <c r="A3628" i="2"/>
  <c r="A3629" i="2"/>
  <c r="A3630" i="2"/>
  <c r="A3631" i="2"/>
  <c r="A3632" i="2"/>
  <c r="A3633" i="2"/>
  <c r="A3634" i="2"/>
  <c r="A3635" i="2"/>
  <c r="A3636" i="2"/>
  <c r="A3637" i="2"/>
  <c r="A3638" i="2"/>
  <c r="A3639" i="2"/>
  <c r="A3640" i="2"/>
  <c r="A3641" i="2"/>
  <c r="A3642" i="2"/>
  <c r="A3643" i="2"/>
  <c r="A3644" i="2"/>
  <c r="A3645" i="2"/>
  <c r="A3646" i="2"/>
  <c r="A3647" i="2"/>
  <c r="A3648" i="2"/>
  <c r="A3649" i="2"/>
  <c r="A3650" i="2"/>
  <c r="A3651" i="2"/>
  <c r="A3652" i="2"/>
  <c r="A3653" i="2"/>
  <c r="A3654" i="2"/>
  <c r="A3655" i="2"/>
  <c r="A3656" i="2"/>
  <c r="A3657" i="2"/>
  <c r="A3658" i="2"/>
  <c r="A3659" i="2"/>
  <c r="A3660" i="2"/>
  <c r="A3661" i="2"/>
  <c r="A3662" i="2"/>
  <c r="A3663" i="2"/>
  <c r="A3664" i="2"/>
  <c r="A3665" i="2"/>
  <c r="A3666" i="2"/>
  <c r="A3667" i="2"/>
  <c r="A3668" i="2"/>
  <c r="A3669" i="2"/>
  <c r="A3670" i="2"/>
  <c r="A3671" i="2"/>
  <c r="A3672" i="2"/>
  <c r="A3673" i="2"/>
  <c r="A3674" i="2"/>
  <c r="A3675" i="2"/>
  <c r="A3676" i="2"/>
  <c r="A3677" i="2"/>
  <c r="A3678" i="2"/>
  <c r="A3679" i="2"/>
  <c r="A3680" i="2"/>
  <c r="A3681" i="2"/>
  <c r="A3682" i="2"/>
  <c r="A3683" i="2"/>
  <c r="A3684" i="2"/>
  <c r="A3685" i="2"/>
  <c r="A3686" i="2"/>
  <c r="A3687" i="2"/>
  <c r="A3688" i="2"/>
  <c r="A3689" i="2"/>
  <c r="A3690" i="2"/>
  <c r="A3691" i="2"/>
  <c r="A3692" i="2"/>
  <c r="A3693" i="2"/>
  <c r="A3694" i="2"/>
  <c r="A3695" i="2"/>
  <c r="A3696" i="2"/>
  <c r="A3697" i="2"/>
  <c r="A3698" i="2"/>
  <c r="A3699" i="2"/>
  <c r="A3700" i="2"/>
  <c r="A3701" i="2"/>
  <c r="A3702" i="2"/>
  <c r="A3703" i="2"/>
  <c r="A3704" i="2"/>
  <c r="A3705" i="2"/>
  <c r="A3706" i="2"/>
  <c r="A3707" i="2"/>
  <c r="A3708" i="2"/>
  <c r="A3709" i="2"/>
  <c r="A3710" i="2"/>
  <c r="A3711" i="2"/>
  <c r="A3712" i="2"/>
  <c r="A3713" i="2"/>
  <c r="A3714" i="2"/>
  <c r="A3715" i="2"/>
  <c r="A3716" i="2"/>
  <c r="A3717" i="2"/>
  <c r="A3718" i="2"/>
  <c r="A3719" i="2"/>
  <c r="A3720" i="2"/>
  <c r="A3721" i="2"/>
  <c r="A3722" i="2"/>
  <c r="A3723" i="2"/>
  <c r="A3724" i="2"/>
  <c r="A3725" i="2"/>
  <c r="A3726" i="2"/>
  <c r="A3727" i="2"/>
  <c r="A3728" i="2"/>
  <c r="A3729" i="2"/>
  <c r="A3730" i="2"/>
  <c r="A3731" i="2"/>
  <c r="A3732" i="2"/>
  <c r="A3733" i="2"/>
  <c r="A3734" i="2"/>
  <c r="A3735" i="2"/>
  <c r="A3736" i="2"/>
  <c r="A3737" i="2"/>
  <c r="A3738" i="2"/>
  <c r="A3739" i="2"/>
  <c r="A3740" i="2"/>
  <c r="A3741" i="2"/>
  <c r="A3742" i="2"/>
  <c r="A3743" i="2"/>
  <c r="A3744" i="2"/>
  <c r="A3745" i="2"/>
  <c r="A3746" i="2"/>
  <c r="A3747" i="2"/>
  <c r="A3748" i="2"/>
  <c r="A3749" i="2"/>
  <c r="A3750" i="2"/>
  <c r="A3751" i="2"/>
  <c r="A3752" i="2"/>
  <c r="A3753" i="2"/>
  <c r="A3754" i="2"/>
  <c r="A3755" i="2"/>
  <c r="A3756" i="2"/>
  <c r="A3757" i="2"/>
  <c r="A3758" i="2"/>
  <c r="A3759" i="2"/>
  <c r="A3760" i="2"/>
  <c r="A3761" i="2"/>
  <c r="A3762" i="2"/>
  <c r="A3763" i="2"/>
  <c r="A3764" i="2"/>
  <c r="A3765" i="2"/>
  <c r="A3766" i="2"/>
  <c r="A3767" i="2"/>
  <c r="A3768" i="2"/>
  <c r="A3769" i="2"/>
  <c r="A3770" i="2"/>
  <c r="A3771" i="2"/>
  <c r="A3772" i="2"/>
  <c r="A3773" i="2"/>
  <c r="A3774" i="2"/>
  <c r="A3775" i="2"/>
  <c r="A3776" i="2"/>
  <c r="A3777" i="2"/>
  <c r="A3778" i="2"/>
  <c r="A3779" i="2"/>
  <c r="A3780" i="2"/>
  <c r="A3781" i="2"/>
  <c r="A3782" i="2"/>
  <c r="A3783" i="2"/>
  <c r="A3784" i="2"/>
  <c r="A3785" i="2"/>
  <c r="A3786" i="2"/>
  <c r="A3787" i="2"/>
  <c r="A3788" i="2"/>
  <c r="A3789" i="2"/>
  <c r="A3790" i="2"/>
  <c r="A3791" i="2"/>
  <c r="A3792" i="2"/>
  <c r="A3793" i="2"/>
  <c r="A3794" i="2"/>
  <c r="A3795" i="2"/>
  <c r="A3796" i="2"/>
  <c r="A3797" i="2"/>
  <c r="A3798" i="2"/>
  <c r="A3799" i="2"/>
  <c r="A3800" i="2"/>
  <c r="A3801" i="2"/>
  <c r="A3802" i="2"/>
  <c r="A3803" i="2"/>
  <c r="A3804" i="2"/>
  <c r="A3805" i="2"/>
  <c r="A3806" i="2"/>
  <c r="A3807" i="2"/>
  <c r="A3808" i="2"/>
  <c r="A3809" i="2"/>
  <c r="A3810" i="2"/>
  <c r="A3811" i="2"/>
  <c r="A3812" i="2"/>
  <c r="A3813" i="2"/>
  <c r="A3814" i="2"/>
  <c r="A3815" i="2"/>
  <c r="A3816" i="2"/>
  <c r="A3817" i="2"/>
  <c r="A3818" i="2"/>
  <c r="A3819" i="2"/>
  <c r="A3820" i="2"/>
  <c r="A3821" i="2"/>
  <c r="A3822" i="2"/>
  <c r="A3823" i="2"/>
  <c r="A3824" i="2"/>
  <c r="A3825" i="2"/>
  <c r="A3826" i="2"/>
  <c r="A3827" i="2"/>
  <c r="A3828" i="2"/>
  <c r="A3829" i="2"/>
  <c r="A3830" i="2"/>
  <c r="A3831" i="2"/>
  <c r="A3832" i="2"/>
  <c r="A3833" i="2"/>
  <c r="A3834" i="2"/>
  <c r="A3835" i="2"/>
  <c r="A3836" i="2"/>
  <c r="A3837" i="2"/>
  <c r="A3838" i="2"/>
  <c r="A3839" i="2"/>
  <c r="A3840" i="2"/>
  <c r="A3841" i="2"/>
  <c r="A3842" i="2"/>
  <c r="A3843" i="2"/>
  <c r="A3844" i="2"/>
  <c r="A3845" i="2"/>
  <c r="A3846" i="2"/>
  <c r="A3847" i="2"/>
  <c r="A3848" i="2"/>
  <c r="A3849" i="2"/>
  <c r="A3850" i="2"/>
  <c r="A3851" i="2"/>
  <c r="A3852" i="2"/>
  <c r="A3853" i="2"/>
  <c r="A3854" i="2"/>
  <c r="A3855" i="2"/>
  <c r="A3856" i="2"/>
  <c r="A3857" i="2"/>
  <c r="A3858" i="2"/>
  <c r="A3859" i="2"/>
  <c r="A3860" i="2"/>
  <c r="A3861" i="2"/>
  <c r="A3862" i="2"/>
  <c r="A3863" i="2"/>
  <c r="A3864" i="2"/>
  <c r="A3865" i="2"/>
  <c r="A3866" i="2"/>
  <c r="A3867" i="2"/>
  <c r="A3868" i="2"/>
  <c r="A3869" i="2"/>
  <c r="A3870" i="2"/>
  <c r="A3871" i="2"/>
  <c r="A3872" i="2"/>
  <c r="A3873" i="2"/>
  <c r="A3874" i="2"/>
  <c r="A3875" i="2"/>
  <c r="A3876" i="2"/>
  <c r="A3877" i="2"/>
  <c r="A3878" i="2"/>
  <c r="A3879" i="2"/>
  <c r="A3880" i="2"/>
  <c r="A3881" i="2"/>
  <c r="A3882" i="2"/>
  <c r="A3883" i="2"/>
  <c r="A3884" i="2"/>
  <c r="A3885" i="2"/>
  <c r="A3886" i="2"/>
  <c r="A3887" i="2"/>
  <c r="A3888" i="2"/>
  <c r="A3889" i="2"/>
  <c r="A3890" i="2"/>
  <c r="A3891" i="2"/>
  <c r="A3892" i="2"/>
  <c r="A3893" i="2"/>
  <c r="A3894" i="2"/>
  <c r="A3895" i="2"/>
  <c r="A3896" i="2"/>
  <c r="A3897" i="2"/>
  <c r="A3898" i="2"/>
  <c r="A3899" i="2"/>
  <c r="A3900" i="2"/>
  <c r="A3901" i="2"/>
  <c r="A3902" i="2"/>
  <c r="A3903" i="2"/>
  <c r="A3904" i="2"/>
  <c r="A3905" i="2"/>
  <c r="A3906" i="2"/>
  <c r="A3907" i="2"/>
  <c r="A3908" i="2"/>
  <c r="A3909" i="2"/>
  <c r="A3910" i="2"/>
  <c r="A3911" i="2"/>
  <c r="A3912" i="2"/>
  <c r="A3913" i="2"/>
  <c r="A3914" i="2"/>
  <c r="A3915" i="2"/>
  <c r="A3916" i="2"/>
  <c r="A3917" i="2"/>
  <c r="A3918" i="2"/>
  <c r="A3919" i="2"/>
  <c r="A3920" i="2"/>
  <c r="A3921" i="2"/>
  <c r="A3922" i="2"/>
  <c r="A3923" i="2"/>
  <c r="A3924" i="2"/>
  <c r="A3925" i="2"/>
  <c r="A3926" i="2"/>
  <c r="A3927" i="2"/>
  <c r="A3928" i="2"/>
  <c r="A3929" i="2"/>
  <c r="A3930" i="2"/>
  <c r="A3931" i="2"/>
  <c r="A3932" i="2"/>
  <c r="A3933" i="2"/>
  <c r="A3934" i="2"/>
  <c r="A3935" i="2"/>
  <c r="A3936" i="2"/>
  <c r="A3937" i="2"/>
  <c r="A3938" i="2"/>
  <c r="A3939" i="2"/>
  <c r="A3940" i="2"/>
  <c r="A3941" i="2"/>
  <c r="A3942" i="2"/>
  <c r="A3943" i="2"/>
  <c r="A3944" i="2"/>
  <c r="A3945" i="2"/>
  <c r="A3946" i="2"/>
  <c r="A3947" i="2"/>
  <c r="A3948" i="2"/>
  <c r="A3949" i="2"/>
  <c r="A3950" i="2"/>
  <c r="A3951" i="2"/>
  <c r="A3952" i="2"/>
  <c r="A3953" i="2"/>
  <c r="A3954" i="2"/>
  <c r="A3955" i="2"/>
  <c r="A3956" i="2"/>
  <c r="A3957" i="2"/>
  <c r="A3958" i="2"/>
  <c r="A3959" i="2"/>
  <c r="A3960" i="2"/>
  <c r="A3961" i="2"/>
  <c r="A3962" i="2"/>
  <c r="A3963" i="2"/>
  <c r="A3964" i="2"/>
  <c r="A3965" i="2"/>
  <c r="A3966" i="2"/>
  <c r="A3967" i="2"/>
  <c r="A3968" i="2"/>
  <c r="A3969" i="2"/>
  <c r="A3970" i="2"/>
  <c r="A3971"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A4076" i="2"/>
  <c r="A4077" i="2"/>
  <c r="A4078" i="2"/>
  <c r="A4079" i="2"/>
  <c r="A4080" i="2"/>
  <c r="A4081" i="2"/>
  <c r="A4082" i="2"/>
  <c r="A4083" i="2"/>
  <c r="A4084" i="2"/>
  <c r="A4085" i="2"/>
  <c r="A4086" i="2"/>
  <c r="A4087" i="2"/>
  <c r="A4088" i="2"/>
  <c r="A4089" i="2"/>
  <c r="A4090" i="2"/>
  <c r="A4091" i="2"/>
  <c r="A4092" i="2"/>
  <c r="A4093" i="2"/>
  <c r="A4094" i="2"/>
  <c r="A4095" i="2"/>
  <c r="A4096" i="2"/>
  <c r="A4097" i="2"/>
  <c r="A4098" i="2"/>
  <c r="A4099" i="2"/>
  <c r="A4100" i="2"/>
  <c r="A4101" i="2"/>
  <c r="A4102" i="2"/>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A4128" i="2"/>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A4154" i="2"/>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A4180" i="2"/>
  <c r="A4181" i="2"/>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A4206" i="2"/>
  <c r="A4207" i="2"/>
  <c r="A4208" i="2"/>
  <c r="A4209" i="2"/>
  <c r="A4210" i="2"/>
  <c r="A4211" i="2"/>
  <c r="A4212" i="2"/>
  <c r="A4213" i="2"/>
  <c r="A4214" i="2"/>
  <c r="A4215" i="2"/>
  <c r="A4216" i="2"/>
  <c r="A4217" i="2"/>
  <c r="A4218" i="2"/>
  <c r="A4219" i="2"/>
  <c r="A4220" i="2"/>
  <c r="A4221" i="2"/>
  <c r="A4222" i="2"/>
  <c r="A4223" i="2"/>
  <c r="A4224" i="2"/>
  <c r="A4225" i="2"/>
  <c r="A4226" i="2"/>
  <c r="A4227" i="2"/>
  <c r="A4228" i="2"/>
  <c r="A4229" i="2"/>
  <c r="A4230" i="2"/>
  <c r="A4231" i="2"/>
  <c r="A4232" i="2"/>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A4258" i="2"/>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A4284" i="2"/>
  <c r="A4285" i="2"/>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A4310" i="2"/>
  <c r="A4311" i="2"/>
  <c r="A4312" i="2"/>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A4336" i="2"/>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A4362" i="2"/>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A4388" i="2"/>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A4414" i="2"/>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A4440" i="2"/>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A4466" i="2"/>
  <c r="A4467" i="2"/>
  <c r="A4468" i="2"/>
  <c r="A4469" i="2"/>
  <c r="A4470" i="2"/>
  <c r="A4471" i="2"/>
  <c r="A4472" i="2"/>
  <c r="A4473" i="2"/>
  <c r="A4474" i="2"/>
  <c r="A4475" i="2"/>
  <c r="A4476" i="2"/>
  <c r="A4477" i="2"/>
  <c r="A4478" i="2"/>
  <c r="A4479" i="2"/>
  <c r="A4480" i="2"/>
  <c r="A4481" i="2"/>
  <c r="A4482" i="2"/>
  <c r="A4483" i="2"/>
  <c r="A4484" i="2"/>
  <c r="A4485" i="2"/>
  <c r="A4486" i="2"/>
  <c r="A4487" i="2"/>
  <c r="A4488" i="2"/>
  <c r="A4489" i="2"/>
  <c r="A4490" i="2"/>
  <c r="A4491" i="2"/>
  <c r="A4492" i="2"/>
  <c r="A4493" i="2"/>
  <c r="A4494" i="2"/>
  <c r="A4495" i="2"/>
  <c r="A4496" i="2"/>
  <c r="A4497" i="2"/>
  <c r="A4498" i="2"/>
  <c r="A4499" i="2"/>
  <c r="A4500" i="2"/>
  <c r="A4501" i="2"/>
  <c r="A4502" i="2"/>
  <c r="A4503" i="2"/>
  <c r="A4504" i="2"/>
  <c r="A4505" i="2"/>
  <c r="A4506" i="2"/>
  <c r="A4507" i="2"/>
  <c r="A4508" i="2"/>
  <c r="A4509" i="2"/>
  <c r="A4510" i="2"/>
  <c r="A4511" i="2"/>
  <c r="A4512" i="2"/>
  <c r="A4513" i="2"/>
  <c r="A4514" i="2"/>
  <c r="A4515" i="2"/>
  <c r="A4516" i="2"/>
  <c r="A4517" i="2"/>
  <c r="A4518" i="2"/>
  <c r="A4519" i="2"/>
  <c r="A4520" i="2"/>
  <c r="A4521" i="2"/>
  <c r="A4522" i="2"/>
  <c r="A4523" i="2"/>
  <c r="A4524" i="2"/>
  <c r="A4525" i="2"/>
  <c r="A4526" i="2"/>
  <c r="A4527" i="2"/>
  <c r="A4528" i="2"/>
  <c r="A4529" i="2"/>
  <c r="A4530" i="2"/>
  <c r="A4531" i="2"/>
  <c r="A4532" i="2"/>
  <c r="A4533" i="2"/>
  <c r="A4534" i="2"/>
  <c r="A4535" i="2"/>
  <c r="A4536" i="2"/>
  <c r="A4537" i="2"/>
  <c r="A4538" i="2"/>
  <c r="A4539" i="2"/>
  <c r="A4540" i="2"/>
  <c r="A4541" i="2"/>
  <c r="A4542" i="2"/>
  <c r="A4543" i="2"/>
  <c r="A4544" i="2"/>
  <c r="A4545" i="2"/>
  <c r="A4546" i="2"/>
  <c r="A4547" i="2"/>
  <c r="A4548" i="2"/>
  <c r="A4549" i="2"/>
  <c r="A4550" i="2"/>
  <c r="A4551" i="2"/>
  <c r="A4552" i="2"/>
  <c r="A4553" i="2"/>
  <c r="A4554" i="2"/>
  <c r="A4555" i="2"/>
  <c r="A4556" i="2"/>
  <c r="A4557" i="2"/>
  <c r="A4558" i="2"/>
  <c r="A4559" i="2"/>
  <c r="A4560" i="2"/>
  <c r="A4561" i="2"/>
  <c r="A4562" i="2"/>
  <c r="A4563" i="2"/>
  <c r="A4564" i="2"/>
  <c r="A4565" i="2"/>
  <c r="A4566" i="2"/>
  <c r="A4567" i="2"/>
  <c r="A4568" i="2"/>
  <c r="A4569" i="2"/>
  <c r="A4570" i="2"/>
  <c r="A4571" i="2"/>
  <c r="A4572" i="2"/>
  <c r="A4573" i="2"/>
  <c r="A4574" i="2"/>
  <c r="A4575" i="2"/>
  <c r="A4576" i="2"/>
  <c r="A4577" i="2"/>
  <c r="A4578" i="2"/>
  <c r="A4579" i="2"/>
  <c r="A4580" i="2"/>
  <c r="A4581" i="2"/>
  <c r="A4582" i="2"/>
  <c r="A4583" i="2"/>
  <c r="A4584" i="2"/>
  <c r="A4585" i="2"/>
  <c r="A4586" i="2"/>
  <c r="A4587" i="2"/>
  <c r="A4588" i="2"/>
  <c r="A4589" i="2"/>
  <c r="A4590" i="2"/>
  <c r="A4591" i="2"/>
  <c r="A4592" i="2"/>
  <c r="A4593" i="2"/>
  <c r="A4594" i="2"/>
  <c r="A4595" i="2"/>
  <c r="A4596" i="2"/>
  <c r="A4597" i="2"/>
  <c r="A4598" i="2"/>
  <c r="A4599" i="2"/>
  <c r="A4600" i="2"/>
  <c r="A4601" i="2"/>
  <c r="A4602" i="2"/>
  <c r="A4603" i="2"/>
  <c r="A4604" i="2"/>
  <c r="A4605" i="2"/>
  <c r="A4606" i="2"/>
  <c r="A4607" i="2"/>
  <c r="A4608" i="2"/>
  <c r="A4609" i="2"/>
  <c r="A4610" i="2"/>
  <c r="A4611" i="2"/>
  <c r="A4612" i="2"/>
  <c r="A4613" i="2"/>
  <c r="A4614" i="2"/>
  <c r="A4615" i="2"/>
  <c r="A4616" i="2"/>
  <c r="A4617" i="2"/>
  <c r="A4618" i="2"/>
  <c r="A4619" i="2"/>
  <c r="A4620" i="2"/>
  <c r="A4621" i="2"/>
  <c r="A4622" i="2"/>
  <c r="A4623" i="2"/>
  <c r="A4624" i="2"/>
  <c r="A4625" i="2"/>
  <c r="A4626" i="2"/>
  <c r="A4627" i="2"/>
  <c r="A4628" i="2"/>
  <c r="A4629" i="2"/>
  <c r="A4630" i="2"/>
  <c r="A4631" i="2"/>
  <c r="A4632" i="2"/>
  <c r="A4633" i="2"/>
  <c r="A4634" i="2"/>
  <c r="A4635" i="2"/>
  <c r="A4636" i="2"/>
  <c r="A4637" i="2"/>
  <c r="A4638" i="2"/>
  <c r="A4639" i="2"/>
  <c r="A4640" i="2"/>
  <c r="A4641" i="2"/>
  <c r="A4642" i="2"/>
  <c r="A4643" i="2"/>
  <c r="A4644" i="2"/>
  <c r="A4645" i="2"/>
  <c r="A4646" i="2"/>
  <c r="A4647" i="2"/>
  <c r="A4648" i="2"/>
  <c r="A4649" i="2"/>
  <c r="A4650" i="2"/>
  <c r="A4651" i="2"/>
  <c r="A4652" i="2"/>
  <c r="A4653" i="2"/>
  <c r="A4654" i="2"/>
  <c r="A4655" i="2"/>
  <c r="A4656" i="2"/>
  <c r="A4657" i="2"/>
  <c r="A4658" i="2"/>
  <c r="A4659" i="2"/>
  <c r="A4660" i="2"/>
  <c r="A4661" i="2"/>
  <c r="A4662" i="2"/>
  <c r="A4663" i="2"/>
  <c r="A4664" i="2"/>
  <c r="A4665" i="2"/>
  <c r="A4666" i="2"/>
  <c r="A4667" i="2"/>
  <c r="A4668" i="2"/>
  <c r="A4669" i="2"/>
  <c r="A4670" i="2"/>
  <c r="A4671" i="2"/>
  <c r="A4672" i="2"/>
  <c r="A4673" i="2"/>
  <c r="A4674" i="2"/>
  <c r="A4675" i="2"/>
  <c r="A4676" i="2"/>
  <c r="A4677" i="2"/>
  <c r="A4678" i="2"/>
  <c r="A4679" i="2"/>
  <c r="A4680" i="2"/>
  <c r="A4681" i="2"/>
  <c r="A4682" i="2"/>
  <c r="A4683" i="2"/>
  <c r="A4684" i="2"/>
  <c r="A4685" i="2"/>
  <c r="A4686" i="2"/>
  <c r="A4687" i="2"/>
  <c r="A4688" i="2"/>
  <c r="A4689" i="2"/>
  <c r="A4690" i="2"/>
  <c r="A4691" i="2"/>
  <c r="A4692" i="2"/>
  <c r="A4693" i="2"/>
  <c r="A4694" i="2"/>
  <c r="A4695" i="2"/>
  <c r="A4696" i="2"/>
  <c r="A4697" i="2"/>
  <c r="A4698" i="2"/>
  <c r="A4699" i="2"/>
  <c r="A4700" i="2"/>
  <c r="A4701" i="2"/>
  <c r="A4702" i="2"/>
  <c r="A4703" i="2"/>
  <c r="A4704" i="2"/>
  <c r="A4705" i="2"/>
  <c r="A4706" i="2"/>
  <c r="A4707" i="2"/>
  <c r="A4708" i="2"/>
  <c r="A4709" i="2"/>
  <c r="A4710" i="2"/>
  <c r="A4711" i="2"/>
  <c r="A4712" i="2"/>
  <c r="A4713" i="2"/>
  <c r="A4714" i="2"/>
  <c r="A4715" i="2"/>
  <c r="A4716" i="2"/>
  <c r="A4717" i="2"/>
  <c r="A4718" i="2"/>
  <c r="A4719" i="2"/>
  <c r="A4720" i="2"/>
  <c r="A4721" i="2"/>
  <c r="A4722" i="2"/>
  <c r="A4723" i="2"/>
  <c r="A4724" i="2"/>
  <c r="A4725" i="2"/>
  <c r="A4726" i="2"/>
  <c r="A4727" i="2"/>
  <c r="A4728" i="2"/>
  <c r="A4729" i="2"/>
  <c r="A4730" i="2"/>
  <c r="A4731" i="2"/>
  <c r="A4732" i="2"/>
  <c r="A4733" i="2"/>
  <c r="A4734" i="2"/>
  <c r="A4735" i="2"/>
  <c r="A4736" i="2"/>
  <c r="A4737" i="2"/>
  <c r="A4738" i="2"/>
  <c r="A4739" i="2"/>
  <c r="A4740" i="2"/>
  <c r="A4741" i="2"/>
  <c r="A4742" i="2"/>
  <c r="A4743" i="2"/>
  <c r="A4744" i="2"/>
  <c r="A4745" i="2"/>
  <c r="A4746" i="2"/>
  <c r="A4747" i="2"/>
  <c r="A4748" i="2"/>
  <c r="A4749" i="2"/>
  <c r="A4750" i="2"/>
  <c r="A4751" i="2"/>
  <c r="A4752" i="2"/>
  <c r="A4753" i="2"/>
  <c r="A4754" i="2"/>
  <c r="A4755" i="2"/>
  <c r="A4756" i="2"/>
  <c r="A4757" i="2"/>
  <c r="A4758" i="2"/>
  <c r="A4759" i="2"/>
  <c r="A4760" i="2"/>
  <c r="A4761" i="2"/>
  <c r="A4762" i="2"/>
  <c r="A4763" i="2"/>
  <c r="A4764" i="2"/>
  <c r="A4765" i="2"/>
  <c r="A4766" i="2"/>
  <c r="A4767" i="2"/>
  <c r="A4768" i="2"/>
  <c r="A4769" i="2"/>
  <c r="A4770" i="2"/>
  <c r="A4771" i="2"/>
  <c r="A4772" i="2"/>
  <c r="A4773" i="2"/>
  <c r="A4774" i="2"/>
  <c r="A4775" i="2"/>
</calcChain>
</file>

<file path=xl/sharedStrings.xml><?xml version="1.0" encoding="utf-8"?>
<sst xmlns="http://schemas.openxmlformats.org/spreadsheetml/2006/main" count="104819" uniqueCount="15093">
  <si>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</si>
  <si>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</si>
  <si>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</si>
  <si>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</si>
  <si>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</si>
  <si>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</si>
  <si>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</si>
  <si>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</si>
  <si>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</si>
  <si>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</si>
  <si>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</si>
  <si>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</si>
  <si>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</si>
  <si>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</si>
  <si>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</si>
  <si>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</si>
  <si>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</si>
  <si>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</si>
  <si>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</si>
  <si>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</si>
  <si>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</si>
  <si>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</si>
  <si>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</si>
  <si>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</si>
  <si>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</si>
  <si>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</si>
  <si>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</si>
  <si>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</si>
  <si>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</si>
  <si>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</si>
  <si>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</si>
  <si>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</si>
  <si>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</si>
  <si>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</si>
  <si>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</si>
  <si>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</si>
  <si>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金碩載</t>
  </si>
  <si>
    <t>府收布軍官</t>
  </si>
  <si>
    <t>金</t>
  </si>
  <si>
    <t>碩載</t>
  </si>
  <si>
    <t>乙酉</t>
  </si>
  <si>
    <t>金海</t>
  </si>
  <si>
    <t>業武</t>
  </si>
  <si>
    <t>時鳴</t>
  </si>
  <si>
    <t>學生</t>
  </si>
  <si>
    <t>宗泰</t>
  </si>
  <si>
    <t>折衝將軍行虎賁衛上護軍</t>
  </si>
  <si>
    <t>祐祥</t>
  </si>
  <si>
    <t>姜泰載</t>
  </si>
  <si>
    <t>晉州</t>
  </si>
  <si>
    <t>妻</t>
  </si>
  <si>
    <t>鄭</t>
  </si>
  <si>
    <t>乙亥</t>
  </si>
  <si>
    <t>東萊</t>
  </si>
  <si>
    <t>世殷</t>
  </si>
  <si>
    <t>應萬</t>
  </si>
  <si>
    <t>厚長</t>
  </si>
  <si>
    <t>李振成</t>
  </si>
  <si>
    <t>慶州</t>
  </si>
  <si>
    <t>率子</t>
  </si>
  <si>
    <t>收布軍官</t>
  </si>
  <si>
    <t>聖逸</t>
  </si>
  <si>
    <t>壬子</t>
  </si>
  <si>
    <t>次女</t>
  </si>
  <si>
    <t>召史</t>
  </si>
  <si>
    <t>乙卯</t>
  </si>
  <si>
    <t>禁衛軍</t>
  </si>
  <si>
    <t>聖三</t>
  </si>
  <si>
    <t>甲申</t>
  </si>
  <si>
    <t>正兵</t>
  </si>
  <si>
    <t>有信</t>
  </si>
  <si>
    <t>守命</t>
  </si>
  <si>
    <t>福</t>
  </si>
  <si>
    <t>武學</t>
  </si>
  <si>
    <t>李乭同</t>
  </si>
  <si>
    <t>黃</t>
  </si>
  <si>
    <t>壬午</t>
  </si>
  <si>
    <t>昌原</t>
  </si>
  <si>
    <t>騎保</t>
  </si>
  <si>
    <t>自漢</t>
  </si>
  <si>
    <t>納粟嘉善大夫</t>
  </si>
  <si>
    <t>永建</t>
  </si>
  <si>
    <t>應生</t>
  </si>
  <si>
    <t>金宗生</t>
  </si>
  <si>
    <t>率母</t>
  </si>
  <si>
    <t>李</t>
  </si>
  <si>
    <t>甲寅</t>
  </si>
  <si>
    <t>巡馬保</t>
  </si>
  <si>
    <t>永世</t>
  </si>
  <si>
    <t>癸卯</t>
  </si>
  <si>
    <t>甲辰</t>
  </si>
  <si>
    <t>次子</t>
  </si>
  <si>
    <t>世元</t>
  </si>
  <si>
    <t>庚戌</t>
  </si>
  <si>
    <t>永甲不喩世元</t>
  </si>
  <si>
    <t>加現</t>
  </si>
  <si>
    <t>雲哲</t>
  </si>
  <si>
    <t>癸亥</t>
  </si>
  <si>
    <t>承月</t>
  </si>
  <si>
    <t>胤</t>
  </si>
  <si>
    <t>秋連</t>
  </si>
  <si>
    <t>戊午</t>
  </si>
  <si>
    <t>訓發</t>
  </si>
  <si>
    <t>時白</t>
  </si>
  <si>
    <t>納粟通政大夫</t>
  </si>
  <si>
    <t>興男</t>
  </si>
  <si>
    <t>李德生</t>
  </si>
  <si>
    <t>後妻</t>
  </si>
  <si>
    <t>韓</t>
  </si>
  <si>
    <t>壬申</t>
  </si>
  <si>
    <t>進三</t>
  </si>
  <si>
    <t>丙午</t>
  </si>
  <si>
    <t>率女</t>
  </si>
  <si>
    <t>買得奴巡需米軍</t>
  </si>
  <si>
    <t>萬乞</t>
  </si>
  <si>
    <t>丙辰</t>
  </si>
  <si>
    <t>業武府軍官</t>
  </si>
  <si>
    <t>重采</t>
  </si>
  <si>
    <t>光錫</t>
  </si>
  <si>
    <t>起發</t>
  </si>
  <si>
    <t>成垕</t>
  </si>
  <si>
    <t>林成益</t>
  </si>
  <si>
    <t>醴泉</t>
  </si>
  <si>
    <t>朴</t>
  </si>
  <si>
    <t>密陽</t>
  </si>
  <si>
    <t>大天</t>
  </si>
  <si>
    <t>老職嘉善大夫</t>
  </si>
  <si>
    <t>光民</t>
  </si>
  <si>
    <t>折衝將軍僉知中樞府事</t>
  </si>
  <si>
    <t>忠男</t>
  </si>
  <si>
    <t>石淸民</t>
  </si>
  <si>
    <t>忠州</t>
  </si>
  <si>
    <t>林</t>
  </si>
  <si>
    <t>壬戌</t>
  </si>
  <si>
    <t>禁衛保</t>
  </si>
  <si>
    <t>楚帶</t>
  </si>
  <si>
    <t>奴</t>
  </si>
  <si>
    <t>莫先</t>
  </si>
  <si>
    <t>戊寅逃亡</t>
  </si>
  <si>
    <t>婢</t>
  </si>
  <si>
    <t>應女</t>
  </si>
  <si>
    <t>光載</t>
  </si>
  <si>
    <t>甲子</t>
  </si>
  <si>
    <t>崔俊豪</t>
  </si>
  <si>
    <t>郭</t>
  </si>
  <si>
    <t>乙丑</t>
  </si>
  <si>
    <t>玄風</t>
  </si>
  <si>
    <t>淳發</t>
  </si>
  <si>
    <t>戒成</t>
  </si>
  <si>
    <t>凱</t>
  </si>
  <si>
    <t>卞起永</t>
  </si>
  <si>
    <t>草溪</t>
  </si>
  <si>
    <t>重華</t>
  </si>
  <si>
    <t>辛卯</t>
  </si>
  <si>
    <t>重輝</t>
  </si>
  <si>
    <t>率婦</t>
  </si>
  <si>
    <t>陳</t>
  </si>
  <si>
    <t>今故</t>
  </si>
  <si>
    <t>後婦</t>
  </si>
  <si>
    <t>安</t>
  </si>
  <si>
    <t>戊戌</t>
  </si>
  <si>
    <t>率孫女</t>
  </si>
  <si>
    <t>介男</t>
  </si>
  <si>
    <t>去</t>
  </si>
  <si>
    <t>同里金石柱戶</t>
  </si>
  <si>
    <t>莫分</t>
  </si>
  <si>
    <t>李萬迪</t>
  </si>
  <si>
    <t>京砲保病人</t>
  </si>
  <si>
    <t>萬迪</t>
  </si>
  <si>
    <t>戊辰</t>
  </si>
  <si>
    <t>次碩</t>
  </si>
  <si>
    <t>仁發</t>
  </si>
  <si>
    <t>耉南</t>
  </si>
  <si>
    <t>張玉男</t>
  </si>
  <si>
    <t>仁同</t>
  </si>
  <si>
    <t>庚午</t>
  </si>
  <si>
    <t>振昌</t>
  </si>
  <si>
    <t>廷立</t>
  </si>
  <si>
    <t>訓鍊院奉事</t>
  </si>
  <si>
    <t>黑</t>
  </si>
  <si>
    <t>朴台仁</t>
  </si>
  <si>
    <t>庚辰</t>
  </si>
  <si>
    <t>乙巳</t>
  </si>
  <si>
    <t>城丁軍</t>
  </si>
  <si>
    <t>者加里</t>
  </si>
  <si>
    <t>女</t>
  </si>
  <si>
    <t>奴巡都訓導廳下典</t>
  </si>
  <si>
    <t>昆先</t>
  </si>
  <si>
    <t>丁酉</t>
  </si>
  <si>
    <t>眞分</t>
  </si>
  <si>
    <t>淸道案付武學</t>
  </si>
  <si>
    <t>白</t>
  </si>
  <si>
    <t>泰三</t>
  </si>
  <si>
    <t>大丘</t>
  </si>
  <si>
    <t>有堅</t>
  </si>
  <si>
    <t>御侮將軍行龍驤衛副司果</t>
  </si>
  <si>
    <t>武仁</t>
  </si>
  <si>
    <t>納粟嘉善大夫同知中樞府事</t>
  </si>
  <si>
    <t>文祥</t>
  </si>
  <si>
    <t>尹補殷</t>
  </si>
  <si>
    <t>坡平</t>
  </si>
  <si>
    <t>父</t>
  </si>
  <si>
    <t>庚子</t>
  </si>
  <si>
    <t>卞</t>
  </si>
  <si>
    <t>進業</t>
  </si>
  <si>
    <t>敬佑</t>
  </si>
  <si>
    <t>應龍</t>
  </si>
  <si>
    <t>李東瑞</t>
  </si>
  <si>
    <t>星州</t>
  </si>
  <si>
    <t>尹</t>
  </si>
  <si>
    <t>辛丑</t>
  </si>
  <si>
    <t>率妾</t>
  </si>
  <si>
    <t>水保病人</t>
  </si>
  <si>
    <t>德萬</t>
  </si>
  <si>
    <t>榮新</t>
  </si>
  <si>
    <t>仁佑</t>
  </si>
  <si>
    <t>朴君迪</t>
  </si>
  <si>
    <t>丁卯</t>
  </si>
  <si>
    <t>淸州</t>
  </si>
  <si>
    <t>忠贊衛</t>
  </si>
  <si>
    <t>有連</t>
  </si>
  <si>
    <t>哲</t>
  </si>
  <si>
    <t>宣務原從功臣</t>
  </si>
  <si>
    <t>信立</t>
  </si>
  <si>
    <t>朱自永</t>
  </si>
  <si>
    <t>熊川</t>
  </si>
  <si>
    <t>出嫁</t>
  </si>
  <si>
    <t>府將官廳下典奴</t>
  </si>
  <si>
    <t>守京</t>
  </si>
  <si>
    <t>癸未</t>
  </si>
  <si>
    <t>同里</t>
  </si>
  <si>
    <t>朴再柱</t>
  </si>
  <si>
    <t>私奴</t>
  </si>
  <si>
    <t>戒奉</t>
  </si>
  <si>
    <t>良生</t>
  </si>
  <si>
    <t>守元</t>
  </si>
  <si>
    <t>金斤守</t>
  </si>
  <si>
    <t>私婢</t>
  </si>
  <si>
    <t>銀分</t>
  </si>
  <si>
    <t>癸酉</t>
  </si>
  <si>
    <t>江津</t>
  </si>
  <si>
    <t>厚從</t>
  </si>
  <si>
    <t>良人</t>
  </si>
  <si>
    <t>戒善</t>
  </si>
  <si>
    <t>汗玉</t>
  </si>
  <si>
    <t>金貴興</t>
  </si>
  <si>
    <t>姪女</t>
  </si>
  <si>
    <t>屎德</t>
  </si>
  <si>
    <t>今逃亡</t>
  </si>
  <si>
    <t>孫</t>
  </si>
  <si>
    <t>有再</t>
  </si>
  <si>
    <t>丙申</t>
  </si>
  <si>
    <t>郞</t>
  </si>
  <si>
    <t>來</t>
  </si>
  <si>
    <t>姜</t>
  </si>
  <si>
    <t>己亥</t>
  </si>
  <si>
    <t>淸道案付將官廳下典奴</t>
  </si>
  <si>
    <t>守望</t>
  </si>
  <si>
    <t>丙子</t>
  </si>
  <si>
    <t>淸道</t>
  </si>
  <si>
    <t>幼學</t>
  </si>
  <si>
    <t>李挺瑞</t>
  </si>
  <si>
    <t>永郞</t>
  </si>
  <si>
    <t>己巳</t>
  </si>
  <si>
    <t>乞卜</t>
  </si>
  <si>
    <t>乞生</t>
  </si>
  <si>
    <t>希君</t>
  </si>
  <si>
    <t>彦玉</t>
  </si>
  <si>
    <t>水分</t>
  </si>
  <si>
    <t>李守白</t>
  </si>
  <si>
    <t>水保府軍官</t>
  </si>
  <si>
    <t>守白</t>
  </si>
  <si>
    <t>萬載</t>
  </si>
  <si>
    <t>榮善</t>
  </si>
  <si>
    <t>仁佐</t>
  </si>
  <si>
    <t>鄭豪哲</t>
  </si>
  <si>
    <t>趙</t>
  </si>
  <si>
    <t>咸安</t>
  </si>
  <si>
    <t>楚琓</t>
  </si>
  <si>
    <t>德允</t>
  </si>
  <si>
    <t>光祐</t>
  </si>
  <si>
    <t>忠義衛</t>
  </si>
  <si>
    <t>文善漢</t>
  </si>
  <si>
    <t>南平</t>
  </si>
  <si>
    <t>率妹</t>
  </si>
  <si>
    <t>次妹</t>
  </si>
  <si>
    <t>上外</t>
  </si>
  <si>
    <t>癸丑逃亡</t>
  </si>
  <si>
    <t>永萬</t>
  </si>
  <si>
    <t>丙寅</t>
  </si>
  <si>
    <t>仁哲</t>
  </si>
  <si>
    <t>義光</t>
  </si>
  <si>
    <t>通訓大夫行安奇道察訪</t>
  </si>
  <si>
    <t>宋</t>
  </si>
  <si>
    <t>素同</t>
  </si>
  <si>
    <t>戒元</t>
  </si>
  <si>
    <t>崔興立</t>
  </si>
  <si>
    <t>永川</t>
  </si>
  <si>
    <t>辛亥</t>
  </si>
  <si>
    <t>率奴巡需米軍</t>
  </si>
  <si>
    <t>光節</t>
  </si>
  <si>
    <t>庚寅</t>
  </si>
  <si>
    <t>幼學生</t>
  </si>
  <si>
    <t>命聃</t>
  </si>
  <si>
    <t>丁丑</t>
  </si>
  <si>
    <t>楚璧</t>
  </si>
  <si>
    <t>德潤</t>
  </si>
  <si>
    <t>朴承瑞</t>
  </si>
  <si>
    <t>氏</t>
  </si>
  <si>
    <t>籍</t>
  </si>
  <si>
    <t>斗昌</t>
  </si>
  <si>
    <t>榮豪</t>
  </si>
  <si>
    <t>朱應祐</t>
  </si>
  <si>
    <t>妻母</t>
  </si>
  <si>
    <t>朱</t>
  </si>
  <si>
    <t>壬寅</t>
  </si>
  <si>
    <t>龍雲</t>
  </si>
  <si>
    <t>故</t>
  </si>
  <si>
    <t>子龍</t>
  </si>
  <si>
    <t>奴巡需米軍</t>
  </si>
  <si>
    <t>有卜</t>
  </si>
  <si>
    <t>丙戌</t>
  </si>
  <si>
    <t>莫男</t>
  </si>
  <si>
    <t>三今</t>
  </si>
  <si>
    <t>主鎭軍</t>
  </si>
  <si>
    <t>江牙之</t>
  </si>
  <si>
    <t>萬</t>
  </si>
  <si>
    <t>忠南</t>
  </si>
  <si>
    <t>朴生立</t>
  </si>
  <si>
    <t>竹山</t>
  </si>
  <si>
    <t>甲戌</t>
  </si>
  <si>
    <t>億先</t>
  </si>
  <si>
    <t>春山</t>
  </si>
  <si>
    <t>永憲</t>
  </si>
  <si>
    <t>致中</t>
  </si>
  <si>
    <t>丁巳</t>
  </si>
  <si>
    <t>劉</t>
  </si>
  <si>
    <t>自好</t>
  </si>
  <si>
    <t>信龍</t>
  </si>
  <si>
    <t>鶴龍</t>
  </si>
  <si>
    <t>鶴金</t>
  </si>
  <si>
    <t>金唜山</t>
  </si>
  <si>
    <t>張</t>
  </si>
  <si>
    <t>德發</t>
  </si>
  <si>
    <t>得昌</t>
  </si>
  <si>
    <t>趙萬云</t>
  </si>
  <si>
    <t>孫萬三</t>
  </si>
  <si>
    <t>水保束伍軍</t>
  </si>
  <si>
    <t>萬三</t>
  </si>
  <si>
    <t>己卯</t>
  </si>
  <si>
    <t>宗必</t>
  </si>
  <si>
    <t>起哲</t>
  </si>
  <si>
    <t>時達</t>
  </si>
  <si>
    <t>郭天成</t>
  </si>
  <si>
    <t>石</t>
  </si>
  <si>
    <t>天補</t>
  </si>
  <si>
    <t>得璇</t>
  </si>
  <si>
    <t>龜成</t>
  </si>
  <si>
    <t>邦宰</t>
  </si>
  <si>
    <t>李耉南</t>
  </si>
  <si>
    <t>秉節校尉行龍驤衛副司果</t>
  </si>
  <si>
    <t>胤昌</t>
  </si>
  <si>
    <t>承周</t>
  </si>
  <si>
    <t>郭成載</t>
  </si>
  <si>
    <t>龍甲</t>
  </si>
  <si>
    <t>是分</t>
  </si>
  <si>
    <t>莫召史</t>
  </si>
  <si>
    <t>是德</t>
  </si>
  <si>
    <t>同婢</t>
  </si>
  <si>
    <t>岩回</t>
  </si>
  <si>
    <t>加音末</t>
  </si>
  <si>
    <t>府東上</t>
  </si>
  <si>
    <t>萬奉</t>
  </si>
  <si>
    <t>壬子逃亡</t>
  </si>
  <si>
    <t>自云</t>
  </si>
  <si>
    <t>辛亥逃亡</t>
  </si>
  <si>
    <t>甲寅逃亡</t>
  </si>
  <si>
    <t>卜來</t>
  </si>
  <si>
    <t>丙申逃亡</t>
  </si>
  <si>
    <t>驗石</t>
  </si>
  <si>
    <t>業儒</t>
  </si>
  <si>
    <t>榮采</t>
  </si>
  <si>
    <t>通訓大夫前行安奇道察訪</t>
  </si>
  <si>
    <t>都</t>
  </si>
  <si>
    <t>同面九萬里都永直戶</t>
  </si>
  <si>
    <t>禦保</t>
  </si>
  <si>
    <t>裁</t>
  </si>
  <si>
    <t>爲僧</t>
  </si>
  <si>
    <t>天祐</t>
  </si>
  <si>
    <t>以憲</t>
  </si>
  <si>
    <t>宗直</t>
  </si>
  <si>
    <t>崔萬</t>
  </si>
  <si>
    <t>貴栽</t>
  </si>
  <si>
    <t>己酉</t>
  </si>
  <si>
    <t>栽文</t>
  </si>
  <si>
    <t>岳只不喩栽文</t>
  </si>
  <si>
    <t>丁未</t>
  </si>
  <si>
    <t>代子</t>
  </si>
  <si>
    <t>蔓根</t>
  </si>
  <si>
    <t>榮俊</t>
  </si>
  <si>
    <t>河獜龍</t>
  </si>
  <si>
    <t>昌寧</t>
  </si>
  <si>
    <t>乙未</t>
  </si>
  <si>
    <t>自傑</t>
  </si>
  <si>
    <t>振業</t>
  </si>
  <si>
    <t>敬祐</t>
  </si>
  <si>
    <t>朴仁宗</t>
  </si>
  <si>
    <t>河</t>
  </si>
  <si>
    <t>守丁</t>
  </si>
  <si>
    <t>買得婢</t>
  </si>
  <si>
    <t>千卜</t>
  </si>
  <si>
    <t>千發</t>
  </si>
  <si>
    <t>千乭</t>
  </si>
  <si>
    <t>堞只</t>
  </si>
  <si>
    <t>唜春</t>
  </si>
  <si>
    <t>貴介</t>
  </si>
  <si>
    <t>十月</t>
  </si>
  <si>
    <t>時居</t>
  </si>
  <si>
    <t>唜介</t>
  </si>
  <si>
    <t>連春</t>
  </si>
  <si>
    <t>盈德</t>
  </si>
  <si>
    <t>莫山</t>
  </si>
  <si>
    <t>乭今</t>
  </si>
  <si>
    <t>道今</t>
  </si>
  <si>
    <t>蔚山</t>
  </si>
  <si>
    <t>淸道案付騎保鎭營軍官</t>
  </si>
  <si>
    <t>碩豪</t>
  </si>
  <si>
    <t>德鳳</t>
  </si>
  <si>
    <t>成福</t>
  </si>
  <si>
    <t>瑞敏</t>
  </si>
  <si>
    <t>金守南</t>
  </si>
  <si>
    <t>起善</t>
  </si>
  <si>
    <t>生</t>
  </si>
  <si>
    <t>進</t>
  </si>
  <si>
    <t>金萬億</t>
  </si>
  <si>
    <t>率姪女</t>
  </si>
  <si>
    <t>再柱</t>
  </si>
  <si>
    <t>戊子</t>
  </si>
  <si>
    <t>命信</t>
  </si>
  <si>
    <t>有成</t>
  </si>
  <si>
    <t>金義龍</t>
  </si>
  <si>
    <t>庚州</t>
  </si>
  <si>
    <t>再男</t>
  </si>
  <si>
    <t>聖九</t>
  </si>
  <si>
    <t>萬逸</t>
  </si>
  <si>
    <t>朴思逸</t>
  </si>
  <si>
    <t>甲午</t>
  </si>
  <si>
    <t>加</t>
  </si>
  <si>
    <t>府騎保巡帶率軍官</t>
  </si>
  <si>
    <t>夢迪</t>
  </si>
  <si>
    <t>俊</t>
  </si>
  <si>
    <t>禦侮將軍行龍驤衛副司果</t>
  </si>
  <si>
    <t>有靑</t>
  </si>
  <si>
    <t>老職通政大夫</t>
  </si>
  <si>
    <t>仁祐</t>
  </si>
  <si>
    <t>秉節校尉龍驤衛副司果</t>
  </si>
  <si>
    <t>孫自廷</t>
  </si>
  <si>
    <t>辛未</t>
  </si>
  <si>
    <t>石哲</t>
  </si>
  <si>
    <t>漢夏</t>
  </si>
  <si>
    <t>永</t>
  </si>
  <si>
    <t>崔光玉</t>
  </si>
  <si>
    <t>尙發</t>
  </si>
  <si>
    <t>立戶</t>
  </si>
  <si>
    <t>尙采</t>
  </si>
  <si>
    <t>壬辰</t>
  </si>
  <si>
    <t>尙來</t>
  </si>
  <si>
    <t>水保巡帶率軍官</t>
  </si>
  <si>
    <t>千</t>
  </si>
  <si>
    <t>三伊</t>
  </si>
  <si>
    <t>斗連</t>
  </si>
  <si>
    <t>得生</t>
  </si>
  <si>
    <t>實</t>
  </si>
  <si>
    <t>劉重起</t>
  </si>
  <si>
    <t>廷生</t>
  </si>
  <si>
    <t>祐春</t>
  </si>
  <si>
    <t>仕立</t>
  </si>
  <si>
    <t>千甫音</t>
  </si>
  <si>
    <t>春分</t>
  </si>
  <si>
    <t>府東門外</t>
  </si>
  <si>
    <t>京砲保</t>
  </si>
  <si>
    <t>黃石哲</t>
  </si>
  <si>
    <t>命先</t>
  </si>
  <si>
    <t>起云</t>
  </si>
  <si>
    <t>訓鍊院判官</t>
  </si>
  <si>
    <t>朴萬</t>
  </si>
  <si>
    <t>碩柱</t>
  </si>
  <si>
    <t>自昌</t>
  </si>
  <si>
    <t>展力副尉兼司僕</t>
  </si>
  <si>
    <t>永豪</t>
  </si>
  <si>
    <t>定虜衛</t>
  </si>
  <si>
    <t>鄭仁邦</t>
  </si>
  <si>
    <t>延日</t>
  </si>
  <si>
    <t>八莒</t>
  </si>
  <si>
    <t>承發</t>
  </si>
  <si>
    <t>己良</t>
  </si>
  <si>
    <t>廷右</t>
  </si>
  <si>
    <t>金命生</t>
  </si>
  <si>
    <t>本星州不喩八莒</t>
  </si>
  <si>
    <t>丁女</t>
  </si>
  <si>
    <t>良妻</t>
  </si>
  <si>
    <t>己元</t>
  </si>
  <si>
    <t>永貴</t>
  </si>
  <si>
    <t>延陽</t>
  </si>
  <si>
    <t>巡需米軍奴</t>
  </si>
  <si>
    <t>戊申</t>
  </si>
  <si>
    <t>同里金光再戶</t>
  </si>
  <si>
    <t>白泰碩</t>
  </si>
  <si>
    <t>太碩</t>
  </si>
  <si>
    <t>以命</t>
  </si>
  <si>
    <t>胤成</t>
  </si>
  <si>
    <t>承義副尉</t>
  </si>
  <si>
    <t>粟通政大夫</t>
  </si>
  <si>
    <t>金哲生</t>
  </si>
  <si>
    <t>德生</t>
  </si>
  <si>
    <t>以弘</t>
  </si>
  <si>
    <t>連彔</t>
  </si>
  <si>
    <t>趙正民</t>
  </si>
  <si>
    <t>寡女</t>
  </si>
  <si>
    <t>徐</t>
  </si>
  <si>
    <t>甘眞</t>
  </si>
  <si>
    <t>自業</t>
  </si>
  <si>
    <t>私</t>
  </si>
  <si>
    <t>萬平</t>
  </si>
  <si>
    <t>云望</t>
  </si>
  <si>
    <t>金成重</t>
  </si>
  <si>
    <t>辛</t>
  </si>
  <si>
    <t>寡私婢</t>
  </si>
  <si>
    <t>守生</t>
  </si>
  <si>
    <t>應昌</t>
  </si>
  <si>
    <t>蔓秀</t>
  </si>
  <si>
    <t>嘉善大夫</t>
  </si>
  <si>
    <t>弘重</t>
  </si>
  <si>
    <t>嘉善大夫同知中樞府事</t>
  </si>
  <si>
    <t>命祥</t>
  </si>
  <si>
    <t>承南</t>
  </si>
  <si>
    <t>尹逸鳴</t>
  </si>
  <si>
    <t>廷彬</t>
  </si>
  <si>
    <t>率庶母</t>
  </si>
  <si>
    <t>命卜</t>
  </si>
  <si>
    <t>㐏未</t>
  </si>
  <si>
    <t>分郞</t>
  </si>
  <si>
    <t>汗夏</t>
  </si>
  <si>
    <t>武永</t>
  </si>
  <si>
    <t>白夢三</t>
  </si>
  <si>
    <t>水保鎭營軍官</t>
  </si>
  <si>
    <t>夢三</t>
  </si>
  <si>
    <t>辛巳</t>
  </si>
  <si>
    <t>振弼</t>
  </si>
  <si>
    <t>章雲</t>
  </si>
  <si>
    <t>哲善</t>
  </si>
  <si>
    <t>崔德命</t>
  </si>
  <si>
    <t>碩重</t>
  </si>
  <si>
    <t>折衝將軍行虎憤衛上護軍</t>
  </si>
  <si>
    <t>高</t>
  </si>
  <si>
    <t>濟州</t>
  </si>
  <si>
    <t>振鳴</t>
  </si>
  <si>
    <t>孝敏</t>
  </si>
  <si>
    <t>天義</t>
  </si>
  <si>
    <t>泰克</t>
  </si>
  <si>
    <t>聖采</t>
  </si>
  <si>
    <t>聖彬不喩聖采</t>
  </si>
  <si>
    <t>次丁</t>
  </si>
  <si>
    <t>上同</t>
  </si>
  <si>
    <t>玉每</t>
  </si>
  <si>
    <t>守西</t>
  </si>
  <si>
    <t>莫春</t>
  </si>
  <si>
    <t>順化</t>
  </si>
  <si>
    <t>仲里男</t>
  </si>
  <si>
    <t>昌寧案付寺奴</t>
  </si>
  <si>
    <t>莫哲</t>
  </si>
  <si>
    <t>彔立</t>
  </si>
  <si>
    <t>春男</t>
  </si>
  <si>
    <t>淳</t>
  </si>
  <si>
    <t>寺奴</t>
  </si>
  <si>
    <t>厚生</t>
  </si>
  <si>
    <t>昌寧校婢</t>
  </si>
  <si>
    <t>守郞</t>
  </si>
  <si>
    <t>校奴</t>
  </si>
  <si>
    <t>正發</t>
  </si>
  <si>
    <t>介仁</t>
  </si>
  <si>
    <t>富知</t>
  </si>
  <si>
    <t>自立</t>
  </si>
  <si>
    <t>靈山</t>
  </si>
  <si>
    <t>順達</t>
  </si>
  <si>
    <t>癸巳</t>
  </si>
  <si>
    <t>校婢</t>
  </si>
  <si>
    <t>順分</t>
  </si>
  <si>
    <t>李重安故代子</t>
  </si>
  <si>
    <t>僧還俗巡馬軍</t>
  </si>
  <si>
    <t>山守</t>
  </si>
  <si>
    <t>中安</t>
  </si>
  <si>
    <t>時民</t>
  </si>
  <si>
    <t>將仕郞</t>
  </si>
  <si>
    <t>命三</t>
  </si>
  <si>
    <t>李元奉</t>
  </si>
  <si>
    <t>進貴</t>
  </si>
  <si>
    <t>太善</t>
  </si>
  <si>
    <t>正民</t>
  </si>
  <si>
    <t>金儀連</t>
  </si>
  <si>
    <t>率弟</t>
  </si>
  <si>
    <t>巡保</t>
  </si>
  <si>
    <t>白守</t>
  </si>
  <si>
    <t>自赫</t>
  </si>
  <si>
    <t>通德郞</t>
  </si>
  <si>
    <t>文華</t>
  </si>
  <si>
    <t>由漢</t>
  </si>
  <si>
    <t>東賢</t>
  </si>
  <si>
    <t>文尙龍</t>
  </si>
  <si>
    <t>廷老</t>
  </si>
  <si>
    <t>佖</t>
  </si>
  <si>
    <t>星復</t>
  </si>
  <si>
    <t>金俊瑞</t>
  </si>
  <si>
    <t>瑞興</t>
  </si>
  <si>
    <t>白郞</t>
  </si>
  <si>
    <t>逃亡今加</t>
  </si>
  <si>
    <t>應牙</t>
  </si>
  <si>
    <t>貴郞</t>
  </si>
  <si>
    <t>高靈</t>
  </si>
  <si>
    <t>李萬逸</t>
  </si>
  <si>
    <t>還俗巡需米軍</t>
  </si>
  <si>
    <t>貴連</t>
  </si>
  <si>
    <t>武先</t>
  </si>
  <si>
    <t>尙榮</t>
  </si>
  <si>
    <t>金汗方</t>
  </si>
  <si>
    <t>仇</t>
  </si>
  <si>
    <t>平海</t>
  </si>
  <si>
    <t>元岳</t>
  </si>
  <si>
    <t>千白</t>
  </si>
  <si>
    <t>雲上</t>
  </si>
  <si>
    <t>李民化</t>
  </si>
  <si>
    <t>完山</t>
  </si>
  <si>
    <t>先上</t>
  </si>
  <si>
    <t>世云</t>
  </si>
  <si>
    <t>善金</t>
  </si>
  <si>
    <t>朴永民</t>
  </si>
  <si>
    <t>淸道來老除</t>
  </si>
  <si>
    <t>禹</t>
  </si>
  <si>
    <t>正乞</t>
  </si>
  <si>
    <t>丹陽</t>
  </si>
  <si>
    <t>巨金</t>
  </si>
  <si>
    <t>正守</t>
  </si>
  <si>
    <t>金南山</t>
  </si>
  <si>
    <t>先伊</t>
  </si>
  <si>
    <t>今立</t>
  </si>
  <si>
    <t>大必</t>
  </si>
  <si>
    <t>金山鶴</t>
  </si>
  <si>
    <t>淸道案付余丁</t>
  </si>
  <si>
    <t>太命</t>
  </si>
  <si>
    <t>順奉</t>
  </si>
  <si>
    <t>庚申</t>
  </si>
  <si>
    <t>同面神堂里玉立戶</t>
  </si>
  <si>
    <t>春良</t>
  </si>
  <si>
    <t>䪪金</t>
  </si>
  <si>
    <t>己男</t>
  </si>
  <si>
    <t>金日千</t>
  </si>
  <si>
    <t>己永</t>
  </si>
  <si>
    <t>萬采</t>
  </si>
  <si>
    <t>廷化</t>
  </si>
  <si>
    <t>崔俊太</t>
  </si>
  <si>
    <t>道復</t>
  </si>
  <si>
    <t>折衝將軍行龍驤衛副護軍</t>
  </si>
  <si>
    <t>允達</t>
  </si>
  <si>
    <t>起敏</t>
  </si>
  <si>
    <t>興門</t>
  </si>
  <si>
    <t>兪拭</t>
  </si>
  <si>
    <t>杞溪</t>
  </si>
  <si>
    <t>日上</t>
  </si>
  <si>
    <t>西上</t>
  </si>
  <si>
    <t>新塘里</t>
  </si>
  <si>
    <t>朴厚邑先</t>
  </si>
  <si>
    <t>府案付騎保鎭營軍官</t>
  </si>
  <si>
    <t>厚邑先</t>
  </si>
  <si>
    <t>史庫參奉</t>
  </si>
  <si>
    <t>允發</t>
  </si>
  <si>
    <t>好敏</t>
  </si>
  <si>
    <t>忠立</t>
  </si>
  <si>
    <t>通政大夫</t>
  </si>
  <si>
    <t>崔逸行</t>
  </si>
  <si>
    <t>忠順衛</t>
  </si>
  <si>
    <t>忠發</t>
  </si>
  <si>
    <t>士奉</t>
  </si>
  <si>
    <t>姜貴生</t>
  </si>
  <si>
    <t>府軍官</t>
  </si>
  <si>
    <t>希柱</t>
  </si>
  <si>
    <t>淸道案付騎保鎭營軍官不喩府軍官</t>
  </si>
  <si>
    <t>騎保在家軍官</t>
  </si>
  <si>
    <t>希載</t>
  </si>
  <si>
    <t>希千</t>
  </si>
  <si>
    <t>進萬</t>
  </si>
  <si>
    <t>展力副衛兼司僕</t>
  </si>
  <si>
    <t>重貞</t>
  </si>
  <si>
    <t>宗屹</t>
  </si>
  <si>
    <t>折衝將行虎憤衛上護軍</t>
  </si>
  <si>
    <t>忠信</t>
  </si>
  <si>
    <t>崔廷發</t>
  </si>
  <si>
    <t>己善</t>
  </si>
  <si>
    <t>愛生</t>
  </si>
  <si>
    <t>正祐</t>
  </si>
  <si>
    <t>金萬柱</t>
  </si>
  <si>
    <t>騎保看望軍</t>
  </si>
  <si>
    <t>太右</t>
  </si>
  <si>
    <t>朴淡沙里故代妻</t>
  </si>
  <si>
    <t>承男</t>
  </si>
  <si>
    <t>信乞</t>
  </si>
  <si>
    <t>永福</t>
  </si>
  <si>
    <t>金順京</t>
  </si>
  <si>
    <t>云先</t>
  </si>
  <si>
    <t>眞己</t>
  </si>
  <si>
    <t>必元</t>
  </si>
  <si>
    <t>千日</t>
  </si>
  <si>
    <t>柒生</t>
  </si>
  <si>
    <t>金成敏</t>
  </si>
  <si>
    <t>阿只</t>
  </si>
  <si>
    <t>希太</t>
  </si>
  <si>
    <t>率婢</t>
  </si>
  <si>
    <t>先女</t>
  </si>
  <si>
    <t>貴德</t>
  </si>
  <si>
    <t>士先</t>
  </si>
  <si>
    <t>順生</t>
  </si>
  <si>
    <t>己伊</t>
  </si>
  <si>
    <t>金億立</t>
  </si>
  <si>
    <t>中山</t>
  </si>
  <si>
    <t>永發</t>
  </si>
  <si>
    <t>正三</t>
  </si>
  <si>
    <t>在家軍官不喩禁衛軍</t>
  </si>
  <si>
    <t>五先</t>
  </si>
  <si>
    <t>率孫子</t>
  </si>
  <si>
    <t>朴希貴</t>
  </si>
  <si>
    <t>府案付主鎭軍</t>
  </si>
  <si>
    <t>希貴</t>
  </si>
  <si>
    <t>李興宗</t>
  </si>
  <si>
    <t>世達</t>
  </si>
  <si>
    <t>得先</t>
  </si>
  <si>
    <t>莫乃</t>
  </si>
  <si>
    <t>鄭奉鶴</t>
  </si>
  <si>
    <t>希中</t>
  </si>
  <si>
    <t>希甲不喩希中</t>
  </si>
  <si>
    <t>癸丑</t>
  </si>
  <si>
    <t>率奴</t>
  </si>
  <si>
    <t>先武</t>
  </si>
  <si>
    <t>先娘</t>
  </si>
  <si>
    <t>牙只</t>
  </si>
  <si>
    <t>丁亥</t>
  </si>
  <si>
    <t>仁白</t>
  </si>
  <si>
    <t>一先</t>
  </si>
  <si>
    <t>禮今伊</t>
  </si>
  <si>
    <t>姜己先</t>
  </si>
  <si>
    <t>府案付騎保府軍官</t>
  </si>
  <si>
    <t>云己</t>
  </si>
  <si>
    <t>一元</t>
  </si>
  <si>
    <t>仁業</t>
  </si>
  <si>
    <t>蔣日千</t>
  </si>
  <si>
    <t>義興</t>
  </si>
  <si>
    <t>崔</t>
  </si>
  <si>
    <t>進先</t>
  </si>
  <si>
    <t>日立</t>
  </si>
  <si>
    <t>義立</t>
  </si>
  <si>
    <t>李長文</t>
  </si>
  <si>
    <t>蔣</t>
  </si>
  <si>
    <t>云漢</t>
  </si>
  <si>
    <t>成</t>
  </si>
  <si>
    <t>翰仁</t>
  </si>
  <si>
    <t>己未</t>
  </si>
  <si>
    <t>世琮</t>
  </si>
  <si>
    <t>元夏</t>
  </si>
  <si>
    <t>大信</t>
  </si>
  <si>
    <t>周遠</t>
  </si>
  <si>
    <t>商州</t>
  </si>
  <si>
    <t>曺</t>
  </si>
  <si>
    <t>折衝將軍行龍驤衛副司直</t>
  </si>
  <si>
    <t>馹漢</t>
  </si>
  <si>
    <t>折衝將軍僉知中樞府使</t>
  </si>
  <si>
    <t>世國</t>
  </si>
  <si>
    <t>朴秀南</t>
  </si>
  <si>
    <t>潤</t>
  </si>
  <si>
    <t>命今</t>
  </si>
  <si>
    <t>時今</t>
  </si>
  <si>
    <t>介夫里</t>
  </si>
  <si>
    <t>買得奴</t>
  </si>
  <si>
    <t>春三</t>
  </si>
  <si>
    <t>己丑</t>
  </si>
  <si>
    <t>李世發</t>
  </si>
  <si>
    <t>者音春</t>
  </si>
  <si>
    <t>日丹</t>
  </si>
  <si>
    <t>戊寅</t>
  </si>
  <si>
    <t>月今</t>
  </si>
  <si>
    <t>玉丹</t>
  </si>
  <si>
    <t>初良</t>
  </si>
  <si>
    <t>庚午逃亡</t>
  </si>
  <si>
    <t>順介</t>
  </si>
  <si>
    <t>准永</t>
  </si>
  <si>
    <t>病人</t>
  </si>
  <si>
    <t>善右</t>
  </si>
  <si>
    <t>兼司僕</t>
  </si>
  <si>
    <t>戒宗</t>
  </si>
  <si>
    <t>從哲</t>
  </si>
  <si>
    <t>秋古音金</t>
  </si>
  <si>
    <t>有星</t>
  </si>
  <si>
    <t>承迪</t>
  </si>
  <si>
    <t>朴永云</t>
  </si>
  <si>
    <t>秋</t>
  </si>
  <si>
    <t>率父</t>
  </si>
  <si>
    <t>朴順安</t>
  </si>
  <si>
    <t>府案付禁衛保</t>
  </si>
  <si>
    <t>順安</t>
  </si>
  <si>
    <t>日先</t>
  </si>
  <si>
    <t>戒達</t>
  </si>
  <si>
    <t>司僕</t>
  </si>
  <si>
    <t>性和</t>
  </si>
  <si>
    <t>右信</t>
  </si>
  <si>
    <t>朴云哲</t>
  </si>
  <si>
    <t>逃亡</t>
  </si>
  <si>
    <t>府案付禁衛軍</t>
  </si>
  <si>
    <t>化進</t>
  </si>
  <si>
    <t>尙民</t>
  </si>
  <si>
    <t>乭同</t>
  </si>
  <si>
    <t>朴天石</t>
  </si>
  <si>
    <t>先日</t>
  </si>
  <si>
    <t>日代</t>
  </si>
  <si>
    <t>朴白伊</t>
  </si>
  <si>
    <t>三玉</t>
  </si>
  <si>
    <t>仲巾</t>
  </si>
  <si>
    <t>仲再</t>
  </si>
  <si>
    <t>角北諸代里</t>
  </si>
  <si>
    <t>信永</t>
  </si>
  <si>
    <t>順業</t>
  </si>
  <si>
    <t>金莫卜</t>
  </si>
  <si>
    <t>命伊</t>
  </si>
  <si>
    <t>萬里</t>
  </si>
  <si>
    <t>遠來</t>
  </si>
  <si>
    <t>金貴上</t>
  </si>
  <si>
    <t>連三</t>
  </si>
  <si>
    <t>龍見</t>
  </si>
  <si>
    <t>壽鳳</t>
  </si>
  <si>
    <t>再憲</t>
  </si>
  <si>
    <t>漢瓊</t>
  </si>
  <si>
    <t>鄭致祥</t>
  </si>
  <si>
    <t>礪山</t>
  </si>
  <si>
    <t>繼業</t>
  </si>
  <si>
    <t>鳳瑞</t>
  </si>
  <si>
    <t>朴淳</t>
  </si>
  <si>
    <t>德申</t>
  </si>
  <si>
    <t>珪</t>
  </si>
  <si>
    <t>出繼立戶</t>
  </si>
  <si>
    <t>從石</t>
  </si>
  <si>
    <t>每眞</t>
  </si>
  <si>
    <t>今乭伊</t>
  </si>
  <si>
    <t>今娘</t>
  </si>
  <si>
    <t>今月</t>
  </si>
  <si>
    <t>分伊</t>
  </si>
  <si>
    <t>府案付砲保</t>
  </si>
  <si>
    <t>正得</t>
  </si>
  <si>
    <t>春成</t>
  </si>
  <si>
    <t>通政</t>
  </si>
  <si>
    <t>訥士</t>
  </si>
  <si>
    <t>金有永</t>
  </si>
  <si>
    <t>長城</t>
  </si>
  <si>
    <t>承敎</t>
  </si>
  <si>
    <t>命守</t>
  </si>
  <si>
    <t>徐永民</t>
  </si>
  <si>
    <t>水千</t>
  </si>
  <si>
    <t>金夢龍</t>
  </si>
  <si>
    <t>朴希才</t>
  </si>
  <si>
    <t>府案付騎保在家軍官</t>
  </si>
  <si>
    <t>希才</t>
  </si>
  <si>
    <t>迪順衛</t>
  </si>
  <si>
    <t>鄭忠發</t>
  </si>
  <si>
    <t>承敏</t>
  </si>
  <si>
    <t>夢南</t>
  </si>
  <si>
    <t>嘉善</t>
  </si>
  <si>
    <t>李天</t>
  </si>
  <si>
    <t>府案付騎保</t>
  </si>
  <si>
    <t>太奉</t>
  </si>
  <si>
    <t>溫陽</t>
  </si>
  <si>
    <t>先發</t>
  </si>
  <si>
    <t>平世</t>
  </si>
  <si>
    <t>金日信</t>
  </si>
  <si>
    <t>永直</t>
  </si>
  <si>
    <t>承立</t>
  </si>
  <si>
    <t>朴同翊</t>
  </si>
  <si>
    <t>從分</t>
  </si>
  <si>
    <t>吏保</t>
  </si>
  <si>
    <t>德才</t>
  </si>
  <si>
    <t>德分</t>
  </si>
  <si>
    <t>德世不喩牙只</t>
  </si>
  <si>
    <t>振遠</t>
  </si>
  <si>
    <t>仁宗</t>
  </si>
  <si>
    <t>戒洽</t>
  </si>
  <si>
    <t>守南</t>
  </si>
  <si>
    <t>李仁右</t>
  </si>
  <si>
    <t>時永</t>
  </si>
  <si>
    <t>眞永</t>
  </si>
  <si>
    <t>唜立</t>
  </si>
  <si>
    <t>卞先南</t>
  </si>
  <si>
    <t>汝中</t>
  </si>
  <si>
    <t>命驥</t>
  </si>
  <si>
    <t>大咸</t>
  </si>
  <si>
    <t>錫珩</t>
  </si>
  <si>
    <t>尙穉</t>
  </si>
  <si>
    <t>成斗寅</t>
  </si>
  <si>
    <t>侍母</t>
  </si>
  <si>
    <t>外祖母</t>
  </si>
  <si>
    <t>乭眞</t>
  </si>
  <si>
    <t>命進</t>
  </si>
  <si>
    <t>歸眞</t>
  </si>
  <si>
    <t>宣務郞禮賓寺主簿</t>
  </si>
  <si>
    <t>守化</t>
  </si>
  <si>
    <t>贈嘉善大夫都摠府使兼春秋館戶曹參判</t>
  </si>
  <si>
    <t>慶卓</t>
  </si>
  <si>
    <t>金宗吉</t>
  </si>
  <si>
    <t>柱安</t>
  </si>
  <si>
    <t>及第</t>
  </si>
  <si>
    <t>有吉</t>
  </si>
  <si>
    <t>承元</t>
  </si>
  <si>
    <t>朴東准</t>
  </si>
  <si>
    <t>率妻母</t>
  </si>
  <si>
    <t>小斤者未</t>
  </si>
  <si>
    <t>慶興</t>
  </si>
  <si>
    <t>曺大遠</t>
  </si>
  <si>
    <t>大遠</t>
  </si>
  <si>
    <t>唜用</t>
  </si>
  <si>
    <t>得明</t>
  </si>
  <si>
    <t>應水</t>
  </si>
  <si>
    <t>金應立</t>
  </si>
  <si>
    <t>鄕吏</t>
  </si>
  <si>
    <t>尙及</t>
  </si>
  <si>
    <t>安逸戶長</t>
  </si>
  <si>
    <t>興道</t>
  </si>
  <si>
    <t>安逸戶長老職嘉善大夫</t>
  </si>
  <si>
    <t>世憲</t>
  </si>
  <si>
    <t>金泰岦</t>
  </si>
  <si>
    <t>必才</t>
  </si>
  <si>
    <t>必中</t>
  </si>
  <si>
    <t>振石</t>
  </si>
  <si>
    <t>崔以立</t>
  </si>
  <si>
    <t>史一</t>
  </si>
  <si>
    <t>文丈</t>
  </si>
  <si>
    <t>趙克一</t>
  </si>
  <si>
    <t>希右</t>
  </si>
  <si>
    <t>希元</t>
  </si>
  <si>
    <t>率奴中營下典</t>
  </si>
  <si>
    <t>厚無</t>
  </si>
  <si>
    <t>業武府出使軍官</t>
  </si>
  <si>
    <t>英直</t>
  </si>
  <si>
    <t>義先</t>
  </si>
  <si>
    <t>崔汝憲</t>
  </si>
  <si>
    <t>眞天</t>
  </si>
  <si>
    <t>延性</t>
  </si>
  <si>
    <t>訥京</t>
  </si>
  <si>
    <t>全義䂓</t>
  </si>
  <si>
    <t>慶山</t>
  </si>
  <si>
    <t>漫夏</t>
  </si>
  <si>
    <t>大臨</t>
  </si>
  <si>
    <t>唯遠</t>
  </si>
  <si>
    <t>金翊明</t>
  </si>
  <si>
    <t>彦陽</t>
  </si>
  <si>
    <t>就祖</t>
  </si>
  <si>
    <t>智哲</t>
  </si>
  <si>
    <t>㙉</t>
  </si>
  <si>
    <t>金士敏</t>
  </si>
  <si>
    <t>命駿</t>
  </si>
  <si>
    <t>命胤</t>
  </si>
  <si>
    <t>命玉</t>
  </si>
  <si>
    <t>兄嫂</t>
  </si>
  <si>
    <t>率庶侄</t>
  </si>
  <si>
    <t>命來</t>
  </si>
  <si>
    <t>比郞</t>
  </si>
  <si>
    <t>本府</t>
  </si>
  <si>
    <t>㗡今</t>
  </si>
  <si>
    <t>順德</t>
  </si>
  <si>
    <t>唜奉</t>
  </si>
  <si>
    <t>每春</t>
  </si>
  <si>
    <t>䪪金伊</t>
  </si>
  <si>
    <t>辛酉</t>
  </si>
  <si>
    <t>同奴</t>
  </si>
  <si>
    <t>竹間梅</t>
  </si>
  <si>
    <t>日今</t>
  </si>
  <si>
    <t>石春</t>
  </si>
  <si>
    <t>允分</t>
  </si>
  <si>
    <t>銀陽</t>
  </si>
  <si>
    <t>允德</t>
  </si>
  <si>
    <t>以奉</t>
  </si>
  <si>
    <t>眞寶</t>
  </si>
  <si>
    <t>唜郞</t>
  </si>
  <si>
    <t>陜川</t>
  </si>
  <si>
    <t>里德</t>
  </si>
  <si>
    <t>雪中梅</t>
  </si>
  <si>
    <t>邢</t>
  </si>
  <si>
    <t>興大</t>
  </si>
  <si>
    <t>起文</t>
  </si>
  <si>
    <t>士儀</t>
  </si>
  <si>
    <t>永夏</t>
  </si>
  <si>
    <t>金星敏</t>
  </si>
  <si>
    <t>仁川</t>
  </si>
  <si>
    <t>仁起</t>
  </si>
  <si>
    <t>廷宜</t>
  </si>
  <si>
    <t>折衝將軍</t>
  </si>
  <si>
    <t>金應兌</t>
  </si>
  <si>
    <t>鳳儀</t>
  </si>
  <si>
    <t>春正</t>
  </si>
  <si>
    <t>申戒仁</t>
  </si>
  <si>
    <t>府案付禦保</t>
  </si>
  <si>
    <t>申</t>
  </si>
  <si>
    <t>戒仁</t>
  </si>
  <si>
    <t>己生</t>
  </si>
  <si>
    <t>尙業</t>
  </si>
  <si>
    <t>劉尙還</t>
  </si>
  <si>
    <t>正金</t>
  </si>
  <si>
    <t>以孫</t>
  </si>
  <si>
    <t>朴敏信</t>
  </si>
  <si>
    <t>得命</t>
  </si>
  <si>
    <t>應守</t>
  </si>
  <si>
    <t>正信</t>
  </si>
  <si>
    <t>鄭達麻</t>
  </si>
  <si>
    <t>應立</t>
  </si>
  <si>
    <t>鶴只</t>
  </si>
  <si>
    <t>汝武</t>
  </si>
  <si>
    <t>劉先文</t>
  </si>
  <si>
    <t>文化</t>
  </si>
  <si>
    <t>元柱</t>
  </si>
  <si>
    <t>大建</t>
  </si>
  <si>
    <t>惟遠</t>
  </si>
  <si>
    <t>永陽</t>
  </si>
  <si>
    <t>錫祉</t>
  </si>
  <si>
    <t>榮起</t>
  </si>
  <si>
    <t>以岌</t>
  </si>
  <si>
    <t>成均生員</t>
  </si>
  <si>
    <t>郭昌百</t>
  </si>
  <si>
    <t>命馹</t>
  </si>
  <si>
    <t>命鳳</t>
  </si>
  <si>
    <t>命龜</t>
  </si>
  <si>
    <t>先白</t>
  </si>
  <si>
    <t>好永</t>
  </si>
  <si>
    <t>好貞</t>
  </si>
  <si>
    <t>新婢</t>
  </si>
  <si>
    <t>丁月</t>
  </si>
  <si>
    <t>成均進士</t>
  </si>
  <si>
    <t>龍瑞</t>
  </si>
  <si>
    <t>李秀英</t>
  </si>
  <si>
    <t>奉化</t>
  </si>
  <si>
    <t>衍玉</t>
  </si>
  <si>
    <t>本府邑內</t>
  </si>
  <si>
    <t>太今</t>
  </si>
  <si>
    <t>天立</t>
  </si>
  <si>
    <t>時寅</t>
  </si>
  <si>
    <t>任進海</t>
  </si>
  <si>
    <t>安東</t>
  </si>
  <si>
    <t>義玄</t>
  </si>
  <si>
    <t>成岦</t>
  </si>
  <si>
    <t>崔夢南</t>
  </si>
  <si>
    <t>朴仁日</t>
  </si>
  <si>
    <t>仁日</t>
  </si>
  <si>
    <t>忠義衛老職通政大夫</t>
  </si>
  <si>
    <t>必梅</t>
  </si>
  <si>
    <t>朴生</t>
  </si>
  <si>
    <t>剋敏</t>
  </si>
  <si>
    <t>以寬</t>
  </si>
  <si>
    <t>億守</t>
  </si>
  <si>
    <t>鄭汗福</t>
  </si>
  <si>
    <t>御營軍</t>
  </si>
  <si>
    <t>進甲</t>
  </si>
  <si>
    <t>裵</t>
  </si>
  <si>
    <t>老除</t>
  </si>
  <si>
    <t>萬中</t>
  </si>
  <si>
    <t>昌元</t>
  </si>
  <si>
    <t>大生</t>
  </si>
  <si>
    <t>春杰</t>
  </si>
  <si>
    <t>朴彦信</t>
  </si>
  <si>
    <t>戒弘</t>
  </si>
  <si>
    <t>春生</t>
  </si>
  <si>
    <t>徐正立</t>
  </si>
  <si>
    <t>陸軍</t>
  </si>
  <si>
    <t>正郞</t>
  </si>
  <si>
    <t>鶴上</t>
  </si>
  <si>
    <t>日尙</t>
  </si>
  <si>
    <t>蘭生</t>
  </si>
  <si>
    <t>李連乃</t>
  </si>
  <si>
    <t>水軍鰥夫</t>
  </si>
  <si>
    <t>光守</t>
  </si>
  <si>
    <t>戒永</t>
  </si>
  <si>
    <t>忠義衛通政大夫</t>
  </si>
  <si>
    <t>忠義衛老職嘉善大夫</t>
  </si>
  <si>
    <t>出身</t>
  </si>
  <si>
    <t>鳴振</t>
  </si>
  <si>
    <t>正新</t>
  </si>
  <si>
    <t>通訓大夫安奇道察訪</t>
  </si>
  <si>
    <t>汝憲</t>
  </si>
  <si>
    <t>鄭碩賢</t>
  </si>
  <si>
    <t>忠義衛嘉善大夫</t>
  </si>
  <si>
    <t>仁綱</t>
  </si>
  <si>
    <t>儀賢</t>
  </si>
  <si>
    <t>椿梅</t>
  </si>
  <si>
    <t>賢諶</t>
  </si>
  <si>
    <t>徐安孫</t>
  </si>
  <si>
    <t>솔과부</t>
  </si>
  <si>
    <t>率寡婦</t>
  </si>
  <si>
    <t>重占</t>
  </si>
  <si>
    <t>率孫婦</t>
  </si>
  <si>
    <t>率侄子</t>
  </si>
  <si>
    <t>振己</t>
  </si>
  <si>
    <t>率從孫女</t>
  </si>
  <si>
    <t>廣邑進</t>
  </si>
  <si>
    <t>朴日發</t>
  </si>
  <si>
    <t>日發</t>
  </si>
  <si>
    <t>承海</t>
  </si>
  <si>
    <t>世哲</t>
  </si>
  <si>
    <t>仁立</t>
  </si>
  <si>
    <t>金剋成</t>
  </si>
  <si>
    <t>助是</t>
  </si>
  <si>
    <t>金斗三</t>
  </si>
  <si>
    <t>䪪雪里</t>
  </si>
  <si>
    <t>萬京</t>
  </si>
  <si>
    <t>天守</t>
  </si>
  <si>
    <t>金永白</t>
  </si>
  <si>
    <t>有娘</t>
  </si>
  <si>
    <t>世鳴</t>
  </si>
  <si>
    <t>廣州</t>
  </si>
  <si>
    <t>宗憲</t>
  </si>
  <si>
    <t>嘉善大夫同知中樞府事禦侮將軍行龍驤衛上護軍</t>
  </si>
  <si>
    <t>金漢斗</t>
  </si>
  <si>
    <t>晉鏡</t>
  </si>
  <si>
    <t>己分</t>
  </si>
  <si>
    <t>同石</t>
  </si>
  <si>
    <t>盧</t>
  </si>
  <si>
    <t>必汗</t>
  </si>
  <si>
    <t>小信</t>
  </si>
  <si>
    <t>達</t>
  </si>
  <si>
    <t>鄭云</t>
  </si>
  <si>
    <t>使令保奴</t>
  </si>
  <si>
    <t>弼文</t>
  </si>
  <si>
    <t>進勇校尉兼司僕</t>
  </si>
  <si>
    <t>展力副尉兼司僕守門將</t>
  </si>
  <si>
    <t>聃</t>
  </si>
  <si>
    <t>禦侮將軍行龍驤衛副司直</t>
  </si>
  <si>
    <t>誠</t>
  </si>
  <si>
    <t>義重</t>
  </si>
  <si>
    <t>鄭德寬</t>
  </si>
  <si>
    <t>命甲</t>
  </si>
  <si>
    <t>希甲</t>
  </si>
  <si>
    <t>權</t>
  </si>
  <si>
    <t>仁積</t>
  </si>
  <si>
    <t>應衡</t>
  </si>
  <si>
    <t>鎰</t>
  </si>
  <si>
    <t>大平</t>
  </si>
  <si>
    <t>洪彦立</t>
  </si>
  <si>
    <t>南陽</t>
  </si>
  <si>
    <t>根成</t>
  </si>
  <si>
    <t>重碩</t>
  </si>
  <si>
    <t>時大</t>
  </si>
  <si>
    <t>禦侮將軍</t>
  </si>
  <si>
    <t>魯得立</t>
  </si>
  <si>
    <t>羅州</t>
  </si>
  <si>
    <t>益才</t>
  </si>
  <si>
    <t>山卜</t>
  </si>
  <si>
    <t>山每</t>
  </si>
  <si>
    <t>山南</t>
  </si>
  <si>
    <t>禾得</t>
  </si>
  <si>
    <t>楚娘</t>
  </si>
  <si>
    <t>厚三</t>
  </si>
  <si>
    <t>再三</t>
  </si>
  <si>
    <t>再永</t>
  </si>
  <si>
    <t>再月</t>
  </si>
  <si>
    <t>九萬里</t>
  </si>
  <si>
    <t>己娘</t>
  </si>
  <si>
    <t>釜洞里</t>
  </si>
  <si>
    <t>楚江</t>
  </si>
  <si>
    <t>永守</t>
  </si>
  <si>
    <t>永奴</t>
  </si>
  <si>
    <t>角北</t>
  </si>
  <si>
    <t>丙郞</t>
  </si>
  <si>
    <t>並以</t>
  </si>
  <si>
    <t>放賣</t>
  </si>
  <si>
    <t>後所生</t>
  </si>
  <si>
    <t>朴善札</t>
  </si>
  <si>
    <t>善札</t>
  </si>
  <si>
    <t>仁尙</t>
  </si>
  <si>
    <t>重三</t>
  </si>
  <si>
    <t>文好</t>
  </si>
  <si>
    <t>盧達</t>
  </si>
  <si>
    <t>順哲</t>
  </si>
  <si>
    <t>山再</t>
  </si>
  <si>
    <t>汝周</t>
  </si>
  <si>
    <t>朴順南</t>
  </si>
  <si>
    <t>騎保鎭營下典</t>
  </si>
  <si>
    <t>貴才</t>
  </si>
  <si>
    <t>貴永</t>
  </si>
  <si>
    <t>貴同</t>
  </si>
  <si>
    <t>金召史不喩朴召史</t>
  </si>
  <si>
    <t>好寅</t>
  </si>
  <si>
    <t>尙州</t>
  </si>
  <si>
    <t>日奉</t>
  </si>
  <si>
    <t>進九</t>
  </si>
  <si>
    <t>汗哲</t>
  </si>
  <si>
    <t>秀</t>
  </si>
  <si>
    <t>劉信奉</t>
  </si>
  <si>
    <t>開城府</t>
  </si>
  <si>
    <t>尙敏</t>
  </si>
  <si>
    <t>世永</t>
  </si>
  <si>
    <t>應天</t>
  </si>
  <si>
    <t>金宗</t>
  </si>
  <si>
    <t>先己</t>
  </si>
  <si>
    <t>騎保不喩武學</t>
  </si>
  <si>
    <t>驛吏</t>
  </si>
  <si>
    <t>知永</t>
  </si>
  <si>
    <t>守日</t>
  </si>
  <si>
    <t>守卜</t>
  </si>
  <si>
    <t>李莫生</t>
  </si>
  <si>
    <t>巡馬軍</t>
  </si>
  <si>
    <t>連白</t>
  </si>
  <si>
    <t>淸道烽軍</t>
  </si>
  <si>
    <t>基重</t>
  </si>
  <si>
    <t>汝桂</t>
  </si>
  <si>
    <t>沐</t>
  </si>
  <si>
    <t>再祐</t>
  </si>
  <si>
    <t>定略將軍守門將</t>
  </si>
  <si>
    <t>鄭澮</t>
  </si>
  <si>
    <t>全義</t>
  </si>
  <si>
    <t>鳳文</t>
  </si>
  <si>
    <t>世俊</t>
  </si>
  <si>
    <t>嚴</t>
  </si>
  <si>
    <t>成大夏</t>
  </si>
  <si>
    <t>率壻</t>
  </si>
  <si>
    <t>兌鏡</t>
  </si>
  <si>
    <t>壬申逃亡</t>
  </si>
  <si>
    <t>每奉</t>
  </si>
  <si>
    <t>三嘉</t>
  </si>
  <si>
    <t>金乭</t>
  </si>
  <si>
    <t>癸亥逃亡</t>
  </si>
  <si>
    <t>萬山</t>
  </si>
  <si>
    <t>必難</t>
  </si>
  <si>
    <t>太分</t>
  </si>
  <si>
    <t>丙午逃亡</t>
  </si>
  <si>
    <t>己化</t>
  </si>
  <si>
    <t>申戒仁戶</t>
  </si>
  <si>
    <t>奴本府硫磺軍</t>
  </si>
  <si>
    <t>入音卜</t>
  </si>
  <si>
    <t>朴振己</t>
  </si>
  <si>
    <t>守男</t>
  </si>
  <si>
    <t>李莫南</t>
  </si>
  <si>
    <t>寡女私婢</t>
  </si>
  <si>
    <t>府</t>
  </si>
  <si>
    <t>徐命圭</t>
  </si>
  <si>
    <t>李德表</t>
  </si>
  <si>
    <t>知安</t>
  </si>
  <si>
    <t>曺俊叱山</t>
  </si>
  <si>
    <t>弼云</t>
  </si>
  <si>
    <t>吾石</t>
  </si>
  <si>
    <t>貴闌</t>
  </si>
  <si>
    <t>曺得命</t>
  </si>
  <si>
    <t>府案付禁衛軍不喩禁衛保</t>
  </si>
  <si>
    <t>貴天</t>
  </si>
  <si>
    <t>乞白</t>
  </si>
  <si>
    <t>仲必</t>
  </si>
  <si>
    <t>元石</t>
  </si>
  <si>
    <t>府案付禁衛保病人</t>
  </si>
  <si>
    <t>秧牙</t>
  </si>
  <si>
    <t>先男</t>
  </si>
  <si>
    <t>金萬必</t>
  </si>
  <si>
    <t>永達</t>
  </si>
  <si>
    <t>光男</t>
  </si>
  <si>
    <t>後生</t>
  </si>
  <si>
    <t>李信民</t>
  </si>
  <si>
    <t>時男</t>
  </si>
  <si>
    <t>成翰寅</t>
  </si>
  <si>
    <t>時右</t>
  </si>
  <si>
    <t>時同</t>
  </si>
  <si>
    <t>是山</t>
  </si>
  <si>
    <t>乭伊</t>
  </si>
  <si>
    <t>德聿</t>
  </si>
  <si>
    <t>取太</t>
  </si>
  <si>
    <t>有生</t>
  </si>
  <si>
    <t>安乭伊</t>
  </si>
  <si>
    <t>丁今</t>
  </si>
  <si>
    <t>孫必伊</t>
  </si>
  <si>
    <t>必伊</t>
  </si>
  <si>
    <t>得吉</t>
  </si>
  <si>
    <t>三林</t>
  </si>
  <si>
    <t>朴己南</t>
  </si>
  <si>
    <t>太逸</t>
  </si>
  <si>
    <t>己先</t>
  </si>
  <si>
    <t>命業</t>
  </si>
  <si>
    <t>曺得明</t>
  </si>
  <si>
    <t>希敏</t>
  </si>
  <si>
    <t>未安</t>
  </si>
  <si>
    <t>斗億</t>
  </si>
  <si>
    <t>貴男</t>
  </si>
  <si>
    <t>秉節校尉行龍驤尉副司果</t>
  </si>
  <si>
    <t>昌奕</t>
  </si>
  <si>
    <t>雄烈</t>
  </si>
  <si>
    <t>朴宗玄</t>
  </si>
  <si>
    <t>重化</t>
  </si>
  <si>
    <t>自天</t>
  </si>
  <si>
    <t>通訓大夫行軍資監主簿</t>
  </si>
  <si>
    <t>壽</t>
  </si>
  <si>
    <t>高寧</t>
  </si>
  <si>
    <t>校生</t>
  </si>
  <si>
    <t>賢益</t>
  </si>
  <si>
    <t>丁重</t>
  </si>
  <si>
    <t>守汗</t>
  </si>
  <si>
    <t>郭戒弘</t>
  </si>
  <si>
    <t>傳來婢</t>
  </si>
  <si>
    <t>石代</t>
  </si>
  <si>
    <t>水眞</t>
  </si>
  <si>
    <t>守昌</t>
  </si>
  <si>
    <t>化</t>
  </si>
  <si>
    <t>萬石</t>
  </si>
  <si>
    <t>萬眞</t>
  </si>
  <si>
    <t>屎伊</t>
  </si>
  <si>
    <t>云成</t>
  </si>
  <si>
    <t>九日</t>
  </si>
  <si>
    <t>億只</t>
  </si>
  <si>
    <t>金世男</t>
  </si>
  <si>
    <t>莫南</t>
  </si>
  <si>
    <t>丁金</t>
  </si>
  <si>
    <t>鰥夫</t>
  </si>
  <si>
    <t>玉立</t>
  </si>
  <si>
    <t>秋良</t>
  </si>
  <si>
    <t>日天</t>
  </si>
  <si>
    <t>盧守萬</t>
  </si>
  <si>
    <t>守萬</t>
  </si>
  <si>
    <t>逸信</t>
  </si>
  <si>
    <t>正立</t>
  </si>
  <si>
    <t>士男</t>
  </si>
  <si>
    <t>不知</t>
  </si>
  <si>
    <t>金奉益</t>
  </si>
  <si>
    <t>省峴驛吏</t>
  </si>
  <si>
    <t>還</t>
  </si>
  <si>
    <t>元孫</t>
  </si>
  <si>
    <t>金元同</t>
  </si>
  <si>
    <t>從澤</t>
  </si>
  <si>
    <t>弘立</t>
  </si>
  <si>
    <t>先榮</t>
  </si>
  <si>
    <t>朴中業</t>
  </si>
  <si>
    <t>黃州</t>
  </si>
  <si>
    <t>自寬</t>
  </si>
  <si>
    <t>命吉</t>
  </si>
  <si>
    <t>大巾</t>
  </si>
  <si>
    <t>夢立</t>
  </si>
  <si>
    <t>石立</t>
  </si>
  <si>
    <t>性安</t>
  </si>
  <si>
    <t>秋大先</t>
  </si>
  <si>
    <t>於入里</t>
  </si>
  <si>
    <t>鰥夫老病人</t>
  </si>
  <si>
    <t>致江</t>
  </si>
  <si>
    <t>戒孫</t>
  </si>
  <si>
    <t>永先</t>
  </si>
  <si>
    <t>仁成</t>
  </si>
  <si>
    <t>金東己</t>
  </si>
  <si>
    <t>厚宗</t>
  </si>
  <si>
    <t>朴進宜</t>
  </si>
  <si>
    <t>御保</t>
  </si>
  <si>
    <t>進宜</t>
  </si>
  <si>
    <t>延成</t>
  </si>
  <si>
    <t>蘇永國</t>
  </si>
  <si>
    <t>永祿</t>
  </si>
  <si>
    <t>唜男</t>
  </si>
  <si>
    <t>唜同</t>
  </si>
  <si>
    <t>朴分迪</t>
  </si>
  <si>
    <t>騎兵</t>
  </si>
  <si>
    <t>武之</t>
  </si>
  <si>
    <t>順陽</t>
  </si>
  <si>
    <t>延今</t>
  </si>
  <si>
    <t>順牙</t>
  </si>
  <si>
    <t>順億</t>
  </si>
  <si>
    <t>太郞</t>
  </si>
  <si>
    <t>居</t>
  </si>
  <si>
    <t>占春</t>
  </si>
  <si>
    <t>太元</t>
  </si>
  <si>
    <t>日仲</t>
  </si>
  <si>
    <t>永汗</t>
  </si>
  <si>
    <t>唜童</t>
  </si>
  <si>
    <t>都承先</t>
  </si>
  <si>
    <t>必好</t>
  </si>
  <si>
    <t>應發</t>
  </si>
  <si>
    <t>鶴</t>
  </si>
  <si>
    <t>禁衛軍兼司僕</t>
  </si>
  <si>
    <t>宗吉</t>
  </si>
  <si>
    <t>日山</t>
  </si>
  <si>
    <t>全</t>
  </si>
  <si>
    <t>尹厚樂</t>
  </si>
  <si>
    <t>春先</t>
  </si>
  <si>
    <t>毛致</t>
  </si>
  <si>
    <t>榮</t>
  </si>
  <si>
    <t>金之老同</t>
  </si>
  <si>
    <t>盲人</t>
  </si>
  <si>
    <t>私奴鎭營軍官廳下典</t>
  </si>
  <si>
    <t>月南</t>
  </si>
  <si>
    <t>金鼎新</t>
  </si>
  <si>
    <t>毛老同</t>
  </si>
  <si>
    <t>良女</t>
  </si>
  <si>
    <t>三陟</t>
  </si>
  <si>
    <t>日鶴</t>
  </si>
  <si>
    <t>日卜</t>
  </si>
  <si>
    <t>金守男</t>
  </si>
  <si>
    <t>私奴鎭營軍官下典</t>
  </si>
  <si>
    <t>奉乭</t>
  </si>
  <si>
    <t>淸道束伍保私奴</t>
  </si>
  <si>
    <t>才必</t>
  </si>
  <si>
    <t>日成</t>
  </si>
  <si>
    <t>貴一</t>
  </si>
  <si>
    <t>崔好生</t>
  </si>
  <si>
    <t>丁業</t>
  </si>
  <si>
    <t>永立</t>
  </si>
  <si>
    <t>延</t>
  </si>
  <si>
    <t>禁衛保病人</t>
  </si>
  <si>
    <t>萬昌</t>
  </si>
  <si>
    <t>曺貴才</t>
  </si>
  <si>
    <t>水軍束伍軍</t>
  </si>
  <si>
    <t>金伊</t>
  </si>
  <si>
    <t>驛女</t>
  </si>
  <si>
    <t>分乭</t>
  </si>
  <si>
    <t>䪪伊</t>
  </si>
  <si>
    <t>䪪山</t>
  </si>
  <si>
    <t>鄭不知</t>
  </si>
  <si>
    <t>貴生</t>
  </si>
  <si>
    <t>愛瑞</t>
  </si>
  <si>
    <t>漢右</t>
  </si>
  <si>
    <t>金格</t>
  </si>
  <si>
    <t>淑夫人</t>
  </si>
  <si>
    <t>明㬎</t>
  </si>
  <si>
    <t>介生</t>
  </si>
  <si>
    <t>夢才</t>
  </si>
  <si>
    <t>中營出使軍官</t>
  </si>
  <si>
    <t>夢云</t>
  </si>
  <si>
    <t>德女</t>
  </si>
  <si>
    <t>奴巡馬兵廳下典</t>
  </si>
  <si>
    <t>德三</t>
  </si>
  <si>
    <t>夢石戶</t>
  </si>
  <si>
    <t>上卜</t>
  </si>
  <si>
    <t>光折伊</t>
  </si>
  <si>
    <t>夢水戶</t>
  </si>
  <si>
    <t>奉丹</t>
  </si>
  <si>
    <t>女壻戶</t>
  </si>
  <si>
    <t>奴鎭營軍官廳下典</t>
  </si>
  <si>
    <t>月南戶</t>
  </si>
  <si>
    <t>延郞</t>
  </si>
  <si>
    <t>月老</t>
  </si>
  <si>
    <t>奴淸道束伍軍</t>
  </si>
  <si>
    <t>成日</t>
  </si>
  <si>
    <t>㖋童</t>
  </si>
  <si>
    <t>分今</t>
  </si>
  <si>
    <t>愛正</t>
  </si>
  <si>
    <t>命娘</t>
  </si>
  <si>
    <t>雪化</t>
  </si>
  <si>
    <t>㗡發</t>
  </si>
  <si>
    <t>㗡奉</t>
  </si>
  <si>
    <t>五月</t>
  </si>
  <si>
    <t>蔚南</t>
  </si>
  <si>
    <t>順采</t>
  </si>
  <si>
    <t>同里文石周戶</t>
  </si>
  <si>
    <t>德先</t>
  </si>
  <si>
    <t>愛今</t>
  </si>
  <si>
    <t>㗡進</t>
  </si>
  <si>
    <t>宜立</t>
  </si>
  <si>
    <t>順發</t>
  </si>
  <si>
    <t>金石山</t>
  </si>
  <si>
    <t>業永</t>
  </si>
  <si>
    <t>命性</t>
  </si>
  <si>
    <t>亂化</t>
  </si>
  <si>
    <t>鄭先成</t>
  </si>
  <si>
    <t>善文</t>
  </si>
  <si>
    <t>戒先</t>
  </si>
  <si>
    <t>榮發</t>
  </si>
  <si>
    <t>貴日</t>
  </si>
  <si>
    <t>丁立</t>
  </si>
  <si>
    <t>日祿</t>
  </si>
  <si>
    <t>參奉</t>
  </si>
  <si>
    <t>仁</t>
  </si>
  <si>
    <t>金厚山</t>
  </si>
  <si>
    <t>硫磺軍</t>
  </si>
  <si>
    <t>億萬</t>
  </si>
  <si>
    <t>幽山驛保</t>
  </si>
  <si>
    <t>汝三</t>
  </si>
  <si>
    <t>黃國命</t>
  </si>
  <si>
    <t>國命</t>
  </si>
  <si>
    <t>泰一</t>
  </si>
  <si>
    <t>許莫上</t>
  </si>
  <si>
    <t>仁奉</t>
  </si>
  <si>
    <t>世男</t>
  </si>
  <si>
    <t>偃信</t>
  </si>
  <si>
    <t>池萬億</t>
  </si>
  <si>
    <t>愛眞</t>
  </si>
  <si>
    <t>日春</t>
  </si>
  <si>
    <t>愛叔</t>
  </si>
  <si>
    <t>方金</t>
  </si>
  <si>
    <t>云得</t>
  </si>
  <si>
    <t>希</t>
  </si>
  <si>
    <t>李弘先</t>
  </si>
  <si>
    <t>河明</t>
  </si>
  <si>
    <t>京步兵</t>
  </si>
  <si>
    <t>信天</t>
  </si>
  <si>
    <t>命奉</t>
  </si>
  <si>
    <t>乭卜</t>
  </si>
  <si>
    <t>山伊</t>
  </si>
  <si>
    <t>南男</t>
  </si>
  <si>
    <t>宜寧</t>
  </si>
  <si>
    <t>鄭應卜</t>
  </si>
  <si>
    <t>硫磺軍病人</t>
  </si>
  <si>
    <t>朴只</t>
  </si>
  <si>
    <t>水陸軍</t>
  </si>
  <si>
    <t>英札</t>
  </si>
  <si>
    <t>付化</t>
  </si>
  <si>
    <t>淸道案付禁衛軍</t>
  </si>
  <si>
    <t>厚邑時</t>
  </si>
  <si>
    <t>日男</t>
  </si>
  <si>
    <t>是奉</t>
  </si>
  <si>
    <t>自發</t>
  </si>
  <si>
    <t>靑右</t>
  </si>
  <si>
    <t>永學</t>
  </si>
  <si>
    <t>郭永祐</t>
  </si>
  <si>
    <t>得哲</t>
  </si>
  <si>
    <t>朴彦奉</t>
  </si>
  <si>
    <t>千祥</t>
  </si>
  <si>
    <t>忠良</t>
  </si>
  <si>
    <t>莫同</t>
  </si>
  <si>
    <t>德亥</t>
  </si>
  <si>
    <t>鼎新</t>
  </si>
  <si>
    <t>尙卜</t>
  </si>
  <si>
    <t>愛哲</t>
  </si>
  <si>
    <t>申有觀</t>
  </si>
  <si>
    <t>寧山</t>
  </si>
  <si>
    <t>許司發</t>
  </si>
  <si>
    <t>禁保</t>
  </si>
  <si>
    <t>許</t>
  </si>
  <si>
    <t>司發</t>
  </si>
  <si>
    <t>宜先</t>
  </si>
  <si>
    <t>莫上</t>
  </si>
  <si>
    <t>崔成吉</t>
  </si>
  <si>
    <t>致</t>
  </si>
  <si>
    <t>金敏</t>
  </si>
  <si>
    <t>自白</t>
  </si>
  <si>
    <t>仁上</t>
  </si>
  <si>
    <t>丁金伊</t>
  </si>
  <si>
    <t>金元立</t>
  </si>
  <si>
    <t>命乃</t>
  </si>
  <si>
    <t>無知</t>
  </si>
  <si>
    <t>金江牙之</t>
  </si>
  <si>
    <t>世得</t>
  </si>
  <si>
    <t>世春</t>
  </si>
  <si>
    <t>英輝</t>
  </si>
  <si>
    <t>宣務郞行沙斤道察訪</t>
  </si>
  <si>
    <t>明悌</t>
  </si>
  <si>
    <t>賢佑</t>
  </si>
  <si>
    <t>奉直郞軍資監僉正</t>
  </si>
  <si>
    <t>河景遠</t>
  </si>
  <si>
    <t>萬祥</t>
  </si>
  <si>
    <t>碩達</t>
  </si>
  <si>
    <t>昌善</t>
  </si>
  <si>
    <t>全世寧</t>
  </si>
  <si>
    <t>萬貴</t>
  </si>
  <si>
    <t>班婢</t>
  </si>
  <si>
    <t>二今</t>
  </si>
  <si>
    <t>己任</t>
  </si>
  <si>
    <t>全萬瑞</t>
  </si>
  <si>
    <t>自娘</t>
  </si>
  <si>
    <t>萬白</t>
  </si>
  <si>
    <t>世石</t>
  </si>
  <si>
    <t>斗乼</t>
  </si>
  <si>
    <t>月先</t>
  </si>
  <si>
    <t>時太</t>
  </si>
  <si>
    <t>夢必</t>
  </si>
  <si>
    <t>戒白</t>
  </si>
  <si>
    <t>戒亡</t>
  </si>
  <si>
    <t>恃良</t>
  </si>
  <si>
    <t>淸道束伍軍</t>
  </si>
  <si>
    <t>赤裳山城別將</t>
  </si>
  <si>
    <t>允好</t>
  </si>
  <si>
    <t>世萬</t>
  </si>
  <si>
    <t>金世元</t>
  </si>
  <si>
    <t>玉分</t>
  </si>
  <si>
    <t>朴以安</t>
  </si>
  <si>
    <t>上壬</t>
  </si>
  <si>
    <t>元成</t>
  </si>
  <si>
    <t>花中</t>
  </si>
  <si>
    <t>李英敏</t>
  </si>
  <si>
    <t>淸道束伍馬軍</t>
  </si>
  <si>
    <t>忠翊衛</t>
  </si>
  <si>
    <t>白只</t>
  </si>
  <si>
    <t>世君</t>
  </si>
  <si>
    <t>宜永</t>
  </si>
  <si>
    <t>己紅</t>
  </si>
  <si>
    <t>金戒宗</t>
  </si>
  <si>
    <t>萬上</t>
  </si>
  <si>
    <t>丑男</t>
  </si>
  <si>
    <t>姜成吉</t>
  </si>
  <si>
    <t>騎步兵</t>
  </si>
  <si>
    <t>白山</t>
  </si>
  <si>
    <t>許重敬</t>
  </si>
  <si>
    <t>重敬</t>
  </si>
  <si>
    <t>永男</t>
  </si>
  <si>
    <t>金義立</t>
  </si>
  <si>
    <t>日雄</t>
  </si>
  <si>
    <t>淡沙里</t>
  </si>
  <si>
    <t>水軍</t>
  </si>
  <si>
    <t>兼司僕秉節校尉副司果</t>
  </si>
  <si>
    <t>夢石</t>
  </si>
  <si>
    <t>崔命先</t>
  </si>
  <si>
    <t>文</t>
  </si>
  <si>
    <t>善漢</t>
  </si>
  <si>
    <t>進昌</t>
  </si>
  <si>
    <t>得一</t>
  </si>
  <si>
    <t>李灝</t>
  </si>
  <si>
    <t>率奴淸道束伍軍</t>
  </si>
  <si>
    <t>父戶</t>
  </si>
  <si>
    <t>戒分</t>
  </si>
  <si>
    <t>騎步府軍官</t>
  </si>
  <si>
    <t>英必</t>
  </si>
  <si>
    <t>成達</t>
  </si>
  <si>
    <t>同進</t>
  </si>
  <si>
    <t>軍器寺副正</t>
  </si>
  <si>
    <t>張自昌</t>
  </si>
  <si>
    <t>進白</t>
  </si>
  <si>
    <t>承難</t>
  </si>
  <si>
    <t>卜水</t>
  </si>
  <si>
    <t>金貴生</t>
  </si>
  <si>
    <t>致淡</t>
  </si>
  <si>
    <t>御保府軍官</t>
  </si>
  <si>
    <t>眞白</t>
  </si>
  <si>
    <t>承汗</t>
  </si>
  <si>
    <t>春</t>
  </si>
  <si>
    <t>禹碩</t>
  </si>
  <si>
    <t>漢佑</t>
  </si>
  <si>
    <t>兼司僕秉節校尉龍驤衛副司果</t>
  </si>
  <si>
    <t>夢水</t>
  </si>
  <si>
    <t>希昌</t>
  </si>
  <si>
    <t>仁澤</t>
  </si>
  <si>
    <t>金剋</t>
  </si>
  <si>
    <t>率奴巡兵廳下典</t>
  </si>
  <si>
    <t>愛金</t>
  </si>
  <si>
    <t>黃國宗</t>
  </si>
  <si>
    <t>國宗</t>
  </si>
  <si>
    <t>泰日</t>
  </si>
  <si>
    <t>金仁發</t>
  </si>
  <si>
    <t>此行</t>
  </si>
  <si>
    <t>大祥</t>
  </si>
  <si>
    <t>崔玉先</t>
  </si>
  <si>
    <t>都訓導廳下典良人</t>
  </si>
  <si>
    <t>大千</t>
  </si>
  <si>
    <t>千上</t>
  </si>
  <si>
    <t>金德奉</t>
  </si>
  <si>
    <t>曺莫男</t>
  </si>
  <si>
    <t>巡馬軍保</t>
  </si>
  <si>
    <t>性才</t>
  </si>
  <si>
    <t>石柱</t>
  </si>
  <si>
    <t>得仁</t>
  </si>
  <si>
    <t>世立</t>
  </si>
  <si>
    <t>大吉</t>
  </si>
  <si>
    <t>金恩用</t>
  </si>
  <si>
    <t>忠義</t>
  </si>
  <si>
    <t>以哲</t>
  </si>
  <si>
    <t>世觀</t>
  </si>
  <si>
    <t>李得知</t>
  </si>
  <si>
    <t>順次</t>
  </si>
  <si>
    <t>順乃</t>
  </si>
  <si>
    <t>德</t>
  </si>
  <si>
    <t>石望</t>
  </si>
  <si>
    <t>丁巳逃亡</t>
  </si>
  <si>
    <t>命赤</t>
  </si>
  <si>
    <t>玉尙</t>
  </si>
  <si>
    <t>長受</t>
  </si>
  <si>
    <t>進上</t>
  </si>
  <si>
    <t>折衝將軍中樞府事</t>
  </si>
  <si>
    <t>應男</t>
  </si>
  <si>
    <t>德代</t>
  </si>
  <si>
    <t>鄭正尙</t>
  </si>
  <si>
    <t>太萬</t>
  </si>
  <si>
    <t>仁石</t>
  </si>
  <si>
    <t>仁三</t>
  </si>
  <si>
    <t>振天</t>
  </si>
  <si>
    <t>延生</t>
  </si>
  <si>
    <t>金儀立</t>
  </si>
  <si>
    <t>鼎白</t>
  </si>
  <si>
    <t>萬億</t>
  </si>
  <si>
    <t>天受</t>
  </si>
  <si>
    <t>金順立</t>
  </si>
  <si>
    <t>世允</t>
  </si>
  <si>
    <t>奴太元</t>
  </si>
  <si>
    <t>府軍官廳火兵私奴</t>
  </si>
  <si>
    <t>石達</t>
  </si>
  <si>
    <t>莫金伊</t>
  </si>
  <si>
    <t>應受</t>
  </si>
  <si>
    <t>乭上</t>
  </si>
  <si>
    <t>順興</t>
  </si>
  <si>
    <t>朴進儀</t>
  </si>
  <si>
    <t>安以上</t>
  </si>
  <si>
    <t>得男</t>
  </si>
  <si>
    <t>朴正一</t>
  </si>
  <si>
    <t>月延</t>
  </si>
  <si>
    <t>太成</t>
  </si>
  <si>
    <t>玉上</t>
  </si>
  <si>
    <t>卞進上</t>
  </si>
  <si>
    <t>戒汗</t>
  </si>
  <si>
    <t>軍赤</t>
  </si>
  <si>
    <t>朴必三</t>
  </si>
  <si>
    <t>靑松</t>
  </si>
  <si>
    <t>延發</t>
  </si>
  <si>
    <t>貴金</t>
  </si>
  <si>
    <t>奉西</t>
  </si>
  <si>
    <t>李春卜</t>
  </si>
  <si>
    <t>月城</t>
  </si>
  <si>
    <t>命立</t>
  </si>
  <si>
    <t>上男</t>
  </si>
  <si>
    <t>唜文</t>
  </si>
  <si>
    <t>朴允卜</t>
  </si>
  <si>
    <t>仲文</t>
  </si>
  <si>
    <t>仲三</t>
  </si>
  <si>
    <t>北實</t>
  </si>
  <si>
    <t>應圭</t>
  </si>
  <si>
    <t>汝大</t>
  </si>
  <si>
    <t>振豪</t>
  </si>
  <si>
    <t>敬元</t>
  </si>
  <si>
    <t>徐傑</t>
  </si>
  <si>
    <t>達城</t>
  </si>
  <si>
    <t>河尙敏</t>
  </si>
  <si>
    <t>鳳丹</t>
  </si>
  <si>
    <t>月男</t>
  </si>
  <si>
    <t>德今</t>
  </si>
  <si>
    <t>命分</t>
  </si>
  <si>
    <t>乷外里</t>
  </si>
  <si>
    <t>宋英立</t>
  </si>
  <si>
    <t>御營軍展力副尉兼司僕</t>
  </si>
  <si>
    <t>英立</t>
  </si>
  <si>
    <t>以宗</t>
  </si>
  <si>
    <t>朴有鳳</t>
  </si>
  <si>
    <t>宗日</t>
  </si>
  <si>
    <t>奉鶴</t>
  </si>
  <si>
    <t>時采</t>
  </si>
  <si>
    <t>孫處信</t>
  </si>
  <si>
    <t>分防</t>
  </si>
  <si>
    <t>元才</t>
  </si>
  <si>
    <t>永彔</t>
  </si>
  <si>
    <t>朴軍赤</t>
  </si>
  <si>
    <t>束伍馬保不喩分防</t>
  </si>
  <si>
    <t>禁衛保府軍官</t>
  </si>
  <si>
    <t>在仲</t>
  </si>
  <si>
    <t>己眞</t>
  </si>
  <si>
    <t>尹汗</t>
  </si>
  <si>
    <t>士用</t>
  </si>
  <si>
    <t>鄭己文</t>
  </si>
  <si>
    <t>山</t>
  </si>
  <si>
    <t>守仁</t>
  </si>
  <si>
    <t>李云</t>
  </si>
  <si>
    <t>厚男</t>
  </si>
  <si>
    <t>者音之</t>
  </si>
  <si>
    <t>自化</t>
  </si>
  <si>
    <t>乭男</t>
  </si>
  <si>
    <t>納粟嘉善</t>
  </si>
  <si>
    <t>納粟通政</t>
  </si>
  <si>
    <t>承先</t>
  </si>
  <si>
    <t>丁右</t>
  </si>
  <si>
    <t>崔承發</t>
  </si>
  <si>
    <t>水保</t>
  </si>
  <si>
    <t>奉甲</t>
  </si>
  <si>
    <t>進輝</t>
  </si>
  <si>
    <t>就益</t>
  </si>
  <si>
    <t>李時云</t>
  </si>
  <si>
    <t>天三</t>
  </si>
  <si>
    <t>金時右</t>
  </si>
  <si>
    <t>水保束伍馬軍</t>
  </si>
  <si>
    <t>必云</t>
  </si>
  <si>
    <t>郭正生</t>
  </si>
  <si>
    <t>正百</t>
  </si>
  <si>
    <t>尹台生</t>
  </si>
  <si>
    <t>季明</t>
  </si>
  <si>
    <t>武科及第</t>
  </si>
  <si>
    <t>德尙</t>
  </si>
  <si>
    <t>朴同汗</t>
  </si>
  <si>
    <t>順己</t>
  </si>
  <si>
    <t>汝稷</t>
  </si>
  <si>
    <t>達永</t>
  </si>
  <si>
    <t>梁俊發</t>
  </si>
  <si>
    <t>率奴府軍官廳火兵</t>
  </si>
  <si>
    <t>崔宗傑</t>
  </si>
  <si>
    <t>益天</t>
  </si>
  <si>
    <t>翼漢</t>
  </si>
  <si>
    <t>通訓大夫行典獄署主簿</t>
  </si>
  <si>
    <t>申虎傑</t>
  </si>
  <si>
    <t>德龍</t>
  </si>
  <si>
    <t>曺應儀</t>
  </si>
  <si>
    <t>德順</t>
  </si>
  <si>
    <t>望眞</t>
  </si>
  <si>
    <t>銀汗</t>
  </si>
  <si>
    <t>良必</t>
  </si>
  <si>
    <t>益蕃</t>
  </si>
  <si>
    <t>榮道</t>
  </si>
  <si>
    <t>老職通政</t>
  </si>
  <si>
    <t>文瑞獜</t>
  </si>
  <si>
    <t>永哲</t>
  </si>
  <si>
    <t>士立</t>
  </si>
  <si>
    <t>時厚</t>
  </si>
  <si>
    <t>夢乭</t>
  </si>
  <si>
    <t>張仁先</t>
  </si>
  <si>
    <t>戒玉</t>
  </si>
  <si>
    <t>菊必</t>
  </si>
  <si>
    <t>商卨</t>
  </si>
  <si>
    <t>敏</t>
  </si>
  <si>
    <t>敬漢</t>
  </si>
  <si>
    <t>崔大海</t>
  </si>
  <si>
    <t>全淡沙里</t>
  </si>
  <si>
    <t>乭分</t>
  </si>
  <si>
    <t>奴病人</t>
  </si>
  <si>
    <t>日分</t>
  </si>
  <si>
    <t>宋時淡</t>
  </si>
  <si>
    <t>時聃</t>
  </si>
  <si>
    <t>翼蕃</t>
  </si>
  <si>
    <t>金尙卨</t>
  </si>
  <si>
    <t>勉迪</t>
  </si>
  <si>
    <t>金斗逸</t>
  </si>
  <si>
    <t>時望</t>
  </si>
  <si>
    <t>時憲</t>
  </si>
  <si>
    <t>學</t>
  </si>
  <si>
    <t>文儀仁</t>
  </si>
  <si>
    <t>永外</t>
  </si>
  <si>
    <t>朴明男</t>
  </si>
  <si>
    <t>天生</t>
  </si>
  <si>
    <t>還知</t>
  </si>
  <si>
    <t>丁士鐸</t>
  </si>
  <si>
    <t>巡需米軍</t>
  </si>
  <si>
    <t>太俊</t>
  </si>
  <si>
    <t>承一</t>
  </si>
  <si>
    <t>順川</t>
  </si>
  <si>
    <t>厚成</t>
  </si>
  <si>
    <t>廷翊</t>
  </si>
  <si>
    <t>仲鶴</t>
  </si>
  <si>
    <t>金鶴</t>
  </si>
  <si>
    <t>介卜</t>
  </si>
  <si>
    <t>興百</t>
  </si>
  <si>
    <t>趙每仁</t>
  </si>
  <si>
    <t>進達</t>
  </si>
  <si>
    <t>應詳</t>
  </si>
  <si>
    <t>朴山岦</t>
  </si>
  <si>
    <t>月立</t>
  </si>
  <si>
    <t>上民</t>
  </si>
  <si>
    <t>吳天發</t>
  </si>
  <si>
    <t>金六宗</t>
  </si>
  <si>
    <t>六宗</t>
  </si>
  <si>
    <t>己發</t>
  </si>
  <si>
    <t>萬先</t>
  </si>
  <si>
    <t>貴南</t>
  </si>
  <si>
    <t>申長佑</t>
  </si>
  <si>
    <t>又春</t>
  </si>
  <si>
    <t>成卜</t>
  </si>
  <si>
    <t>金天水</t>
  </si>
  <si>
    <t>奉太</t>
  </si>
  <si>
    <t>進文</t>
  </si>
  <si>
    <t>儀建</t>
  </si>
  <si>
    <t>承卜</t>
  </si>
  <si>
    <t>裵信立</t>
  </si>
  <si>
    <t>業</t>
  </si>
  <si>
    <t>水男</t>
  </si>
  <si>
    <t>金吉民</t>
  </si>
  <si>
    <t>撥軍</t>
  </si>
  <si>
    <t>先正</t>
  </si>
  <si>
    <t>鰥夫禁衛保</t>
  </si>
  <si>
    <t>必世</t>
  </si>
  <si>
    <t>夢儀</t>
  </si>
  <si>
    <t>永信</t>
  </si>
  <si>
    <t>丁岦</t>
  </si>
  <si>
    <t>金日先</t>
  </si>
  <si>
    <t>祖</t>
  </si>
  <si>
    <t>月邑</t>
  </si>
  <si>
    <t>僧還俗鰥夫騎步兵</t>
  </si>
  <si>
    <t>必望</t>
  </si>
  <si>
    <t>時遠</t>
  </si>
  <si>
    <t>汝江</t>
  </si>
  <si>
    <t>徐云</t>
  </si>
  <si>
    <t>朱光材</t>
  </si>
  <si>
    <t>光才</t>
  </si>
  <si>
    <t>尹光翊</t>
  </si>
  <si>
    <t>許柒立</t>
  </si>
  <si>
    <t>鎭海</t>
  </si>
  <si>
    <t>尙立</t>
  </si>
  <si>
    <t>禦侮將軍龍驤衛副司果</t>
  </si>
  <si>
    <t>茂人</t>
  </si>
  <si>
    <t>嘉善大夫同知中樞府使</t>
  </si>
  <si>
    <t>必萬</t>
  </si>
  <si>
    <t>億明</t>
  </si>
  <si>
    <t>仁右</t>
  </si>
  <si>
    <t>金之彦</t>
  </si>
  <si>
    <t>時三</t>
  </si>
  <si>
    <t>有達</t>
  </si>
  <si>
    <t>納粟折衝將軍僉知中樞府事</t>
  </si>
  <si>
    <t>唜南</t>
  </si>
  <si>
    <t>丁發</t>
  </si>
  <si>
    <t>彦生</t>
  </si>
  <si>
    <t>金連</t>
  </si>
  <si>
    <t>興海</t>
  </si>
  <si>
    <t>道發</t>
  </si>
  <si>
    <t>䪪未</t>
  </si>
  <si>
    <t>草發不喩䪪未</t>
  </si>
  <si>
    <t>永分</t>
  </si>
  <si>
    <t>五進</t>
  </si>
  <si>
    <t>介</t>
  </si>
  <si>
    <t>千者音同</t>
  </si>
  <si>
    <t>英道</t>
  </si>
  <si>
    <t>朴文</t>
  </si>
  <si>
    <t>成甲</t>
  </si>
  <si>
    <t>八石</t>
  </si>
  <si>
    <t>曺成乞</t>
  </si>
  <si>
    <t>水軍鎭營軍官</t>
  </si>
  <si>
    <t>成乞</t>
  </si>
  <si>
    <t>永迪</t>
  </si>
  <si>
    <t>惠民署參奉</t>
  </si>
  <si>
    <t>承吉</t>
  </si>
  <si>
    <t>廷日</t>
  </si>
  <si>
    <t>將仕郞司宰監參奉</t>
  </si>
  <si>
    <t>得立</t>
  </si>
  <si>
    <t>宣略將軍</t>
  </si>
  <si>
    <t>李春下</t>
  </si>
  <si>
    <t>興遠</t>
  </si>
  <si>
    <t>永還</t>
  </si>
  <si>
    <t>徐進先</t>
  </si>
  <si>
    <t>成命</t>
  </si>
  <si>
    <t>太好</t>
  </si>
  <si>
    <t>宋英贊</t>
  </si>
  <si>
    <t>萬才</t>
  </si>
  <si>
    <t>二才</t>
  </si>
  <si>
    <t>如再</t>
  </si>
  <si>
    <t>赤裳山城史庫參奉</t>
  </si>
  <si>
    <t>明汗</t>
  </si>
  <si>
    <t>準平</t>
  </si>
  <si>
    <t>XX</t>
  </si>
  <si>
    <t>同安</t>
  </si>
  <si>
    <t>准立</t>
  </si>
  <si>
    <t>洪梅元</t>
  </si>
  <si>
    <t>海必</t>
  </si>
  <si>
    <t>下必不喩海必</t>
  </si>
  <si>
    <t>云郞</t>
  </si>
  <si>
    <t>奴府軍官廳火兵</t>
  </si>
  <si>
    <t>金伊奉</t>
  </si>
  <si>
    <t>振白</t>
  </si>
  <si>
    <t>云</t>
  </si>
  <si>
    <t>立</t>
  </si>
  <si>
    <t>唜卜</t>
  </si>
  <si>
    <t>梁希山</t>
  </si>
  <si>
    <t>戒得</t>
  </si>
  <si>
    <t>愛同</t>
  </si>
  <si>
    <t>萬外</t>
  </si>
  <si>
    <t>石戒右</t>
  </si>
  <si>
    <t>永乞</t>
  </si>
  <si>
    <t>水三</t>
  </si>
  <si>
    <t>興迪</t>
  </si>
  <si>
    <t>有行</t>
  </si>
  <si>
    <t>戰亡</t>
  </si>
  <si>
    <t>岦</t>
  </si>
  <si>
    <t>斗加只</t>
  </si>
  <si>
    <t>尹先男</t>
  </si>
  <si>
    <t>石才</t>
  </si>
  <si>
    <t>梁</t>
  </si>
  <si>
    <t>宋建必</t>
  </si>
  <si>
    <t>建必</t>
  </si>
  <si>
    <t>汝長</t>
  </si>
  <si>
    <t>老職嘉善</t>
  </si>
  <si>
    <t>之乞</t>
  </si>
  <si>
    <t>朴同安</t>
  </si>
  <si>
    <t>時才</t>
  </si>
  <si>
    <t>六先</t>
  </si>
  <si>
    <t>申長又</t>
  </si>
  <si>
    <t>世昌</t>
  </si>
  <si>
    <t>進成</t>
  </si>
  <si>
    <t>得臣</t>
  </si>
  <si>
    <t>鄭命先</t>
  </si>
  <si>
    <t>侍丁</t>
  </si>
  <si>
    <t>六奉</t>
  </si>
  <si>
    <t>振汗</t>
  </si>
  <si>
    <t>風世</t>
  </si>
  <si>
    <t>日太</t>
  </si>
  <si>
    <t>朴月山</t>
  </si>
  <si>
    <t>率妻</t>
  </si>
  <si>
    <t>丁</t>
  </si>
  <si>
    <t>順萬</t>
  </si>
  <si>
    <t>永三</t>
  </si>
  <si>
    <t>同息</t>
  </si>
  <si>
    <t>必申</t>
  </si>
  <si>
    <t>水鐵匠束伍馬軍</t>
  </si>
  <si>
    <t>奉乭伊</t>
  </si>
  <si>
    <t>都信天</t>
  </si>
  <si>
    <t>江之</t>
  </si>
  <si>
    <t>李成徵</t>
  </si>
  <si>
    <t>鐵城</t>
  </si>
  <si>
    <t>宣武郞禮賓侍主簿</t>
  </si>
  <si>
    <t>太汗</t>
  </si>
  <si>
    <t>宣略將軍迪順副</t>
  </si>
  <si>
    <t>世右</t>
  </si>
  <si>
    <t>夢男</t>
  </si>
  <si>
    <t>張明吉</t>
  </si>
  <si>
    <t>母</t>
  </si>
  <si>
    <t>張吳發</t>
  </si>
  <si>
    <t>吳發</t>
  </si>
  <si>
    <t>元</t>
  </si>
  <si>
    <t>黃仁乞</t>
  </si>
  <si>
    <t>介同</t>
  </si>
  <si>
    <t>大好</t>
  </si>
  <si>
    <t>金效宗</t>
  </si>
  <si>
    <t>彭水</t>
  </si>
  <si>
    <t>峻</t>
  </si>
  <si>
    <t>承祖</t>
  </si>
  <si>
    <t>進丹</t>
  </si>
  <si>
    <t>金保元</t>
  </si>
  <si>
    <t>知武</t>
  </si>
  <si>
    <t>以白</t>
  </si>
  <si>
    <t>宗大</t>
  </si>
  <si>
    <t>金困出</t>
  </si>
  <si>
    <t>光必</t>
  </si>
  <si>
    <t>孝建</t>
  </si>
  <si>
    <t>興又</t>
  </si>
  <si>
    <t>長水</t>
  </si>
  <si>
    <t>尹興國</t>
  </si>
  <si>
    <t>玉郞</t>
  </si>
  <si>
    <t>中必</t>
  </si>
  <si>
    <t>命汗</t>
  </si>
  <si>
    <t>金敬云</t>
  </si>
  <si>
    <t>季必</t>
  </si>
  <si>
    <t>弘准</t>
  </si>
  <si>
    <t>信云</t>
  </si>
  <si>
    <t>李應男</t>
  </si>
  <si>
    <t>丙辰故</t>
  </si>
  <si>
    <t>元正</t>
  </si>
  <si>
    <t>忠壯衛</t>
  </si>
  <si>
    <t>有建</t>
  </si>
  <si>
    <t>趙進成</t>
  </si>
  <si>
    <t>水方</t>
  </si>
  <si>
    <t>進永</t>
  </si>
  <si>
    <t>得中</t>
  </si>
  <si>
    <t>金有年</t>
  </si>
  <si>
    <t>宋斗見</t>
  </si>
  <si>
    <t>斗見</t>
  </si>
  <si>
    <t>啓民</t>
  </si>
  <si>
    <t>姜文世</t>
  </si>
  <si>
    <t>男</t>
  </si>
  <si>
    <t>延好</t>
  </si>
  <si>
    <t>金笠</t>
  </si>
  <si>
    <t>達先</t>
  </si>
  <si>
    <t>永民</t>
  </si>
  <si>
    <t>姜有亂</t>
  </si>
  <si>
    <t>太發</t>
  </si>
  <si>
    <t>憲</t>
  </si>
  <si>
    <t>朴貴哲</t>
  </si>
  <si>
    <t>卞云正</t>
  </si>
  <si>
    <t>騎保兵</t>
  </si>
  <si>
    <t>時山</t>
  </si>
  <si>
    <t>貴延</t>
  </si>
  <si>
    <t>忠龍</t>
  </si>
  <si>
    <t>浦金</t>
  </si>
  <si>
    <t>順能</t>
  </si>
  <si>
    <t>順天</t>
  </si>
  <si>
    <t>後成</t>
  </si>
  <si>
    <t>正翊</t>
  </si>
  <si>
    <t>中鶴</t>
  </si>
  <si>
    <t>仁赤</t>
  </si>
  <si>
    <t>仁會</t>
  </si>
  <si>
    <t>環知</t>
  </si>
  <si>
    <t>兪元尙</t>
  </si>
  <si>
    <t>海中</t>
  </si>
  <si>
    <t>子玉</t>
  </si>
  <si>
    <t>貴太</t>
  </si>
  <si>
    <t>馬保不喩巡需米軍</t>
  </si>
  <si>
    <t>李弼宗</t>
  </si>
  <si>
    <t>弼宗</t>
  </si>
  <si>
    <t>延先</t>
  </si>
  <si>
    <t>海立</t>
  </si>
  <si>
    <t>進楓</t>
  </si>
  <si>
    <t>李儀男</t>
  </si>
  <si>
    <t>必先</t>
  </si>
  <si>
    <t>正先</t>
  </si>
  <si>
    <t>風儀</t>
  </si>
  <si>
    <t>金承祖</t>
  </si>
  <si>
    <t>必厚伊</t>
  </si>
  <si>
    <t>秋元</t>
  </si>
  <si>
    <t>一萬</t>
  </si>
  <si>
    <t>永百</t>
  </si>
  <si>
    <t>徐日萬</t>
  </si>
  <si>
    <t>日三</t>
  </si>
  <si>
    <t>重信</t>
  </si>
  <si>
    <t>保人</t>
  </si>
  <si>
    <t>奉汗</t>
  </si>
  <si>
    <t>一男</t>
  </si>
  <si>
    <t>林永萬</t>
  </si>
  <si>
    <t>日宗</t>
  </si>
  <si>
    <t>毛哲</t>
  </si>
  <si>
    <t>鄭宗</t>
  </si>
  <si>
    <t>張守良</t>
  </si>
  <si>
    <t>府主鎭軍</t>
  </si>
  <si>
    <t>夢世</t>
  </si>
  <si>
    <t>鎭營軍官不喩府主鎭軍</t>
  </si>
  <si>
    <t>毛乙老</t>
  </si>
  <si>
    <t>一三</t>
  </si>
  <si>
    <t>乙卯故</t>
  </si>
  <si>
    <t>天石</t>
  </si>
  <si>
    <t>進世</t>
  </si>
  <si>
    <t>金甫元</t>
  </si>
  <si>
    <t>順建</t>
  </si>
  <si>
    <t>汗祖</t>
  </si>
  <si>
    <t>命才</t>
  </si>
  <si>
    <t>安龍卜</t>
  </si>
  <si>
    <t>李黃敏</t>
  </si>
  <si>
    <t>黃敏</t>
  </si>
  <si>
    <t>好信</t>
  </si>
  <si>
    <t>甫未</t>
  </si>
  <si>
    <t>同</t>
  </si>
  <si>
    <t>金乭伊</t>
  </si>
  <si>
    <t>順立</t>
  </si>
  <si>
    <t>莫生</t>
  </si>
  <si>
    <t>金得命</t>
  </si>
  <si>
    <t>同才</t>
  </si>
  <si>
    <t>病人府硫磺軍私奴</t>
  </si>
  <si>
    <t>唜金</t>
  </si>
  <si>
    <t>夢鶴</t>
  </si>
  <si>
    <t>道孫</t>
  </si>
  <si>
    <t>金命立</t>
  </si>
  <si>
    <t>成三</t>
  </si>
  <si>
    <t>李唜同</t>
  </si>
  <si>
    <t>砲保</t>
  </si>
  <si>
    <t>太乞</t>
  </si>
  <si>
    <t>有仁</t>
  </si>
  <si>
    <t>展力副尉守門將</t>
  </si>
  <si>
    <t>丁鶴卜</t>
  </si>
  <si>
    <t>夢先</t>
  </si>
  <si>
    <t>司果</t>
  </si>
  <si>
    <t>行來</t>
  </si>
  <si>
    <t>定虜尉</t>
  </si>
  <si>
    <t>朴淸日</t>
  </si>
  <si>
    <t>草徵</t>
  </si>
  <si>
    <t>翊才</t>
  </si>
  <si>
    <t>尙日</t>
  </si>
  <si>
    <t>原從功臣</t>
  </si>
  <si>
    <t>茂水</t>
  </si>
  <si>
    <t>金愛先</t>
  </si>
  <si>
    <t>率祖母</t>
  </si>
  <si>
    <t>孔</t>
  </si>
  <si>
    <t>守采</t>
  </si>
  <si>
    <t>太起</t>
  </si>
  <si>
    <t>貴上</t>
  </si>
  <si>
    <t>黃民世</t>
  </si>
  <si>
    <t>趙碩柱</t>
  </si>
  <si>
    <t>貴尙</t>
  </si>
  <si>
    <t>命俊</t>
  </si>
  <si>
    <t>仁好</t>
  </si>
  <si>
    <t>太石</t>
  </si>
  <si>
    <t>元再</t>
  </si>
  <si>
    <t>愛日</t>
  </si>
  <si>
    <t>亡立</t>
  </si>
  <si>
    <t>春玉</t>
  </si>
  <si>
    <t>文每男</t>
  </si>
  <si>
    <t>萬分</t>
  </si>
  <si>
    <t>榮川</t>
  </si>
  <si>
    <t>琴仁逸</t>
  </si>
  <si>
    <t>自邑</t>
  </si>
  <si>
    <t>高戒民</t>
  </si>
  <si>
    <t>以分</t>
  </si>
  <si>
    <t>以三</t>
  </si>
  <si>
    <t>束伍馬保不喩水保</t>
  </si>
  <si>
    <t>好名</t>
  </si>
  <si>
    <t>永安</t>
  </si>
  <si>
    <t>金汗金</t>
  </si>
  <si>
    <t>鶴先</t>
  </si>
  <si>
    <t>尙男</t>
  </si>
  <si>
    <t>斗賢</t>
  </si>
  <si>
    <t>徐春白</t>
  </si>
  <si>
    <t>順白</t>
  </si>
  <si>
    <t>山奉</t>
  </si>
  <si>
    <t>辛千翊</t>
  </si>
  <si>
    <t>己進</t>
  </si>
  <si>
    <t>允汗</t>
  </si>
  <si>
    <t>朴季業</t>
  </si>
  <si>
    <t>鎭營討捕軍官</t>
  </si>
  <si>
    <t>翊甲</t>
  </si>
  <si>
    <t>石萬</t>
  </si>
  <si>
    <t>興白</t>
  </si>
  <si>
    <t>哲伊</t>
  </si>
  <si>
    <t>業仝</t>
  </si>
  <si>
    <t>金句生</t>
  </si>
  <si>
    <t>改良</t>
  </si>
  <si>
    <t>日白</t>
  </si>
  <si>
    <t>卞岩回</t>
  </si>
  <si>
    <t>貴娘</t>
  </si>
  <si>
    <t>仁迪</t>
  </si>
  <si>
    <t>英達</t>
  </si>
  <si>
    <t>趙順京</t>
  </si>
  <si>
    <t>魯晋義</t>
  </si>
  <si>
    <t>翊丁</t>
  </si>
  <si>
    <t>洵</t>
  </si>
  <si>
    <t>徐得札</t>
  </si>
  <si>
    <t>樂工</t>
  </si>
  <si>
    <t>世南</t>
  </si>
  <si>
    <t>一南</t>
  </si>
  <si>
    <t>得三</t>
  </si>
  <si>
    <t>斗洪</t>
  </si>
  <si>
    <t>裵永</t>
  </si>
  <si>
    <t>夢致</t>
  </si>
  <si>
    <t>所作</t>
  </si>
  <si>
    <t>云必</t>
  </si>
  <si>
    <t>赤尙山城史庫參奉</t>
  </si>
  <si>
    <t>得南</t>
  </si>
  <si>
    <t>准平</t>
  </si>
  <si>
    <t>卞南位</t>
  </si>
  <si>
    <t>丁云</t>
  </si>
  <si>
    <t>天</t>
  </si>
  <si>
    <t>應戊</t>
  </si>
  <si>
    <t>金哲元</t>
  </si>
  <si>
    <t>善山</t>
  </si>
  <si>
    <t>世必</t>
  </si>
  <si>
    <t>奉郞</t>
  </si>
  <si>
    <t>李永必</t>
  </si>
  <si>
    <t>永必</t>
  </si>
  <si>
    <t>善發</t>
  </si>
  <si>
    <t>己山</t>
  </si>
  <si>
    <t>時云</t>
  </si>
  <si>
    <t>金永桓</t>
  </si>
  <si>
    <t>分坊</t>
  </si>
  <si>
    <t>水軍束伍馬軍</t>
  </si>
  <si>
    <t>應習</t>
  </si>
  <si>
    <t>太山</t>
  </si>
  <si>
    <t>彦敷</t>
  </si>
  <si>
    <t>汗丁</t>
  </si>
  <si>
    <t>有巾</t>
  </si>
  <si>
    <t>忠贊</t>
  </si>
  <si>
    <t>仁直</t>
  </si>
  <si>
    <t>朴宜立</t>
  </si>
  <si>
    <t>時丁</t>
  </si>
  <si>
    <t>斗德只</t>
  </si>
  <si>
    <t>尹先</t>
  </si>
  <si>
    <t>忠壯衛鰥夫</t>
  </si>
  <si>
    <t>道山</t>
  </si>
  <si>
    <t>林允卜</t>
  </si>
  <si>
    <t>晩正</t>
  </si>
  <si>
    <t>巡格軍</t>
  </si>
  <si>
    <t>萬右</t>
  </si>
  <si>
    <t>李永建</t>
  </si>
  <si>
    <t>信民</t>
  </si>
  <si>
    <t>唜信</t>
  </si>
  <si>
    <t>還之</t>
  </si>
  <si>
    <t>朴厚文</t>
  </si>
  <si>
    <t>才占</t>
  </si>
  <si>
    <t>一貫</t>
  </si>
  <si>
    <t>逸民</t>
  </si>
  <si>
    <t>朴春立</t>
  </si>
  <si>
    <t>貴發</t>
  </si>
  <si>
    <t>太一</t>
  </si>
  <si>
    <t>斗明</t>
  </si>
  <si>
    <t>德上</t>
  </si>
  <si>
    <t>自岦</t>
  </si>
  <si>
    <t>元五</t>
  </si>
  <si>
    <t>林宜梅</t>
  </si>
  <si>
    <t>初永</t>
  </si>
  <si>
    <t>翊主</t>
  </si>
  <si>
    <t>永道</t>
  </si>
  <si>
    <t>朴汶</t>
  </si>
  <si>
    <t>洪哲</t>
  </si>
  <si>
    <t>一台</t>
  </si>
  <si>
    <t>朴㭗山</t>
  </si>
  <si>
    <t>月卜</t>
  </si>
  <si>
    <t>朴牙只</t>
  </si>
  <si>
    <t>介德</t>
  </si>
  <si>
    <t>永南</t>
  </si>
  <si>
    <t>永今</t>
  </si>
  <si>
    <t>水奉</t>
  </si>
  <si>
    <t>金天石</t>
  </si>
  <si>
    <t>張達先</t>
  </si>
  <si>
    <t>光</t>
  </si>
  <si>
    <t>水</t>
  </si>
  <si>
    <t>卞立</t>
  </si>
  <si>
    <t>宋徵必</t>
  </si>
  <si>
    <t>徵必</t>
  </si>
  <si>
    <t>翊元</t>
  </si>
  <si>
    <t>嚴思堅</t>
  </si>
  <si>
    <t>寧越</t>
  </si>
  <si>
    <t>汝右</t>
  </si>
  <si>
    <t>金孝宗</t>
  </si>
  <si>
    <t>有恒</t>
  </si>
  <si>
    <t>白仁發</t>
  </si>
  <si>
    <t>禁保余丁</t>
  </si>
  <si>
    <t>斗江</t>
  </si>
  <si>
    <t>戒民</t>
  </si>
  <si>
    <t>陸申</t>
  </si>
  <si>
    <t>茂州</t>
  </si>
  <si>
    <t>己明</t>
  </si>
  <si>
    <t>一升</t>
  </si>
  <si>
    <t>李時平</t>
  </si>
  <si>
    <t>連進</t>
  </si>
  <si>
    <t>善己</t>
  </si>
  <si>
    <t>福男</t>
  </si>
  <si>
    <t>吳正民</t>
  </si>
  <si>
    <t>今尙</t>
  </si>
  <si>
    <t>一白</t>
  </si>
  <si>
    <t>月山</t>
  </si>
  <si>
    <t>金忠達</t>
  </si>
  <si>
    <t>己賢</t>
  </si>
  <si>
    <t>應己</t>
  </si>
  <si>
    <t>朴命男</t>
  </si>
  <si>
    <t>興發</t>
  </si>
  <si>
    <t>世台</t>
  </si>
  <si>
    <t>應瑞</t>
  </si>
  <si>
    <t>張雲白</t>
  </si>
  <si>
    <t>夢大</t>
  </si>
  <si>
    <t>汗良</t>
  </si>
  <si>
    <t>乙卯逃亡</t>
  </si>
  <si>
    <t>徐從白</t>
  </si>
  <si>
    <t>禁保府軍官</t>
  </si>
  <si>
    <t>從百</t>
  </si>
  <si>
    <t>成發</t>
  </si>
  <si>
    <t>訓鍊奉事</t>
  </si>
  <si>
    <t>德明</t>
  </si>
  <si>
    <t>河應圖</t>
  </si>
  <si>
    <t>申長右</t>
  </si>
  <si>
    <t>五三</t>
  </si>
  <si>
    <t>鎭營軍官</t>
  </si>
  <si>
    <t>大錫</t>
  </si>
  <si>
    <t>郭順巾</t>
  </si>
  <si>
    <t>吳</t>
  </si>
  <si>
    <t>戊先</t>
  </si>
  <si>
    <t>軸</t>
  </si>
  <si>
    <t>萬年</t>
  </si>
  <si>
    <t>黃山驛吏</t>
  </si>
  <si>
    <t>一卜</t>
  </si>
  <si>
    <t>長鬐</t>
  </si>
  <si>
    <t>順玉</t>
  </si>
  <si>
    <t>碩</t>
  </si>
  <si>
    <t>金亂同</t>
  </si>
  <si>
    <t>時發</t>
  </si>
  <si>
    <t>日生</t>
  </si>
  <si>
    <t>元山</t>
  </si>
  <si>
    <t>金中生</t>
  </si>
  <si>
    <t>甫甲</t>
  </si>
  <si>
    <t>張蒔山</t>
  </si>
  <si>
    <t>望永</t>
  </si>
  <si>
    <t>守戊</t>
  </si>
  <si>
    <t>劉日男</t>
  </si>
  <si>
    <t>幼學鰥夫</t>
  </si>
  <si>
    <t>玄</t>
  </si>
  <si>
    <t>禹珍</t>
  </si>
  <si>
    <t>太亨</t>
  </si>
  <si>
    <t>潗</t>
  </si>
  <si>
    <t>斗年</t>
  </si>
  <si>
    <t>朴元緖</t>
  </si>
  <si>
    <t>尹命乞</t>
  </si>
  <si>
    <t>命乞</t>
  </si>
  <si>
    <t>剋信</t>
  </si>
  <si>
    <t>曺承吉</t>
  </si>
  <si>
    <t>永江</t>
  </si>
  <si>
    <t>甲折</t>
  </si>
  <si>
    <t>義昌</t>
  </si>
  <si>
    <t>朴進先</t>
  </si>
  <si>
    <t>准</t>
  </si>
  <si>
    <t>朴日男</t>
  </si>
  <si>
    <t>瑞天</t>
  </si>
  <si>
    <t>遜</t>
  </si>
  <si>
    <t>朴仝根</t>
  </si>
  <si>
    <t>英先</t>
  </si>
  <si>
    <t>彦希</t>
  </si>
  <si>
    <t>夢守</t>
  </si>
  <si>
    <t>朴云伊</t>
  </si>
  <si>
    <t>南原</t>
  </si>
  <si>
    <t>德只</t>
  </si>
  <si>
    <t>三元</t>
  </si>
  <si>
    <t>白孫</t>
  </si>
  <si>
    <t>句發</t>
  </si>
  <si>
    <t>永巾</t>
  </si>
  <si>
    <t>改命</t>
  </si>
  <si>
    <t>日百</t>
  </si>
  <si>
    <t>李先玉</t>
  </si>
  <si>
    <t>今眞</t>
  </si>
  <si>
    <t>先</t>
  </si>
  <si>
    <t>卜男</t>
  </si>
  <si>
    <t>吳丁民</t>
  </si>
  <si>
    <t>義今</t>
  </si>
  <si>
    <t>正生</t>
  </si>
  <si>
    <t>崔命立</t>
  </si>
  <si>
    <t>金唜發</t>
  </si>
  <si>
    <t>唜發</t>
  </si>
  <si>
    <t>戒水</t>
  </si>
  <si>
    <t>車乭伊</t>
  </si>
  <si>
    <t>云迪</t>
  </si>
  <si>
    <t>鄭得昌</t>
  </si>
  <si>
    <t>發</t>
  </si>
  <si>
    <t>韓甫成</t>
  </si>
  <si>
    <t>儀宗</t>
  </si>
  <si>
    <t>朴元宗</t>
  </si>
  <si>
    <t>㗡眞</t>
  </si>
  <si>
    <t>順巾</t>
  </si>
  <si>
    <t>汗</t>
  </si>
  <si>
    <t>命</t>
  </si>
  <si>
    <t>安龍</t>
  </si>
  <si>
    <t>蕃石</t>
  </si>
  <si>
    <t>由昌</t>
  </si>
  <si>
    <t>尙度</t>
  </si>
  <si>
    <t>孔世武</t>
  </si>
  <si>
    <t>私奴禁保</t>
  </si>
  <si>
    <t>馬乙不里</t>
  </si>
  <si>
    <t>朴審</t>
  </si>
  <si>
    <t>啓明</t>
  </si>
  <si>
    <t>云吉</t>
  </si>
  <si>
    <t>天京</t>
  </si>
  <si>
    <t>朴碩柱</t>
  </si>
  <si>
    <t>厚信</t>
  </si>
  <si>
    <t>千知</t>
  </si>
  <si>
    <t>郭世天</t>
  </si>
  <si>
    <t>再占</t>
  </si>
  <si>
    <t>崔仁善</t>
  </si>
  <si>
    <t>石只</t>
  </si>
  <si>
    <t>金難同</t>
  </si>
  <si>
    <t>柳匠</t>
  </si>
  <si>
    <t>仁先</t>
  </si>
  <si>
    <t>匠人</t>
  </si>
  <si>
    <t>三彔</t>
  </si>
  <si>
    <t>五男</t>
  </si>
  <si>
    <t>元一</t>
  </si>
  <si>
    <t>朴儉同</t>
  </si>
  <si>
    <t>一上</t>
  </si>
  <si>
    <t>原右</t>
  </si>
  <si>
    <t>趙時元</t>
  </si>
  <si>
    <t>日南</t>
  </si>
  <si>
    <t>先哲</t>
  </si>
  <si>
    <t>朴毛老同</t>
  </si>
  <si>
    <t>崔正海</t>
  </si>
  <si>
    <t>正海</t>
  </si>
  <si>
    <t>性之</t>
  </si>
  <si>
    <t>從發</t>
  </si>
  <si>
    <t>連乃</t>
  </si>
  <si>
    <t>都愛連</t>
  </si>
  <si>
    <t>七谷</t>
  </si>
  <si>
    <t>趙順奉</t>
  </si>
  <si>
    <t>守甲</t>
  </si>
  <si>
    <t>守己</t>
  </si>
  <si>
    <t>於仁老未</t>
  </si>
  <si>
    <t>金時悳</t>
  </si>
  <si>
    <t>漆谷</t>
  </si>
  <si>
    <t>汗直</t>
  </si>
  <si>
    <t>命云</t>
  </si>
  <si>
    <t>季男</t>
  </si>
  <si>
    <t>丁巳故</t>
  </si>
  <si>
    <t>巡別保</t>
  </si>
  <si>
    <t>別保</t>
  </si>
  <si>
    <t>光發</t>
  </si>
  <si>
    <t>己南</t>
  </si>
  <si>
    <t>善明</t>
  </si>
  <si>
    <t>付水</t>
  </si>
  <si>
    <t>金三先</t>
  </si>
  <si>
    <t>仁昌</t>
  </si>
  <si>
    <t>悳三</t>
  </si>
  <si>
    <t>朴㖋同</t>
  </si>
  <si>
    <t>延善</t>
  </si>
  <si>
    <t>亥立</t>
  </si>
  <si>
    <t>儀男</t>
  </si>
  <si>
    <t>文連</t>
  </si>
  <si>
    <t>鄭奉</t>
  </si>
  <si>
    <t>吏曾</t>
  </si>
  <si>
    <t>命曾</t>
  </si>
  <si>
    <t>汗赤</t>
  </si>
  <si>
    <t>水良</t>
  </si>
  <si>
    <t>忠敏</t>
  </si>
  <si>
    <t>己龍</t>
  </si>
  <si>
    <t>權知訓鍊院奉事</t>
  </si>
  <si>
    <t>宋永新</t>
  </si>
  <si>
    <t>文瑞</t>
  </si>
  <si>
    <t>裵有迪</t>
  </si>
  <si>
    <t>中化</t>
  </si>
  <si>
    <t>興世</t>
  </si>
  <si>
    <t>河正奉</t>
  </si>
  <si>
    <t>正奉</t>
  </si>
  <si>
    <t>進持</t>
  </si>
  <si>
    <t>許七立</t>
  </si>
  <si>
    <t>立生</t>
  </si>
  <si>
    <t>金戒立</t>
  </si>
  <si>
    <t>翊九</t>
  </si>
  <si>
    <t>道中</t>
  </si>
  <si>
    <t>克宗</t>
  </si>
  <si>
    <t>成業</t>
  </si>
  <si>
    <t>田云贊</t>
  </si>
  <si>
    <t>同興</t>
  </si>
  <si>
    <t>應見</t>
  </si>
  <si>
    <t>金忠悅</t>
  </si>
  <si>
    <t>田</t>
  </si>
  <si>
    <t>進分</t>
  </si>
  <si>
    <t>神堂里</t>
  </si>
  <si>
    <t>乭金</t>
  </si>
  <si>
    <t>順得</t>
  </si>
  <si>
    <t>朴重己戶</t>
  </si>
  <si>
    <t>順發不喩淡沙里</t>
  </si>
  <si>
    <t>奴營需米軍</t>
  </si>
  <si>
    <t>䢰未</t>
  </si>
  <si>
    <t>申達</t>
  </si>
  <si>
    <t>宋永達</t>
  </si>
  <si>
    <t>天云</t>
  </si>
  <si>
    <t>元丁</t>
  </si>
  <si>
    <t>英</t>
  </si>
  <si>
    <t>英汗</t>
  </si>
  <si>
    <t>春季</t>
  </si>
  <si>
    <t>勝達</t>
  </si>
  <si>
    <t>以鄕</t>
  </si>
  <si>
    <t>金季明</t>
  </si>
  <si>
    <t>束伍保</t>
  </si>
  <si>
    <t>世巾</t>
  </si>
  <si>
    <t>進方</t>
  </si>
  <si>
    <t>永文</t>
  </si>
  <si>
    <t>同知中樞府事</t>
  </si>
  <si>
    <t>李興俊</t>
  </si>
  <si>
    <t>廉</t>
  </si>
  <si>
    <t>時昌</t>
  </si>
  <si>
    <t>尹興元</t>
  </si>
  <si>
    <t>從月</t>
  </si>
  <si>
    <t>下守西</t>
  </si>
  <si>
    <t>春進</t>
  </si>
  <si>
    <t>朴於屯</t>
  </si>
  <si>
    <t>寡女文召史代子</t>
  </si>
  <si>
    <t>於屯</t>
  </si>
  <si>
    <t>眞宗</t>
  </si>
  <si>
    <t>郭有達</t>
  </si>
  <si>
    <t>台獜</t>
  </si>
  <si>
    <t>允孫</t>
  </si>
  <si>
    <t>鄭萬柱</t>
  </si>
  <si>
    <t>成立</t>
  </si>
  <si>
    <t>進風</t>
  </si>
  <si>
    <t>金方立</t>
  </si>
  <si>
    <t>儀札</t>
  </si>
  <si>
    <t>廣石</t>
  </si>
  <si>
    <t>巡將官</t>
  </si>
  <si>
    <t>進采</t>
  </si>
  <si>
    <t>光老</t>
  </si>
  <si>
    <t>貴元</t>
  </si>
  <si>
    <t>金仁井</t>
  </si>
  <si>
    <t>英文</t>
  </si>
  <si>
    <t>水良代</t>
  </si>
  <si>
    <t>再水</t>
  </si>
  <si>
    <t>明云</t>
  </si>
  <si>
    <t>許奉日</t>
  </si>
  <si>
    <t>有憶</t>
  </si>
  <si>
    <t>己連</t>
  </si>
  <si>
    <t>金進哲</t>
  </si>
  <si>
    <t>菉葛里李永采戶</t>
  </si>
  <si>
    <t>率雇工</t>
  </si>
  <si>
    <t>世江</t>
  </si>
  <si>
    <t>都再乞戶</t>
  </si>
  <si>
    <t>中三</t>
  </si>
  <si>
    <t>之石</t>
  </si>
  <si>
    <t>命忒</t>
  </si>
  <si>
    <t>云鶴</t>
  </si>
  <si>
    <t>金戒奉</t>
  </si>
  <si>
    <t>昌迪</t>
  </si>
  <si>
    <t>世洽</t>
  </si>
  <si>
    <t>都命云</t>
  </si>
  <si>
    <t>奴巡都訓廳下典</t>
  </si>
  <si>
    <t>唜達</t>
  </si>
  <si>
    <t>奴妻</t>
  </si>
  <si>
    <t>班奴</t>
  </si>
  <si>
    <t>都俊三</t>
  </si>
  <si>
    <t>京炮保</t>
  </si>
  <si>
    <t>俊三</t>
  </si>
  <si>
    <t>正右</t>
  </si>
  <si>
    <t>汗吉</t>
  </si>
  <si>
    <t>三生</t>
  </si>
  <si>
    <t>姜日世</t>
  </si>
  <si>
    <t>己云</t>
  </si>
  <si>
    <t>寡女金召史代子</t>
  </si>
  <si>
    <t>翊方</t>
  </si>
  <si>
    <t>進石</t>
  </si>
  <si>
    <t>金南乞</t>
  </si>
  <si>
    <t>再白</t>
  </si>
  <si>
    <t>鄭哲周</t>
  </si>
  <si>
    <t>再俊</t>
  </si>
  <si>
    <t>承直</t>
  </si>
  <si>
    <t>順用</t>
  </si>
  <si>
    <t>朴戒元</t>
  </si>
  <si>
    <t>金京吉</t>
  </si>
  <si>
    <t>萬杰</t>
  </si>
  <si>
    <t>淸道禁保束伍別隊</t>
  </si>
  <si>
    <t>俊杰</t>
  </si>
  <si>
    <t>正石</t>
  </si>
  <si>
    <t>戒南</t>
  </si>
  <si>
    <t>近乃</t>
  </si>
  <si>
    <t>建</t>
  </si>
  <si>
    <t>鄭致右</t>
  </si>
  <si>
    <t>巡別隊</t>
  </si>
  <si>
    <t>厚中</t>
  </si>
  <si>
    <t>騎步兵巡帶率軍官</t>
  </si>
  <si>
    <t>汗乞</t>
  </si>
  <si>
    <t>忠民</t>
  </si>
  <si>
    <t>哲生</t>
  </si>
  <si>
    <t>天中</t>
  </si>
  <si>
    <t>金己民</t>
  </si>
  <si>
    <t>中才</t>
  </si>
  <si>
    <t>金宗甲</t>
  </si>
  <si>
    <t>金正白故代孫子</t>
  </si>
  <si>
    <t>宗甲</t>
  </si>
  <si>
    <t>文先</t>
  </si>
  <si>
    <t>正白</t>
  </si>
  <si>
    <t>尹太升</t>
  </si>
  <si>
    <t>仁達</t>
  </si>
  <si>
    <t>朴之業</t>
  </si>
  <si>
    <t>率妹夫</t>
  </si>
  <si>
    <t>河陽案付巡別隊</t>
  </si>
  <si>
    <t>率侄女</t>
  </si>
  <si>
    <t>必</t>
  </si>
  <si>
    <t>金六立</t>
  </si>
  <si>
    <t>戊身</t>
  </si>
  <si>
    <t>金上右</t>
  </si>
  <si>
    <t>率養子</t>
  </si>
  <si>
    <t>時占</t>
  </si>
  <si>
    <t>水應</t>
  </si>
  <si>
    <t>水軍帶率軍官</t>
  </si>
  <si>
    <t>宜三</t>
  </si>
  <si>
    <t>汗仁</t>
  </si>
  <si>
    <t>許從立</t>
  </si>
  <si>
    <t>命得</t>
  </si>
  <si>
    <t>從南</t>
  </si>
  <si>
    <t>哲命</t>
  </si>
  <si>
    <t>春立</t>
  </si>
  <si>
    <t>海州</t>
  </si>
  <si>
    <t>丑生</t>
  </si>
  <si>
    <t>孚</t>
  </si>
  <si>
    <t>國三</t>
  </si>
  <si>
    <t>國必不喩國三</t>
  </si>
  <si>
    <t>承岳</t>
  </si>
  <si>
    <t>鶴立</t>
  </si>
  <si>
    <t>鄭好身</t>
  </si>
  <si>
    <t>永日</t>
  </si>
  <si>
    <t>好元</t>
  </si>
  <si>
    <t>古達</t>
  </si>
  <si>
    <t>朴靑先</t>
  </si>
  <si>
    <t>彭甲</t>
  </si>
  <si>
    <t>李永采</t>
  </si>
  <si>
    <t>省峴驛吏李得三代子</t>
  </si>
  <si>
    <t>永采</t>
  </si>
  <si>
    <t>忠先</t>
  </si>
  <si>
    <t>再天</t>
  </si>
  <si>
    <t>季奉</t>
  </si>
  <si>
    <t>許順萬</t>
  </si>
  <si>
    <t>從采</t>
  </si>
  <si>
    <t>仁甲</t>
  </si>
  <si>
    <t>丁男</t>
  </si>
  <si>
    <t>恩生</t>
  </si>
  <si>
    <t>李以好</t>
  </si>
  <si>
    <t>載寧</t>
  </si>
  <si>
    <t>己安</t>
  </si>
  <si>
    <t>黃一</t>
  </si>
  <si>
    <t>申時連</t>
  </si>
  <si>
    <t>龍宮</t>
  </si>
  <si>
    <t>成才</t>
  </si>
  <si>
    <t>巡巫夫軍牢</t>
  </si>
  <si>
    <t>春鶴</t>
  </si>
  <si>
    <t>句山</t>
  </si>
  <si>
    <t>金大卜</t>
  </si>
  <si>
    <t>行先</t>
  </si>
  <si>
    <t>金應丁</t>
  </si>
  <si>
    <t>率儀子</t>
  </si>
  <si>
    <t>巡軍牢</t>
  </si>
  <si>
    <t>江麻</t>
  </si>
  <si>
    <t>世甲</t>
  </si>
  <si>
    <t>史庫參奉折衝將軍</t>
  </si>
  <si>
    <t>汝達</t>
  </si>
  <si>
    <t>朴永昌</t>
  </si>
  <si>
    <t>有三</t>
  </si>
  <si>
    <t>舌</t>
  </si>
  <si>
    <t>鄭云文</t>
  </si>
  <si>
    <t>益化</t>
  </si>
  <si>
    <t>斗安</t>
  </si>
  <si>
    <t>石生</t>
  </si>
  <si>
    <t>金發</t>
  </si>
  <si>
    <t>白哲</t>
  </si>
  <si>
    <t>義成</t>
  </si>
  <si>
    <t>沈天云</t>
  </si>
  <si>
    <t>張汗周</t>
  </si>
  <si>
    <t>汗周</t>
  </si>
  <si>
    <t>俊生</t>
  </si>
  <si>
    <t>水卜</t>
  </si>
  <si>
    <t>徐後南</t>
  </si>
  <si>
    <t>峻平</t>
  </si>
  <si>
    <t>卞尙謂</t>
  </si>
  <si>
    <t>萬必</t>
  </si>
  <si>
    <t>居士</t>
  </si>
  <si>
    <t>愛岳</t>
  </si>
  <si>
    <t>又仁</t>
  </si>
  <si>
    <t>徐汗丁</t>
  </si>
  <si>
    <t>翊占</t>
  </si>
  <si>
    <t>士達</t>
  </si>
  <si>
    <t>魯收發</t>
  </si>
  <si>
    <t>束伍馬軍</t>
  </si>
  <si>
    <t>承亥</t>
  </si>
  <si>
    <t>恩卜</t>
  </si>
  <si>
    <t>金自一</t>
  </si>
  <si>
    <t>龍驤衛副司果</t>
  </si>
  <si>
    <t>時得</t>
  </si>
  <si>
    <t>海夫</t>
  </si>
  <si>
    <t>朴太成</t>
  </si>
  <si>
    <t>昌寧案付禁保</t>
  </si>
  <si>
    <t>好生</t>
  </si>
  <si>
    <t>尹下云</t>
  </si>
  <si>
    <t>根</t>
  </si>
  <si>
    <t>李虬</t>
  </si>
  <si>
    <t>以乞</t>
  </si>
  <si>
    <t>萬興</t>
  </si>
  <si>
    <t>汗民</t>
  </si>
  <si>
    <t>金應正</t>
  </si>
  <si>
    <t>全州</t>
  </si>
  <si>
    <t>進命</t>
  </si>
  <si>
    <t>挺世</t>
  </si>
  <si>
    <t>成右</t>
  </si>
  <si>
    <t>白命世</t>
  </si>
  <si>
    <t>都汗直</t>
  </si>
  <si>
    <t>韓夢生</t>
  </si>
  <si>
    <t>俊發</t>
  </si>
  <si>
    <t>尹希奉</t>
  </si>
  <si>
    <t>初郞</t>
  </si>
  <si>
    <t>牙山</t>
  </si>
  <si>
    <t>崔仁迪</t>
  </si>
  <si>
    <t>有石</t>
  </si>
  <si>
    <t>自先</t>
  </si>
  <si>
    <t>金興彔</t>
  </si>
  <si>
    <t>奴刻手保</t>
  </si>
  <si>
    <t>后三</t>
  </si>
  <si>
    <t>奴禁保</t>
  </si>
  <si>
    <t>進翊</t>
  </si>
  <si>
    <t>義城</t>
  </si>
  <si>
    <t>起成</t>
  </si>
  <si>
    <t>戒云</t>
  </si>
  <si>
    <t>朴䪪奉</t>
  </si>
  <si>
    <t>云哲</t>
  </si>
  <si>
    <t>升日</t>
  </si>
  <si>
    <t>卜</t>
  </si>
  <si>
    <t>千斗連</t>
  </si>
  <si>
    <t>宗太</t>
  </si>
  <si>
    <t>乞牙是</t>
  </si>
  <si>
    <t>元必</t>
  </si>
  <si>
    <t>戒良</t>
  </si>
  <si>
    <t>宋英信</t>
  </si>
  <si>
    <t>仁化</t>
  </si>
  <si>
    <t>宗民</t>
  </si>
  <si>
    <t>武生</t>
  </si>
  <si>
    <t>水軍將官廳下典</t>
  </si>
  <si>
    <t>必永</t>
  </si>
  <si>
    <t>云峯</t>
  </si>
  <si>
    <t>順</t>
  </si>
  <si>
    <t>金夢先</t>
  </si>
  <si>
    <t>東德</t>
  </si>
  <si>
    <t>芮</t>
  </si>
  <si>
    <t>日實</t>
  </si>
  <si>
    <t>守文</t>
  </si>
  <si>
    <t>李希甲</t>
  </si>
  <si>
    <t>省峴驛吏李自汗故代子</t>
  </si>
  <si>
    <t>自汗</t>
  </si>
  <si>
    <t>云發</t>
  </si>
  <si>
    <t>成勛</t>
  </si>
  <si>
    <t>應申</t>
  </si>
  <si>
    <t>己仁</t>
  </si>
  <si>
    <t>順完</t>
  </si>
  <si>
    <t>小己</t>
  </si>
  <si>
    <t>私奴世名故代妻</t>
  </si>
  <si>
    <t>石吉</t>
  </si>
  <si>
    <t>萬柱</t>
  </si>
  <si>
    <t>成進</t>
  </si>
  <si>
    <t>裵奉南</t>
  </si>
  <si>
    <t>率婿</t>
  </si>
  <si>
    <t>應才</t>
  </si>
  <si>
    <t>惡娘</t>
  </si>
  <si>
    <t>移去</t>
  </si>
  <si>
    <t>世再</t>
  </si>
  <si>
    <t>進發</t>
  </si>
  <si>
    <t>愛用</t>
  </si>
  <si>
    <t>武學府軍官</t>
  </si>
  <si>
    <t>佑必</t>
  </si>
  <si>
    <t>水聃</t>
  </si>
  <si>
    <t>得秋</t>
  </si>
  <si>
    <t>折衝將軍虎賁尉上護軍禦侮將軍</t>
  </si>
  <si>
    <t>貴成</t>
  </si>
  <si>
    <t>資憲大夫行同知中樞府事</t>
  </si>
  <si>
    <t>成寅</t>
  </si>
  <si>
    <t>孫弘一</t>
  </si>
  <si>
    <t>民弘</t>
  </si>
  <si>
    <t>正哲</t>
  </si>
  <si>
    <t>禹相兌</t>
  </si>
  <si>
    <t>小斤金</t>
  </si>
  <si>
    <t>石郞</t>
  </si>
  <si>
    <t>李從占</t>
  </si>
  <si>
    <t>省峴驛吏李儀先故代子</t>
  </si>
  <si>
    <t>從占</t>
  </si>
  <si>
    <t>儀先</t>
  </si>
  <si>
    <t>崔夢男</t>
  </si>
  <si>
    <t>驛吏折衝將軍</t>
  </si>
  <si>
    <t>驛吏嘉善大夫</t>
  </si>
  <si>
    <t>金汝晃</t>
  </si>
  <si>
    <t>妹</t>
  </si>
  <si>
    <t>水甫</t>
  </si>
  <si>
    <t>騎保府軍官</t>
  </si>
  <si>
    <t>再乞</t>
  </si>
  <si>
    <t>士云</t>
  </si>
  <si>
    <t>斗憶</t>
  </si>
  <si>
    <t>祖母</t>
  </si>
  <si>
    <t>萬主</t>
  </si>
  <si>
    <t>世罔</t>
  </si>
  <si>
    <t>都再水戶</t>
  </si>
  <si>
    <t>性宗</t>
  </si>
  <si>
    <t>光連</t>
  </si>
  <si>
    <t>崔信奉</t>
  </si>
  <si>
    <t>光先</t>
  </si>
  <si>
    <t>興允</t>
  </si>
  <si>
    <t>折衝將軍行虎賁衛上護軍禦侮將軍</t>
  </si>
  <si>
    <t>郭己連</t>
  </si>
  <si>
    <t>淸道寺奴</t>
  </si>
  <si>
    <t>太古</t>
  </si>
  <si>
    <t>太三</t>
  </si>
  <si>
    <t>善彦</t>
  </si>
  <si>
    <t>得光</t>
  </si>
  <si>
    <t>文希</t>
  </si>
  <si>
    <t>張達文</t>
  </si>
  <si>
    <t>崔信卜</t>
  </si>
  <si>
    <t>汝丁</t>
  </si>
  <si>
    <t>水軍府軍官</t>
  </si>
  <si>
    <t>信彦</t>
  </si>
  <si>
    <t>有元</t>
  </si>
  <si>
    <t>金得民</t>
  </si>
  <si>
    <t>就永</t>
  </si>
  <si>
    <t>愛九</t>
  </si>
  <si>
    <t>李斗平</t>
  </si>
  <si>
    <t>都再重</t>
  </si>
  <si>
    <t>在中</t>
  </si>
  <si>
    <t>張致成</t>
  </si>
  <si>
    <t>貴采</t>
  </si>
  <si>
    <t>俊平</t>
  </si>
  <si>
    <t>卞尙右</t>
  </si>
  <si>
    <t>英昌</t>
  </si>
  <si>
    <t>命男</t>
  </si>
  <si>
    <t>李得春</t>
  </si>
  <si>
    <t>世秋</t>
  </si>
  <si>
    <t>卜矣</t>
  </si>
  <si>
    <t>率奴營需米軍</t>
  </si>
  <si>
    <t>後進</t>
  </si>
  <si>
    <t>奉己</t>
  </si>
  <si>
    <t>水軍貴男故代子</t>
  </si>
  <si>
    <t>淸道刻手保</t>
  </si>
  <si>
    <t>㖋同</t>
  </si>
  <si>
    <t>老人</t>
  </si>
  <si>
    <t>順益</t>
  </si>
  <si>
    <t>李生</t>
  </si>
  <si>
    <t>平相</t>
  </si>
  <si>
    <t>唜生</t>
  </si>
  <si>
    <t>汗金</t>
  </si>
  <si>
    <t>禁軍</t>
  </si>
  <si>
    <t>魯</t>
  </si>
  <si>
    <t>世發</t>
  </si>
  <si>
    <t>信言</t>
  </si>
  <si>
    <t>戊咸</t>
  </si>
  <si>
    <t>元先</t>
  </si>
  <si>
    <t>大連</t>
  </si>
  <si>
    <t>姜德奉</t>
  </si>
  <si>
    <t>秀亮</t>
  </si>
  <si>
    <t>宋永信</t>
  </si>
  <si>
    <t>從立</t>
  </si>
  <si>
    <t>連</t>
  </si>
  <si>
    <t>張貴生</t>
  </si>
  <si>
    <t>討捕軍官</t>
  </si>
  <si>
    <t>儀甲</t>
  </si>
  <si>
    <t>汝加里</t>
  </si>
  <si>
    <t>承春</t>
  </si>
  <si>
    <t>李時甲</t>
  </si>
  <si>
    <t>時甲</t>
  </si>
  <si>
    <t>必佑</t>
  </si>
  <si>
    <t>連先</t>
  </si>
  <si>
    <t>金萬憶</t>
  </si>
  <si>
    <t>舛里金</t>
  </si>
  <si>
    <t>五生</t>
  </si>
  <si>
    <t>右</t>
  </si>
  <si>
    <t>騎步</t>
  </si>
  <si>
    <t>俊汗</t>
  </si>
  <si>
    <t>辛得</t>
  </si>
  <si>
    <t>日徵</t>
  </si>
  <si>
    <t>大付</t>
  </si>
  <si>
    <t>士雄</t>
  </si>
  <si>
    <t>鄭文桓</t>
  </si>
  <si>
    <t>業實</t>
  </si>
  <si>
    <t>守行</t>
  </si>
  <si>
    <t>有文</t>
  </si>
  <si>
    <t>金峻命</t>
  </si>
  <si>
    <t>六娘</t>
  </si>
  <si>
    <t>朴希淡</t>
  </si>
  <si>
    <t>興彔</t>
  </si>
  <si>
    <t>九成</t>
  </si>
  <si>
    <t>成仁</t>
  </si>
  <si>
    <t>莫立</t>
  </si>
  <si>
    <t>守三</t>
  </si>
  <si>
    <t>御軍</t>
  </si>
  <si>
    <t>信宗</t>
  </si>
  <si>
    <t>朴好乞</t>
  </si>
  <si>
    <t>必連</t>
  </si>
  <si>
    <t>命生</t>
  </si>
  <si>
    <t>騎步巡牙兵</t>
  </si>
  <si>
    <t>難發</t>
  </si>
  <si>
    <t>啓昌</t>
  </si>
  <si>
    <t>戒明</t>
  </si>
  <si>
    <t>應卜</t>
  </si>
  <si>
    <t>柳壽根</t>
  </si>
  <si>
    <t>鳳</t>
  </si>
  <si>
    <t>巾</t>
  </si>
  <si>
    <t>姜知同</t>
  </si>
  <si>
    <t>金同之</t>
  </si>
  <si>
    <t>同之</t>
  </si>
  <si>
    <t>他命</t>
  </si>
  <si>
    <t>金岌明</t>
  </si>
  <si>
    <t>益成</t>
  </si>
  <si>
    <t>貴哲</t>
  </si>
  <si>
    <t>金貴太</t>
  </si>
  <si>
    <t>後從</t>
  </si>
  <si>
    <t>子</t>
  </si>
  <si>
    <t>婦</t>
  </si>
  <si>
    <t>進特</t>
  </si>
  <si>
    <t>卜上</t>
  </si>
  <si>
    <t>允成</t>
  </si>
  <si>
    <t>禦侮將軍副司僕</t>
  </si>
  <si>
    <t>仁儀</t>
  </si>
  <si>
    <t>唜世</t>
  </si>
  <si>
    <t>李弘立</t>
  </si>
  <si>
    <t>金光植</t>
  </si>
  <si>
    <t>好乞</t>
  </si>
  <si>
    <t>自儉</t>
  </si>
  <si>
    <t>彦信</t>
  </si>
  <si>
    <t>張五生</t>
  </si>
  <si>
    <t>生鐵匠人</t>
  </si>
  <si>
    <t>從男</t>
  </si>
  <si>
    <t>平山</t>
  </si>
  <si>
    <t>那致</t>
  </si>
  <si>
    <t>裵春山</t>
  </si>
  <si>
    <t>特</t>
  </si>
  <si>
    <t>任老</t>
  </si>
  <si>
    <t>朴成男</t>
  </si>
  <si>
    <t>永才</t>
  </si>
  <si>
    <t>騎保束伍別隊</t>
  </si>
  <si>
    <t>守乞</t>
  </si>
  <si>
    <t>黃日</t>
  </si>
  <si>
    <t>魯仁業</t>
  </si>
  <si>
    <t>長淵</t>
  </si>
  <si>
    <t>時仁</t>
  </si>
  <si>
    <t>彦世</t>
  </si>
  <si>
    <t>安應好</t>
  </si>
  <si>
    <t>率伍保</t>
  </si>
  <si>
    <t>張萬世</t>
  </si>
  <si>
    <t>萬世</t>
  </si>
  <si>
    <t>金應井</t>
  </si>
  <si>
    <t>夏右</t>
  </si>
  <si>
    <t>金尙弘</t>
  </si>
  <si>
    <t>金信生</t>
  </si>
  <si>
    <t>希今</t>
  </si>
  <si>
    <t>芮必馨</t>
  </si>
  <si>
    <t>業翊</t>
  </si>
  <si>
    <t>士僕</t>
  </si>
  <si>
    <t>雪男</t>
  </si>
  <si>
    <t>申莫男</t>
  </si>
  <si>
    <t>府吏保</t>
  </si>
  <si>
    <t>多八里</t>
  </si>
  <si>
    <t>興再</t>
  </si>
  <si>
    <t>孝子閑良</t>
  </si>
  <si>
    <t>南百</t>
  </si>
  <si>
    <t>儀城</t>
  </si>
  <si>
    <t>重吉</t>
  </si>
  <si>
    <t>任生</t>
  </si>
  <si>
    <t>訓鍊院權知奉事</t>
  </si>
  <si>
    <t>蘭瑞</t>
  </si>
  <si>
    <t>吳哲活</t>
  </si>
  <si>
    <t>咸陽</t>
  </si>
  <si>
    <t>後徵</t>
  </si>
  <si>
    <t>奉永</t>
  </si>
  <si>
    <t>將仕郞參奉</t>
  </si>
  <si>
    <t>朴敬賓</t>
  </si>
  <si>
    <t>率前妻子</t>
  </si>
  <si>
    <t>夢希</t>
  </si>
  <si>
    <t>先必</t>
  </si>
  <si>
    <t>丁信</t>
  </si>
  <si>
    <t>鄭右先</t>
  </si>
  <si>
    <t>永己</t>
  </si>
  <si>
    <t>朴興太</t>
  </si>
  <si>
    <t>進儀</t>
  </si>
  <si>
    <t>己上</t>
  </si>
  <si>
    <t>生伊</t>
  </si>
  <si>
    <t>先立</t>
  </si>
  <si>
    <t>等居</t>
  </si>
  <si>
    <t>唜之</t>
  </si>
  <si>
    <t>騎步束伍別隊</t>
  </si>
  <si>
    <t>時先</t>
  </si>
  <si>
    <t>命特</t>
  </si>
  <si>
    <t>李一上</t>
  </si>
  <si>
    <t>上折</t>
  </si>
  <si>
    <t>希實</t>
  </si>
  <si>
    <t>鄭子永</t>
  </si>
  <si>
    <t>戒三</t>
  </si>
  <si>
    <t>戒夏</t>
  </si>
  <si>
    <t>李斗昌</t>
  </si>
  <si>
    <t>應吉</t>
  </si>
  <si>
    <t>實立</t>
  </si>
  <si>
    <t>上儀</t>
  </si>
  <si>
    <t>曺蘭希</t>
  </si>
  <si>
    <t>水軍束伍別隊</t>
  </si>
  <si>
    <t>厚邑種</t>
  </si>
  <si>
    <t>世眞</t>
  </si>
  <si>
    <t>性知</t>
  </si>
  <si>
    <t>戒順</t>
  </si>
  <si>
    <t>明功</t>
  </si>
  <si>
    <t>世汗</t>
  </si>
  <si>
    <t>水南</t>
  </si>
  <si>
    <t>吳民周</t>
  </si>
  <si>
    <t>朱巨里</t>
  </si>
  <si>
    <t>朴文祥</t>
  </si>
  <si>
    <t>愛立</t>
  </si>
  <si>
    <t>愛上</t>
  </si>
  <si>
    <t>世興</t>
  </si>
  <si>
    <t>以俊</t>
  </si>
  <si>
    <t>上及</t>
  </si>
  <si>
    <t>白連</t>
  </si>
  <si>
    <t>金俊明</t>
  </si>
  <si>
    <t>汝後</t>
  </si>
  <si>
    <t>大石</t>
  </si>
  <si>
    <t>文澄</t>
  </si>
  <si>
    <t>尹世雄</t>
  </si>
  <si>
    <t>云石</t>
  </si>
  <si>
    <t>承千</t>
  </si>
  <si>
    <t>慶漢</t>
  </si>
  <si>
    <t>世後</t>
  </si>
  <si>
    <t>金上采</t>
  </si>
  <si>
    <t>原州</t>
  </si>
  <si>
    <t>漢儀</t>
  </si>
  <si>
    <t>宣務郞</t>
  </si>
  <si>
    <t>忠義尉</t>
  </si>
  <si>
    <t>李太基</t>
  </si>
  <si>
    <t>鳳來</t>
  </si>
  <si>
    <t>岳金</t>
  </si>
  <si>
    <t>己女</t>
  </si>
  <si>
    <t>李再占</t>
  </si>
  <si>
    <t>延達</t>
  </si>
  <si>
    <t>海云</t>
  </si>
  <si>
    <t>弘民</t>
  </si>
  <si>
    <t>張軍生</t>
  </si>
  <si>
    <t>漢必</t>
  </si>
  <si>
    <t>展力副尉兼司果</t>
  </si>
  <si>
    <t>仇之業</t>
  </si>
  <si>
    <t>應上</t>
  </si>
  <si>
    <t>鶴三</t>
  </si>
  <si>
    <t>先方</t>
  </si>
  <si>
    <t>都夢年</t>
  </si>
  <si>
    <t>己成</t>
  </si>
  <si>
    <t>戒申</t>
  </si>
  <si>
    <t>朴䪪逢</t>
  </si>
  <si>
    <t>日石</t>
  </si>
  <si>
    <t>以太</t>
  </si>
  <si>
    <t>元右</t>
  </si>
  <si>
    <t>金千白</t>
  </si>
  <si>
    <t>進明</t>
  </si>
  <si>
    <t>忠申</t>
  </si>
  <si>
    <t>李英玄</t>
  </si>
  <si>
    <t>哲云</t>
  </si>
  <si>
    <t>彦尙</t>
  </si>
  <si>
    <t>卞仁民</t>
  </si>
  <si>
    <t>順女</t>
  </si>
  <si>
    <t>厚邑氏</t>
  </si>
  <si>
    <t>厚先</t>
  </si>
  <si>
    <t>李之業</t>
  </si>
  <si>
    <t>至業</t>
  </si>
  <si>
    <t>宜南</t>
  </si>
  <si>
    <t>鄭愛上</t>
  </si>
  <si>
    <t>金世眞</t>
  </si>
  <si>
    <t>李之希</t>
  </si>
  <si>
    <t>取大</t>
  </si>
  <si>
    <t>厚甲</t>
  </si>
  <si>
    <t>文金</t>
  </si>
  <si>
    <t>文長</t>
  </si>
  <si>
    <t>金大南</t>
  </si>
  <si>
    <t>貴得</t>
  </si>
  <si>
    <t>貴白</t>
  </si>
  <si>
    <t>同知</t>
  </si>
  <si>
    <t>水行</t>
  </si>
  <si>
    <t>太明</t>
  </si>
  <si>
    <t>翊成</t>
  </si>
  <si>
    <t>上右</t>
  </si>
  <si>
    <t>英俊</t>
  </si>
  <si>
    <t>遙完</t>
  </si>
  <si>
    <t>方水文</t>
  </si>
  <si>
    <t>業武在家軍官</t>
  </si>
  <si>
    <t>怳日</t>
  </si>
  <si>
    <t>魯以業</t>
  </si>
  <si>
    <t>正南</t>
  </si>
  <si>
    <t>乙生</t>
  </si>
  <si>
    <t>李好</t>
  </si>
  <si>
    <t>淸道寺奴鰥夫</t>
  </si>
  <si>
    <t>萬甲</t>
  </si>
  <si>
    <t>成宗</t>
  </si>
  <si>
    <t>宗發</t>
  </si>
  <si>
    <t>延乃</t>
  </si>
  <si>
    <t>金光連</t>
  </si>
  <si>
    <t>禹淡沙里</t>
  </si>
  <si>
    <t>私奴鰥夫人吏保</t>
  </si>
  <si>
    <t>又一</t>
  </si>
  <si>
    <t>汗伊</t>
  </si>
  <si>
    <t>郭一云</t>
  </si>
  <si>
    <t>己春</t>
  </si>
  <si>
    <t>鄭石臣</t>
  </si>
  <si>
    <t>夢追</t>
  </si>
  <si>
    <t>成下</t>
  </si>
  <si>
    <t>金先方</t>
  </si>
  <si>
    <t>奉伊</t>
  </si>
  <si>
    <t>仁世</t>
  </si>
  <si>
    <t>言世</t>
  </si>
  <si>
    <t>卜南</t>
  </si>
  <si>
    <t>奉</t>
  </si>
  <si>
    <t>金太先</t>
  </si>
  <si>
    <t>中貴</t>
  </si>
  <si>
    <t>宗彦</t>
  </si>
  <si>
    <t>朴汝化</t>
  </si>
  <si>
    <t>命迪</t>
  </si>
  <si>
    <t>以進</t>
  </si>
  <si>
    <t>鄭業</t>
  </si>
  <si>
    <t>架山城丁軍</t>
  </si>
  <si>
    <t>䪪石</t>
  </si>
  <si>
    <t>命增</t>
  </si>
  <si>
    <t>金一奉</t>
  </si>
  <si>
    <t>銀成</t>
  </si>
  <si>
    <t>連協</t>
  </si>
  <si>
    <t>忠吉</t>
  </si>
  <si>
    <t>鄭東石</t>
  </si>
  <si>
    <t>厚進</t>
  </si>
  <si>
    <t>成奉乞</t>
  </si>
  <si>
    <t>貴先</t>
  </si>
  <si>
    <t>郭奉</t>
  </si>
  <si>
    <t>黃進右</t>
  </si>
  <si>
    <t>平丘道察訪</t>
  </si>
  <si>
    <t>進右</t>
  </si>
  <si>
    <t>臺山</t>
  </si>
  <si>
    <t>世文</t>
  </si>
  <si>
    <t>甫</t>
  </si>
  <si>
    <t>徐玉守</t>
  </si>
  <si>
    <t>自必</t>
  </si>
  <si>
    <t>金正業</t>
  </si>
  <si>
    <t>巡至保軍牢</t>
  </si>
  <si>
    <t>命天</t>
  </si>
  <si>
    <t>以卜</t>
  </si>
  <si>
    <t>金以南</t>
  </si>
  <si>
    <t>貴山</t>
  </si>
  <si>
    <t>梁有良</t>
  </si>
  <si>
    <t>松羅驛吏</t>
  </si>
  <si>
    <t>忠</t>
  </si>
  <si>
    <t>全儀立</t>
  </si>
  <si>
    <t>悅</t>
  </si>
  <si>
    <t>云山</t>
  </si>
  <si>
    <t>郭天一</t>
  </si>
  <si>
    <t>夫介</t>
  </si>
  <si>
    <t>率兄</t>
  </si>
  <si>
    <t>得俊</t>
  </si>
  <si>
    <t>汗相</t>
  </si>
  <si>
    <t>斤奉</t>
  </si>
  <si>
    <t>下云</t>
  </si>
  <si>
    <t>金加金</t>
  </si>
  <si>
    <t>雪云</t>
  </si>
  <si>
    <t>得卜</t>
  </si>
  <si>
    <t>金分伊</t>
  </si>
  <si>
    <t>許萬化</t>
  </si>
  <si>
    <t>鄭己哲</t>
  </si>
  <si>
    <t>別炮手</t>
  </si>
  <si>
    <t>己哲</t>
  </si>
  <si>
    <t>特生</t>
  </si>
  <si>
    <t>愛南</t>
  </si>
  <si>
    <t>崔迪</t>
  </si>
  <si>
    <t>行赤裳山城別將</t>
  </si>
  <si>
    <t>男大</t>
  </si>
  <si>
    <t>初應</t>
  </si>
  <si>
    <t>天奉</t>
  </si>
  <si>
    <t>汝明</t>
  </si>
  <si>
    <t>右上</t>
  </si>
  <si>
    <t>嘉善大夫同知中樞府事禦侮將軍行虎賁衛上護軍</t>
  </si>
  <si>
    <t>柳匠人</t>
  </si>
  <si>
    <t>己民</t>
  </si>
  <si>
    <t>突</t>
  </si>
  <si>
    <t>所</t>
  </si>
  <si>
    <t>李男</t>
  </si>
  <si>
    <t>廷玉</t>
  </si>
  <si>
    <t>孝良</t>
  </si>
  <si>
    <t>崔上立</t>
  </si>
  <si>
    <t>高路店里</t>
  </si>
  <si>
    <t>朴險山</t>
  </si>
  <si>
    <t>甕器匠</t>
  </si>
  <si>
    <t>險山</t>
  </si>
  <si>
    <t>瓮匠</t>
  </si>
  <si>
    <t>必良</t>
  </si>
  <si>
    <t>春發</t>
  </si>
  <si>
    <t>李先明</t>
  </si>
  <si>
    <t>同白</t>
  </si>
  <si>
    <t>朴成乞</t>
  </si>
  <si>
    <t>加應伊金</t>
  </si>
  <si>
    <t>巡瓮匠</t>
  </si>
  <si>
    <t>春卜</t>
  </si>
  <si>
    <t>李千石</t>
  </si>
  <si>
    <t>甕匠</t>
  </si>
  <si>
    <t>自者未</t>
  </si>
  <si>
    <t>天宜</t>
  </si>
  <si>
    <t>張永好</t>
  </si>
  <si>
    <t>奉上</t>
  </si>
  <si>
    <t>命好</t>
  </si>
  <si>
    <t>彦立</t>
  </si>
  <si>
    <t>全生伊</t>
  </si>
  <si>
    <t>命臣</t>
  </si>
  <si>
    <t>河貴一</t>
  </si>
  <si>
    <t>貴</t>
  </si>
  <si>
    <t>性太</t>
  </si>
  <si>
    <t>夢天</t>
  </si>
  <si>
    <t>云海</t>
  </si>
  <si>
    <t>應好</t>
  </si>
  <si>
    <t>金仁厚</t>
  </si>
  <si>
    <t>日初</t>
  </si>
  <si>
    <t>天貫</t>
  </si>
  <si>
    <t>翊三</t>
  </si>
  <si>
    <t>李時同</t>
  </si>
  <si>
    <t>彭老</t>
  </si>
  <si>
    <t>李進化</t>
  </si>
  <si>
    <t>臺山里</t>
  </si>
  <si>
    <t>李奉</t>
  </si>
  <si>
    <t>弘道</t>
  </si>
  <si>
    <t>李日上</t>
  </si>
  <si>
    <t>下白</t>
  </si>
  <si>
    <t>以汗</t>
  </si>
  <si>
    <t>李八興</t>
  </si>
  <si>
    <t>厚永</t>
  </si>
  <si>
    <t>臣俊</t>
  </si>
  <si>
    <t>張宜元</t>
  </si>
  <si>
    <t>成南</t>
  </si>
  <si>
    <t>朴以石</t>
  </si>
  <si>
    <t>率同姓六寸兄</t>
  </si>
  <si>
    <t>己文</t>
  </si>
  <si>
    <t>金下玉</t>
  </si>
  <si>
    <t>李姓代子</t>
  </si>
  <si>
    <t>夢來</t>
  </si>
  <si>
    <t>才好</t>
  </si>
  <si>
    <t>勵節校尉守訓鍊院判官</t>
  </si>
  <si>
    <t>日丁</t>
  </si>
  <si>
    <t>李眞藩</t>
  </si>
  <si>
    <t>一直</t>
  </si>
  <si>
    <t>思基</t>
  </si>
  <si>
    <t>贈通政大夫戶曹參議</t>
  </si>
  <si>
    <t>處恪</t>
  </si>
  <si>
    <t>李萬化</t>
  </si>
  <si>
    <t>星山</t>
  </si>
  <si>
    <t>奉來</t>
  </si>
  <si>
    <t>率兄嫂</t>
  </si>
  <si>
    <t>粟金</t>
  </si>
  <si>
    <t>粟叔</t>
  </si>
  <si>
    <t>今春</t>
  </si>
  <si>
    <t>進龜</t>
  </si>
  <si>
    <t>談</t>
  </si>
  <si>
    <t>徐玉水</t>
  </si>
  <si>
    <t>金同伊</t>
  </si>
  <si>
    <t>黃白虎</t>
  </si>
  <si>
    <t>白虎</t>
  </si>
  <si>
    <t>長串別將</t>
  </si>
  <si>
    <t>宣略將軍行龍驤衛副司果</t>
  </si>
  <si>
    <t>金忠臣</t>
  </si>
  <si>
    <t>許奉一</t>
  </si>
  <si>
    <t>率異母</t>
  </si>
  <si>
    <t>六夫</t>
  </si>
  <si>
    <t>任分</t>
  </si>
  <si>
    <t>應方</t>
  </si>
  <si>
    <t>斤乃</t>
  </si>
  <si>
    <t>金莫南</t>
  </si>
  <si>
    <t>淸道水軍</t>
  </si>
  <si>
    <t>次孫子</t>
  </si>
  <si>
    <t>丁五</t>
  </si>
  <si>
    <t>時奉</t>
  </si>
  <si>
    <t>生哲</t>
  </si>
  <si>
    <t>水天</t>
  </si>
  <si>
    <t>展力副衛兼司果</t>
  </si>
  <si>
    <t>白茂仁</t>
  </si>
  <si>
    <t>鼎重</t>
  </si>
  <si>
    <t>興仁</t>
  </si>
  <si>
    <t>時乞</t>
  </si>
  <si>
    <t>納粟江華鎭別將</t>
  </si>
  <si>
    <t>李元瓊</t>
  </si>
  <si>
    <t>斗堅</t>
  </si>
  <si>
    <t>金斗甲</t>
  </si>
  <si>
    <t>世又</t>
  </si>
  <si>
    <t>得才</t>
  </si>
  <si>
    <t>孝巾</t>
  </si>
  <si>
    <t>興右</t>
  </si>
  <si>
    <t>朴之汗</t>
  </si>
  <si>
    <t>開城</t>
  </si>
  <si>
    <t>洵己</t>
  </si>
  <si>
    <t>汝直</t>
  </si>
  <si>
    <t>宋翊主</t>
  </si>
  <si>
    <t>斌</t>
  </si>
  <si>
    <t>李得時</t>
  </si>
  <si>
    <t>得時</t>
  </si>
  <si>
    <t>張水</t>
  </si>
  <si>
    <t>翊</t>
  </si>
  <si>
    <t>得水</t>
  </si>
  <si>
    <t>金峻伊</t>
  </si>
  <si>
    <t>世斤</t>
  </si>
  <si>
    <t>世希</t>
  </si>
  <si>
    <t>興佑</t>
  </si>
  <si>
    <t>朴至汗</t>
  </si>
  <si>
    <t>信億</t>
  </si>
  <si>
    <t>汗京</t>
  </si>
  <si>
    <t>李信昌</t>
  </si>
  <si>
    <t>玉代</t>
  </si>
  <si>
    <t>玉眞</t>
  </si>
  <si>
    <t>白男</t>
  </si>
  <si>
    <t>長守</t>
  </si>
  <si>
    <t>命澤</t>
  </si>
  <si>
    <t>云岳</t>
  </si>
  <si>
    <t>李一尙</t>
  </si>
  <si>
    <t>世夏</t>
  </si>
  <si>
    <t>碧娘</t>
  </si>
  <si>
    <t>進海</t>
  </si>
  <si>
    <t>碧</t>
  </si>
  <si>
    <t>英迪</t>
  </si>
  <si>
    <t>時光</t>
  </si>
  <si>
    <t>丁國</t>
  </si>
  <si>
    <t>朴昌俊</t>
  </si>
  <si>
    <t>金貴進</t>
  </si>
  <si>
    <t>閑良府軍官</t>
  </si>
  <si>
    <t>進巾</t>
  </si>
  <si>
    <t>日玄</t>
  </si>
  <si>
    <t>得信</t>
  </si>
  <si>
    <t>翊立</t>
  </si>
  <si>
    <t>克</t>
  </si>
  <si>
    <t>升乞</t>
  </si>
  <si>
    <t>金男克</t>
  </si>
  <si>
    <t>丁會</t>
  </si>
  <si>
    <t>孫女</t>
  </si>
  <si>
    <t>李厚邑氏</t>
  </si>
  <si>
    <t>水軍府馬軍</t>
  </si>
  <si>
    <t>命發</t>
  </si>
  <si>
    <t>明吉</t>
  </si>
  <si>
    <t>茂千</t>
  </si>
  <si>
    <t>朴首良</t>
  </si>
  <si>
    <t>溪城</t>
  </si>
  <si>
    <t>愛信</t>
  </si>
  <si>
    <t>鄭斗玉</t>
  </si>
  <si>
    <t>業武隊率軍官</t>
  </si>
  <si>
    <t>以中</t>
  </si>
  <si>
    <t>明先</t>
  </si>
  <si>
    <t>金晩玉</t>
  </si>
  <si>
    <t>性甫</t>
  </si>
  <si>
    <t>金連夫</t>
  </si>
  <si>
    <t>貴石不喩貴山</t>
  </si>
  <si>
    <t>守</t>
  </si>
  <si>
    <t>石時元</t>
  </si>
  <si>
    <t>老職嘉善大夫同知中樞府事</t>
  </si>
  <si>
    <t>茂生</t>
  </si>
  <si>
    <t>率奴病人</t>
  </si>
  <si>
    <t>水萬</t>
  </si>
  <si>
    <t>春每</t>
  </si>
  <si>
    <t>汗分</t>
  </si>
  <si>
    <t>五奉</t>
  </si>
  <si>
    <t>子鄭重戶</t>
  </si>
  <si>
    <t>貴眞</t>
  </si>
  <si>
    <t>業發</t>
  </si>
  <si>
    <t>彦石</t>
  </si>
  <si>
    <t>金德</t>
  </si>
  <si>
    <t>達望</t>
  </si>
  <si>
    <t>梁山</t>
  </si>
  <si>
    <t>玉是</t>
  </si>
  <si>
    <t>斗</t>
  </si>
  <si>
    <t>朱山</t>
  </si>
  <si>
    <t>崔先玉</t>
  </si>
  <si>
    <t>廷信</t>
  </si>
  <si>
    <t>李順奉</t>
  </si>
  <si>
    <t>命右</t>
  </si>
  <si>
    <t>亥云</t>
  </si>
  <si>
    <t>乭成</t>
  </si>
  <si>
    <t>儀亂</t>
  </si>
  <si>
    <t>忠文</t>
  </si>
  <si>
    <t>朴儀天</t>
  </si>
  <si>
    <t>儀立</t>
  </si>
  <si>
    <t>河先</t>
  </si>
  <si>
    <t>金啓</t>
  </si>
  <si>
    <t>徐仁先</t>
  </si>
  <si>
    <t>龍南</t>
  </si>
  <si>
    <t>玉守</t>
  </si>
  <si>
    <t>李命南</t>
  </si>
  <si>
    <t>永澤</t>
  </si>
  <si>
    <t>辛先男</t>
  </si>
  <si>
    <t>鄭武上</t>
  </si>
  <si>
    <t>得申</t>
  </si>
  <si>
    <t>云伊</t>
  </si>
  <si>
    <t>日才</t>
  </si>
  <si>
    <t>金同</t>
  </si>
  <si>
    <t>儀尙</t>
  </si>
  <si>
    <t>方進尙</t>
  </si>
  <si>
    <t>介奉</t>
  </si>
  <si>
    <t>德昌</t>
  </si>
  <si>
    <t>李儀進</t>
  </si>
  <si>
    <t>斗里金</t>
  </si>
  <si>
    <t>松川驛吏</t>
  </si>
  <si>
    <t>今奉</t>
  </si>
  <si>
    <t>億官</t>
  </si>
  <si>
    <t>張儀仁</t>
  </si>
  <si>
    <t>晩日</t>
  </si>
  <si>
    <t>業同</t>
  </si>
  <si>
    <t>金萬世</t>
  </si>
  <si>
    <t>仁己</t>
  </si>
  <si>
    <t>尹彭南</t>
  </si>
  <si>
    <t>別將</t>
  </si>
  <si>
    <t>定國</t>
  </si>
  <si>
    <t>三堂</t>
  </si>
  <si>
    <t>貴福</t>
  </si>
  <si>
    <t>黃卜</t>
  </si>
  <si>
    <t>彦中</t>
  </si>
  <si>
    <t>朴仁文</t>
  </si>
  <si>
    <t>御營軍展力副衛兼司僕</t>
  </si>
  <si>
    <t>順乞</t>
  </si>
  <si>
    <t>鄭石虎</t>
  </si>
  <si>
    <t>件里同</t>
  </si>
  <si>
    <t>玉來</t>
  </si>
  <si>
    <t>終亡</t>
  </si>
  <si>
    <t>李興右</t>
  </si>
  <si>
    <t>金以才故代子</t>
  </si>
  <si>
    <t>甘男</t>
  </si>
  <si>
    <t>以才</t>
  </si>
  <si>
    <t>朴三奉</t>
  </si>
  <si>
    <t>丁儀</t>
  </si>
  <si>
    <t>張汗吉</t>
  </si>
  <si>
    <t>府馬保不喩主鎭軍</t>
  </si>
  <si>
    <t>率同姓七寸叔</t>
  </si>
  <si>
    <t>順永</t>
  </si>
  <si>
    <t>鄭時好</t>
  </si>
  <si>
    <t>自安</t>
  </si>
  <si>
    <t>啓功郞參奉</t>
  </si>
  <si>
    <t>金得明</t>
  </si>
  <si>
    <t>朴水萬</t>
  </si>
  <si>
    <t>玄風烽軍</t>
  </si>
  <si>
    <t>永之</t>
  </si>
  <si>
    <t>金水正</t>
  </si>
  <si>
    <t>好之</t>
  </si>
  <si>
    <t>興</t>
  </si>
  <si>
    <t>李永</t>
  </si>
  <si>
    <t>明三</t>
  </si>
  <si>
    <t>戒昌</t>
  </si>
  <si>
    <t>世乞</t>
  </si>
  <si>
    <t>崔時一</t>
  </si>
  <si>
    <t>巡馬兵廳下典</t>
  </si>
  <si>
    <t>萬己</t>
  </si>
  <si>
    <t>淸道京步兵</t>
  </si>
  <si>
    <t>斤世</t>
  </si>
  <si>
    <t>秉節校尉</t>
  </si>
  <si>
    <t>孫自京</t>
  </si>
  <si>
    <t>南</t>
  </si>
  <si>
    <t>折衝將軍行龍驤衛副司果</t>
  </si>
  <si>
    <t>戒上</t>
  </si>
  <si>
    <t>己桓</t>
  </si>
  <si>
    <t>汗迪</t>
  </si>
  <si>
    <t>永晩</t>
  </si>
  <si>
    <t>成吉</t>
  </si>
  <si>
    <t>洪水林</t>
  </si>
  <si>
    <t>昌樓</t>
  </si>
  <si>
    <t>朴興俊</t>
  </si>
  <si>
    <t>洪</t>
  </si>
  <si>
    <t>崔順奉故代妻</t>
  </si>
  <si>
    <t>柳</t>
  </si>
  <si>
    <t>屳玉</t>
  </si>
  <si>
    <t>安戒明</t>
  </si>
  <si>
    <t>安城</t>
  </si>
  <si>
    <t>朴昌石</t>
  </si>
  <si>
    <t>昌石</t>
  </si>
  <si>
    <t>之業</t>
  </si>
  <si>
    <t>儀永</t>
  </si>
  <si>
    <t>李愛上</t>
  </si>
  <si>
    <t>順岳</t>
  </si>
  <si>
    <t>今承</t>
  </si>
  <si>
    <t>汗克</t>
  </si>
  <si>
    <t>李性之</t>
  </si>
  <si>
    <t>府將官</t>
  </si>
  <si>
    <t>應福</t>
  </si>
  <si>
    <t>金日成</t>
  </si>
  <si>
    <t>希亡</t>
  </si>
  <si>
    <t>周成</t>
  </si>
  <si>
    <t>張元貞</t>
  </si>
  <si>
    <t>世郞</t>
  </si>
  <si>
    <t>時柱</t>
  </si>
  <si>
    <t>汗國</t>
  </si>
  <si>
    <t>殷悅</t>
  </si>
  <si>
    <t>金興哲</t>
  </si>
  <si>
    <t>居士鰥夫</t>
  </si>
  <si>
    <t>玉水</t>
  </si>
  <si>
    <t>李明南</t>
  </si>
  <si>
    <t>下正</t>
  </si>
  <si>
    <t>成白</t>
  </si>
  <si>
    <t>李己立</t>
  </si>
  <si>
    <t>太中</t>
  </si>
  <si>
    <t>貴岳</t>
  </si>
  <si>
    <t>金奉鶴</t>
  </si>
  <si>
    <t>李鶴先</t>
  </si>
  <si>
    <t>府馬保贖良</t>
  </si>
  <si>
    <t>信奉</t>
  </si>
  <si>
    <t>丁南</t>
  </si>
  <si>
    <t>興立</t>
  </si>
  <si>
    <t>吳承卜</t>
  </si>
  <si>
    <t>長蓍</t>
  </si>
  <si>
    <t>應南</t>
  </si>
  <si>
    <t>下成</t>
  </si>
  <si>
    <t>朴應立</t>
  </si>
  <si>
    <t>需米軍贖良</t>
  </si>
  <si>
    <t>白先</t>
  </si>
  <si>
    <t>今代</t>
  </si>
  <si>
    <t>吏保病人</t>
  </si>
  <si>
    <t>貴丁</t>
  </si>
  <si>
    <t>崔自用</t>
  </si>
  <si>
    <t>外</t>
  </si>
  <si>
    <t>業武討捕軍官</t>
  </si>
  <si>
    <t>武三</t>
  </si>
  <si>
    <t>李仁方</t>
  </si>
  <si>
    <t>柱哲</t>
  </si>
  <si>
    <t>守天</t>
  </si>
  <si>
    <t>白武仁</t>
  </si>
  <si>
    <t>汝化</t>
  </si>
  <si>
    <t>寡婦</t>
  </si>
  <si>
    <t>希重</t>
  </si>
  <si>
    <t>禦侮將軍行宣傳官</t>
  </si>
  <si>
    <t>協</t>
  </si>
  <si>
    <t>宣務郞行軍資監直長</t>
  </si>
  <si>
    <t>宗義</t>
  </si>
  <si>
    <t>中訓大夫行咸陽郡守兼春秋館編修官</t>
  </si>
  <si>
    <t>趲</t>
  </si>
  <si>
    <t>朴儀立</t>
  </si>
  <si>
    <t>戒月</t>
  </si>
  <si>
    <t>今同</t>
  </si>
  <si>
    <t>春乃</t>
  </si>
  <si>
    <t>甘孫</t>
  </si>
  <si>
    <t>李上云</t>
  </si>
  <si>
    <t>金牙只</t>
  </si>
  <si>
    <t>府水軍巡牙兵</t>
  </si>
  <si>
    <t>妙峯里</t>
  </si>
  <si>
    <t>晩就</t>
  </si>
  <si>
    <t>戒江</t>
  </si>
  <si>
    <t>得承</t>
  </si>
  <si>
    <t>尹周業</t>
  </si>
  <si>
    <t>億</t>
  </si>
  <si>
    <t>天水</t>
  </si>
  <si>
    <t>崔德正</t>
  </si>
  <si>
    <t>率養母</t>
  </si>
  <si>
    <t>還俗</t>
  </si>
  <si>
    <t>中生</t>
  </si>
  <si>
    <t>孝叱屎伊</t>
  </si>
  <si>
    <t>孫好京</t>
  </si>
  <si>
    <t>上春</t>
  </si>
  <si>
    <t>延春</t>
  </si>
  <si>
    <t>日亂</t>
  </si>
  <si>
    <t>世今</t>
  </si>
  <si>
    <t>萬女</t>
  </si>
  <si>
    <t>莫介</t>
  </si>
  <si>
    <t>莫進</t>
  </si>
  <si>
    <t>件里金</t>
  </si>
  <si>
    <t>上化</t>
  </si>
  <si>
    <t>上介</t>
  </si>
  <si>
    <t>陵今</t>
  </si>
  <si>
    <t>海德</t>
  </si>
  <si>
    <t>等時居</t>
  </si>
  <si>
    <t>宜寧寧山</t>
  </si>
  <si>
    <t>以丹石</t>
  </si>
  <si>
    <t>今時居</t>
  </si>
  <si>
    <t>時代</t>
  </si>
  <si>
    <t>慶州尙谷</t>
  </si>
  <si>
    <t>性元</t>
  </si>
  <si>
    <t>孫進</t>
  </si>
  <si>
    <t>金時乞</t>
  </si>
  <si>
    <t>玉奉</t>
  </si>
  <si>
    <t>三鳳</t>
  </si>
  <si>
    <t>男伊</t>
  </si>
  <si>
    <t>鄭文甲</t>
  </si>
  <si>
    <t>鄭日男</t>
  </si>
  <si>
    <t>乭山</t>
  </si>
  <si>
    <t>西未</t>
  </si>
  <si>
    <t>昌遠</t>
  </si>
  <si>
    <t>展力副尉</t>
  </si>
  <si>
    <t>朴順良</t>
  </si>
  <si>
    <t>崔德昌</t>
  </si>
  <si>
    <t>自用</t>
  </si>
  <si>
    <t>朴命先</t>
  </si>
  <si>
    <t>云尙</t>
  </si>
  <si>
    <t>句日</t>
  </si>
  <si>
    <t>尹世男</t>
  </si>
  <si>
    <t>車</t>
  </si>
  <si>
    <t>延安</t>
  </si>
  <si>
    <t>進乞</t>
  </si>
  <si>
    <t>以南</t>
  </si>
  <si>
    <t>李得先</t>
  </si>
  <si>
    <t>世望</t>
  </si>
  <si>
    <t>巾村</t>
  </si>
  <si>
    <t>尹夏雲</t>
  </si>
  <si>
    <t>萬達</t>
  </si>
  <si>
    <t>金永男</t>
  </si>
  <si>
    <t>世徵</t>
  </si>
  <si>
    <t>達三</t>
  </si>
  <si>
    <t>宗眞</t>
  </si>
  <si>
    <t>永白</t>
  </si>
  <si>
    <t>徐仁發</t>
  </si>
  <si>
    <t>夏益</t>
  </si>
  <si>
    <t>彭道</t>
  </si>
  <si>
    <t>崔自龍</t>
  </si>
  <si>
    <t>尙三</t>
  </si>
  <si>
    <t>姜凞戒</t>
  </si>
  <si>
    <t>禹正載</t>
  </si>
  <si>
    <t>正載</t>
  </si>
  <si>
    <t>進義</t>
  </si>
  <si>
    <t>唜先</t>
  </si>
  <si>
    <t>吉</t>
  </si>
  <si>
    <t>徐唜男</t>
  </si>
  <si>
    <t>時雲</t>
  </si>
  <si>
    <t>風日</t>
  </si>
  <si>
    <t>朴己汗</t>
  </si>
  <si>
    <t>佛堂居士</t>
  </si>
  <si>
    <t>尙庚</t>
  </si>
  <si>
    <t>允聖</t>
  </si>
  <si>
    <t>宣務元從功臣</t>
  </si>
  <si>
    <t>張俊生</t>
  </si>
  <si>
    <t>興仁佛堂第二戶</t>
  </si>
  <si>
    <t>根主</t>
  </si>
  <si>
    <t>尊己</t>
  </si>
  <si>
    <t>李好仁</t>
  </si>
  <si>
    <t>以先</t>
  </si>
  <si>
    <t>厚發</t>
  </si>
  <si>
    <t>崔玉石</t>
  </si>
  <si>
    <t>日好</t>
  </si>
  <si>
    <t>成好</t>
  </si>
  <si>
    <t>李知春</t>
  </si>
  <si>
    <t>興仁佛堂第三新戶</t>
  </si>
  <si>
    <t>連發</t>
  </si>
  <si>
    <t>日會</t>
  </si>
  <si>
    <t>李時發</t>
  </si>
  <si>
    <t>玉尺里</t>
  </si>
  <si>
    <t>呂遇聖</t>
  </si>
  <si>
    <t>呂</t>
  </si>
  <si>
    <t>遇聖</t>
  </si>
  <si>
    <t>東俊</t>
  </si>
  <si>
    <t>後載</t>
  </si>
  <si>
    <t>興周</t>
  </si>
  <si>
    <t>張大一</t>
  </si>
  <si>
    <t>夏仁</t>
  </si>
  <si>
    <t>弘廷</t>
  </si>
  <si>
    <t>李希振</t>
  </si>
  <si>
    <t>今浪</t>
  </si>
  <si>
    <t>萬春</t>
  </si>
  <si>
    <t>夏雨</t>
  </si>
  <si>
    <t>允漢</t>
  </si>
  <si>
    <t>金敬弘</t>
  </si>
  <si>
    <t>尙弘</t>
  </si>
  <si>
    <t>亨昌</t>
  </si>
  <si>
    <t>李仕立</t>
  </si>
  <si>
    <t>命賢</t>
  </si>
  <si>
    <t>命華</t>
  </si>
  <si>
    <t>夏建</t>
  </si>
  <si>
    <t>司宰監參奉</t>
  </si>
  <si>
    <t>弘直</t>
  </si>
  <si>
    <t>李廷豪</t>
  </si>
  <si>
    <t>尙善</t>
  </si>
  <si>
    <t>老喆</t>
  </si>
  <si>
    <t>㓗</t>
  </si>
  <si>
    <t>河信達</t>
  </si>
  <si>
    <t>時春</t>
  </si>
  <si>
    <t>曺夏仁</t>
  </si>
  <si>
    <t>彦卿</t>
  </si>
  <si>
    <t>雲漢</t>
  </si>
  <si>
    <t>金應五</t>
  </si>
  <si>
    <t>英起</t>
  </si>
  <si>
    <t>禦侮將軍武臣宣傳官訓鍊副正</t>
  </si>
  <si>
    <t>琬</t>
  </si>
  <si>
    <t>辛益之</t>
  </si>
  <si>
    <t>昌百</t>
  </si>
  <si>
    <t>元亨</t>
  </si>
  <si>
    <t>通訓大夫行安陰縣監</t>
  </si>
  <si>
    <t>䞭</t>
  </si>
  <si>
    <t>孫處愉</t>
  </si>
  <si>
    <t>德恒</t>
  </si>
  <si>
    <t>德獜</t>
  </si>
  <si>
    <t>德春</t>
  </si>
  <si>
    <t>㗡介</t>
  </si>
  <si>
    <t>甘德</t>
  </si>
  <si>
    <t>放良</t>
  </si>
  <si>
    <t>以代</t>
  </si>
  <si>
    <t>汗金伊</t>
  </si>
  <si>
    <t>時玉</t>
  </si>
  <si>
    <t>時德</t>
  </si>
  <si>
    <t>三女</t>
  </si>
  <si>
    <t>平分</t>
  </si>
  <si>
    <t>莫大</t>
  </si>
  <si>
    <t>以乃</t>
  </si>
  <si>
    <t>曺希迪</t>
  </si>
  <si>
    <t>府案付京炮保</t>
  </si>
  <si>
    <t>希迪</t>
  </si>
  <si>
    <t>朴仁立</t>
  </si>
  <si>
    <t>開良</t>
  </si>
  <si>
    <t>應安</t>
  </si>
  <si>
    <t>太永</t>
  </si>
  <si>
    <t>卞太宛</t>
  </si>
  <si>
    <t>奉迪</t>
  </si>
  <si>
    <t>夏正</t>
  </si>
  <si>
    <t>光漢</t>
  </si>
  <si>
    <t>鄭得獜</t>
  </si>
  <si>
    <t>鰥夫幼學</t>
  </si>
  <si>
    <t>處化</t>
  </si>
  <si>
    <t>夏起</t>
  </si>
  <si>
    <t>弘貞</t>
  </si>
  <si>
    <t>任師德</t>
  </si>
  <si>
    <t>玉禮</t>
  </si>
  <si>
    <t>曹</t>
  </si>
  <si>
    <t>夏亮</t>
  </si>
  <si>
    <t>得好</t>
  </si>
  <si>
    <t>德卜</t>
  </si>
  <si>
    <t>朴水山</t>
  </si>
  <si>
    <t>分乃</t>
  </si>
  <si>
    <t>希振</t>
  </si>
  <si>
    <t>大奉</t>
  </si>
  <si>
    <t>凉</t>
  </si>
  <si>
    <t>郭得立</t>
  </si>
  <si>
    <t>益兄</t>
  </si>
  <si>
    <t>柱</t>
  </si>
  <si>
    <t>岩賢</t>
  </si>
  <si>
    <t>副司勇</t>
  </si>
  <si>
    <t>李世春</t>
  </si>
  <si>
    <t>光州</t>
  </si>
  <si>
    <t>命恒</t>
  </si>
  <si>
    <t>加陽山里</t>
  </si>
  <si>
    <t>李淡沙里</t>
  </si>
  <si>
    <t>春化</t>
  </si>
  <si>
    <t>占水</t>
  </si>
  <si>
    <t>金弘述</t>
  </si>
  <si>
    <t>洛石</t>
  </si>
  <si>
    <t>道良</t>
  </si>
  <si>
    <t>姜允昌</t>
  </si>
  <si>
    <t>折脚病人</t>
  </si>
  <si>
    <t>連好</t>
  </si>
  <si>
    <t>金立</t>
  </si>
  <si>
    <t>儀</t>
  </si>
  <si>
    <t>朴元</t>
  </si>
  <si>
    <t>世彬</t>
  </si>
  <si>
    <t>再英</t>
  </si>
  <si>
    <t>英民</t>
  </si>
  <si>
    <t>申永植</t>
  </si>
  <si>
    <t>云贊</t>
  </si>
  <si>
    <t>崔己民</t>
  </si>
  <si>
    <t>尙文</t>
  </si>
  <si>
    <t>碩希</t>
  </si>
  <si>
    <t>及第折衝將軍行龍驤衛副護軍</t>
  </si>
  <si>
    <t>朴成民</t>
  </si>
  <si>
    <t>汝祐</t>
  </si>
  <si>
    <t>金榮</t>
  </si>
  <si>
    <t>得世</t>
  </si>
  <si>
    <t>分</t>
  </si>
  <si>
    <t>鶴女</t>
  </si>
  <si>
    <t>萬句</t>
  </si>
  <si>
    <t>金正民</t>
  </si>
  <si>
    <t>今伊</t>
  </si>
  <si>
    <t>善元</t>
  </si>
  <si>
    <t>亂伊</t>
  </si>
  <si>
    <t>申仁貴</t>
  </si>
  <si>
    <t>私奴太達</t>
  </si>
  <si>
    <t>私奴巡牙兵</t>
  </si>
  <si>
    <t>太達</t>
  </si>
  <si>
    <t>申勉</t>
  </si>
  <si>
    <t>己立</t>
  </si>
  <si>
    <t>生立</t>
  </si>
  <si>
    <t>億南</t>
  </si>
  <si>
    <t>禹萬</t>
  </si>
  <si>
    <t>朴昌元</t>
  </si>
  <si>
    <t>丁申</t>
  </si>
  <si>
    <t>金金伊</t>
  </si>
  <si>
    <t>捉去</t>
  </si>
  <si>
    <t>上典</t>
  </si>
  <si>
    <t>進化不喩命今</t>
  </si>
  <si>
    <t>命郞</t>
  </si>
  <si>
    <t>私奴病人</t>
  </si>
  <si>
    <t>莫奉</t>
  </si>
  <si>
    <t>自奉</t>
  </si>
  <si>
    <t>李春化</t>
  </si>
  <si>
    <t>乙春</t>
  </si>
  <si>
    <t>朴興才</t>
  </si>
  <si>
    <t>仇士奉</t>
  </si>
  <si>
    <t>以元</t>
  </si>
  <si>
    <t>戊仁</t>
  </si>
  <si>
    <t>趙男</t>
  </si>
  <si>
    <t>再秋</t>
  </si>
  <si>
    <t>弘</t>
  </si>
  <si>
    <t>趙丁敏</t>
  </si>
  <si>
    <t>命仲</t>
  </si>
  <si>
    <t>金白立</t>
  </si>
  <si>
    <t>興卜</t>
  </si>
  <si>
    <t>彭敬</t>
  </si>
  <si>
    <t>致仲</t>
  </si>
  <si>
    <t>根隆</t>
  </si>
  <si>
    <t>都信行</t>
  </si>
  <si>
    <t>白玄</t>
  </si>
  <si>
    <t>金忠信</t>
  </si>
  <si>
    <t>再發</t>
  </si>
  <si>
    <t>同里朴彭英戶</t>
  </si>
  <si>
    <t>不觀</t>
  </si>
  <si>
    <t>彦南</t>
  </si>
  <si>
    <t>金叱奉</t>
  </si>
  <si>
    <t>大恩</t>
  </si>
  <si>
    <t>己里介</t>
  </si>
  <si>
    <t>甘同</t>
  </si>
  <si>
    <t>裵天萬</t>
  </si>
  <si>
    <t>每生</t>
  </si>
  <si>
    <t>乭南</t>
  </si>
  <si>
    <t>許有丁</t>
  </si>
  <si>
    <t>有丁</t>
  </si>
  <si>
    <t>性柱</t>
  </si>
  <si>
    <t>奉立</t>
  </si>
  <si>
    <t>權世亨</t>
  </si>
  <si>
    <t>根周</t>
  </si>
  <si>
    <t>存己</t>
  </si>
  <si>
    <t>朴世汗</t>
  </si>
  <si>
    <t>興達</t>
  </si>
  <si>
    <t>根朱</t>
  </si>
  <si>
    <t>宗圭</t>
  </si>
  <si>
    <t>敏才</t>
  </si>
  <si>
    <t>時元</t>
  </si>
  <si>
    <t>朴希成</t>
  </si>
  <si>
    <t>大命</t>
  </si>
  <si>
    <t>回</t>
  </si>
  <si>
    <t>光之</t>
  </si>
  <si>
    <t>京步兵府軍官</t>
  </si>
  <si>
    <t>元信</t>
  </si>
  <si>
    <t>永眞</t>
  </si>
  <si>
    <t>仁光</t>
  </si>
  <si>
    <t>梁弘立</t>
  </si>
  <si>
    <t>甲守</t>
  </si>
  <si>
    <t>成太</t>
  </si>
  <si>
    <t>文永水</t>
  </si>
  <si>
    <t>昆陽</t>
  </si>
  <si>
    <t>太甲</t>
  </si>
  <si>
    <t>中巾</t>
  </si>
  <si>
    <t>儀發</t>
  </si>
  <si>
    <t>應昱</t>
  </si>
  <si>
    <t>金尙右</t>
  </si>
  <si>
    <t>世稷</t>
  </si>
  <si>
    <t>眞輝</t>
  </si>
  <si>
    <t>趙萬年</t>
  </si>
  <si>
    <t>莫助是</t>
  </si>
  <si>
    <t>曺成甲</t>
  </si>
  <si>
    <t>進元</t>
  </si>
  <si>
    <t>金信立</t>
  </si>
  <si>
    <t>侍父</t>
  </si>
  <si>
    <t>巡旗手軍</t>
  </si>
  <si>
    <t>世中</t>
  </si>
  <si>
    <t>善好</t>
  </si>
  <si>
    <t>朴根隆</t>
  </si>
  <si>
    <t>有己</t>
  </si>
  <si>
    <t>楊成立</t>
  </si>
  <si>
    <t>應主</t>
  </si>
  <si>
    <t>淸道案付水軍</t>
  </si>
  <si>
    <t>六發</t>
  </si>
  <si>
    <t>天柱</t>
  </si>
  <si>
    <t>固城</t>
  </si>
  <si>
    <t>再光</t>
  </si>
  <si>
    <t>培</t>
  </si>
  <si>
    <t>通訓大夫行禮曹正郞兼春秋館記注官</t>
  </si>
  <si>
    <t>鄭以䂓</t>
  </si>
  <si>
    <t>垕泰</t>
  </si>
  <si>
    <t>折衝</t>
  </si>
  <si>
    <t>信俊</t>
  </si>
  <si>
    <t>致祐</t>
  </si>
  <si>
    <t>徐德中</t>
  </si>
  <si>
    <t>利川</t>
  </si>
  <si>
    <t>天馝</t>
  </si>
  <si>
    <t>楚命</t>
  </si>
  <si>
    <t>楚碧</t>
  </si>
  <si>
    <t>奉重</t>
  </si>
  <si>
    <t>丙子逃亡</t>
  </si>
  <si>
    <t>愛一</t>
  </si>
  <si>
    <t>李良</t>
  </si>
  <si>
    <t>洪州</t>
  </si>
  <si>
    <t>上德</t>
  </si>
  <si>
    <t>柒原</t>
  </si>
  <si>
    <t>江立</t>
  </si>
  <si>
    <t>正月</t>
  </si>
  <si>
    <t>汝信</t>
  </si>
  <si>
    <t>莫金</t>
  </si>
  <si>
    <t>自德</t>
  </si>
  <si>
    <t>㗡分</t>
  </si>
  <si>
    <t>丁白</t>
  </si>
  <si>
    <t>㗡德不喩㗡分</t>
  </si>
  <si>
    <t>㗡金</t>
  </si>
  <si>
    <t>玉進</t>
  </si>
  <si>
    <t>㗡同</t>
  </si>
  <si>
    <t>玉今</t>
  </si>
  <si>
    <t>率婢夫</t>
  </si>
  <si>
    <t>時杰</t>
  </si>
  <si>
    <t>一悳</t>
  </si>
  <si>
    <t>小正</t>
  </si>
  <si>
    <t>唜東</t>
  </si>
  <si>
    <t>小德</t>
  </si>
  <si>
    <t>率奴星州山牙兵</t>
  </si>
  <si>
    <t>白萬</t>
  </si>
  <si>
    <t>騎保折臂病人</t>
  </si>
  <si>
    <t>亥先</t>
  </si>
  <si>
    <t>千戒男</t>
  </si>
  <si>
    <t>是金</t>
  </si>
  <si>
    <t>己卜</t>
  </si>
  <si>
    <t>道徵</t>
  </si>
  <si>
    <t>彦奉</t>
  </si>
  <si>
    <t>玄甫一</t>
  </si>
  <si>
    <t>武申</t>
  </si>
  <si>
    <t>根世</t>
  </si>
  <si>
    <t>盧中白</t>
  </si>
  <si>
    <t>彭句</t>
  </si>
  <si>
    <t>率奴巡牙兵</t>
  </si>
  <si>
    <t>致甲</t>
  </si>
  <si>
    <t>致德</t>
  </si>
  <si>
    <t>件里</t>
  </si>
  <si>
    <t>句淺</t>
  </si>
  <si>
    <t>德奉</t>
  </si>
  <si>
    <t>石分</t>
  </si>
  <si>
    <t>六郞</t>
  </si>
  <si>
    <t>洶伊</t>
  </si>
  <si>
    <t>府內</t>
  </si>
  <si>
    <t>是月</t>
  </si>
  <si>
    <t>萬千</t>
  </si>
  <si>
    <t>進乭</t>
  </si>
  <si>
    <t>眞娘</t>
  </si>
  <si>
    <t>趙世乞</t>
  </si>
  <si>
    <t>水石</t>
  </si>
  <si>
    <t>李承卜</t>
  </si>
  <si>
    <t>光翊</t>
  </si>
  <si>
    <t>希男</t>
  </si>
  <si>
    <t>金又秋</t>
  </si>
  <si>
    <t>德咸</t>
  </si>
  <si>
    <t>德輝</t>
  </si>
  <si>
    <t>汗明</t>
  </si>
  <si>
    <t>克先</t>
  </si>
  <si>
    <t>宗元</t>
  </si>
  <si>
    <t>白戊仁</t>
  </si>
  <si>
    <t>永息</t>
  </si>
  <si>
    <t>順進</t>
  </si>
  <si>
    <t>金成一</t>
  </si>
  <si>
    <t>中甲</t>
  </si>
  <si>
    <t>㫬</t>
  </si>
  <si>
    <t>允兄</t>
  </si>
  <si>
    <t>金年</t>
  </si>
  <si>
    <t>朴姓</t>
  </si>
  <si>
    <t>禹萬伊</t>
  </si>
  <si>
    <t>禮安</t>
  </si>
  <si>
    <t>朴中化</t>
  </si>
  <si>
    <t>金尙生</t>
  </si>
  <si>
    <t>明月</t>
  </si>
  <si>
    <t>巡都訓廳下典</t>
  </si>
  <si>
    <t>府束伍別隊</t>
  </si>
  <si>
    <t>汝柱</t>
  </si>
  <si>
    <t>雄達</t>
  </si>
  <si>
    <t>保功將軍訓鍊院副正</t>
  </si>
  <si>
    <t>永好</t>
  </si>
  <si>
    <t>弘南</t>
  </si>
  <si>
    <t>金大生</t>
  </si>
  <si>
    <t>應民</t>
  </si>
  <si>
    <t>士春</t>
  </si>
  <si>
    <t>金生</t>
  </si>
  <si>
    <t>騎保病人</t>
  </si>
  <si>
    <t>戊三</t>
  </si>
  <si>
    <t>李夢世</t>
  </si>
  <si>
    <t>私奴眞乞代子</t>
  </si>
  <si>
    <t>巡城丁別炮手</t>
  </si>
  <si>
    <t>順卜</t>
  </si>
  <si>
    <t>辟哲</t>
  </si>
  <si>
    <t>石金</t>
  </si>
  <si>
    <t>儀中</t>
  </si>
  <si>
    <t>巡牙兵私奴</t>
  </si>
  <si>
    <t>朴致中</t>
  </si>
  <si>
    <t>一立</t>
  </si>
  <si>
    <t>儀南</t>
  </si>
  <si>
    <t>㖋發</t>
  </si>
  <si>
    <t>元伊</t>
  </si>
  <si>
    <t>弟</t>
  </si>
  <si>
    <t>亥三</t>
  </si>
  <si>
    <t>信發</t>
  </si>
  <si>
    <t>李眞白</t>
  </si>
  <si>
    <t>天右</t>
  </si>
  <si>
    <t>郭正延</t>
  </si>
  <si>
    <t>申三</t>
  </si>
  <si>
    <t>命石</t>
  </si>
  <si>
    <t>從先</t>
  </si>
  <si>
    <t>應</t>
  </si>
  <si>
    <t>朴必連</t>
  </si>
  <si>
    <t>水海</t>
  </si>
  <si>
    <t>鄭仁好</t>
  </si>
  <si>
    <t>再好</t>
  </si>
  <si>
    <t>朴貴才</t>
  </si>
  <si>
    <t>金召史代子</t>
  </si>
  <si>
    <t>元周</t>
  </si>
  <si>
    <t>明達</t>
  </si>
  <si>
    <t>金時哲</t>
  </si>
  <si>
    <t>云晃</t>
  </si>
  <si>
    <t>贈通政大夫</t>
  </si>
  <si>
    <t>會</t>
  </si>
  <si>
    <t>贈嘉善大夫</t>
  </si>
  <si>
    <t>性民</t>
  </si>
  <si>
    <t>李己民</t>
  </si>
  <si>
    <t>曾善</t>
  </si>
  <si>
    <t>朴道徵</t>
  </si>
  <si>
    <t>有鳳</t>
  </si>
  <si>
    <t>李仁立</t>
  </si>
  <si>
    <t>伍員</t>
  </si>
  <si>
    <t>李世吉</t>
  </si>
  <si>
    <t>雪德</t>
  </si>
  <si>
    <t>朴召史代子</t>
  </si>
  <si>
    <t>興太</t>
  </si>
  <si>
    <t>海先</t>
  </si>
  <si>
    <t>朴英漢</t>
  </si>
  <si>
    <t>以長</t>
  </si>
  <si>
    <t>輝</t>
  </si>
  <si>
    <t>趙英進</t>
  </si>
  <si>
    <t>海準</t>
  </si>
  <si>
    <t>延錄</t>
  </si>
  <si>
    <t>莫石</t>
  </si>
  <si>
    <t>李桂巡</t>
  </si>
  <si>
    <t>再徵</t>
  </si>
  <si>
    <t>相祿</t>
  </si>
  <si>
    <t>貴奉</t>
  </si>
  <si>
    <t>有采</t>
  </si>
  <si>
    <t>李仁昊</t>
  </si>
  <si>
    <t>有迹</t>
  </si>
  <si>
    <t>李忠列</t>
  </si>
  <si>
    <t>李命發</t>
  </si>
  <si>
    <t>長官廳下典</t>
  </si>
  <si>
    <t>任民</t>
  </si>
  <si>
    <t>祿立</t>
  </si>
  <si>
    <t>朴忠准</t>
  </si>
  <si>
    <t>是云</t>
  </si>
  <si>
    <t>一伊</t>
  </si>
  <si>
    <t>馬同</t>
  </si>
  <si>
    <t>在名</t>
  </si>
  <si>
    <t>年祿</t>
  </si>
  <si>
    <t>金云</t>
  </si>
  <si>
    <t>昌望</t>
  </si>
  <si>
    <t>汝又</t>
  </si>
  <si>
    <t>秋月</t>
  </si>
  <si>
    <t>是杰</t>
  </si>
  <si>
    <t>貴良</t>
  </si>
  <si>
    <t>愛良</t>
  </si>
  <si>
    <t>承迹</t>
  </si>
  <si>
    <t>成男</t>
  </si>
  <si>
    <t>仁男</t>
  </si>
  <si>
    <t>天貴</t>
  </si>
  <si>
    <t>刻手保</t>
  </si>
  <si>
    <t>成必</t>
  </si>
  <si>
    <t>意先</t>
  </si>
  <si>
    <t>勤柱</t>
  </si>
  <si>
    <t>忠巡衛</t>
  </si>
  <si>
    <t>朴世漢</t>
  </si>
  <si>
    <t>承民</t>
  </si>
  <si>
    <t>應先</t>
  </si>
  <si>
    <t>叔伊</t>
  </si>
  <si>
    <t>卞汝三</t>
  </si>
  <si>
    <t>騎保府別隊</t>
  </si>
  <si>
    <t>下三</t>
  </si>
  <si>
    <t>彭在</t>
  </si>
  <si>
    <t>世建</t>
  </si>
  <si>
    <t>孫時達</t>
  </si>
  <si>
    <t>金孟乭</t>
  </si>
  <si>
    <t>孟乭</t>
  </si>
  <si>
    <t>漢明</t>
  </si>
  <si>
    <t>宗言</t>
  </si>
  <si>
    <t>意江</t>
  </si>
  <si>
    <t>斗發</t>
  </si>
  <si>
    <t>廷軒</t>
  </si>
  <si>
    <t>柳弘云</t>
  </si>
  <si>
    <t>南海</t>
  </si>
  <si>
    <t>巡旂手保</t>
  </si>
  <si>
    <t>騎保鎭營軍官</t>
  </si>
  <si>
    <t>泰在</t>
  </si>
  <si>
    <t>英進</t>
  </si>
  <si>
    <t>戒男</t>
  </si>
  <si>
    <t>根乃</t>
  </si>
  <si>
    <t>李成眞</t>
  </si>
  <si>
    <t>丁柱</t>
  </si>
  <si>
    <t>騎保巡在家軍官</t>
  </si>
  <si>
    <t>連祿</t>
  </si>
  <si>
    <t>高加富</t>
  </si>
  <si>
    <t>金正斗</t>
  </si>
  <si>
    <t>彭齡</t>
  </si>
  <si>
    <t>石己</t>
  </si>
  <si>
    <t>時行</t>
  </si>
  <si>
    <t>通訓大夫行晉州牧使兼春秋館編修官</t>
  </si>
  <si>
    <t>好仁</t>
  </si>
  <si>
    <t>通訓大夫前行泗訓縣監晉州鎭兵馬折制都尉</t>
  </si>
  <si>
    <t>尙彬</t>
  </si>
  <si>
    <t>率奴巡都訓導廳下典</t>
  </si>
  <si>
    <t>在發</t>
  </si>
  <si>
    <t>有男</t>
  </si>
  <si>
    <t>汗娘</t>
  </si>
  <si>
    <t>小進</t>
  </si>
  <si>
    <t>李自先</t>
  </si>
  <si>
    <t>月火</t>
  </si>
  <si>
    <t>石亥</t>
  </si>
  <si>
    <t>太規</t>
  </si>
  <si>
    <t>戒翊</t>
  </si>
  <si>
    <t>善英</t>
  </si>
  <si>
    <t>申永式</t>
  </si>
  <si>
    <t>進杰</t>
  </si>
  <si>
    <t>與又</t>
  </si>
  <si>
    <t>徐石生</t>
  </si>
  <si>
    <t>千三</t>
  </si>
  <si>
    <t>蔣受必</t>
  </si>
  <si>
    <t>巡別炮手</t>
  </si>
  <si>
    <t>受必</t>
  </si>
  <si>
    <t>四日</t>
  </si>
  <si>
    <t>金進弘</t>
  </si>
  <si>
    <t>允昌</t>
  </si>
  <si>
    <t>戒望</t>
  </si>
  <si>
    <t>永柱</t>
  </si>
  <si>
    <t>郭戒成</t>
  </si>
  <si>
    <t>儀柱</t>
  </si>
  <si>
    <t>道澄</t>
  </si>
  <si>
    <t>根融</t>
  </si>
  <si>
    <t>白武臣</t>
  </si>
  <si>
    <t>夏兼</t>
  </si>
  <si>
    <t>天日</t>
  </si>
  <si>
    <t>圭</t>
  </si>
  <si>
    <t>孫夏成</t>
  </si>
  <si>
    <t>尙右</t>
  </si>
  <si>
    <t>命垕</t>
  </si>
  <si>
    <t>爾黃</t>
  </si>
  <si>
    <t>克諧</t>
  </si>
  <si>
    <t>琨</t>
  </si>
  <si>
    <t>成汝信</t>
  </si>
  <si>
    <t>起漢</t>
  </si>
  <si>
    <t>時載</t>
  </si>
  <si>
    <t>李進善</t>
  </si>
  <si>
    <t>今玉</t>
  </si>
  <si>
    <t>汝奉</t>
  </si>
  <si>
    <t>襄發</t>
  </si>
  <si>
    <t>以朱</t>
  </si>
  <si>
    <t>保功將軍訓鍊副正</t>
  </si>
  <si>
    <t>榮湖</t>
  </si>
  <si>
    <t>金順英</t>
  </si>
  <si>
    <t>汗圭</t>
  </si>
  <si>
    <t>儀仁</t>
  </si>
  <si>
    <t>卜立</t>
  </si>
  <si>
    <t>朴啓文</t>
  </si>
  <si>
    <t>以周</t>
  </si>
  <si>
    <t>率季母</t>
  </si>
  <si>
    <t>曾受</t>
  </si>
  <si>
    <t>舛里悳</t>
  </si>
  <si>
    <t>應玉</t>
  </si>
  <si>
    <t>鄭弘民</t>
  </si>
  <si>
    <t>李廣邑悳</t>
  </si>
  <si>
    <t>廣邑石</t>
  </si>
  <si>
    <t>盧唜南</t>
  </si>
  <si>
    <t>李廣邑悳不喩廣邑石</t>
  </si>
  <si>
    <t>玉堂</t>
  </si>
  <si>
    <t>千雲峰</t>
  </si>
  <si>
    <t>琴八玄</t>
  </si>
  <si>
    <t>率養祖母</t>
  </si>
  <si>
    <t>兪</t>
  </si>
  <si>
    <t>德世</t>
  </si>
  <si>
    <t>晟達</t>
  </si>
  <si>
    <t>彦基</t>
  </si>
  <si>
    <t>興在</t>
  </si>
  <si>
    <t>文周</t>
  </si>
  <si>
    <t>朴永協</t>
  </si>
  <si>
    <t>在興</t>
  </si>
  <si>
    <t>望亨</t>
  </si>
  <si>
    <t>聖敏</t>
  </si>
  <si>
    <t>鄭世敎</t>
  </si>
  <si>
    <t>萬今</t>
  </si>
  <si>
    <t>世月</t>
  </si>
  <si>
    <t>末才</t>
  </si>
  <si>
    <t>老娘</t>
  </si>
  <si>
    <t>天江</t>
  </si>
  <si>
    <t>永湖</t>
  </si>
  <si>
    <t>姜文必</t>
  </si>
  <si>
    <t>好見</t>
  </si>
  <si>
    <t>永右</t>
  </si>
  <si>
    <t>以金</t>
  </si>
  <si>
    <t>鄭卜允</t>
  </si>
  <si>
    <t>李應柱</t>
  </si>
  <si>
    <t>應柱</t>
  </si>
  <si>
    <t>盧根南</t>
  </si>
  <si>
    <t>未才</t>
  </si>
  <si>
    <t>朴東胤</t>
  </si>
  <si>
    <t>翊上</t>
  </si>
  <si>
    <t>車命先</t>
  </si>
  <si>
    <t>光陽</t>
  </si>
  <si>
    <t>鰥夫巡別保</t>
  </si>
  <si>
    <t>世明</t>
  </si>
  <si>
    <t>花縣內</t>
  </si>
  <si>
    <t>進鶴</t>
  </si>
  <si>
    <t>申命仁</t>
  </si>
  <si>
    <t>私奴府軍官廳下典</t>
  </si>
  <si>
    <t>厚晩</t>
  </si>
  <si>
    <t>仁興</t>
  </si>
  <si>
    <t>葛海云</t>
  </si>
  <si>
    <t>暹伊</t>
  </si>
  <si>
    <t>乭命</t>
  </si>
  <si>
    <t>國戒</t>
  </si>
  <si>
    <t>宋國必</t>
  </si>
  <si>
    <t>金世南</t>
  </si>
  <si>
    <t>李從石</t>
  </si>
  <si>
    <t>特只</t>
  </si>
  <si>
    <t>彦上</t>
  </si>
  <si>
    <t>德孫</t>
  </si>
  <si>
    <t>李日鶴</t>
  </si>
  <si>
    <t>厚彬</t>
  </si>
  <si>
    <t>士南</t>
  </si>
  <si>
    <t>李從得</t>
  </si>
  <si>
    <t>中風病人</t>
  </si>
  <si>
    <t>萬伊</t>
  </si>
  <si>
    <t>萬丁</t>
  </si>
  <si>
    <t>自哲</t>
  </si>
  <si>
    <t>金得先</t>
  </si>
  <si>
    <t>金貴發</t>
  </si>
  <si>
    <t>木石</t>
  </si>
  <si>
    <t>云香</t>
  </si>
  <si>
    <t>文叔</t>
  </si>
  <si>
    <t>己允</t>
  </si>
  <si>
    <t>黃以柱</t>
  </si>
  <si>
    <t>永元</t>
  </si>
  <si>
    <t>成海</t>
  </si>
  <si>
    <t>彔石</t>
  </si>
  <si>
    <t>以巾</t>
  </si>
  <si>
    <t>云永</t>
  </si>
  <si>
    <t>朴允成</t>
  </si>
  <si>
    <t>金分</t>
  </si>
  <si>
    <t>斗光</t>
  </si>
  <si>
    <t>以亨</t>
  </si>
  <si>
    <t>曺應水</t>
  </si>
  <si>
    <t>靑白</t>
  </si>
  <si>
    <t>鶴民</t>
  </si>
  <si>
    <t>己達</t>
  </si>
  <si>
    <t>卞進己</t>
  </si>
  <si>
    <t>朴萬柱</t>
  </si>
  <si>
    <t>寡女孫召史代壻</t>
  </si>
  <si>
    <t>左兵營硫磺軍巡在家軍官</t>
  </si>
  <si>
    <t>一云</t>
  </si>
  <si>
    <t>於福</t>
  </si>
  <si>
    <t>千伊</t>
  </si>
  <si>
    <t>孫己萬</t>
  </si>
  <si>
    <t>率奴巡牙兵別炮</t>
  </si>
  <si>
    <t>甘發</t>
  </si>
  <si>
    <t>騎保巡牙兵</t>
  </si>
  <si>
    <t>萬永</t>
  </si>
  <si>
    <t>是太</t>
  </si>
  <si>
    <t>崔云永</t>
  </si>
  <si>
    <t>朴淸達</t>
  </si>
  <si>
    <t>行</t>
  </si>
  <si>
    <t>正元</t>
  </si>
  <si>
    <t>宋汝好</t>
  </si>
  <si>
    <t>斗元</t>
  </si>
  <si>
    <t>三分</t>
  </si>
  <si>
    <t>太進</t>
  </si>
  <si>
    <t>玉山</t>
  </si>
  <si>
    <t>張茂乃</t>
  </si>
  <si>
    <t>天鶴</t>
  </si>
  <si>
    <t>張貴連</t>
  </si>
  <si>
    <t>御保巡牙兵</t>
  </si>
  <si>
    <t>萬水</t>
  </si>
  <si>
    <t>萬孝</t>
  </si>
  <si>
    <t>東乞</t>
  </si>
  <si>
    <t>世正</t>
  </si>
  <si>
    <t>行進</t>
  </si>
  <si>
    <t>吳奉鶴</t>
  </si>
  <si>
    <t>長耆</t>
  </si>
  <si>
    <t>千萬百</t>
  </si>
  <si>
    <t>萬百</t>
  </si>
  <si>
    <t>承善</t>
  </si>
  <si>
    <t>金尙立</t>
  </si>
  <si>
    <t>一甲</t>
  </si>
  <si>
    <t>李鶴</t>
  </si>
  <si>
    <t>御保折脚病人</t>
  </si>
  <si>
    <t>俊必</t>
  </si>
  <si>
    <t>方</t>
  </si>
  <si>
    <t>裵有哲</t>
  </si>
  <si>
    <t>是達</t>
  </si>
  <si>
    <t>金克生</t>
  </si>
  <si>
    <t>在又</t>
  </si>
  <si>
    <t>懷德</t>
  </si>
  <si>
    <t>命山</t>
  </si>
  <si>
    <t>崔一奉</t>
  </si>
  <si>
    <t>巡別保牙兵</t>
  </si>
  <si>
    <t>順三</t>
  </si>
  <si>
    <t>時江</t>
  </si>
  <si>
    <t>張文乃</t>
  </si>
  <si>
    <t>盆城</t>
  </si>
  <si>
    <t>朴水奉</t>
  </si>
  <si>
    <t>張時乞</t>
  </si>
  <si>
    <t>水甲</t>
  </si>
  <si>
    <t>巡別保在家軍官</t>
  </si>
  <si>
    <t>自正</t>
  </si>
  <si>
    <t>命己</t>
  </si>
  <si>
    <t>石中</t>
  </si>
  <si>
    <t>金爛天</t>
  </si>
  <si>
    <t>云上</t>
  </si>
  <si>
    <t>黃以朱</t>
  </si>
  <si>
    <t>英采</t>
  </si>
  <si>
    <t>率侄</t>
  </si>
  <si>
    <t>貴三</t>
  </si>
  <si>
    <t>同里其母卞氏戶</t>
  </si>
  <si>
    <t>八女</t>
  </si>
  <si>
    <t>八春</t>
  </si>
  <si>
    <t>張自奉故代妻</t>
  </si>
  <si>
    <t>年好</t>
  </si>
  <si>
    <t>德崇</t>
  </si>
  <si>
    <t>信寬</t>
  </si>
  <si>
    <t>儀莫</t>
  </si>
  <si>
    <t>應正</t>
  </si>
  <si>
    <t>光判</t>
  </si>
  <si>
    <t>崔南守</t>
  </si>
  <si>
    <t>奉三</t>
  </si>
  <si>
    <t>時迪</t>
  </si>
  <si>
    <t>順京</t>
  </si>
  <si>
    <t>金戒尙</t>
  </si>
  <si>
    <t>貞萬</t>
  </si>
  <si>
    <t>宗昌</t>
  </si>
  <si>
    <t>卞上海</t>
  </si>
  <si>
    <t>府收布軍</t>
  </si>
  <si>
    <t>朔不</t>
  </si>
  <si>
    <t>世周</t>
  </si>
  <si>
    <t>世翊</t>
  </si>
  <si>
    <t>柱良</t>
  </si>
  <si>
    <t>丙戌逃亡</t>
  </si>
  <si>
    <t>夢娘</t>
  </si>
  <si>
    <t>同男</t>
  </si>
  <si>
    <t>宋仁巾</t>
  </si>
  <si>
    <t>仁巾</t>
  </si>
  <si>
    <t>㐚未</t>
  </si>
  <si>
    <t>崔日奉</t>
  </si>
  <si>
    <t>是日</t>
  </si>
  <si>
    <t>知伊</t>
  </si>
  <si>
    <t>金㐏未</t>
  </si>
  <si>
    <t>宗百</t>
  </si>
  <si>
    <t>向日</t>
  </si>
  <si>
    <t>武守</t>
  </si>
  <si>
    <t>愛云</t>
  </si>
  <si>
    <t>尹一金</t>
  </si>
  <si>
    <t>奉占</t>
  </si>
  <si>
    <t>赤裳山城別將騎保府軍官</t>
  </si>
  <si>
    <t>己年</t>
  </si>
  <si>
    <t>時日</t>
  </si>
  <si>
    <t>松立</t>
  </si>
  <si>
    <t>得受</t>
  </si>
  <si>
    <t>張宗百</t>
  </si>
  <si>
    <t>金召史故代婿</t>
  </si>
  <si>
    <t>世柱</t>
  </si>
  <si>
    <t>朴正萬</t>
  </si>
  <si>
    <t>裵進己</t>
  </si>
  <si>
    <t>率妻弟</t>
  </si>
  <si>
    <t>金洞</t>
  </si>
  <si>
    <t>李興立</t>
  </si>
  <si>
    <t>命世</t>
  </si>
  <si>
    <t>李大明</t>
  </si>
  <si>
    <t>張進善</t>
  </si>
  <si>
    <t>承福</t>
  </si>
  <si>
    <t>石重</t>
  </si>
  <si>
    <t>納粟中直大夫軍器寺副正</t>
  </si>
  <si>
    <t>雄俊</t>
  </si>
  <si>
    <t>鄭進發</t>
  </si>
  <si>
    <t>儀巾</t>
  </si>
  <si>
    <t>許致立</t>
  </si>
  <si>
    <t>大才</t>
  </si>
  <si>
    <t>世白</t>
  </si>
  <si>
    <t>朴國上</t>
  </si>
  <si>
    <t>厚達</t>
  </si>
  <si>
    <t>明獜</t>
  </si>
  <si>
    <t>鄭命仁</t>
  </si>
  <si>
    <t>金永發</t>
  </si>
  <si>
    <t>李進立</t>
  </si>
  <si>
    <t>武成</t>
  </si>
  <si>
    <t>命南</t>
  </si>
  <si>
    <t>卞進發</t>
  </si>
  <si>
    <t>汝太</t>
  </si>
  <si>
    <t>世太</t>
  </si>
  <si>
    <t>崔世在</t>
  </si>
  <si>
    <t>金永元</t>
  </si>
  <si>
    <t>時進</t>
  </si>
  <si>
    <t>戒生</t>
  </si>
  <si>
    <t>辛成巾</t>
  </si>
  <si>
    <t>銀三</t>
  </si>
  <si>
    <t>尹保恩</t>
  </si>
  <si>
    <t>騎保巡牙兵鰥夫</t>
  </si>
  <si>
    <t>宗石</t>
  </si>
  <si>
    <t>曺厚彬</t>
  </si>
  <si>
    <t>初萬</t>
  </si>
  <si>
    <t>都承發</t>
  </si>
  <si>
    <t>茂南</t>
  </si>
  <si>
    <t>卞永民</t>
  </si>
  <si>
    <t>德夫</t>
  </si>
  <si>
    <t>主鎭軍鰥夫</t>
  </si>
  <si>
    <t>斗成</t>
  </si>
  <si>
    <t>曺進石</t>
  </si>
  <si>
    <t>斗白</t>
  </si>
  <si>
    <t>斗永</t>
  </si>
  <si>
    <t>張萬儀</t>
  </si>
  <si>
    <t>萬儀</t>
  </si>
  <si>
    <t>世迪</t>
  </si>
  <si>
    <t>進協</t>
  </si>
  <si>
    <t>生民</t>
  </si>
  <si>
    <t>以達</t>
  </si>
  <si>
    <t>準行</t>
  </si>
  <si>
    <t>魯召大</t>
  </si>
  <si>
    <t>興三</t>
  </si>
  <si>
    <t>儀准</t>
  </si>
  <si>
    <t>林希水</t>
  </si>
  <si>
    <t>崔善南</t>
  </si>
  <si>
    <t>中白</t>
  </si>
  <si>
    <t>石今</t>
  </si>
  <si>
    <t>日永</t>
  </si>
  <si>
    <t>平初</t>
  </si>
  <si>
    <t>夫命</t>
  </si>
  <si>
    <t>己行</t>
  </si>
  <si>
    <t>崔云上</t>
  </si>
  <si>
    <t>光石</t>
  </si>
  <si>
    <t>成後</t>
  </si>
  <si>
    <t>呂川</t>
  </si>
  <si>
    <t>朴萬徵</t>
  </si>
  <si>
    <t>萬徵</t>
  </si>
  <si>
    <t>一昌</t>
  </si>
  <si>
    <t>尹戒守</t>
  </si>
  <si>
    <t>通祖大夫</t>
  </si>
  <si>
    <t>金儀永</t>
  </si>
  <si>
    <t>陸軍府軍官</t>
  </si>
  <si>
    <t>永卜</t>
  </si>
  <si>
    <t>愛先</t>
  </si>
  <si>
    <t>斤朱</t>
  </si>
  <si>
    <t>龜山</t>
  </si>
  <si>
    <t>宗一</t>
  </si>
  <si>
    <t>池月民</t>
  </si>
  <si>
    <t>禁保鰥夫</t>
  </si>
  <si>
    <t>九萬</t>
  </si>
  <si>
    <t>戊生</t>
  </si>
  <si>
    <t>申時南</t>
  </si>
  <si>
    <t>得云</t>
  </si>
  <si>
    <t>又白</t>
  </si>
  <si>
    <t>再榮</t>
  </si>
  <si>
    <t>金右丁</t>
  </si>
  <si>
    <t>同云</t>
  </si>
  <si>
    <t>水太</t>
  </si>
  <si>
    <t>克亨</t>
  </si>
  <si>
    <t>金致汗</t>
  </si>
  <si>
    <t>加八伊</t>
  </si>
  <si>
    <t>張萬孝</t>
  </si>
  <si>
    <t>李應發</t>
  </si>
  <si>
    <t>右明</t>
  </si>
  <si>
    <t>汝澄</t>
  </si>
  <si>
    <t>金德中</t>
  </si>
  <si>
    <t>太云</t>
  </si>
  <si>
    <t>己汗</t>
  </si>
  <si>
    <t>成汗</t>
  </si>
  <si>
    <t>巨望里</t>
  </si>
  <si>
    <t>張厚白</t>
  </si>
  <si>
    <t>厚白</t>
  </si>
  <si>
    <t>時汗</t>
  </si>
  <si>
    <t>春梅</t>
  </si>
  <si>
    <t>金應京</t>
  </si>
  <si>
    <t>鶴石</t>
  </si>
  <si>
    <t>姜貴一</t>
  </si>
  <si>
    <t>月奉</t>
  </si>
  <si>
    <t>巡軍牢鰥夫</t>
  </si>
  <si>
    <t>必彦</t>
  </si>
  <si>
    <t>上五</t>
  </si>
  <si>
    <t>崔立</t>
  </si>
  <si>
    <t>韓上業</t>
  </si>
  <si>
    <t>次孫女</t>
  </si>
  <si>
    <t>延海</t>
  </si>
  <si>
    <t>之達</t>
  </si>
  <si>
    <t>克行</t>
  </si>
  <si>
    <t>時撰</t>
  </si>
  <si>
    <t>彰善大夫行光山令</t>
  </si>
  <si>
    <t>珩</t>
  </si>
  <si>
    <t>金先卓</t>
  </si>
  <si>
    <t>義宗</t>
  </si>
  <si>
    <t>繼榮</t>
  </si>
  <si>
    <t>吳命基</t>
  </si>
  <si>
    <t>延山</t>
  </si>
  <si>
    <t>海萬</t>
  </si>
  <si>
    <t>象三</t>
  </si>
  <si>
    <t>益堅</t>
  </si>
  <si>
    <t>先卓</t>
  </si>
  <si>
    <t>億壽</t>
  </si>
  <si>
    <t>朴升彔</t>
  </si>
  <si>
    <t>斤隆</t>
  </si>
  <si>
    <t>都愼行</t>
  </si>
  <si>
    <t>自今</t>
  </si>
  <si>
    <t>辛卯逃亡</t>
  </si>
  <si>
    <t>㗡南</t>
  </si>
  <si>
    <t>良産</t>
  </si>
  <si>
    <t>南伊</t>
  </si>
  <si>
    <t>府武學</t>
  </si>
  <si>
    <t>汗積</t>
  </si>
  <si>
    <t>益戒</t>
  </si>
  <si>
    <t>望立</t>
  </si>
  <si>
    <t>金承發</t>
  </si>
  <si>
    <t>海南</t>
  </si>
  <si>
    <t>李命哲</t>
  </si>
  <si>
    <t>私奴唜同</t>
  </si>
  <si>
    <t>東陽衛</t>
  </si>
  <si>
    <t>得己</t>
  </si>
  <si>
    <t>一中</t>
  </si>
  <si>
    <t>水原</t>
  </si>
  <si>
    <t>趙壽鏡</t>
  </si>
  <si>
    <t>私奴營房下典</t>
  </si>
  <si>
    <t>云京</t>
  </si>
  <si>
    <t>云世</t>
  </si>
  <si>
    <t>在雄</t>
  </si>
  <si>
    <t>朴儀困</t>
  </si>
  <si>
    <t>林己</t>
  </si>
  <si>
    <t>公州</t>
  </si>
  <si>
    <t>巡將官秉節校尉行龍驤衛副司果</t>
  </si>
  <si>
    <t>同必</t>
  </si>
  <si>
    <t>命水</t>
  </si>
  <si>
    <t>鄭同采戶</t>
  </si>
  <si>
    <t>同久</t>
  </si>
  <si>
    <t>有昌</t>
  </si>
  <si>
    <t>宏俊</t>
  </si>
  <si>
    <t>權德平</t>
  </si>
  <si>
    <t>人宗</t>
  </si>
  <si>
    <t>李又仁</t>
  </si>
  <si>
    <t>在永</t>
  </si>
  <si>
    <t>同儉</t>
  </si>
  <si>
    <t>愛男</t>
  </si>
  <si>
    <t>應必</t>
  </si>
  <si>
    <t>晩年</t>
  </si>
  <si>
    <t>張長</t>
  </si>
  <si>
    <t>句進</t>
  </si>
  <si>
    <t>之膺</t>
  </si>
  <si>
    <t>敬行</t>
  </si>
  <si>
    <t>崇政大夫兼判中樞府事行吏曹判書兼知經筵春秋館事弘文館大提學成均館事世子左賓客</t>
  </si>
  <si>
    <t>洪處亮</t>
  </si>
  <si>
    <t>朴勝祿</t>
  </si>
  <si>
    <t>率甥侄</t>
  </si>
  <si>
    <t>羅</t>
  </si>
  <si>
    <t>堯瓊</t>
  </si>
  <si>
    <t>次甥侄</t>
  </si>
  <si>
    <t>舜瓊</t>
  </si>
  <si>
    <t>先分</t>
  </si>
  <si>
    <t>有良</t>
  </si>
  <si>
    <t>小艾</t>
  </si>
  <si>
    <t>萬玉</t>
  </si>
  <si>
    <t>萬歸</t>
  </si>
  <si>
    <t>德一</t>
  </si>
  <si>
    <t>京城</t>
  </si>
  <si>
    <t>句分</t>
  </si>
  <si>
    <t>吉女</t>
  </si>
  <si>
    <t>應伊</t>
  </si>
  <si>
    <t>昌生</t>
  </si>
  <si>
    <t>江今</t>
  </si>
  <si>
    <t>江分</t>
  </si>
  <si>
    <t>每玉</t>
  </si>
  <si>
    <t>句良</t>
  </si>
  <si>
    <t>貴好</t>
  </si>
  <si>
    <t>己主</t>
  </si>
  <si>
    <t>水晩</t>
  </si>
  <si>
    <t>石德</t>
  </si>
  <si>
    <t>水億</t>
  </si>
  <si>
    <t>四分</t>
  </si>
  <si>
    <t>四今</t>
  </si>
  <si>
    <t>䪪代</t>
  </si>
  <si>
    <t>康津</t>
  </si>
  <si>
    <t>春迪</t>
  </si>
  <si>
    <t>下奉</t>
  </si>
  <si>
    <t>良每</t>
  </si>
  <si>
    <t>介封</t>
  </si>
  <si>
    <t>水達</t>
  </si>
  <si>
    <t>水習</t>
  </si>
  <si>
    <t>玉只</t>
  </si>
  <si>
    <t>良玉</t>
  </si>
  <si>
    <t>良上</t>
  </si>
  <si>
    <t>玉介</t>
  </si>
  <si>
    <t>愛玉</t>
  </si>
  <si>
    <t>江上</t>
  </si>
  <si>
    <t>甲仁</t>
  </si>
  <si>
    <t>咸鍾</t>
  </si>
  <si>
    <t>私奴順鶴</t>
  </si>
  <si>
    <t>順鶴</t>
  </si>
  <si>
    <t>金忠己</t>
  </si>
  <si>
    <t>鶴德</t>
  </si>
  <si>
    <t>張進乞</t>
  </si>
  <si>
    <t>㐏石</t>
  </si>
  <si>
    <t>曺德命</t>
  </si>
  <si>
    <t>先玉</t>
  </si>
  <si>
    <t>巡牙兵</t>
  </si>
  <si>
    <t>才方</t>
  </si>
  <si>
    <t>崔順立</t>
  </si>
  <si>
    <t>先南</t>
  </si>
  <si>
    <t>金戒業</t>
  </si>
  <si>
    <t>元三</t>
  </si>
  <si>
    <t>先一</t>
  </si>
  <si>
    <t>星州山牙兵</t>
  </si>
  <si>
    <t>乭進</t>
  </si>
  <si>
    <t>太水</t>
  </si>
  <si>
    <t>靑山</t>
  </si>
  <si>
    <t>奉山</t>
  </si>
  <si>
    <t>水兼</t>
  </si>
  <si>
    <t>世林</t>
  </si>
  <si>
    <t>守城</t>
  </si>
  <si>
    <t>聖綸</t>
  </si>
  <si>
    <t>弼章</t>
  </si>
  <si>
    <t>尙徵</t>
  </si>
  <si>
    <t>金光孝</t>
  </si>
  <si>
    <t>時聖</t>
  </si>
  <si>
    <t>信業</t>
  </si>
  <si>
    <t>仁希</t>
  </si>
  <si>
    <t>鄭萬哲</t>
  </si>
  <si>
    <t>才郞</t>
  </si>
  <si>
    <t>李水江</t>
  </si>
  <si>
    <t>私奴星州補曆下典</t>
  </si>
  <si>
    <t>水江</t>
  </si>
  <si>
    <t>宋允基</t>
  </si>
  <si>
    <t>道生</t>
  </si>
  <si>
    <t>軍資監判官</t>
  </si>
  <si>
    <t>氣世</t>
  </si>
  <si>
    <t>恩奉</t>
  </si>
  <si>
    <t>奉丁</t>
  </si>
  <si>
    <t>之成</t>
  </si>
  <si>
    <t>猉行</t>
  </si>
  <si>
    <t>金夏資</t>
  </si>
  <si>
    <t>龜靈</t>
  </si>
  <si>
    <t>進夏</t>
  </si>
  <si>
    <t>益</t>
  </si>
  <si>
    <t>黃念</t>
  </si>
  <si>
    <t>赤裳山城別將府軍官</t>
  </si>
  <si>
    <t>東采</t>
  </si>
  <si>
    <t>再雄</t>
  </si>
  <si>
    <t>宋仁世</t>
  </si>
  <si>
    <t>汗朱</t>
  </si>
  <si>
    <t>宋明漢</t>
  </si>
  <si>
    <t>再雄戶</t>
  </si>
  <si>
    <t>老鰥夫</t>
  </si>
  <si>
    <t>進弘</t>
  </si>
  <si>
    <t>成民</t>
  </si>
  <si>
    <t>應光</t>
  </si>
  <si>
    <t>朴唜生</t>
  </si>
  <si>
    <t>白見</t>
  </si>
  <si>
    <t>白命發</t>
  </si>
  <si>
    <t>朴上白</t>
  </si>
  <si>
    <t>自明</t>
  </si>
  <si>
    <t>任宗</t>
  </si>
  <si>
    <t>順南</t>
  </si>
  <si>
    <t>李明山</t>
  </si>
  <si>
    <t>之瑞</t>
  </si>
  <si>
    <t>金夏載</t>
  </si>
  <si>
    <t>厚百</t>
  </si>
  <si>
    <t>文世昌</t>
  </si>
  <si>
    <t>悳眞</t>
  </si>
  <si>
    <t>內車山里</t>
  </si>
  <si>
    <t>鄭永杰</t>
  </si>
  <si>
    <t>炮保居士</t>
  </si>
  <si>
    <t>永杰</t>
  </si>
  <si>
    <t>府禦保</t>
  </si>
  <si>
    <t>仕元</t>
  </si>
  <si>
    <t>軍功判官</t>
  </si>
  <si>
    <t>承彭</t>
  </si>
  <si>
    <t>通訓大夫行碧潼郡守</t>
  </si>
  <si>
    <t>李同英</t>
  </si>
  <si>
    <t>同面加陽里</t>
  </si>
  <si>
    <t>㖋之</t>
  </si>
  <si>
    <t>愛分</t>
  </si>
  <si>
    <t>愛娘</t>
  </si>
  <si>
    <t>愛當</t>
  </si>
  <si>
    <t>春今</t>
  </si>
  <si>
    <t>結城</t>
  </si>
  <si>
    <t>以綏</t>
  </si>
  <si>
    <t>老職嘉善大夫中樞府事</t>
  </si>
  <si>
    <t>希翰</t>
  </si>
  <si>
    <t>禹平</t>
  </si>
  <si>
    <t>永金伊</t>
  </si>
  <si>
    <t>承分</t>
  </si>
  <si>
    <t>都命元</t>
  </si>
  <si>
    <t>玉先</t>
  </si>
  <si>
    <t>日每</t>
  </si>
  <si>
    <t>安奉</t>
  </si>
  <si>
    <t>後分</t>
  </si>
  <si>
    <t>命化</t>
  </si>
  <si>
    <t>一眞</t>
  </si>
  <si>
    <t>先命</t>
  </si>
  <si>
    <t>句春</t>
  </si>
  <si>
    <t>馬乙同</t>
  </si>
  <si>
    <t>世日</t>
  </si>
  <si>
    <t>永女</t>
  </si>
  <si>
    <t>善丹</t>
  </si>
  <si>
    <t>承玉</t>
  </si>
  <si>
    <t>承江</t>
  </si>
  <si>
    <t>以韶</t>
  </si>
  <si>
    <t>仁敬</t>
  </si>
  <si>
    <t>通政大夫行陰竹縣監</t>
  </si>
  <si>
    <t>翰</t>
  </si>
  <si>
    <t>元福</t>
  </si>
  <si>
    <t>呂自弘</t>
  </si>
  <si>
    <t>舛里</t>
  </si>
  <si>
    <t>己酉逃亡</t>
  </si>
  <si>
    <t>莫今</t>
  </si>
  <si>
    <t>天上</t>
  </si>
  <si>
    <t>乞</t>
  </si>
  <si>
    <t>馬乙夫里</t>
  </si>
  <si>
    <t>戒今</t>
  </si>
  <si>
    <t>俊明</t>
  </si>
  <si>
    <t>慶起</t>
  </si>
  <si>
    <t>南孝一</t>
  </si>
  <si>
    <t>宜城</t>
  </si>
  <si>
    <t>夢業</t>
  </si>
  <si>
    <t>時燠</t>
  </si>
  <si>
    <t>通訓大夫行架山郡守</t>
  </si>
  <si>
    <t>友仁</t>
  </si>
  <si>
    <t>望今</t>
  </si>
  <si>
    <t>是昌</t>
  </si>
  <si>
    <t>八江</t>
  </si>
  <si>
    <t>一今</t>
  </si>
  <si>
    <t>永娘</t>
  </si>
  <si>
    <t>連娘</t>
  </si>
  <si>
    <t>戒秋</t>
  </si>
  <si>
    <t>千女</t>
  </si>
  <si>
    <t>汗長</t>
  </si>
  <si>
    <t>金己伊</t>
  </si>
  <si>
    <t>宗水</t>
  </si>
  <si>
    <t>趙南</t>
  </si>
  <si>
    <t>己玉</t>
  </si>
  <si>
    <t>云白</t>
  </si>
  <si>
    <t>己百</t>
  </si>
  <si>
    <t>金益伊</t>
  </si>
  <si>
    <t>配天</t>
  </si>
  <si>
    <t>時弼</t>
  </si>
  <si>
    <t>慶徵</t>
  </si>
  <si>
    <t>逈</t>
  </si>
  <si>
    <t>鄭俊卿</t>
  </si>
  <si>
    <t>尙熙</t>
  </si>
  <si>
    <t>熠</t>
  </si>
  <si>
    <t>宋炳奎</t>
  </si>
  <si>
    <t>昌嵂</t>
  </si>
  <si>
    <t>仁良</t>
  </si>
  <si>
    <t>取香</t>
  </si>
  <si>
    <t>取云</t>
  </si>
  <si>
    <t>取安</t>
  </si>
  <si>
    <t>舛里男</t>
  </si>
  <si>
    <t>水月</t>
  </si>
  <si>
    <t>崔重錫戶</t>
  </si>
  <si>
    <t>佑天</t>
  </si>
  <si>
    <t>慶澄</t>
  </si>
  <si>
    <t>琦</t>
  </si>
  <si>
    <t>光鐸</t>
  </si>
  <si>
    <t>成獜</t>
  </si>
  <si>
    <t>全從業</t>
  </si>
  <si>
    <t>昌憲</t>
  </si>
  <si>
    <t>昌岌</t>
  </si>
  <si>
    <t>率庶從侄</t>
  </si>
  <si>
    <t>好甲</t>
  </si>
  <si>
    <t>厚萬</t>
  </si>
  <si>
    <t>三月</t>
  </si>
  <si>
    <t>件里眞</t>
  </si>
  <si>
    <t>達天</t>
  </si>
  <si>
    <t>彦介</t>
  </si>
  <si>
    <t>水岳</t>
  </si>
  <si>
    <t>久遠逃亡</t>
  </si>
  <si>
    <t>金南</t>
  </si>
  <si>
    <t>贊</t>
  </si>
  <si>
    <t>營吏</t>
  </si>
  <si>
    <t>金成翊</t>
  </si>
  <si>
    <t>就云</t>
  </si>
  <si>
    <t>厚乞</t>
  </si>
  <si>
    <t>周翰</t>
  </si>
  <si>
    <t>敬裕</t>
  </si>
  <si>
    <t>折衝將軍行釜山鎭同僉節制使</t>
  </si>
  <si>
    <t>潤龍</t>
  </si>
  <si>
    <t>黃爾敏</t>
  </si>
  <si>
    <t>率妾子</t>
  </si>
  <si>
    <t>私奴日先</t>
  </si>
  <si>
    <t>鄕廳下典私奴</t>
  </si>
  <si>
    <t>鄭允</t>
  </si>
  <si>
    <t>生南</t>
  </si>
  <si>
    <t>生進</t>
  </si>
  <si>
    <t>是南</t>
  </si>
  <si>
    <t>仁南</t>
  </si>
  <si>
    <t>海玉</t>
  </si>
  <si>
    <t>德升</t>
  </si>
  <si>
    <t>士天</t>
  </si>
  <si>
    <t>張戒生</t>
  </si>
  <si>
    <t>鄕廳下典</t>
  </si>
  <si>
    <t>孝一</t>
  </si>
  <si>
    <t>烱</t>
  </si>
  <si>
    <t>虎敏</t>
  </si>
  <si>
    <t>日新</t>
  </si>
  <si>
    <t>成澤</t>
  </si>
  <si>
    <t>英發</t>
  </si>
  <si>
    <t>敬起</t>
  </si>
  <si>
    <t>善佑</t>
  </si>
  <si>
    <t>貴承</t>
  </si>
  <si>
    <t>文生</t>
  </si>
  <si>
    <t>卞好</t>
  </si>
  <si>
    <t>率弟嫂</t>
  </si>
  <si>
    <t>母南氏戶</t>
  </si>
  <si>
    <t>居士炮保</t>
  </si>
  <si>
    <t>信哲</t>
  </si>
  <si>
    <t>是三</t>
  </si>
  <si>
    <t>通元</t>
  </si>
  <si>
    <t>水正</t>
  </si>
  <si>
    <t>曺大中</t>
  </si>
  <si>
    <t>元海奉</t>
  </si>
  <si>
    <t>海翊</t>
  </si>
  <si>
    <t>贊云</t>
  </si>
  <si>
    <t>命升</t>
  </si>
  <si>
    <t>聖夏</t>
  </si>
  <si>
    <t>李世命</t>
  </si>
  <si>
    <t>海發</t>
  </si>
  <si>
    <t>世安</t>
  </si>
  <si>
    <t>朴以長</t>
  </si>
  <si>
    <t>仁托</t>
  </si>
  <si>
    <t>金進汗</t>
  </si>
  <si>
    <t>禁保鎭營軍官</t>
  </si>
  <si>
    <t>率侄婦</t>
  </si>
  <si>
    <t>進柱</t>
  </si>
  <si>
    <t>興龍</t>
  </si>
  <si>
    <t>上月</t>
  </si>
  <si>
    <t>左兵營琉璜軍巡在家軍官</t>
  </si>
  <si>
    <t>宗白</t>
  </si>
  <si>
    <t>俊達</t>
  </si>
  <si>
    <t>鄭升來</t>
  </si>
  <si>
    <t>永春</t>
  </si>
  <si>
    <t>毛海</t>
  </si>
  <si>
    <t>世分</t>
  </si>
  <si>
    <t>李己發</t>
  </si>
  <si>
    <t>世奉</t>
  </si>
  <si>
    <t>加八里</t>
  </si>
  <si>
    <t>乭女</t>
  </si>
  <si>
    <t>同德</t>
  </si>
  <si>
    <t>納節</t>
  </si>
  <si>
    <t>昌錫</t>
  </si>
  <si>
    <t>應參</t>
  </si>
  <si>
    <t>景灝</t>
  </si>
  <si>
    <t>周南</t>
  </si>
  <si>
    <t>鄭以夏</t>
  </si>
  <si>
    <t>占丹</t>
  </si>
  <si>
    <t>厚女</t>
  </si>
  <si>
    <t>同里崔配天戶</t>
  </si>
  <si>
    <t>厚當</t>
  </si>
  <si>
    <t>私奴厚邑氏</t>
  </si>
  <si>
    <t>鰥夫巡牙兵私奴</t>
  </si>
  <si>
    <t>鄭以韶</t>
  </si>
  <si>
    <t>秋仁</t>
  </si>
  <si>
    <t>鰥夫私奴</t>
  </si>
  <si>
    <t>二萬</t>
  </si>
  <si>
    <t>後玉</t>
  </si>
  <si>
    <t>八溪</t>
  </si>
  <si>
    <t>錫化</t>
  </si>
  <si>
    <t>光道</t>
  </si>
  <si>
    <t>金克諧</t>
  </si>
  <si>
    <t>爾豪</t>
  </si>
  <si>
    <t>愼五</t>
  </si>
  <si>
    <t>禹兪</t>
  </si>
  <si>
    <t>殷時允</t>
  </si>
  <si>
    <t>幸州</t>
  </si>
  <si>
    <t>均</t>
  </si>
  <si>
    <t>暹眞</t>
  </si>
  <si>
    <t>厚月</t>
  </si>
  <si>
    <t>月永代</t>
  </si>
  <si>
    <t>月分</t>
  </si>
  <si>
    <t>世璜</t>
  </si>
  <si>
    <t>漢重</t>
  </si>
  <si>
    <t>星老</t>
  </si>
  <si>
    <t>通訓大夫行巨濟縣令</t>
  </si>
  <si>
    <t>昇泰</t>
  </si>
  <si>
    <t>全克初</t>
  </si>
  <si>
    <t>沃川</t>
  </si>
  <si>
    <t>景賜</t>
  </si>
  <si>
    <t>釜</t>
  </si>
  <si>
    <t>俊吉</t>
  </si>
  <si>
    <t>曺起昌</t>
  </si>
  <si>
    <t>行遠</t>
  </si>
  <si>
    <t>行晦</t>
  </si>
  <si>
    <t>正女</t>
  </si>
  <si>
    <t>得千</t>
  </si>
  <si>
    <t>日千</t>
  </si>
  <si>
    <t>得女</t>
  </si>
  <si>
    <t>太才</t>
  </si>
  <si>
    <t>奴良妻</t>
  </si>
  <si>
    <t>允三</t>
  </si>
  <si>
    <t>貴春</t>
  </si>
  <si>
    <t>一每</t>
  </si>
  <si>
    <t>正分</t>
  </si>
  <si>
    <t>愛進</t>
  </si>
  <si>
    <t>夫里代</t>
  </si>
  <si>
    <t>論卜</t>
  </si>
  <si>
    <t>乙巳逃亡</t>
  </si>
  <si>
    <t>朴聖才</t>
  </si>
  <si>
    <t>上女</t>
  </si>
  <si>
    <t>外車山里</t>
  </si>
  <si>
    <t>鄭進方</t>
  </si>
  <si>
    <t>命長</t>
  </si>
  <si>
    <t>察訪</t>
  </si>
  <si>
    <t>世祖</t>
  </si>
  <si>
    <t>仁厚</t>
  </si>
  <si>
    <t>李進命</t>
  </si>
  <si>
    <t>進迪</t>
  </si>
  <si>
    <t>尹上日</t>
  </si>
  <si>
    <t>眞江</t>
  </si>
  <si>
    <t>英斗</t>
  </si>
  <si>
    <t>金愛奉</t>
  </si>
  <si>
    <t>府騎保</t>
  </si>
  <si>
    <t>儉己</t>
  </si>
  <si>
    <t>李屎伊</t>
  </si>
  <si>
    <t>有業</t>
  </si>
  <si>
    <t>己奉</t>
  </si>
  <si>
    <t>獨先</t>
  </si>
  <si>
    <t>戊庚</t>
  </si>
  <si>
    <t>希奉</t>
  </si>
  <si>
    <t>興南</t>
  </si>
  <si>
    <t>朱斤南</t>
  </si>
  <si>
    <t>盧戒得</t>
  </si>
  <si>
    <t>炮保</t>
  </si>
  <si>
    <t>國泰</t>
  </si>
  <si>
    <t>戒日</t>
  </si>
  <si>
    <t>當</t>
  </si>
  <si>
    <t>秉節校尉左部將</t>
  </si>
  <si>
    <t>靑女</t>
  </si>
  <si>
    <t>鄭永達</t>
  </si>
  <si>
    <t>希進</t>
  </si>
  <si>
    <t>黃士方</t>
  </si>
  <si>
    <t>汗己</t>
  </si>
  <si>
    <t>杰</t>
  </si>
  <si>
    <t>來彬</t>
  </si>
  <si>
    <t>金中一</t>
  </si>
  <si>
    <t>率繼母</t>
  </si>
  <si>
    <t>沈</t>
  </si>
  <si>
    <t>道連</t>
  </si>
  <si>
    <t>得右</t>
  </si>
  <si>
    <t>克三</t>
  </si>
  <si>
    <t>金還伊</t>
  </si>
  <si>
    <t>鄭勒</t>
  </si>
  <si>
    <t>貴分</t>
  </si>
  <si>
    <t>乭連</t>
  </si>
  <si>
    <t>介分</t>
  </si>
  <si>
    <t>七良</t>
  </si>
  <si>
    <t>丁亥逃亡</t>
  </si>
  <si>
    <t>率奴巡將官廳下典</t>
  </si>
  <si>
    <t>連玉</t>
  </si>
  <si>
    <t>莫眞</t>
  </si>
  <si>
    <t>辛丑逃亡</t>
  </si>
  <si>
    <t>貴道</t>
  </si>
  <si>
    <t>表</t>
  </si>
  <si>
    <t>乙天</t>
  </si>
  <si>
    <t>夢日</t>
  </si>
  <si>
    <t>漢表</t>
  </si>
  <si>
    <t>同里萬秋戶</t>
  </si>
  <si>
    <t>鄭進迪</t>
  </si>
  <si>
    <t>戊水</t>
  </si>
  <si>
    <t>尹日金</t>
  </si>
  <si>
    <t>姜世興故代父</t>
  </si>
  <si>
    <t>戒立</t>
  </si>
  <si>
    <t>承朱</t>
  </si>
  <si>
    <t>文大吉</t>
  </si>
  <si>
    <t>歸亨</t>
  </si>
  <si>
    <t>處之</t>
  </si>
  <si>
    <t>成水</t>
  </si>
  <si>
    <t>金成德</t>
  </si>
  <si>
    <t>府騎保巡在家軍官</t>
  </si>
  <si>
    <t>時萬</t>
  </si>
  <si>
    <t>朴成南</t>
  </si>
  <si>
    <t>世沈</t>
  </si>
  <si>
    <t>金有汗</t>
  </si>
  <si>
    <t>一生</t>
  </si>
  <si>
    <t>朴先生</t>
  </si>
  <si>
    <t>府束伍軍</t>
  </si>
  <si>
    <t>承柱</t>
  </si>
  <si>
    <t>克水</t>
  </si>
  <si>
    <t>李云金</t>
  </si>
  <si>
    <t>斗興</t>
  </si>
  <si>
    <t>鄭信乞</t>
  </si>
  <si>
    <t>水哲</t>
  </si>
  <si>
    <t>尹己成</t>
  </si>
  <si>
    <t>夏丁</t>
  </si>
  <si>
    <t>金宅民</t>
  </si>
  <si>
    <t>御保不喩業武</t>
  </si>
  <si>
    <t>在歸</t>
  </si>
  <si>
    <t>朴水昌</t>
  </si>
  <si>
    <t>率姪</t>
  </si>
  <si>
    <t>奉采</t>
  </si>
  <si>
    <t>束伍軍不喩巡別保</t>
  </si>
  <si>
    <t>府騎保府軍官</t>
  </si>
  <si>
    <t>楊春發</t>
  </si>
  <si>
    <t>宣務郞原從功臣</t>
  </si>
  <si>
    <t>億孫</t>
  </si>
  <si>
    <t>必周</t>
  </si>
  <si>
    <t>府禁保僧還俗</t>
  </si>
  <si>
    <t>汗甲</t>
  </si>
  <si>
    <t>金先道</t>
  </si>
  <si>
    <t>摠命</t>
  </si>
  <si>
    <t>老除司果</t>
  </si>
  <si>
    <t>金唜南</t>
  </si>
  <si>
    <t>主簿</t>
  </si>
  <si>
    <t>尹莫南</t>
  </si>
  <si>
    <t>府武學束伍別隊</t>
  </si>
  <si>
    <t>終必</t>
  </si>
  <si>
    <t>湧泉寺</t>
  </si>
  <si>
    <t>鄭名長</t>
  </si>
  <si>
    <t>名長</t>
  </si>
  <si>
    <t>士封</t>
  </si>
  <si>
    <t>李永立</t>
  </si>
  <si>
    <t>水必</t>
  </si>
  <si>
    <t>曺戊永</t>
  </si>
  <si>
    <t>中營收布軍</t>
  </si>
  <si>
    <t>千奉</t>
  </si>
  <si>
    <t>晩乞</t>
  </si>
  <si>
    <t>日汗</t>
  </si>
  <si>
    <t>金一信</t>
  </si>
  <si>
    <t>信雄</t>
  </si>
  <si>
    <t>致又</t>
  </si>
  <si>
    <t>應富</t>
  </si>
  <si>
    <t>道三</t>
  </si>
  <si>
    <t>道此</t>
  </si>
  <si>
    <t>兼司果</t>
  </si>
  <si>
    <t>張命太</t>
  </si>
  <si>
    <t>句生</t>
  </si>
  <si>
    <t>戊化</t>
  </si>
  <si>
    <t>眞晩</t>
  </si>
  <si>
    <t>時南</t>
  </si>
  <si>
    <t>李奉善</t>
  </si>
  <si>
    <t>宣務郞禮賓寺府軍官</t>
  </si>
  <si>
    <t>獜瑞</t>
  </si>
  <si>
    <t>金澤泯</t>
  </si>
  <si>
    <t>武亨</t>
  </si>
  <si>
    <t>嘉善大夫僉知中樞府事</t>
  </si>
  <si>
    <t>永昌</t>
  </si>
  <si>
    <t>姜㐚未</t>
  </si>
  <si>
    <t>府御保</t>
  </si>
  <si>
    <t>民</t>
  </si>
  <si>
    <t>宋一南</t>
  </si>
  <si>
    <t>才興</t>
  </si>
  <si>
    <t>以興</t>
  </si>
  <si>
    <t>時巾</t>
  </si>
  <si>
    <t>明俊</t>
  </si>
  <si>
    <t>冲發</t>
  </si>
  <si>
    <t>是厚</t>
  </si>
  <si>
    <t>彦叔</t>
  </si>
  <si>
    <t>崔化卜</t>
  </si>
  <si>
    <t>府束伍保別隊巡旗手保</t>
  </si>
  <si>
    <t>億命</t>
  </si>
  <si>
    <t>朴以才</t>
  </si>
  <si>
    <t>之行</t>
  </si>
  <si>
    <t>仁弘</t>
  </si>
  <si>
    <t>全守敏</t>
  </si>
  <si>
    <t>必三</t>
  </si>
  <si>
    <t>上杰</t>
  </si>
  <si>
    <t>一汗</t>
  </si>
  <si>
    <t>金一新</t>
  </si>
  <si>
    <t>楊</t>
  </si>
  <si>
    <t>允旭</t>
  </si>
  <si>
    <t>䋙</t>
  </si>
  <si>
    <t>展力副尉行武兼宣傳官</t>
  </si>
  <si>
    <t>己天</t>
  </si>
  <si>
    <t>金進成</t>
  </si>
  <si>
    <t>獜世</t>
  </si>
  <si>
    <t>鄭貴生</t>
  </si>
  <si>
    <t>宗成</t>
  </si>
  <si>
    <t>天己</t>
  </si>
  <si>
    <t>金萬才</t>
  </si>
  <si>
    <t>鄭萬取</t>
  </si>
  <si>
    <t>城丁軍巡帶率軍官</t>
  </si>
  <si>
    <t>萬取</t>
  </si>
  <si>
    <t>宣略將軍迪順副尉</t>
  </si>
  <si>
    <t>張命吉</t>
  </si>
  <si>
    <t>李風先</t>
  </si>
  <si>
    <t>德柱</t>
  </si>
  <si>
    <t>先岳</t>
  </si>
  <si>
    <t>裵善翊</t>
  </si>
  <si>
    <t>金萬天</t>
  </si>
  <si>
    <t>全氏</t>
  </si>
  <si>
    <t>夫同</t>
  </si>
  <si>
    <t>以同</t>
  </si>
  <si>
    <t>金永才</t>
  </si>
  <si>
    <t>徐時南</t>
  </si>
  <si>
    <t>月明</t>
  </si>
  <si>
    <t>淸風</t>
  </si>
  <si>
    <t>汗所</t>
  </si>
  <si>
    <t>金萬業</t>
  </si>
  <si>
    <t>九南</t>
  </si>
  <si>
    <t>朴軍迪</t>
  </si>
  <si>
    <t>永俊</t>
  </si>
  <si>
    <t>崔佑天</t>
  </si>
  <si>
    <t>金伊南</t>
  </si>
  <si>
    <t>己金</t>
  </si>
  <si>
    <t>件里南</t>
  </si>
  <si>
    <t>件里進</t>
  </si>
  <si>
    <t>崔命虎</t>
  </si>
  <si>
    <t>命虎</t>
  </si>
  <si>
    <t>永吉</t>
  </si>
  <si>
    <t>莫永</t>
  </si>
  <si>
    <t>林允希</t>
  </si>
  <si>
    <t>俊命</t>
  </si>
  <si>
    <t>河命云</t>
  </si>
  <si>
    <t>得柱</t>
  </si>
  <si>
    <t>貢生</t>
  </si>
  <si>
    <t>以望</t>
  </si>
  <si>
    <t>通政大夫行龍驤衛副護軍</t>
  </si>
  <si>
    <t>云明</t>
  </si>
  <si>
    <t>昌</t>
  </si>
  <si>
    <t>完石</t>
  </si>
  <si>
    <t>文無致</t>
  </si>
  <si>
    <t>致垕</t>
  </si>
  <si>
    <t>工海</t>
  </si>
  <si>
    <t>汝臨</t>
  </si>
  <si>
    <t>崔時允</t>
  </si>
  <si>
    <t>汗必</t>
  </si>
  <si>
    <t>鰥夫府騎保束伍別隊</t>
  </si>
  <si>
    <t>巾村里</t>
  </si>
  <si>
    <t>朴儀柱</t>
  </si>
  <si>
    <t>順良</t>
  </si>
  <si>
    <t>朴起立</t>
  </si>
  <si>
    <t>老病人</t>
  </si>
  <si>
    <t>味知</t>
  </si>
  <si>
    <t>夫角</t>
  </si>
  <si>
    <t>李春白</t>
  </si>
  <si>
    <t>密金伊</t>
  </si>
  <si>
    <t>陽丁</t>
  </si>
  <si>
    <t>靑伊</t>
  </si>
  <si>
    <t>金介男</t>
  </si>
  <si>
    <t>鼎足山城史庫參奉</t>
  </si>
  <si>
    <t>泰杰</t>
  </si>
  <si>
    <t>致右</t>
  </si>
  <si>
    <t>金弘獜</t>
  </si>
  <si>
    <t>嘉善大夫中樞府事</t>
  </si>
  <si>
    <t>春風</t>
  </si>
  <si>
    <t>朱希發</t>
  </si>
  <si>
    <t>明世</t>
  </si>
  <si>
    <t>貴進</t>
  </si>
  <si>
    <t>業武帶率軍官</t>
  </si>
  <si>
    <t>朴忠民</t>
  </si>
  <si>
    <t>水民</t>
  </si>
  <si>
    <t>李民吉</t>
  </si>
  <si>
    <t>連上</t>
  </si>
  <si>
    <t>鄭仁發</t>
  </si>
  <si>
    <t>孫戒先</t>
  </si>
  <si>
    <t>巡硫磺軍</t>
  </si>
  <si>
    <t>戒哲</t>
  </si>
  <si>
    <t>善承</t>
  </si>
  <si>
    <t>正昌</t>
  </si>
  <si>
    <t>金水立</t>
  </si>
  <si>
    <t>翊昌</t>
  </si>
  <si>
    <t>信上</t>
  </si>
  <si>
    <t>都正上</t>
  </si>
  <si>
    <t>潘</t>
  </si>
  <si>
    <t>枝城</t>
  </si>
  <si>
    <t>中好</t>
  </si>
  <si>
    <t>國海</t>
  </si>
  <si>
    <t>楊處先</t>
  </si>
  <si>
    <t>丙生</t>
  </si>
  <si>
    <t>碩澄</t>
  </si>
  <si>
    <t>重浩</t>
  </si>
  <si>
    <t>澈</t>
  </si>
  <si>
    <t>時偕</t>
  </si>
  <si>
    <t>中良</t>
  </si>
  <si>
    <t>孫演文</t>
  </si>
  <si>
    <t>碩增</t>
  </si>
  <si>
    <t>同面龜山里</t>
  </si>
  <si>
    <t>丙女</t>
  </si>
  <si>
    <t>春非</t>
  </si>
  <si>
    <t>雲峯</t>
  </si>
  <si>
    <t>天伊</t>
  </si>
  <si>
    <t>成俊</t>
  </si>
  <si>
    <t>光柱</t>
  </si>
  <si>
    <t>春夫</t>
  </si>
  <si>
    <t>葛彔</t>
  </si>
  <si>
    <t>士明</t>
  </si>
  <si>
    <t>信光</t>
  </si>
  <si>
    <t>趙命金</t>
  </si>
  <si>
    <t>正</t>
  </si>
  <si>
    <t>金唜金</t>
  </si>
  <si>
    <t>中立</t>
  </si>
  <si>
    <t>唜德</t>
  </si>
  <si>
    <t>承安</t>
  </si>
  <si>
    <t>信元</t>
  </si>
  <si>
    <t>李唜生</t>
  </si>
  <si>
    <t>南山</t>
  </si>
  <si>
    <t>李甘山</t>
  </si>
  <si>
    <t>四奉</t>
  </si>
  <si>
    <t>金以同</t>
  </si>
  <si>
    <t>黑石里</t>
  </si>
  <si>
    <t>季仁</t>
  </si>
  <si>
    <t>鄭同立</t>
  </si>
  <si>
    <t>守儀</t>
  </si>
  <si>
    <t>柳日男</t>
  </si>
  <si>
    <t>府硫磺軍</t>
  </si>
  <si>
    <t>後三</t>
  </si>
  <si>
    <t>時化</t>
  </si>
  <si>
    <t>永水</t>
  </si>
  <si>
    <t>守還</t>
  </si>
  <si>
    <t>李英右</t>
  </si>
  <si>
    <t>閔</t>
  </si>
  <si>
    <t>宗立</t>
  </si>
  <si>
    <t>厚南</t>
  </si>
  <si>
    <t>老丁</t>
  </si>
  <si>
    <t>金愛明</t>
  </si>
  <si>
    <t>汗丈</t>
  </si>
  <si>
    <t>鎭吏保</t>
  </si>
  <si>
    <t>再丈</t>
  </si>
  <si>
    <t>汝弘</t>
  </si>
  <si>
    <t>千成</t>
  </si>
  <si>
    <t>夫祥</t>
  </si>
  <si>
    <t>吳日福</t>
  </si>
  <si>
    <t>汗日</t>
  </si>
  <si>
    <t>姜一世</t>
  </si>
  <si>
    <t>進才</t>
  </si>
  <si>
    <t>萬一</t>
  </si>
  <si>
    <t>沈乭</t>
  </si>
  <si>
    <t>英好</t>
  </si>
  <si>
    <t>丁世</t>
  </si>
  <si>
    <t>金時南</t>
  </si>
  <si>
    <t>毛得</t>
  </si>
  <si>
    <t>之矣</t>
  </si>
  <si>
    <t>左兵營硫磺軍</t>
  </si>
  <si>
    <t>命再</t>
  </si>
  <si>
    <t>炳采</t>
  </si>
  <si>
    <t>宇泰</t>
  </si>
  <si>
    <t>宇升</t>
  </si>
  <si>
    <t>弼虎</t>
  </si>
  <si>
    <t>起榮</t>
  </si>
  <si>
    <t>李義</t>
  </si>
  <si>
    <t>龜徵</t>
  </si>
  <si>
    <t>振詡</t>
  </si>
  <si>
    <t>成萬濚</t>
  </si>
  <si>
    <t>得札</t>
  </si>
  <si>
    <t>石乭里</t>
  </si>
  <si>
    <t>永每</t>
  </si>
  <si>
    <t>權春</t>
  </si>
  <si>
    <t>朴汗永</t>
  </si>
  <si>
    <t>汗永</t>
  </si>
  <si>
    <t>吳日卜</t>
  </si>
  <si>
    <t>後日</t>
  </si>
  <si>
    <t>日中</t>
  </si>
  <si>
    <t>吳日南</t>
  </si>
  <si>
    <t>曺明遠</t>
  </si>
  <si>
    <t>騏彩</t>
  </si>
  <si>
    <t>龍彩</t>
  </si>
  <si>
    <t>玉化</t>
  </si>
  <si>
    <t>宇觀</t>
  </si>
  <si>
    <t>德來</t>
  </si>
  <si>
    <t>得廉</t>
  </si>
  <si>
    <t>訓鍊院主簿</t>
  </si>
  <si>
    <t>朴儀敏</t>
  </si>
  <si>
    <t>鳳彩</t>
  </si>
  <si>
    <t>乭里</t>
  </si>
  <si>
    <t>句男</t>
  </si>
  <si>
    <t>朴正</t>
  </si>
  <si>
    <t>宗弼</t>
  </si>
  <si>
    <t>時雄</t>
  </si>
  <si>
    <t>昱</t>
  </si>
  <si>
    <t>弘玎</t>
  </si>
  <si>
    <t>金植</t>
  </si>
  <si>
    <t>聲振</t>
  </si>
  <si>
    <t>山壽</t>
  </si>
  <si>
    <t>後命</t>
  </si>
  <si>
    <t>夢彩</t>
  </si>
  <si>
    <t>寡婦卞氏代子</t>
  </si>
  <si>
    <t>更遠</t>
  </si>
  <si>
    <t>將仕郞行濬源殿參奉</t>
  </si>
  <si>
    <t>振仁</t>
  </si>
  <si>
    <t>務功郞</t>
  </si>
  <si>
    <t>卞時權</t>
  </si>
  <si>
    <t>震漢</t>
  </si>
  <si>
    <t>元敏</t>
  </si>
  <si>
    <t>禮賓寺參奉</t>
  </si>
  <si>
    <t>禎雲</t>
  </si>
  <si>
    <t>裵以明</t>
  </si>
  <si>
    <t>私奴貴哲</t>
  </si>
  <si>
    <t>私奴束伍軍</t>
  </si>
  <si>
    <t>權大淑</t>
  </si>
  <si>
    <t>加應伊</t>
  </si>
  <si>
    <t>太宗</t>
  </si>
  <si>
    <t>云玉</t>
  </si>
  <si>
    <t>南亥南</t>
  </si>
  <si>
    <t>密城</t>
  </si>
  <si>
    <t>朴旭世</t>
  </si>
  <si>
    <t>季先</t>
  </si>
  <si>
    <t>獜彩</t>
  </si>
  <si>
    <t>金振豪</t>
  </si>
  <si>
    <t>碧珍</t>
  </si>
  <si>
    <t>世英</t>
  </si>
  <si>
    <t>聖泰</t>
  </si>
  <si>
    <t>雲遇</t>
  </si>
  <si>
    <t>周南重</t>
  </si>
  <si>
    <t>者音悳</t>
  </si>
  <si>
    <t>良分</t>
  </si>
  <si>
    <t>宇臨</t>
  </si>
  <si>
    <t>星虎</t>
  </si>
  <si>
    <t>金宗泰</t>
  </si>
  <si>
    <t>振翎</t>
  </si>
  <si>
    <t>壽春</t>
  </si>
  <si>
    <t>將仕郞禮賓寺參奉</t>
  </si>
  <si>
    <t>許任</t>
  </si>
  <si>
    <t>陽川</t>
  </si>
  <si>
    <t>順春</t>
  </si>
  <si>
    <t>丁春</t>
  </si>
  <si>
    <t>庚戌逃亡</t>
  </si>
  <si>
    <t>戊午逃亡</t>
  </si>
  <si>
    <t>朴氏代子</t>
  </si>
  <si>
    <t>夢商</t>
  </si>
  <si>
    <t>邦弼</t>
  </si>
  <si>
    <t>朴泰彬</t>
  </si>
  <si>
    <t>尙謙</t>
  </si>
  <si>
    <t>碩禧</t>
  </si>
  <si>
    <t>泰明</t>
  </si>
  <si>
    <t>梁順寬</t>
  </si>
  <si>
    <t>全分</t>
  </si>
  <si>
    <t>振檀</t>
  </si>
  <si>
    <t>大榮</t>
  </si>
  <si>
    <t>別龍</t>
  </si>
  <si>
    <t>定略將軍行訓鍊主簿</t>
  </si>
  <si>
    <t>還生</t>
  </si>
  <si>
    <t>魯克成</t>
  </si>
  <si>
    <t>弘敏</t>
  </si>
  <si>
    <t>仕春</t>
  </si>
  <si>
    <t>李得立</t>
  </si>
  <si>
    <t>尙俊</t>
  </si>
  <si>
    <t>率婢將官廳下典</t>
  </si>
  <si>
    <t>今之</t>
  </si>
  <si>
    <t>俊乞</t>
  </si>
  <si>
    <t>應眞</t>
  </si>
  <si>
    <t>府京炮保</t>
  </si>
  <si>
    <t>李上用</t>
  </si>
  <si>
    <t>中京</t>
  </si>
  <si>
    <t>崔正發</t>
  </si>
  <si>
    <t>加之</t>
  </si>
  <si>
    <t>廷甲</t>
  </si>
  <si>
    <t>紹遠</t>
  </si>
  <si>
    <t>柳戒元</t>
  </si>
  <si>
    <t>信</t>
  </si>
  <si>
    <t>浩</t>
  </si>
  <si>
    <t>朱英豪</t>
  </si>
  <si>
    <t>金千石</t>
  </si>
  <si>
    <t>云女</t>
  </si>
  <si>
    <t>永札</t>
  </si>
  <si>
    <t>羅斤</t>
  </si>
  <si>
    <t>舛里女</t>
  </si>
  <si>
    <t>學今</t>
  </si>
  <si>
    <t>金千</t>
  </si>
  <si>
    <t>玉乃</t>
  </si>
  <si>
    <t>玉永</t>
  </si>
  <si>
    <t>玉娘</t>
  </si>
  <si>
    <t>全氏代子</t>
  </si>
  <si>
    <t>斗杓</t>
  </si>
  <si>
    <t>義甲</t>
  </si>
  <si>
    <t>汝梯</t>
  </si>
  <si>
    <t>全星虎</t>
  </si>
  <si>
    <t>達遠</t>
  </si>
  <si>
    <t>光孝</t>
  </si>
  <si>
    <t>金善長</t>
  </si>
  <si>
    <t>王女</t>
  </si>
  <si>
    <t>振春</t>
  </si>
  <si>
    <t>定略將軍行訓鍊院主簿</t>
  </si>
  <si>
    <t>東震</t>
  </si>
  <si>
    <t>升運</t>
  </si>
  <si>
    <t>軍資監參奉</t>
  </si>
  <si>
    <t>辛慶臣</t>
  </si>
  <si>
    <t>尙儉</t>
  </si>
  <si>
    <t>夫外</t>
  </si>
  <si>
    <t>率姑母</t>
  </si>
  <si>
    <t>仁岳</t>
  </si>
  <si>
    <t>金俊乞</t>
  </si>
  <si>
    <t>宇民</t>
  </si>
  <si>
    <t>俊立</t>
  </si>
  <si>
    <t>金命乭里</t>
  </si>
  <si>
    <t>應進</t>
  </si>
  <si>
    <t>同面</t>
  </si>
  <si>
    <t>朴振杞</t>
  </si>
  <si>
    <t>岩生</t>
  </si>
  <si>
    <t>汝云</t>
  </si>
  <si>
    <t>山石</t>
  </si>
  <si>
    <t>私奴鎭吏保</t>
  </si>
  <si>
    <t>寧海</t>
  </si>
  <si>
    <t>南元章</t>
  </si>
  <si>
    <t>南翊</t>
  </si>
  <si>
    <t>莫知</t>
  </si>
  <si>
    <t>夫之</t>
  </si>
  <si>
    <t>己三</t>
  </si>
  <si>
    <t>率叔母</t>
  </si>
  <si>
    <t>府騎保病人</t>
  </si>
  <si>
    <t>展力副衛龍驤衛副護軍</t>
  </si>
  <si>
    <t>信伊</t>
  </si>
  <si>
    <t>朴有榮</t>
  </si>
  <si>
    <t>萬得</t>
  </si>
  <si>
    <t>大丘遠代</t>
  </si>
  <si>
    <t>戒甲</t>
  </si>
  <si>
    <t>水儀</t>
  </si>
  <si>
    <t>柳一南</t>
  </si>
  <si>
    <t>命民</t>
  </si>
  <si>
    <t>夢</t>
  </si>
  <si>
    <t>汝省</t>
  </si>
  <si>
    <t>高連日</t>
  </si>
  <si>
    <t>束伍馬保</t>
  </si>
  <si>
    <t>光實</t>
  </si>
  <si>
    <t>士京</t>
  </si>
  <si>
    <t>金七生</t>
  </si>
  <si>
    <t>哲石</t>
  </si>
  <si>
    <t>從陰</t>
  </si>
  <si>
    <t>崔愛申</t>
  </si>
  <si>
    <t>驛保</t>
  </si>
  <si>
    <t>納石</t>
  </si>
  <si>
    <t>小斤老未</t>
  </si>
  <si>
    <t>辛分先</t>
  </si>
  <si>
    <t>寡女安召史代壻</t>
  </si>
  <si>
    <t>分先</t>
  </si>
  <si>
    <t>正太</t>
  </si>
  <si>
    <t>㗯金</t>
  </si>
  <si>
    <t>金士日</t>
  </si>
  <si>
    <t>安星</t>
  </si>
  <si>
    <t>斗應乞</t>
  </si>
  <si>
    <t>安戒命</t>
  </si>
  <si>
    <t>率妻父</t>
  </si>
  <si>
    <t>沈乭伊</t>
  </si>
  <si>
    <t>寧德</t>
  </si>
  <si>
    <t>朴再甲</t>
  </si>
  <si>
    <t>連卜</t>
  </si>
  <si>
    <t>彔之</t>
  </si>
  <si>
    <t>者音德</t>
  </si>
  <si>
    <t>小ㄱ進</t>
  </si>
  <si>
    <t>密良</t>
  </si>
  <si>
    <t>李士臣</t>
  </si>
  <si>
    <t>㗡郞</t>
  </si>
  <si>
    <t>命乭里</t>
  </si>
  <si>
    <t>克同</t>
  </si>
  <si>
    <t>金彦江</t>
  </si>
  <si>
    <t>安一</t>
  </si>
  <si>
    <t>金文化</t>
  </si>
  <si>
    <t>本府硫黃軍</t>
  </si>
  <si>
    <t>太又</t>
  </si>
  <si>
    <t>束伍保左兵營硫軍</t>
  </si>
  <si>
    <t>必石</t>
  </si>
  <si>
    <t>私奴乭明</t>
  </si>
  <si>
    <t>鰥夫私奴巡牙兵</t>
  </si>
  <si>
    <t>乭明</t>
  </si>
  <si>
    <t>順伊</t>
  </si>
  <si>
    <t>水還</t>
  </si>
  <si>
    <t>金業同</t>
  </si>
  <si>
    <t>再甲</t>
  </si>
  <si>
    <t>始遠</t>
  </si>
  <si>
    <t>金白鎌</t>
  </si>
  <si>
    <t>鶴城</t>
  </si>
  <si>
    <t>以卨</t>
  </si>
  <si>
    <t>通訓大夫行寧海都護府使安東鎭管兵馬同僉節制使</t>
  </si>
  <si>
    <t>愼修</t>
  </si>
  <si>
    <t>從仕郞</t>
  </si>
  <si>
    <t>郭文院</t>
  </si>
  <si>
    <t>日善</t>
  </si>
  <si>
    <t>率庶從弟</t>
  </si>
  <si>
    <t>聖學</t>
  </si>
  <si>
    <t>斗金</t>
  </si>
  <si>
    <t>壬午逃亡</t>
  </si>
  <si>
    <t>張貴年</t>
  </si>
  <si>
    <t>乭介</t>
  </si>
  <si>
    <t>業良</t>
  </si>
  <si>
    <t>水女</t>
  </si>
  <si>
    <t>人上</t>
  </si>
  <si>
    <t>白興汗</t>
  </si>
  <si>
    <t>初今</t>
  </si>
  <si>
    <t>己宗</t>
  </si>
  <si>
    <t>金海分</t>
  </si>
  <si>
    <t>癸卯逃亡</t>
  </si>
  <si>
    <t>通今</t>
  </si>
  <si>
    <t>趙申今</t>
  </si>
  <si>
    <t>通月</t>
  </si>
  <si>
    <t>閑德</t>
  </si>
  <si>
    <t>朴汝弘</t>
  </si>
  <si>
    <t>彔陽</t>
  </si>
  <si>
    <t>後卜</t>
  </si>
  <si>
    <t>金振弘</t>
  </si>
  <si>
    <t>二月</t>
  </si>
  <si>
    <t>進立</t>
  </si>
  <si>
    <t>進卜</t>
  </si>
  <si>
    <t>己用</t>
  </si>
  <si>
    <t>萬立</t>
  </si>
  <si>
    <t>李白春</t>
  </si>
  <si>
    <t>古邑眞</t>
  </si>
  <si>
    <t>庚寅逃亡</t>
  </si>
  <si>
    <t>尹行必</t>
  </si>
  <si>
    <t>雇工</t>
  </si>
  <si>
    <t>其父命乭戶</t>
  </si>
  <si>
    <t>尹行必故代妻</t>
  </si>
  <si>
    <t>孝子</t>
  </si>
  <si>
    <t>中吉</t>
  </si>
  <si>
    <t>上典戶</t>
  </si>
  <si>
    <t>順丹</t>
  </si>
  <si>
    <t>順眞</t>
  </si>
  <si>
    <t>夫億</t>
  </si>
  <si>
    <t>㐎先</t>
  </si>
  <si>
    <t>李述</t>
  </si>
  <si>
    <t>毛喆</t>
  </si>
  <si>
    <t>李永好</t>
  </si>
  <si>
    <t>驗同</t>
  </si>
  <si>
    <t>驪州</t>
  </si>
  <si>
    <t>後男</t>
  </si>
  <si>
    <t>金守明</t>
  </si>
  <si>
    <t>太眞</t>
  </si>
  <si>
    <t>河應再</t>
  </si>
  <si>
    <t>武學鰥夫居士</t>
  </si>
  <si>
    <t>應再</t>
  </si>
  <si>
    <t>一石</t>
  </si>
  <si>
    <t>崔愛身</t>
  </si>
  <si>
    <t>重遠</t>
  </si>
  <si>
    <t>老職通改大夫</t>
  </si>
  <si>
    <t>孫彦聖</t>
  </si>
  <si>
    <t>老職嘉義大夫</t>
  </si>
  <si>
    <t>光啓</t>
  </si>
  <si>
    <t>金政紀</t>
  </si>
  <si>
    <t>今德</t>
  </si>
  <si>
    <t>金石</t>
  </si>
  <si>
    <t>再遠</t>
  </si>
  <si>
    <t>禦侮將軍行武兼宣傳官</t>
  </si>
  <si>
    <t>芮德劉</t>
  </si>
  <si>
    <t>折衝將軍同知中樞府事</t>
  </si>
  <si>
    <t>士岦</t>
  </si>
  <si>
    <t>朴天成</t>
  </si>
  <si>
    <t>石每</t>
  </si>
  <si>
    <t>一金</t>
  </si>
  <si>
    <t>柳啓遠</t>
  </si>
  <si>
    <t>太京</t>
  </si>
  <si>
    <t>朴長命</t>
  </si>
  <si>
    <t>應化</t>
  </si>
  <si>
    <t>頑石</t>
  </si>
  <si>
    <t>尙新</t>
  </si>
  <si>
    <t>振杞</t>
  </si>
  <si>
    <t>李儀</t>
  </si>
  <si>
    <t>奉成</t>
  </si>
  <si>
    <t>時淡</t>
  </si>
  <si>
    <t>自男</t>
  </si>
  <si>
    <t>金命希</t>
  </si>
  <si>
    <t>率奴鄕廳下典</t>
  </si>
  <si>
    <t>杰方</t>
  </si>
  <si>
    <t>自丁</t>
  </si>
  <si>
    <t>張立</t>
  </si>
  <si>
    <t>士承</t>
  </si>
  <si>
    <t>憲承</t>
  </si>
  <si>
    <t>朴哲</t>
  </si>
  <si>
    <t>德男</t>
  </si>
  <si>
    <t>金貴男</t>
  </si>
  <si>
    <t>猉彩</t>
  </si>
  <si>
    <t>金震豪</t>
  </si>
  <si>
    <t>國障</t>
  </si>
  <si>
    <t>友綱</t>
  </si>
  <si>
    <t>檜</t>
  </si>
  <si>
    <t>李重英</t>
  </si>
  <si>
    <t>玉女</t>
  </si>
  <si>
    <t>元相</t>
  </si>
  <si>
    <t>咸平</t>
  </si>
  <si>
    <t>珹</t>
  </si>
  <si>
    <t>先智</t>
  </si>
  <si>
    <t>止卿</t>
  </si>
  <si>
    <t>安英敏</t>
  </si>
  <si>
    <t>禦侮將軍前武臣宣傳官</t>
  </si>
  <si>
    <t>件里德</t>
  </si>
  <si>
    <t>加外</t>
  </si>
  <si>
    <t>武學鎭營軍官</t>
  </si>
  <si>
    <t>得用</t>
  </si>
  <si>
    <t>韓一貴</t>
  </si>
  <si>
    <t>下必</t>
  </si>
  <si>
    <t>弘孝</t>
  </si>
  <si>
    <t>朴毛臣</t>
  </si>
  <si>
    <t>坦</t>
  </si>
  <si>
    <t>水仁</t>
  </si>
  <si>
    <t>英南</t>
  </si>
  <si>
    <t>張水良</t>
  </si>
  <si>
    <t>延阿</t>
  </si>
  <si>
    <t>次先</t>
  </si>
  <si>
    <t>次三</t>
  </si>
  <si>
    <t>淸乞</t>
  </si>
  <si>
    <t>毛科洞</t>
  </si>
  <si>
    <t>外車山</t>
  </si>
  <si>
    <t>梁春發</t>
  </si>
  <si>
    <t>毛科洞里</t>
  </si>
  <si>
    <t>吳正發</t>
  </si>
  <si>
    <t>尙云</t>
  </si>
  <si>
    <t>白玉南</t>
  </si>
  <si>
    <t>上先</t>
  </si>
  <si>
    <t>伸吉</t>
  </si>
  <si>
    <t>彦句</t>
  </si>
  <si>
    <t>水軍鄕廳下典</t>
  </si>
  <si>
    <t>彦哲</t>
  </si>
  <si>
    <t>順先</t>
  </si>
  <si>
    <t>命金</t>
  </si>
  <si>
    <t>朴春儀</t>
  </si>
  <si>
    <t>時連</t>
  </si>
  <si>
    <t>崔應命</t>
  </si>
  <si>
    <t>鄕廳屬冶匠</t>
  </si>
  <si>
    <t>永太</t>
  </si>
  <si>
    <t>冶匠</t>
  </si>
  <si>
    <t>李時金</t>
  </si>
  <si>
    <t>善宗</t>
  </si>
  <si>
    <t>金彦</t>
  </si>
  <si>
    <t>曺屯希</t>
  </si>
  <si>
    <t>大金</t>
  </si>
  <si>
    <t>符金</t>
  </si>
  <si>
    <t>醴川</t>
  </si>
  <si>
    <t>朴丁明</t>
  </si>
  <si>
    <t>梁後福</t>
  </si>
  <si>
    <t>後福</t>
  </si>
  <si>
    <t>崔又男</t>
  </si>
  <si>
    <t>信屹</t>
  </si>
  <si>
    <t>春一</t>
  </si>
  <si>
    <t>李先福</t>
  </si>
  <si>
    <t>左水營硫磺軍</t>
  </si>
  <si>
    <t>守外</t>
  </si>
  <si>
    <t>府御營軍</t>
  </si>
  <si>
    <t>金四男</t>
  </si>
  <si>
    <t>句贊</t>
  </si>
  <si>
    <t>許唜同</t>
  </si>
  <si>
    <t>淡女</t>
  </si>
  <si>
    <t>莒南</t>
  </si>
  <si>
    <t>斤男</t>
  </si>
  <si>
    <t>石老</t>
  </si>
  <si>
    <t>申得仁</t>
  </si>
  <si>
    <t>守明</t>
  </si>
  <si>
    <t>貞美</t>
  </si>
  <si>
    <t>趙奉鶴</t>
  </si>
  <si>
    <t>順才</t>
  </si>
  <si>
    <t>汗江</t>
  </si>
  <si>
    <t>弘日</t>
  </si>
  <si>
    <t>李丁南</t>
  </si>
  <si>
    <t>孝日</t>
  </si>
  <si>
    <t>高順</t>
  </si>
  <si>
    <t>德宗</t>
  </si>
  <si>
    <t>從今</t>
  </si>
  <si>
    <t>一代</t>
  </si>
  <si>
    <t>八同</t>
  </si>
  <si>
    <t>從山</t>
  </si>
  <si>
    <t>代同</t>
  </si>
  <si>
    <t>從同</t>
  </si>
  <si>
    <t>石伊</t>
  </si>
  <si>
    <t>淸河</t>
  </si>
  <si>
    <t>騎保巡將官廳下典</t>
  </si>
  <si>
    <t>李正男</t>
  </si>
  <si>
    <t>曾祖唜中不喩弘日</t>
  </si>
  <si>
    <t>展力副行龍驤衛副司果</t>
  </si>
  <si>
    <t>守同</t>
  </si>
  <si>
    <t>萬仁</t>
  </si>
  <si>
    <t>梁唜男</t>
  </si>
  <si>
    <t>之己大</t>
  </si>
  <si>
    <t>崔淡沙里</t>
  </si>
  <si>
    <t>束伍軍</t>
  </si>
  <si>
    <t>五發</t>
  </si>
  <si>
    <t>古男</t>
  </si>
  <si>
    <t>金根男</t>
  </si>
  <si>
    <t>次娘</t>
  </si>
  <si>
    <t>千石</t>
  </si>
  <si>
    <t>上元</t>
  </si>
  <si>
    <t>梁男</t>
  </si>
  <si>
    <t>安千日</t>
  </si>
  <si>
    <t>元上</t>
  </si>
  <si>
    <t>守正</t>
  </si>
  <si>
    <t>朴立</t>
  </si>
  <si>
    <t>寺奴鎭營下典</t>
  </si>
  <si>
    <t>己命</t>
  </si>
  <si>
    <t>郭武男</t>
  </si>
  <si>
    <t>許鎬</t>
  </si>
  <si>
    <t>金萬守</t>
  </si>
  <si>
    <t>鎭營下典病人</t>
  </si>
  <si>
    <t>仁建</t>
  </si>
  <si>
    <t>吉男</t>
  </si>
  <si>
    <t>文伊</t>
  </si>
  <si>
    <t>病人寺婢</t>
  </si>
  <si>
    <t>寺婢</t>
  </si>
  <si>
    <t>司贍寺奴束伍軍</t>
  </si>
  <si>
    <t>愛明</t>
  </si>
  <si>
    <t>李以先</t>
  </si>
  <si>
    <t>以發</t>
  </si>
  <si>
    <t>順男</t>
  </si>
  <si>
    <t>以鶴</t>
  </si>
  <si>
    <t>韓萬世</t>
  </si>
  <si>
    <t>天發</t>
  </si>
  <si>
    <t>儀明</t>
  </si>
  <si>
    <t>李明己</t>
  </si>
  <si>
    <t>赤裳山城別將鎭營軍官</t>
  </si>
  <si>
    <t>郁世</t>
  </si>
  <si>
    <t>太庚</t>
  </si>
  <si>
    <t>守永</t>
  </si>
  <si>
    <t>成春</t>
  </si>
  <si>
    <t>孔太丁</t>
  </si>
  <si>
    <t>富平</t>
  </si>
  <si>
    <t>率義女</t>
  </si>
  <si>
    <t>淡用</t>
  </si>
  <si>
    <t>順丁</t>
  </si>
  <si>
    <t>用才</t>
  </si>
  <si>
    <t>用男</t>
  </si>
  <si>
    <t>用三</t>
  </si>
  <si>
    <t>文守</t>
  </si>
  <si>
    <t>銀春</t>
  </si>
  <si>
    <t>一化</t>
  </si>
  <si>
    <t>黑石</t>
  </si>
  <si>
    <t>豪</t>
  </si>
  <si>
    <t>之</t>
  </si>
  <si>
    <t>竟老</t>
  </si>
  <si>
    <t>黃先</t>
  </si>
  <si>
    <t>順海</t>
  </si>
  <si>
    <t>一德</t>
  </si>
  <si>
    <t>有進</t>
  </si>
  <si>
    <t>任郞</t>
  </si>
  <si>
    <t>赤萬</t>
  </si>
  <si>
    <t>件里男</t>
  </si>
  <si>
    <t>翊郞</t>
  </si>
  <si>
    <t>鎭營房下典私奴</t>
  </si>
  <si>
    <t>入沙里</t>
  </si>
  <si>
    <t>七月</t>
  </si>
  <si>
    <t>鄭順萬</t>
  </si>
  <si>
    <t>一分</t>
  </si>
  <si>
    <t>玆仁</t>
  </si>
  <si>
    <t>鄭元一</t>
  </si>
  <si>
    <t>乞伊</t>
  </si>
  <si>
    <t>鄭承己</t>
  </si>
  <si>
    <t>尹永得</t>
  </si>
  <si>
    <t>上云</t>
  </si>
  <si>
    <t>上立</t>
  </si>
  <si>
    <t>白金</t>
  </si>
  <si>
    <t>崔險同</t>
  </si>
  <si>
    <t>險同</t>
  </si>
  <si>
    <t>吉南</t>
  </si>
  <si>
    <t>三南</t>
  </si>
  <si>
    <t>李萬千</t>
  </si>
  <si>
    <t>險石</t>
  </si>
  <si>
    <t>命達</t>
  </si>
  <si>
    <t>名一</t>
  </si>
  <si>
    <t>鄭信一</t>
  </si>
  <si>
    <t>莫難</t>
  </si>
  <si>
    <t>辛貴仁</t>
  </si>
  <si>
    <t>后南</t>
  </si>
  <si>
    <t>吳難生</t>
  </si>
  <si>
    <t>奉才</t>
  </si>
  <si>
    <t>申今</t>
  </si>
  <si>
    <t>貴仁</t>
  </si>
  <si>
    <t>士江</t>
  </si>
  <si>
    <t>德金</t>
  </si>
  <si>
    <t>燕牙只</t>
  </si>
  <si>
    <t>張淸乞</t>
  </si>
  <si>
    <t>千翊</t>
  </si>
  <si>
    <t>尹命生</t>
  </si>
  <si>
    <t>潤南</t>
  </si>
  <si>
    <t>孔甫老未</t>
  </si>
  <si>
    <t>士發</t>
  </si>
  <si>
    <t>展力副龍驤衛副司果</t>
  </si>
  <si>
    <t>戒封</t>
  </si>
  <si>
    <t>水同</t>
  </si>
  <si>
    <t>晩仁</t>
  </si>
  <si>
    <t>在達</t>
  </si>
  <si>
    <t>成云</t>
  </si>
  <si>
    <t>朴振乞</t>
  </si>
  <si>
    <t>寺奴鄕廳下典</t>
  </si>
  <si>
    <t>時暹</t>
  </si>
  <si>
    <t>柵日</t>
  </si>
  <si>
    <t>大己</t>
  </si>
  <si>
    <t>朴昱世</t>
  </si>
  <si>
    <t>淡同</t>
  </si>
  <si>
    <t>文水</t>
  </si>
  <si>
    <t>林千上</t>
  </si>
  <si>
    <t>朴大石</t>
  </si>
  <si>
    <t>無台里</t>
  </si>
  <si>
    <t>鄭萬中</t>
  </si>
  <si>
    <t>德水</t>
  </si>
  <si>
    <t>朴戒立</t>
  </si>
  <si>
    <t>式</t>
  </si>
  <si>
    <t>通政大夫禮賓寺僉正訓鍊奉事</t>
  </si>
  <si>
    <t>靑克</t>
  </si>
  <si>
    <t>兪仁奉</t>
  </si>
  <si>
    <t>再連</t>
  </si>
  <si>
    <t>俊永</t>
  </si>
  <si>
    <t>克卜</t>
  </si>
  <si>
    <t>李瑞</t>
  </si>
  <si>
    <t>莫卜</t>
  </si>
  <si>
    <t>金得</t>
  </si>
  <si>
    <t>克斗</t>
  </si>
  <si>
    <t>亨迫</t>
  </si>
  <si>
    <t>昌彦</t>
  </si>
  <si>
    <t>奉職郞禮賓寺軍功判官</t>
  </si>
  <si>
    <t>具成</t>
  </si>
  <si>
    <t>黃克福</t>
  </si>
  <si>
    <t>明尙</t>
  </si>
  <si>
    <t>申時璉</t>
  </si>
  <si>
    <t>世雄</t>
  </si>
  <si>
    <t>中先</t>
  </si>
  <si>
    <t>率奴巡在家廳下典</t>
  </si>
  <si>
    <t>蕃自里</t>
  </si>
  <si>
    <t>進好</t>
  </si>
  <si>
    <t>尹得成</t>
  </si>
  <si>
    <t>裵根南</t>
  </si>
  <si>
    <t>昌寧坊軍</t>
  </si>
  <si>
    <t>金永建</t>
  </si>
  <si>
    <t>應成</t>
  </si>
  <si>
    <t>致良</t>
  </si>
  <si>
    <t>薛老</t>
  </si>
  <si>
    <t>黃進元</t>
  </si>
  <si>
    <t>尹得臣</t>
  </si>
  <si>
    <t>時立</t>
  </si>
  <si>
    <t>根南</t>
  </si>
  <si>
    <t>卜五</t>
  </si>
  <si>
    <t>金己云</t>
  </si>
  <si>
    <t>河應道</t>
  </si>
  <si>
    <t>成化</t>
  </si>
  <si>
    <t>姜才允</t>
  </si>
  <si>
    <t>丁甲</t>
  </si>
  <si>
    <t>宗臣</t>
  </si>
  <si>
    <t>根立</t>
  </si>
  <si>
    <t>金俊</t>
  </si>
  <si>
    <t>損</t>
  </si>
  <si>
    <t>坊軍府別隊</t>
  </si>
  <si>
    <t>汗宗</t>
  </si>
  <si>
    <t>斤立</t>
  </si>
  <si>
    <t>上</t>
  </si>
  <si>
    <t>彦水</t>
  </si>
  <si>
    <t>朴應吉</t>
  </si>
  <si>
    <t>以德</t>
  </si>
  <si>
    <t>德進</t>
  </si>
  <si>
    <t>自分</t>
  </si>
  <si>
    <t>河再好</t>
  </si>
  <si>
    <t>石崇</t>
  </si>
  <si>
    <t>尹己立</t>
  </si>
  <si>
    <t>坪乙乭里</t>
  </si>
  <si>
    <t>水元</t>
  </si>
  <si>
    <t>挺信</t>
  </si>
  <si>
    <t>汝順</t>
  </si>
  <si>
    <t>孫鴻</t>
  </si>
  <si>
    <t>昌言</t>
  </si>
  <si>
    <t>繼宗</t>
  </si>
  <si>
    <t>朴敏永</t>
  </si>
  <si>
    <t>處敏</t>
  </si>
  <si>
    <t>煥鎔</t>
  </si>
  <si>
    <t>徐起宗</t>
  </si>
  <si>
    <t>巡牙兵奴</t>
  </si>
  <si>
    <t>巡帶率軍官</t>
  </si>
  <si>
    <t>時石</t>
  </si>
  <si>
    <t>右春</t>
  </si>
  <si>
    <t>定虜衛老職通政大夫</t>
  </si>
  <si>
    <t>延南</t>
  </si>
  <si>
    <t>蒼同</t>
  </si>
  <si>
    <t>蔣淡臣</t>
  </si>
  <si>
    <t>陸軍巡牙兵</t>
  </si>
  <si>
    <t>大尙</t>
  </si>
  <si>
    <t>金乭未</t>
  </si>
  <si>
    <t>時戒</t>
  </si>
  <si>
    <t>乃</t>
  </si>
  <si>
    <t>自江</t>
  </si>
  <si>
    <t>黃春卜</t>
  </si>
  <si>
    <t>李時達</t>
  </si>
  <si>
    <t>密陽御保</t>
  </si>
  <si>
    <t>延孫</t>
  </si>
  <si>
    <t>宋日南</t>
  </si>
  <si>
    <t>德己</t>
  </si>
  <si>
    <t>歸得</t>
  </si>
  <si>
    <t>永得</t>
  </si>
  <si>
    <t>承天</t>
  </si>
  <si>
    <t>呂每之</t>
  </si>
  <si>
    <t>申翊周</t>
  </si>
  <si>
    <t>民世</t>
  </si>
  <si>
    <t>唜上</t>
  </si>
  <si>
    <t>朴承萬</t>
  </si>
  <si>
    <t>朴莫乃</t>
  </si>
  <si>
    <t>朴命禮故代子</t>
  </si>
  <si>
    <t>取才</t>
  </si>
  <si>
    <t>台仁</t>
  </si>
  <si>
    <t>崔元甲</t>
  </si>
  <si>
    <t>才昌</t>
  </si>
  <si>
    <t>宣務原從功臣訓鍊主簿</t>
  </si>
  <si>
    <t>天希</t>
  </si>
  <si>
    <t>崔南</t>
  </si>
  <si>
    <t>石乭</t>
  </si>
  <si>
    <t>金先哲</t>
  </si>
  <si>
    <t>番自里</t>
  </si>
  <si>
    <t>裵正海</t>
  </si>
  <si>
    <t>騎保帶率軍官</t>
  </si>
  <si>
    <t>從金</t>
  </si>
  <si>
    <t>㗡先</t>
  </si>
  <si>
    <t>金云孫</t>
  </si>
  <si>
    <t>孝南</t>
  </si>
  <si>
    <t>兪士白</t>
  </si>
  <si>
    <t>天時</t>
  </si>
  <si>
    <t>湧泉</t>
  </si>
  <si>
    <t>主鎭軍府軍官</t>
  </si>
  <si>
    <t>命式</t>
  </si>
  <si>
    <t>必奉</t>
  </si>
  <si>
    <t>全大卜</t>
  </si>
  <si>
    <t>永宗</t>
  </si>
  <si>
    <t>曺德茂</t>
  </si>
  <si>
    <t>有才</t>
  </si>
  <si>
    <t>有占</t>
  </si>
  <si>
    <t>丁道三</t>
  </si>
  <si>
    <t>孫廣邑山</t>
  </si>
  <si>
    <t>朴萬采</t>
  </si>
  <si>
    <t>正良</t>
  </si>
  <si>
    <t>澤</t>
  </si>
  <si>
    <t>浚</t>
  </si>
  <si>
    <t>金奉命</t>
  </si>
  <si>
    <t>先眞</t>
  </si>
  <si>
    <t>文實</t>
  </si>
  <si>
    <t>德悰</t>
  </si>
  <si>
    <t>進虎</t>
  </si>
  <si>
    <t>京</t>
  </si>
  <si>
    <t>沈維賢</t>
  </si>
  <si>
    <t>必祖</t>
  </si>
  <si>
    <t>典</t>
  </si>
  <si>
    <t>應迪</t>
  </si>
  <si>
    <t>得順</t>
  </si>
  <si>
    <t>曺根立</t>
  </si>
  <si>
    <t>先右</t>
  </si>
  <si>
    <t>宋戒元</t>
  </si>
  <si>
    <t>於仁者未</t>
  </si>
  <si>
    <t>河再迪</t>
  </si>
  <si>
    <t>再迪</t>
  </si>
  <si>
    <t>金時桂</t>
  </si>
  <si>
    <t>坊軍</t>
  </si>
  <si>
    <t>戒允</t>
  </si>
  <si>
    <t>宗</t>
  </si>
  <si>
    <t>金萬一</t>
  </si>
  <si>
    <t>介三</t>
  </si>
  <si>
    <t>必水</t>
  </si>
  <si>
    <t>應古</t>
  </si>
  <si>
    <t>自老</t>
  </si>
  <si>
    <t>李才成</t>
  </si>
  <si>
    <t>成又</t>
  </si>
  <si>
    <t>斤南</t>
  </si>
  <si>
    <t>朴元上</t>
  </si>
  <si>
    <t>億年</t>
  </si>
  <si>
    <t>仁貴</t>
  </si>
  <si>
    <t>池命相</t>
  </si>
  <si>
    <t>巨濟</t>
  </si>
  <si>
    <t>時鶴</t>
  </si>
  <si>
    <t>曺恩立</t>
  </si>
  <si>
    <t>靈越</t>
  </si>
  <si>
    <t>右雄</t>
  </si>
  <si>
    <t>將仕郞軍資監參奉</t>
  </si>
  <si>
    <t>尙之</t>
  </si>
  <si>
    <t>崔成立</t>
  </si>
  <si>
    <t>朴先達</t>
  </si>
  <si>
    <t>坊軍巡牙兵</t>
  </si>
  <si>
    <t>先達</t>
  </si>
  <si>
    <t>武昌</t>
  </si>
  <si>
    <t>興宗</t>
  </si>
  <si>
    <t>朴己上</t>
  </si>
  <si>
    <t>朴厚邑先戶</t>
  </si>
  <si>
    <t>黃克卜</t>
  </si>
  <si>
    <t>石丹</t>
  </si>
  <si>
    <t>遠江</t>
  </si>
  <si>
    <t>朴元圭</t>
  </si>
  <si>
    <t>老立</t>
  </si>
  <si>
    <t>巡馬保巡牙兵</t>
  </si>
  <si>
    <t>朴斤立</t>
  </si>
  <si>
    <t>今生</t>
  </si>
  <si>
    <t>鰥夫病人</t>
  </si>
  <si>
    <t>金時立</t>
  </si>
  <si>
    <t>白命己</t>
  </si>
  <si>
    <t>昌寧坊軍束伍軍</t>
  </si>
  <si>
    <t>命一</t>
  </si>
  <si>
    <t>水卞</t>
  </si>
  <si>
    <t>林貴連</t>
  </si>
  <si>
    <t>殷貴一</t>
  </si>
  <si>
    <t>玉上山</t>
  </si>
  <si>
    <t>玉</t>
  </si>
  <si>
    <t>戊白</t>
  </si>
  <si>
    <t>下昌</t>
  </si>
  <si>
    <t>必每</t>
  </si>
  <si>
    <t>卞尙五</t>
  </si>
  <si>
    <t>取翊</t>
  </si>
  <si>
    <t>臣</t>
  </si>
  <si>
    <t>金水學</t>
  </si>
  <si>
    <t>忠義衛守堞軍官</t>
  </si>
  <si>
    <t>性希</t>
  </si>
  <si>
    <t>戒丹</t>
  </si>
  <si>
    <t>齊昌</t>
  </si>
  <si>
    <t>宋宜民</t>
  </si>
  <si>
    <t>進興</t>
  </si>
  <si>
    <t>鄭俊</t>
  </si>
  <si>
    <t>光春</t>
  </si>
  <si>
    <t>丁化</t>
  </si>
  <si>
    <t>春伊</t>
  </si>
  <si>
    <t>年金</t>
  </si>
  <si>
    <t>㗡女</t>
  </si>
  <si>
    <t>曺斤柱</t>
  </si>
  <si>
    <t>山立</t>
  </si>
  <si>
    <t>朴上俊</t>
  </si>
  <si>
    <t>張進發</t>
  </si>
  <si>
    <t>巡牙兵坊軍</t>
  </si>
  <si>
    <t>金上立</t>
  </si>
  <si>
    <t>卞生</t>
  </si>
  <si>
    <t>天尙</t>
  </si>
  <si>
    <t>寡婦朴氏代子</t>
  </si>
  <si>
    <t>鼎</t>
  </si>
  <si>
    <t>贈崇政大夫議政府左贊成兼義禁都事五尉都摠府都摠管行資憲大夫中樞府事兼五衛都摠府都摠官</t>
  </si>
  <si>
    <t>景珍</t>
  </si>
  <si>
    <t>朴大演</t>
  </si>
  <si>
    <t>居昌</t>
  </si>
  <si>
    <t>山春</t>
  </si>
  <si>
    <t>丁還</t>
  </si>
  <si>
    <t>承俊</t>
  </si>
  <si>
    <t>仁卜</t>
  </si>
  <si>
    <t>鄭斤立</t>
  </si>
  <si>
    <t>千世</t>
  </si>
  <si>
    <t>徐益成</t>
  </si>
  <si>
    <t>以安</t>
  </si>
  <si>
    <t>汗成</t>
  </si>
  <si>
    <t>龜山里</t>
  </si>
  <si>
    <t>趙得奉</t>
  </si>
  <si>
    <t>得奉</t>
  </si>
  <si>
    <t>七金</t>
  </si>
  <si>
    <t>魯進彦</t>
  </si>
  <si>
    <t>汝剛</t>
  </si>
  <si>
    <t>金山准</t>
  </si>
  <si>
    <t>巡牙兵鎭營下典</t>
  </si>
  <si>
    <t>受奉</t>
  </si>
  <si>
    <t>柱千</t>
  </si>
  <si>
    <t>連伊</t>
  </si>
  <si>
    <t>辛得仁</t>
  </si>
  <si>
    <t>定老</t>
  </si>
  <si>
    <t>受明</t>
  </si>
  <si>
    <t>敬美</t>
  </si>
  <si>
    <t>趙春鶴</t>
  </si>
  <si>
    <t>日明</t>
  </si>
  <si>
    <t>正己</t>
  </si>
  <si>
    <t>宣務原從功臣守門將</t>
  </si>
  <si>
    <t>漢成</t>
  </si>
  <si>
    <t>曺得民</t>
  </si>
  <si>
    <t>承亂</t>
  </si>
  <si>
    <t>復</t>
  </si>
  <si>
    <t>鎭營出使軍官</t>
  </si>
  <si>
    <t>李逗益</t>
  </si>
  <si>
    <t>守丹</t>
  </si>
  <si>
    <t>丙辰逃亡</t>
  </si>
  <si>
    <t>水軍鎭營使令保</t>
  </si>
  <si>
    <t>崔德柱</t>
  </si>
  <si>
    <t>應哲</t>
  </si>
  <si>
    <t>李四哲</t>
  </si>
  <si>
    <t>申德三</t>
  </si>
  <si>
    <t>哲準</t>
  </si>
  <si>
    <t>宋希一</t>
  </si>
  <si>
    <t>得達</t>
  </si>
  <si>
    <t>權日太</t>
  </si>
  <si>
    <t>處信</t>
  </si>
  <si>
    <t>池月善</t>
  </si>
  <si>
    <t>遠佑</t>
  </si>
  <si>
    <t>鳳鶴</t>
  </si>
  <si>
    <t>得環</t>
  </si>
  <si>
    <t>汝發</t>
  </si>
  <si>
    <t>金四成</t>
  </si>
  <si>
    <t>池</t>
  </si>
  <si>
    <t>連奉</t>
  </si>
  <si>
    <t>夢得</t>
  </si>
  <si>
    <t>元甫</t>
  </si>
  <si>
    <t>朴尙立</t>
  </si>
  <si>
    <t>汗九</t>
  </si>
  <si>
    <t>成守</t>
  </si>
  <si>
    <t>病人鎭營使令保</t>
  </si>
  <si>
    <t>正達</t>
  </si>
  <si>
    <t>楊處善</t>
  </si>
  <si>
    <t>萬亨</t>
  </si>
  <si>
    <t>徐龜</t>
  </si>
  <si>
    <t>碩潭</t>
  </si>
  <si>
    <t>初丁</t>
  </si>
  <si>
    <t>黃夢緻</t>
  </si>
  <si>
    <t>趙千白</t>
  </si>
  <si>
    <t>進化</t>
  </si>
  <si>
    <t>金今世</t>
  </si>
  <si>
    <t>正業</t>
  </si>
  <si>
    <t>翊戒</t>
  </si>
  <si>
    <t>朴時必</t>
  </si>
  <si>
    <t>萬國</t>
  </si>
  <si>
    <t>永句</t>
  </si>
  <si>
    <t>徐句山</t>
  </si>
  <si>
    <t>石發</t>
  </si>
  <si>
    <t>沈處信</t>
  </si>
  <si>
    <t>有寬</t>
  </si>
  <si>
    <t>趙進必</t>
  </si>
  <si>
    <t>尹愛云</t>
  </si>
  <si>
    <t>率異姓五寸叔母</t>
  </si>
  <si>
    <t>愛化</t>
  </si>
  <si>
    <t>聖才</t>
  </si>
  <si>
    <t>興祚</t>
  </si>
  <si>
    <t>時勛</t>
  </si>
  <si>
    <t>殿獄署主簿</t>
  </si>
  <si>
    <t>承宗</t>
  </si>
  <si>
    <t>護從出身</t>
  </si>
  <si>
    <t>李應立</t>
  </si>
  <si>
    <t>允行</t>
  </si>
  <si>
    <t>德甫</t>
  </si>
  <si>
    <t>以漢</t>
  </si>
  <si>
    <t>權世澄</t>
  </si>
  <si>
    <t>儀貴</t>
  </si>
  <si>
    <t>趙奉收</t>
  </si>
  <si>
    <t>承</t>
  </si>
  <si>
    <t>銀金</t>
  </si>
  <si>
    <t>池石民</t>
  </si>
  <si>
    <t>玄風御營軍</t>
  </si>
  <si>
    <t>石民</t>
  </si>
  <si>
    <t>月民</t>
  </si>
  <si>
    <t>趙進金</t>
  </si>
  <si>
    <t>順庚</t>
  </si>
  <si>
    <t>應希</t>
  </si>
  <si>
    <t>哲元</t>
  </si>
  <si>
    <t>安莫南</t>
  </si>
  <si>
    <t>必道</t>
  </si>
  <si>
    <t>金水奉</t>
  </si>
  <si>
    <t>居士奴</t>
  </si>
  <si>
    <t>劉壽遠</t>
  </si>
  <si>
    <t>率侄妻</t>
  </si>
  <si>
    <t>正德</t>
  </si>
  <si>
    <t>起玄</t>
  </si>
  <si>
    <t>明上</t>
  </si>
  <si>
    <t>申時彦</t>
  </si>
  <si>
    <t>自性</t>
  </si>
  <si>
    <t>興國</t>
  </si>
  <si>
    <t>兪相</t>
  </si>
  <si>
    <t>交河</t>
  </si>
  <si>
    <t>希娘</t>
  </si>
  <si>
    <t>孝白</t>
  </si>
  <si>
    <t>玉才</t>
  </si>
  <si>
    <t>江霜</t>
  </si>
  <si>
    <t>五立</t>
  </si>
  <si>
    <t>海丁</t>
  </si>
  <si>
    <t>喜</t>
  </si>
  <si>
    <t>孫進世</t>
  </si>
  <si>
    <t>鄭得壽</t>
  </si>
  <si>
    <t>任戌</t>
  </si>
  <si>
    <t>徐厚先</t>
  </si>
  <si>
    <t>世方</t>
  </si>
  <si>
    <t>汗天</t>
  </si>
  <si>
    <t>朴日命</t>
  </si>
  <si>
    <t>命上</t>
  </si>
  <si>
    <t>趙順萬</t>
  </si>
  <si>
    <t>金自白</t>
  </si>
  <si>
    <t>石周</t>
  </si>
  <si>
    <t>順太</t>
  </si>
  <si>
    <t>進奉</t>
  </si>
  <si>
    <t>李上右</t>
  </si>
  <si>
    <t>德朱</t>
  </si>
  <si>
    <t>德庚</t>
  </si>
  <si>
    <t>翊排</t>
  </si>
  <si>
    <t>尹萬國</t>
  </si>
  <si>
    <t>率養婦</t>
  </si>
  <si>
    <t>水明</t>
  </si>
  <si>
    <t>道汗</t>
  </si>
  <si>
    <t>再云</t>
  </si>
  <si>
    <t>應仁</t>
  </si>
  <si>
    <t>起立</t>
  </si>
  <si>
    <t>命尙</t>
  </si>
  <si>
    <t>億生</t>
  </si>
  <si>
    <t>六立</t>
  </si>
  <si>
    <t>白三</t>
  </si>
  <si>
    <t>金洞里</t>
  </si>
  <si>
    <t>金奉戒</t>
  </si>
  <si>
    <t>趙太白</t>
  </si>
  <si>
    <t>太白</t>
  </si>
  <si>
    <t>劉桓之</t>
  </si>
  <si>
    <t>宗孝</t>
  </si>
  <si>
    <t>陳莫信</t>
  </si>
  <si>
    <t>鰥夫巡牙兵病人</t>
  </si>
  <si>
    <t>貴業</t>
  </si>
  <si>
    <t>金士明</t>
  </si>
  <si>
    <t>弼達</t>
  </si>
  <si>
    <t>世斗</t>
  </si>
  <si>
    <t>金大連</t>
  </si>
  <si>
    <t>水京</t>
  </si>
  <si>
    <t>世弘</t>
  </si>
  <si>
    <t>金永南</t>
  </si>
  <si>
    <t>世杰</t>
  </si>
  <si>
    <t>宣務原從功臣行守門將</t>
  </si>
  <si>
    <t>朴日明</t>
  </si>
  <si>
    <t>柱天</t>
  </si>
  <si>
    <t>李順發</t>
  </si>
  <si>
    <t>富</t>
  </si>
  <si>
    <t>文太成</t>
  </si>
  <si>
    <t>順昌</t>
  </si>
  <si>
    <t>金守汗</t>
  </si>
  <si>
    <t>之汗</t>
  </si>
  <si>
    <t>以萬</t>
  </si>
  <si>
    <t>萬生</t>
  </si>
  <si>
    <t>權莫從</t>
  </si>
  <si>
    <t>朴順昌</t>
  </si>
  <si>
    <t>崔仁石</t>
  </si>
  <si>
    <t>敏三</t>
  </si>
  <si>
    <t>鄭民成</t>
  </si>
  <si>
    <t>自玉</t>
  </si>
  <si>
    <t>元弼廷</t>
  </si>
  <si>
    <t>翊世</t>
  </si>
  <si>
    <t>致白</t>
  </si>
  <si>
    <t>以迪</t>
  </si>
  <si>
    <t>免賤</t>
  </si>
  <si>
    <t>金己石</t>
  </si>
  <si>
    <t>草成</t>
  </si>
  <si>
    <t>直</t>
  </si>
  <si>
    <t>太丙</t>
  </si>
  <si>
    <t>廷好</t>
  </si>
  <si>
    <t>折衝將軍副護軍</t>
  </si>
  <si>
    <t>林自明</t>
  </si>
  <si>
    <t>納粟察訪</t>
  </si>
  <si>
    <t>天方</t>
  </si>
  <si>
    <t>之亨</t>
  </si>
  <si>
    <t>啓功郞</t>
  </si>
  <si>
    <t>景右</t>
  </si>
  <si>
    <t>李性右</t>
  </si>
  <si>
    <t>孝立</t>
  </si>
  <si>
    <t>松白</t>
  </si>
  <si>
    <t>車水明</t>
  </si>
  <si>
    <t>全身不收病人</t>
  </si>
  <si>
    <t>右必</t>
  </si>
  <si>
    <t>萬日</t>
  </si>
  <si>
    <t>元陪</t>
  </si>
  <si>
    <t>成太達</t>
  </si>
  <si>
    <t>宇天</t>
  </si>
  <si>
    <t>右三</t>
  </si>
  <si>
    <t>騎保巡別隊</t>
  </si>
  <si>
    <t>信迪</t>
  </si>
  <si>
    <t>丁好</t>
  </si>
  <si>
    <t>宋命汗</t>
  </si>
  <si>
    <t>先丁</t>
  </si>
  <si>
    <t>德化</t>
  </si>
  <si>
    <t>孔戒方</t>
  </si>
  <si>
    <t>世澄</t>
  </si>
  <si>
    <t>右澄</t>
  </si>
  <si>
    <t>連玉男</t>
  </si>
  <si>
    <t>玉男</t>
  </si>
  <si>
    <t>連山</t>
  </si>
  <si>
    <t>申尙軒</t>
  </si>
  <si>
    <t>應春</t>
  </si>
  <si>
    <t>黃初汗</t>
  </si>
  <si>
    <t>日哲</t>
  </si>
  <si>
    <t>克右</t>
  </si>
  <si>
    <t>仁夫</t>
  </si>
  <si>
    <t>金以哲</t>
  </si>
  <si>
    <t>崔永生</t>
  </si>
  <si>
    <t>全身不須病人</t>
  </si>
  <si>
    <t>仲世</t>
  </si>
  <si>
    <t>莫德</t>
  </si>
  <si>
    <t>長興</t>
  </si>
  <si>
    <t>還立</t>
  </si>
  <si>
    <t>朴石命</t>
  </si>
  <si>
    <t>司贍寺奴</t>
  </si>
  <si>
    <t>先每</t>
  </si>
  <si>
    <t>朴信哲</t>
  </si>
  <si>
    <t>士禮</t>
  </si>
  <si>
    <t>允上</t>
  </si>
  <si>
    <t>天又</t>
  </si>
  <si>
    <t>朱方</t>
  </si>
  <si>
    <t>敬又</t>
  </si>
  <si>
    <t>李世</t>
  </si>
  <si>
    <t>松璞</t>
  </si>
  <si>
    <t>克南</t>
  </si>
  <si>
    <t>朱永彔</t>
  </si>
  <si>
    <t>衿得婢</t>
  </si>
  <si>
    <t>韓太成</t>
  </si>
  <si>
    <t>靑州</t>
  </si>
  <si>
    <t>金順汗</t>
  </si>
  <si>
    <t>應阜</t>
  </si>
  <si>
    <t>禹戒宗</t>
  </si>
  <si>
    <t>夢甲</t>
  </si>
  <si>
    <t>是進</t>
  </si>
  <si>
    <t>朴士奉</t>
  </si>
  <si>
    <t>嘉善同知中樞府事</t>
  </si>
  <si>
    <t>明南</t>
  </si>
  <si>
    <t>金山</t>
  </si>
  <si>
    <t>侄子</t>
  </si>
  <si>
    <t>侄女</t>
  </si>
  <si>
    <t>太徵</t>
  </si>
  <si>
    <t>致佑</t>
  </si>
  <si>
    <t>應夫</t>
  </si>
  <si>
    <t>斗星</t>
  </si>
  <si>
    <t>明夫</t>
  </si>
  <si>
    <t>進斤</t>
  </si>
  <si>
    <t>朴得民</t>
  </si>
  <si>
    <t>世才</t>
  </si>
  <si>
    <t>朴得昆</t>
  </si>
  <si>
    <t>太信</t>
  </si>
  <si>
    <t>初大</t>
  </si>
  <si>
    <t>元迪</t>
  </si>
  <si>
    <t>李石立</t>
  </si>
  <si>
    <t>海</t>
  </si>
  <si>
    <t>李善白</t>
  </si>
  <si>
    <t>卞自立</t>
  </si>
  <si>
    <t>朴民</t>
  </si>
  <si>
    <t>自弘</t>
  </si>
  <si>
    <t>忠京</t>
  </si>
  <si>
    <t>車天己</t>
  </si>
  <si>
    <t>元發</t>
  </si>
  <si>
    <t>時善</t>
  </si>
  <si>
    <t>文己</t>
  </si>
  <si>
    <t>金春卜</t>
  </si>
  <si>
    <t>翊朱</t>
  </si>
  <si>
    <t>汗德</t>
  </si>
  <si>
    <t>柒原校奴</t>
  </si>
  <si>
    <t>毛乙郞</t>
  </si>
  <si>
    <t>唜召史</t>
  </si>
  <si>
    <t>朴進善</t>
  </si>
  <si>
    <t>大善</t>
  </si>
  <si>
    <t>希周</t>
  </si>
  <si>
    <t>朴連福</t>
  </si>
  <si>
    <t>善生</t>
  </si>
  <si>
    <t>正福</t>
  </si>
  <si>
    <t>張大官</t>
  </si>
  <si>
    <t>次達</t>
  </si>
  <si>
    <t>分化</t>
  </si>
  <si>
    <t>海眞</t>
  </si>
  <si>
    <t>分金</t>
  </si>
  <si>
    <t>卞汝三故代壻</t>
  </si>
  <si>
    <t>萬希</t>
  </si>
  <si>
    <t>根福</t>
  </si>
  <si>
    <t>李戒龍</t>
  </si>
  <si>
    <t>朴承男</t>
  </si>
  <si>
    <t>自占</t>
  </si>
  <si>
    <t>成番</t>
  </si>
  <si>
    <t>東源</t>
  </si>
  <si>
    <t>李准</t>
  </si>
  <si>
    <t>准達</t>
  </si>
  <si>
    <t>連業</t>
  </si>
  <si>
    <t>白云</t>
  </si>
  <si>
    <t>柳鶴</t>
  </si>
  <si>
    <t>勝吉</t>
  </si>
  <si>
    <t>壬生</t>
  </si>
  <si>
    <t>韓太立</t>
  </si>
  <si>
    <t>韓山</t>
  </si>
  <si>
    <t>完取</t>
  </si>
  <si>
    <t>克石</t>
  </si>
  <si>
    <t>成丁每</t>
  </si>
  <si>
    <t>京行</t>
  </si>
  <si>
    <t>勝哲</t>
  </si>
  <si>
    <t>得民</t>
  </si>
  <si>
    <t>千海三</t>
  </si>
  <si>
    <t>光云</t>
  </si>
  <si>
    <t>朴太世故妻</t>
  </si>
  <si>
    <t>世名</t>
  </si>
  <si>
    <t>夏柱</t>
  </si>
  <si>
    <t>李順白</t>
  </si>
  <si>
    <t>信群</t>
  </si>
  <si>
    <t>居士病人</t>
  </si>
  <si>
    <t>上興</t>
  </si>
  <si>
    <t>李永彔</t>
  </si>
  <si>
    <t>時丹</t>
  </si>
  <si>
    <t>卞厚太</t>
  </si>
  <si>
    <t>仁福</t>
  </si>
  <si>
    <t>受生</t>
  </si>
  <si>
    <t>裵太翊</t>
  </si>
  <si>
    <t>昌寧案付扈輦隊</t>
  </si>
  <si>
    <t>善白</t>
  </si>
  <si>
    <t>儀昌</t>
  </si>
  <si>
    <t>善祐</t>
  </si>
  <si>
    <t>朴上云</t>
  </si>
  <si>
    <t>命連</t>
  </si>
  <si>
    <t>玉哲</t>
  </si>
  <si>
    <t>龍文</t>
  </si>
  <si>
    <t>金奉世</t>
  </si>
  <si>
    <t>朴石南</t>
  </si>
  <si>
    <t>府軍官水軍</t>
  </si>
  <si>
    <t>石南</t>
  </si>
  <si>
    <t>禮業</t>
  </si>
  <si>
    <t>准三</t>
  </si>
  <si>
    <t>朴儀奉</t>
  </si>
  <si>
    <t>風</t>
  </si>
  <si>
    <t>悳</t>
  </si>
  <si>
    <t>尹海起</t>
  </si>
  <si>
    <t>汝甲</t>
  </si>
  <si>
    <t>分防束伍軍</t>
  </si>
  <si>
    <t>自乞</t>
  </si>
  <si>
    <t>晉業</t>
  </si>
  <si>
    <t>敬右</t>
  </si>
  <si>
    <t>希水</t>
  </si>
  <si>
    <t>朴俊</t>
  </si>
  <si>
    <t>巡軍官分防</t>
  </si>
  <si>
    <t>太方</t>
  </si>
  <si>
    <t>宋明汗</t>
  </si>
  <si>
    <t>丁善</t>
  </si>
  <si>
    <t>毛乙來</t>
  </si>
  <si>
    <t>仁伊</t>
  </si>
  <si>
    <t>李生岦</t>
  </si>
  <si>
    <t>萬澂</t>
  </si>
  <si>
    <t>聖佑</t>
  </si>
  <si>
    <t>克山</t>
  </si>
  <si>
    <t>儀歸</t>
  </si>
  <si>
    <t>千福</t>
  </si>
  <si>
    <t>貴實</t>
  </si>
  <si>
    <t>李命善</t>
  </si>
  <si>
    <t>初完</t>
  </si>
  <si>
    <t>折衝將軍行中樞府事</t>
  </si>
  <si>
    <t>許富遠</t>
  </si>
  <si>
    <t>千迪</t>
  </si>
  <si>
    <t>知亨</t>
  </si>
  <si>
    <t>朴受業</t>
  </si>
  <si>
    <t>菊花</t>
  </si>
  <si>
    <t>士今</t>
  </si>
  <si>
    <t>丁福</t>
  </si>
  <si>
    <t>林巾元</t>
  </si>
  <si>
    <t>巾元</t>
  </si>
  <si>
    <t>朴善生</t>
  </si>
  <si>
    <t>贖良</t>
  </si>
  <si>
    <t>天興</t>
  </si>
  <si>
    <t>林有南</t>
  </si>
  <si>
    <t>禹繼宗</t>
  </si>
  <si>
    <t>德仲</t>
  </si>
  <si>
    <t>一孫</t>
  </si>
  <si>
    <t>得夫</t>
  </si>
  <si>
    <t>朴一性</t>
  </si>
  <si>
    <t>率奴水軍</t>
  </si>
  <si>
    <t>丁光</t>
  </si>
  <si>
    <t>是丹</t>
  </si>
  <si>
    <t>世丹</t>
  </si>
  <si>
    <t>鉏云</t>
  </si>
  <si>
    <t>戊申逃亡</t>
  </si>
  <si>
    <t>進月</t>
  </si>
  <si>
    <t>翊今</t>
  </si>
  <si>
    <t>帶率軍官</t>
  </si>
  <si>
    <t>甲</t>
  </si>
  <si>
    <t>卞信俊</t>
  </si>
  <si>
    <t>天甫</t>
  </si>
  <si>
    <t>洪南豊</t>
  </si>
  <si>
    <t>再守</t>
  </si>
  <si>
    <t>府旗牌官</t>
  </si>
  <si>
    <t>成丁敏</t>
  </si>
  <si>
    <t>李元吉</t>
  </si>
  <si>
    <t>以化</t>
  </si>
  <si>
    <t>戒洪</t>
  </si>
  <si>
    <t>密</t>
  </si>
  <si>
    <t>九之</t>
  </si>
  <si>
    <t>鄭仁上</t>
  </si>
  <si>
    <t>林太才</t>
  </si>
  <si>
    <t>云赤</t>
  </si>
  <si>
    <t>李應伊</t>
  </si>
  <si>
    <t>置命</t>
  </si>
  <si>
    <t>鄭己命</t>
  </si>
  <si>
    <t>是赤</t>
  </si>
  <si>
    <t>病人鰥夫</t>
  </si>
  <si>
    <t>永云</t>
  </si>
  <si>
    <t>軍生</t>
  </si>
  <si>
    <t>云立</t>
  </si>
  <si>
    <t>金汝海</t>
  </si>
  <si>
    <t>巡將官展力副尉兼司僕</t>
  </si>
  <si>
    <t>千斗</t>
  </si>
  <si>
    <t>興水</t>
  </si>
  <si>
    <t>金山伊</t>
  </si>
  <si>
    <t>命戶</t>
  </si>
  <si>
    <t>石昌</t>
  </si>
  <si>
    <t>承云</t>
  </si>
  <si>
    <t>惠民</t>
  </si>
  <si>
    <t>郭沫</t>
  </si>
  <si>
    <t>崔夏中</t>
  </si>
  <si>
    <t>玄風禁衛軍</t>
  </si>
  <si>
    <t>夏中</t>
  </si>
  <si>
    <t>儀用</t>
  </si>
  <si>
    <t>朴味云</t>
  </si>
  <si>
    <t>玄風院婢</t>
  </si>
  <si>
    <t>從淡</t>
  </si>
  <si>
    <t>淡實</t>
  </si>
  <si>
    <t>院奴</t>
  </si>
  <si>
    <t>初白</t>
  </si>
  <si>
    <t>分防病人</t>
  </si>
  <si>
    <t>戊云</t>
  </si>
  <si>
    <t>嚴又俊</t>
  </si>
  <si>
    <t>營越</t>
  </si>
  <si>
    <t>德碩</t>
  </si>
  <si>
    <t>玄風武學</t>
  </si>
  <si>
    <t>秋才</t>
  </si>
  <si>
    <t>李成右</t>
  </si>
  <si>
    <t>先碧</t>
  </si>
  <si>
    <t>楊命連</t>
  </si>
  <si>
    <t>私奴鄕廳下典</t>
  </si>
  <si>
    <t>卞后泰</t>
  </si>
  <si>
    <t>千同</t>
  </si>
  <si>
    <t>鶴云</t>
  </si>
  <si>
    <t>進己</t>
  </si>
  <si>
    <t>朴先發</t>
  </si>
  <si>
    <t>朴戊識</t>
  </si>
  <si>
    <t>申命三</t>
  </si>
  <si>
    <t>尙興</t>
  </si>
  <si>
    <t>朴成業</t>
  </si>
  <si>
    <t>老人鰥夫</t>
  </si>
  <si>
    <t>實右</t>
  </si>
  <si>
    <t>白洪</t>
  </si>
  <si>
    <t>永會</t>
  </si>
  <si>
    <t>金汗受</t>
  </si>
  <si>
    <t>太世</t>
  </si>
  <si>
    <t>汝才</t>
  </si>
  <si>
    <t>金世明</t>
  </si>
  <si>
    <t>石卜</t>
  </si>
  <si>
    <t>鄭莫先</t>
  </si>
  <si>
    <t>東院里</t>
  </si>
  <si>
    <t>有希</t>
  </si>
  <si>
    <t>淸道案司資監寺奴束伍軍</t>
  </si>
  <si>
    <t>令哲</t>
  </si>
  <si>
    <t>生春</t>
  </si>
  <si>
    <t>戒必</t>
  </si>
  <si>
    <t>春日</t>
  </si>
  <si>
    <t>朴今卜</t>
  </si>
  <si>
    <t>言好</t>
  </si>
  <si>
    <t>丁安</t>
  </si>
  <si>
    <t>郭末卜</t>
  </si>
  <si>
    <t>是男</t>
  </si>
  <si>
    <t>李豊先</t>
  </si>
  <si>
    <t>尹儀</t>
  </si>
  <si>
    <t>會生</t>
  </si>
  <si>
    <t>金世丁</t>
  </si>
  <si>
    <t>云甲</t>
  </si>
  <si>
    <t>昌知</t>
  </si>
  <si>
    <t>京老</t>
  </si>
  <si>
    <t>白萬九</t>
  </si>
  <si>
    <t>李仁命</t>
  </si>
  <si>
    <t>奉杰</t>
  </si>
  <si>
    <t>李風善</t>
  </si>
  <si>
    <t>處正</t>
  </si>
  <si>
    <t>沈光</t>
  </si>
  <si>
    <t>府別隊</t>
  </si>
  <si>
    <t>晩白</t>
  </si>
  <si>
    <t>四南</t>
  </si>
  <si>
    <t>李上伊</t>
  </si>
  <si>
    <t>伸民</t>
  </si>
  <si>
    <t>李萬尙</t>
  </si>
  <si>
    <t>亥今</t>
  </si>
  <si>
    <t>沈龍乞</t>
  </si>
  <si>
    <t>善</t>
  </si>
  <si>
    <t>汗福</t>
  </si>
  <si>
    <t>汗俊</t>
  </si>
  <si>
    <t>金句男</t>
  </si>
  <si>
    <t>成亥</t>
  </si>
  <si>
    <t>朴永憲</t>
  </si>
  <si>
    <t>老音</t>
  </si>
  <si>
    <t>忠義府軍官</t>
  </si>
  <si>
    <t>俊亡</t>
  </si>
  <si>
    <t>永受</t>
  </si>
  <si>
    <t>翊信</t>
  </si>
  <si>
    <t>金得占</t>
  </si>
  <si>
    <t>再明</t>
  </si>
  <si>
    <t>金信群</t>
  </si>
  <si>
    <t>初己</t>
  </si>
  <si>
    <t>夢己</t>
  </si>
  <si>
    <t>朴太好</t>
  </si>
  <si>
    <t>戊昌</t>
  </si>
  <si>
    <t>朴仁上</t>
  </si>
  <si>
    <t>德太</t>
  </si>
  <si>
    <t>再元</t>
  </si>
  <si>
    <t>再娘</t>
  </si>
  <si>
    <t>舛里德</t>
  </si>
  <si>
    <t>淸道案付寺奴束伍軍</t>
  </si>
  <si>
    <t>金眞世</t>
  </si>
  <si>
    <t>應祥</t>
  </si>
  <si>
    <t>信右</t>
  </si>
  <si>
    <t>升</t>
  </si>
  <si>
    <t>又石</t>
  </si>
  <si>
    <t>卞自占</t>
  </si>
  <si>
    <t>化生</t>
  </si>
  <si>
    <t>裵戒翊</t>
  </si>
  <si>
    <t>太丁</t>
  </si>
  <si>
    <t>朴永白</t>
  </si>
  <si>
    <t>姜信屹</t>
  </si>
  <si>
    <t>句連</t>
  </si>
  <si>
    <t>金惟信</t>
  </si>
  <si>
    <t>鰥夫病人贖良</t>
  </si>
  <si>
    <t>有白</t>
  </si>
  <si>
    <t>季</t>
  </si>
  <si>
    <t>黃己龍</t>
  </si>
  <si>
    <t>明金</t>
  </si>
  <si>
    <t>尹奉</t>
  </si>
  <si>
    <t>彦己</t>
  </si>
  <si>
    <t>元京</t>
  </si>
  <si>
    <t>李性丁</t>
  </si>
  <si>
    <t>陸軍分防</t>
  </si>
  <si>
    <t>木林</t>
  </si>
  <si>
    <t>東三</t>
  </si>
  <si>
    <t>二分</t>
  </si>
  <si>
    <t>月每</t>
  </si>
  <si>
    <t>太生</t>
  </si>
  <si>
    <t>上生</t>
  </si>
  <si>
    <t>加靑</t>
  </si>
  <si>
    <t>金奉</t>
  </si>
  <si>
    <t>愛丁</t>
  </si>
  <si>
    <t>玄風案付寺奴淸道束伍軍</t>
  </si>
  <si>
    <t>太再</t>
  </si>
  <si>
    <t>太水不喩太再</t>
  </si>
  <si>
    <t>辛中介</t>
  </si>
  <si>
    <t>密陽案付分防軍</t>
  </si>
  <si>
    <t>大再</t>
  </si>
  <si>
    <t>李進泰</t>
  </si>
  <si>
    <t>進泰</t>
  </si>
  <si>
    <t>成有希</t>
  </si>
  <si>
    <t>左水營硫磺軍巡牙兵</t>
  </si>
  <si>
    <t>右丁</t>
  </si>
  <si>
    <t>許應海</t>
  </si>
  <si>
    <t>成知</t>
  </si>
  <si>
    <t>汝再</t>
  </si>
  <si>
    <t>進汗</t>
  </si>
  <si>
    <t>明昌</t>
  </si>
  <si>
    <t>世</t>
  </si>
  <si>
    <t>奉世</t>
  </si>
  <si>
    <t>朴信民</t>
  </si>
  <si>
    <t>五作</t>
  </si>
  <si>
    <t>龍乞</t>
  </si>
  <si>
    <t>汗中</t>
  </si>
  <si>
    <t>張自好</t>
  </si>
  <si>
    <t>先龍</t>
  </si>
  <si>
    <t>又遜</t>
  </si>
  <si>
    <t>權日尙</t>
  </si>
  <si>
    <t>千甲</t>
  </si>
  <si>
    <t>大元</t>
  </si>
  <si>
    <t>戒桓</t>
  </si>
  <si>
    <t>日</t>
  </si>
  <si>
    <t>好</t>
  </si>
  <si>
    <t>金先柱</t>
  </si>
  <si>
    <t>華</t>
  </si>
  <si>
    <t>明</t>
  </si>
  <si>
    <t>朴受仁</t>
  </si>
  <si>
    <t>奴巡牙兵</t>
  </si>
  <si>
    <t>時乭</t>
  </si>
  <si>
    <t>姜希貞</t>
  </si>
  <si>
    <t>騎保束伍軍</t>
  </si>
  <si>
    <t>希貞</t>
  </si>
  <si>
    <t>有善</t>
  </si>
  <si>
    <t>孫春生</t>
  </si>
  <si>
    <t>許巾</t>
  </si>
  <si>
    <t>李仁明</t>
  </si>
  <si>
    <t>府軍官左兵營硫黃軍</t>
  </si>
  <si>
    <t>金應上</t>
  </si>
  <si>
    <t>水希</t>
  </si>
  <si>
    <t>金重化</t>
  </si>
  <si>
    <t>水軍巡牙兵</t>
  </si>
  <si>
    <t>助發</t>
  </si>
  <si>
    <t>加未</t>
  </si>
  <si>
    <t>進善</t>
  </si>
  <si>
    <t>金松鶴</t>
  </si>
  <si>
    <t>仇命好</t>
  </si>
  <si>
    <t>句玉</t>
  </si>
  <si>
    <t>受己</t>
  </si>
  <si>
    <t>此堂</t>
  </si>
  <si>
    <t>柱方</t>
  </si>
  <si>
    <t>岳眞</t>
  </si>
  <si>
    <t>光朱</t>
  </si>
  <si>
    <t>岺佛堂</t>
  </si>
  <si>
    <t>忠贊衛老除</t>
  </si>
  <si>
    <t>大云</t>
  </si>
  <si>
    <t>李時泰</t>
  </si>
  <si>
    <t>京龍</t>
  </si>
  <si>
    <t>林允福</t>
  </si>
  <si>
    <t>守城軍官</t>
  </si>
  <si>
    <t>興老</t>
  </si>
  <si>
    <t>鄭夢先</t>
  </si>
  <si>
    <t>旬昌</t>
  </si>
  <si>
    <t>許應祥</t>
  </si>
  <si>
    <t>季受</t>
  </si>
  <si>
    <t>興九</t>
  </si>
  <si>
    <t>黃天祐</t>
  </si>
  <si>
    <t>東院瓮店里</t>
  </si>
  <si>
    <t>營瓮匠</t>
  </si>
  <si>
    <t>日業</t>
  </si>
  <si>
    <t>求先</t>
  </si>
  <si>
    <t>卜只</t>
  </si>
  <si>
    <t>憶連</t>
  </si>
  <si>
    <t>金九善</t>
  </si>
  <si>
    <t>四龍</t>
  </si>
  <si>
    <t>立伊</t>
  </si>
  <si>
    <t>黃日善</t>
  </si>
  <si>
    <t>府匠</t>
  </si>
  <si>
    <t>營匠</t>
  </si>
  <si>
    <t>李同白</t>
  </si>
  <si>
    <t>陽城</t>
  </si>
  <si>
    <t>仁仝</t>
  </si>
  <si>
    <t>句金</t>
  </si>
  <si>
    <t>營案付匠</t>
  </si>
  <si>
    <t>嶮立</t>
  </si>
  <si>
    <t>金元金</t>
  </si>
  <si>
    <t>千翊世</t>
  </si>
  <si>
    <t>陽山</t>
  </si>
  <si>
    <t>西院里</t>
  </si>
  <si>
    <t>金加八里</t>
  </si>
  <si>
    <t>彦男</t>
  </si>
  <si>
    <t>朴白立</t>
  </si>
  <si>
    <t>眞萬</t>
  </si>
  <si>
    <t>白信化</t>
  </si>
  <si>
    <t>在占</t>
  </si>
  <si>
    <t>夏澂</t>
  </si>
  <si>
    <t>金時碧</t>
  </si>
  <si>
    <t>金命柱</t>
  </si>
  <si>
    <t>斗萬</t>
  </si>
  <si>
    <t>汝好</t>
  </si>
  <si>
    <t>恩孫</t>
  </si>
  <si>
    <t>鄭弘允</t>
  </si>
  <si>
    <t>朴正來</t>
  </si>
  <si>
    <t>上丁</t>
  </si>
  <si>
    <t>府別隊不喩府收布軍官</t>
  </si>
  <si>
    <t>金時翊代子</t>
  </si>
  <si>
    <t>仲化</t>
  </si>
  <si>
    <t>時翊</t>
  </si>
  <si>
    <t>允哲</t>
  </si>
  <si>
    <t>朴靑云</t>
  </si>
  <si>
    <t>貫</t>
  </si>
  <si>
    <t>宣務郞行平丘道察訪</t>
  </si>
  <si>
    <t>誕</t>
  </si>
  <si>
    <t>石俊柱</t>
  </si>
  <si>
    <t>進良</t>
  </si>
  <si>
    <t>奴鎭營下典</t>
  </si>
  <si>
    <t>延愛</t>
  </si>
  <si>
    <t>通政大夫府軍官</t>
  </si>
  <si>
    <t>亂保</t>
  </si>
  <si>
    <t>金好</t>
  </si>
  <si>
    <t>眞勖</t>
  </si>
  <si>
    <t>同采</t>
  </si>
  <si>
    <t>裵翊成</t>
  </si>
  <si>
    <t>府案付司贍寺奴老</t>
  </si>
  <si>
    <t>除</t>
  </si>
  <si>
    <t>朴守正</t>
  </si>
  <si>
    <t>金三</t>
  </si>
  <si>
    <t>日萬</t>
  </si>
  <si>
    <t>老除鰥夫</t>
  </si>
  <si>
    <t>儀民</t>
  </si>
  <si>
    <t>仁各</t>
  </si>
  <si>
    <t>克男</t>
  </si>
  <si>
    <t>朴莫南</t>
  </si>
  <si>
    <t>巡牢定保病人</t>
  </si>
  <si>
    <t>木發</t>
  </si>
  <si>
    <t>悳水</t>
  </si>
  <si>
    <t>蘇世靑</t>
  </si>
  <si>
    <t>張守成</t>
  </si>
  <si>
    <t>春上</t>
  </si>
  <si>
    <t>洪立</t>
  </si>
  <si>
    <t>弘京</t>
  </si>
  <si>
    <t>熙奉</t>
  </si>
  <si>
    <t>成件里山</t>
  </si>
  <si>
    <t>禁衛軍老除鰥夫</t>
  </si>
  <si>
    <t>東安</t>
  </si>
  <si>
    <t>洪孟元</t>
  </si>
  <si>
    <t>朴汗迪</t>
  </si>
  <si>
    <t>昌允</t>
  </si>
  <si>
    <t>敬民</t>
  </si>
  <si>
    <t>卞眞上</t>
  </si>
  <si>
    <t>禁衛</t>
  </si>
  <si>
    <t>性頊</t>
  </si>
  <si>
    <t>密陽朴時俊戶</t>
  </si>
  <si>
    <t>鶴男</t>
  </si>
  <si>
    <t>等癸巳逃亡</t>
  </si>
  <si>
    <t>宣務郞察訪府軍官</t>
  </si>
  <si>
    <t>眞三</t>
  </si>
  <si>
    <t>太己</t>
  </si>
  <si>
    <t>斗晩</t>
  </si>
  <si>
    <t>宋英道</t>
  </si>
  <si>
    <t>九哲</t>
  </si>
  <si>
    <t>庚亨</t>
  </si>
  <si>
    <t>性右</t>
  </si>
  <si>
    <t>金俊發</t>
  </si>
  <si>
    <t>良采</t>
  </si>
  <si>
    <t>時夏</t>
  </si>
  <si>
    <t>金哲</t>
  </si>
  <si>
    <t>敬立</t>
  </si>
  <si>
    <t>文奉立</t>
  </si>
  <si>
    <t>必化</t>
  </si>
  <si>
    <t>延代</t>
  </si>
  <si>
    <t>終分</t>
  </si>
  <si>
    <t>石奉</t>
  </si>
  <si>
    <t>等立戶</t>
  </si>
  <si>
    <t>堰臣</t>
  </si>
  <si>
    <t>金戒又</t>
  </si>
  <si>
    <t>上知</t>
  </si>
  <si>
    <t>率奴將官廳下典病人</t>
  </si>
  <si>
    <t>愛必</t>
  </si>
  <si>
    <t>丁分</t>
  </si>
  <si>
    <t>以每</t>
  </si>
  <si>
    <t>元女</t>
  </si>
  <si>
    <t>自乃</t>
  </si>
  <si>
    <t>信今</t>
  </si>
  <si>
    <t>工汗</t>
  </si>
  <si>
    <t>敬云</t>
  </si>
  <si>
    <t>朴南</t>
  </si>
  <si>
    <t>命太</t>
  </si>
  <si>
    <t>南水正</t>
  </si>
  <si>
    <t>鄭太有</t>
  </si>
  <si>
    <t>折衝將軍府軍官</t>
  </si>
  <si>
    <t>太有</t>
  </si>
  <si>
    <t>弘中</t>
  </si>
  <si>
    <t>尹日明</t>
  </si>
  <si>
    <t>時俊</t>
  </si>
  <si>
    <t>薛儀卓</t>
  </si>
  <si>
    <t>奉石</t>
  </si>
  <si>
    <t>斗滿</t>
  </si>
  <si>
    <t>汝浩</t>
  </si>
  <si>
    <t>別坐</t>
  </si>
  <si>
    <t>世官</t>
  </si>
  <si>
    <t>金進元</t>
  </si>
  <si>
    <t>左水營硫黃軍</t>
  </si>
  <si>
    <t>准興</t>
  </si>
  <si>
    <t>岳德</t>
  </si>
  <si>
    <t>央女</t>
  </si>
  <si>
    <t>忠淸道文儀</t>
  </si>
  <si>
    <t>吳尙白</t>
  </si>
  <si>
    <t>李立</t>
  </si>
  <si>
    <t>今化</t>
  </si>
  <si>
    <t>河萬里</t>
  </si>
  <si>
    <t>朴莫立</t>
  </si>
  <si>
    <t>命獜</t>
  </si>
  <si>
    <t>孝曾</t>
  </si>
  <si>
    <t>效力副尉前行守門將</t>
  </si>
  <si>
    <t>㬚</t>
  </si>
  <si>
    <t>李弘侃</t>
  </si>
  <si>
    <t>順鳴</t>
  </si>
  <si>
    <t>白翼</t>
  </si>
  <si>
    <t>先楠</t>
  </si>
  <si>
    <t>郭稀植</t>
  </si>
  <si>
    <t>連丹</t>
  </si>
  <si>
    <t>順化戒</t>
  </si>
  <si>
    <t>仝婢</t>
  </si>
  <si>
    <t>己丁</t>
  </si>
  <si>
    <t>士分</t>
  </si>
  <si>
    <t>四月</t>
  </si>
  <si>
    <t>東院</t>
  </si>
  <si>
    <t>良南</t>
  </si>
  <si>
    <t>水郞</t>
  </si>
  <si>
    <t>仁郞</t>
  </si>
  <si>
    <t>有乃</t>
  </si>
  <si>
    <t>角縣內</t>
  </si>
  <si>
    <t>益三</t>
  </si>
  <si>
    <t>太奇</t>
  </si>
  <si>
    <t>宋榮道</t>
  </si>
  <si>
    <t>德長</t>
  </si>
  <si>
    <t>金正先</t>
  </si>
  <si>
    <t>府別保</t>
  </si>
  <si>
    <t>成正</t>
  </si>
  <si>
    <t>成徵不喩成正</t>
  </si>
  <si>
    <t>展力副判官</t>
  </si>
  <si>
    <t>起</t>
  </si>
  <si>
    <t>泰元</t>
  </si>
  <si>
    <t>善向</t>
  </si>
  <si>
    <t>成晉</t>
  </si>
  <si>
    <t>金有太</t>
  </si>
  <si>
    <t>介乭里</t>
  </si>
  <si>
    <t>率奴束伍保</t>
  </si>
  <si>
    <t>莫世</t>
  </si>
  <si>
    <t>進玉</t>
  </si>
  <si>
    <t>丁鶴</t>
  </si>
  <si>
    <t>莫乭里</t>
  </si>
  <si>
    <t>介金</t>
  </si>
  <si>
    <t>八月</t>
  </si>
  <si>
    <t>全時夏</t>
  </si>
  <si>
    <t>崔厚邑種</t>
  </si>
  <si>
    <t>密陽案付武學巡帶率軍官</t>
  </si>
  <si>
    <t>初三</t>
  </si>
  <si>
    <t>嚴士見</t>
  </si>
  <si>
    <t>實連</t>
  </si>
  <si>
    <t>謹</t>
  </si>
  <si>
    <t>白順丁</t>
  </si>
  <si>
    <t>哲金</t>
  </si>
  <si>
    <t>朴受明</t>
  </si>
  <si>
    <t>有徵</t>
  </si>
  <si>
    <t>仁恪</t>
  </si>
  <si>
    <t>崔云尙</t>
  </si>
  <si>
    <t>正烈</t>
  </si>
  <si>
    <t>從昌</t>
  </si>
  <si>
    <t>許奉安</t>
  </si>
  <si>
    <t>李時業</t>
  </si>
  <si>
    <t>寡女崔召史代壻</t>
  </si>
  <si>
    <t>幽山驛吏</t>
  </si>
  <si>
    <t>時業</t>
  </si>
  <si>
    <t>永金</t>
  </si>
  <si>
    <t>五尙</t>
  </si>
  <si>
    <t>李句上</t>
  </si>
  <si>
    <t>季觀</t>
  </si>
  <si>
    <t>剋世</t>
  </si>
  <si>
    <t>崔延生</t>
  </si>
  <si>
    <t>率妻侄</t>
  </si>
  <si>
    <t>尹應碩</t>
  </si>
  <si>
    <t>順代</t>
  </si>
  <si>
    <t>唜乃</t>
  </si>
  <si>
    <t>莫之</t>
  </si>
  <si>
    <t>林鶴</t>
  </si>
  <si>
    <t>坡州</t>
  </si>
  <si>
    <t>烽燧軍</t>
  </si>
  <si>
    <t>相文</t>
  </si>
  <si>
    <t>鄭泗龍</t>
  </si>
  <si>
    <t>黃千</t>
  </si>
  <si>
    <t>江牙之不喩召史</t>
  </si>
  <si>
    <t>折衝在家軍官</t>
  </si>
  <si>
    <t>太升</t>
  </si>
  <si>
    <t>命相</t>
  </si>
  <si>
    <t>尹日命</t>
  </si>
  <si>
    <t>進中</t>
  </si>
  <si>
    <t>京云</t>
  </si>
  <si>
    <t>千外</t>
  </si>
  <si>
    <t>營吏保</t>
  </si>
  <si>
    <t>海月</t>
  </si>
  <si>
    <t>斗女</t>
  </si>
  <si>
    <t>老乙立</t>
  </si>
  <si>
    <t>順必</t>
  </si>
  <si>
    <t>生翼</t>
  </si>
  <si>
    <t>日龍</t>
  </si>
  <si>
    <t>玉保</t>
  </si>
  <si>
    <t>銀孫</t>
  </si>
  <si>
    <t>勖</t>
  </si>
  <si>
    <t>卞好明</t>
  </si>
  <si>
    <t>巡牢定保</t>
  </si>
  <si>
    <t>千業</t>
  </si>
  <si>
    <t>舛里山</t>
  </si>
  <si>
    <t>前府使</t>
  </si>
  <si>
    <t>宋道成</t>
  </si>
  <si>
    <t>張萬守</t>
  </si>
  <si>
    <t>日亥</t>
  </si>
  <si>
    <t>方水</t>
  </si>
  <si>
    <t>尹命世</t>
  </si>
  <si>
    <t>句安</t>
  </si>
  <si>
    <t>卞儀民</t>
  </si>
  <si>
    <t>環</t>
  </si>
  <si>
    <t>杞</t>
  </si>
  <si>
    <t>水亥</t>
  </si>
  <si>
    <t>金應好</t>
  </si>
  <si>
    <t>牢定保</t>
  </si>
  <si>
    <t>時下</t>
  </si>
  <si>
    <t>知建</t>
  </si>
  <si>
    <t>李己</t>
  </si>
  <si>
    <t>奉老</t>
  </si>
  <si>
    <t>連男</t>
  </si>
  <si>
    <t>金時璧</t>
  </si>
  <si>
    <t>千受</t>
  </si>
  <si>
    <t>知性</t>
  </si>
  <si>
    <t>通政大夫前行萬戶</t>
  </si>
  <si>
    <t>洪風年</t>
  </si>
  <si>
    <t>晩立</t>
  </si>
  <si>
    <t>付知</t>
  </si>
  <si>
    <t>朴春生</t>
  </si>
  <si>
    <t>應知</t>
  </si>
  <si>
    <t>未知</t>
  </si>
  <si>
    <t>劉成甲</t>
  </si>
  <si>
    <t>信方</t>
  </si>
  <si>
    <t>文得仁</t>
  </si>
  <si>
    <t>崔云祥</t>
  </si>
  <si>
    <t>南徵</t>
  </si>
  <si>
    <t>日濱</t>
  </si>
  <si>
    <t>通仕郞</t>
  </si>
  <si>
    <t>安以行</t>
  </si>
  <si>
    <t>必善</t>
  </si>
  <si>
    <t>惟一</t>
  </si>
  <si>
    <t>司甫署別提</t>
  </si>
  <si>
    <t>昌義</t>
  </si>
  <si>
    <t>李京適</t>
  </si>
  <si>
    <t>梁城</t>
  </si>
  <si>
    <t>上夫</t>
  </si>
  <si>
    <t>率妾婦</t>
  </si>
  <si>
    <t>時尺</t>
  </si>
  <si>
    <t>石女</t>
  </si>
  <si>
    <t>七德</t>
  </si>
  <si>
    <t>句今</t>
  </si>
  <si>
    <t>今丁</t>
  </si>
  <si>
    <t>六月</t>
  </si>
  <si>
    <t>無加里</t>
  </si>
  <si>
    <t>覓石</t>
  </si>
  <si>
    <t>萬守</t>
  </si>
  <si>
    <t>淡月</t>
  </si>
  <si>
    <t>仁玉</t>
  </si>
  <si>
    <t>六德</t>
  </si>
  <si>
    <t>萬德</t>
  </si>
  <si>
    <t>萬化</t>
  </si>
  <si>
    <t>等放良</t>
  </si>
  <si>
    <t>金先</t>
  </si>
  <si>
    <t>全再中</t>
  </si>
  <si>
    <t>己萬</t>
  </si>
  <si>
    <t>進哲</t>
  </si>
  <si>
    <t>私婢戒分代夫</t>
  </si>
  <si>
    <t>病人私奴</t>
  </si>
  <si>
    <t>全時夏戶</t>
  </si>
  <si>
    <t>崔天鶴</t>
  </si>
  <si>
    <t>日晩</t>
  </si>
  <si>
    <t>朴永立</t>
  </si>
  <si>
    <t>牙兵私奴千石故代妻</t>
  </si>
  <si>
    <t>道見</t>
  </si>
  <si>
    <t>宇憶</t>
  </si>
  <si>
    <t>奉先</t>
  </si>
  <si>
    <t>金己晩</t>
  </si>
  <si>
    <t>奴命石不喩巡牙兵奴命三</t>
  </si>
  <si>
    <t>金萬石</t>
  </si>
  <si>
    <t>巡軍牢病人</t>
  </si>
  <si>
    <t>宗敏</t>
  </si>
  <si>
    <t>金元成</t>
  </si>
  <si>
    <t>夏</t>
  </si>
  <si>
    <t>起蘭</t>
  </si>
  <si>
    <t>日安</t>
  </si>
  <si>
    <t>徐應守</t>
  </si>
  <si>
    <t>白武丁</t>
  </si>
  <si>
    <t>孝迪</t>
  </si>
  <si>
    <t>亥</t>
  </si>
  <si>
    <t>殘世</t>
  </si>
  <si>
    <t>守曾</t>
  </si>
  <si>
    <t>李聖悅</t>
  </si>
  <si>
    <t>廷</t>
  </si>
  <si>
    <t>連信</t>
  </si>
  <si>
    <t>善中</t>
  </si>
  <si>
    <t>南水一</t>
  </si>
  <si>
    <t>展力副尉兼司僕鰥夫</t>
  </si>
  <si>
    <t>春香</t>
  </si>
  <si>
    <t>善才</t>
  </si>
  <si>
    <t>有和</t>
  </si>
  <si>
    <t>翊漢</t>
  </si>
  <si>
    <t>義民</t>
  </si>
  <si>
    <t>仁覺</t>
  </si>
  <si>
    <t>李枝彬</t>
  </si>
  <si>
    <t>南昌</t>
  </si>
  <si>
    <t>崔自老</t>
  </si>
  <si>
    <t>太守</t>
  </si>
  <si>
    <t>姜順鶴</t>
  </si>
  <si>
    <t>時上</t>
  </si>
  <si>
    <t>世卜</t>
  </si>
  <si>
    <t>孫士男</t>
  </si>
  <si>
    <t>朴日上</t>
  </si>
  <si>
    <t>太平</t>
  </si>
  <si>
    <t>順靑</t>
  </si>
  <si>
    <t>河應白</t>
  </si>
  <si>
    <t>興才</t>
  </si>
  <si>
    <t>元亥</t>
  </si>
  <si>
    <t>仁方</t>
  </si>
  <si>
    <t>徵</t>
  </si>
  <si>
    <t>林順乞</t>
  </si>
  <si>
    <t>望好</t>
  </si>
  <si>
    <t>成敏</t>
  </si>
  <si>
    <t>鄭鶴立</t>
  </si>
  <si>
    <t>文乞</t>
  </si>
  <si>
    <t>朴今金</t>
  </si>
  <si>
    <t>舛里介</t>
  </si>
  <si>
    <t>金上三</t>
  </si>
  <si>
    <t>宣務郞察訪</t>
  </si>
  <si>
    <t>太根</t>
  </si>
  <si>
    <t>進雄</t>
  </si>
  <si>
    <t>朴未云</t>
  </si>
  <si>
    <t>憶</t>
  </si>
  <si>
    <t>鄭命朱</t>
  </si>
  <si>
    <t>金石甫</t>
  </si>
  <si>
    <t>石甫</t>
  </si>
  <si>
    <t>先之</t>
  </si>
  <si>
    <t>世朱</t>
  </si>
  <si>
    <t>張翊</t>
  </si>
  <si>
    <t>夏占</t>
  </si>
  <si>
    <t>千立</t>
  </si>
  <si>
    <t>淸吉</t>
  </si>
  <si>
    <t>孫學道</t>
  </si>
  <si>
    <t>景云</t>
  </si>
  <si>
    <t>應老</t>
  </si>
  <si>
    <t>金哲云</t>
  </si>
  <si>
    <t>曺正又</t>
  </si>
  <si>
    <t>命哲</t>
  </si>
  <si>
    <t>月</t>
  </si>
  <si>
    <t>望乃</t>
  </si>
  <si>
    <t>甘石</t>
  </si>
  <si>
    <t>李風世</t>
  </si>
  <si>
    <t>來丁</t>
  </si>
  <si>
    <t>梁時化</t>
  </si>
  <si>
    <t>淸道案付工曹匠人</t>
  </si>
  <si>
    <t>士雲庵</t>
  </si>
  <si>
    <t>黃己宗</t>
  </si>
  <si>
    <t>朴晩化</t>
  </si>
  <si>
    <t>分坊營吏保</t>
  </si>
  <si>
    <t>在雲</t>
  </si>
  <si>
    <t>時哲</t>
  </si>
  <si>
    <t>德南</t>
  </si>
  <si>
    <t>後承</t>
  </si>
  <si>
    <t>眞方</t>
  </si>
  <si>
    <t>李後成</t>
  </si>
  <si>
    <t>仁漢</t>
  </si>
  <si>
    <t>白廷</t>
  </si>
  <si>
    <t>朴世永</t>
  </si>
  <si>
    <t>以大</t>
  </si>
  <si>
    <t>海雲</t>
  </si>
  <si>
    <t>金世中</t>
  </si>
  <si>
    <t>士雲庵佛堂</t>
  </si>
  <si>
    <t>宗汗</t>
  </si>
  <si>
    <t>承蘭</t>
  </si>
  <si>
    <t>李春三</t>
  </si>
  <si>
    <t>以立</t>
  </si>
  <si>
    <t>韓儀仁</t>
  </si>
  <si>
    <t>巡牙兵幽山驛保</t>
  </si>
  <si>
    <t>孟乞</t>
  </si>
  <si>
    <t>在益</t>
  </si>
  <si>
    <t>已上元戶捌百玖拾玖戶人口參千捌百肆拾貳口以男丁壹千伍百柒拾貳口女丁貳千貳百柒拾口尊位徐大臨別有司李重健</t>
  </si>
  <si>
    <t>리명</t>
  </si>
  <si>
    <t>신당리</t>
  </si>
  <si>
    <t>살외리</t>
  </si>
  <si>
    <t>구만리</t>
  </si>
  <si>
    <t>고로점리</t>
  </si>
  <si>
    <t>대산리</t>
  </si>
  <si>
    <t>옥척리</t>
  </si>
  <si>
    <t>가양산리</t>
  </si>
  <si>
    <t>묘봉리</t>
  </si>
  <si>
    <t>거망리</t>
  </si>
  <si>
    <t>내차산리</t>
  </si>
  <si>
    <t>외차산리</t>
  </si>
  <si>
    <t>건촌리</t>
  </si>
  <si>
    <t>흑석리</t>
  </si>
  <si>
    <t>모과동리</t>
  </si>
  <si>
    <t>무태리</t>
  </si>
  <si>
    <t>구산리</t>
  </si>
  <si>
    <t>금동리</t>
  </si>
  <si>
    <t>동원리</t>
  </si>
  <si>
    <t>동원옹점리</t>
  </si>
  <si>
    <t>서원리</t>
  </si>
  <si>
    <t>사운암불당</t>
  </si>
  <si>
    <t>통수</t>
  </si>
  <si>
    <t>손만삼</t>
  </si>
  <si>
    <t>박재주</t>
  </si>
  <si>
    <t>백태석</t>
  </si>
  <si>
    <t>백몽삼</t>
  </si>
  <si>
    <t>박후읍선</t>
  </si>
  <si>
    <t>박희귀</t>
  </si>
  <si>
    <t>박순안</t>
  </si>
  <si>
    <t>박희재</t>
  </si>
  <si>
    <t>조대원</t>
  </si>
  <si>
    <t>신계인</t>
  </si>
  <si>
    <t>박인일</t>
  </si>
  <si>
    <t>박일발</t>
  </si>
  <si>
    <t>박선찰</t>
  </si>
  <si>
    <t>박진기</t>
  </si>
  <si>
    <t>손필이</t>
  </si>
  <si>
    <t>박진의</t>
  </si>
  <si>
    <t>조귀재</t>
  </si>
  <si>
    <t>황국명</t>
  </si>
  <si>
    <t>허사발</t>
  </si>
  <si>
    <t>허중경</t>
  </si>
  <si>
    <t>황국종</t>
  </si>
  <si>
    <t>노태원</t>
  </si>
  <si>
    <t>송영립</t>
  </si>
  <si>
    <t>송시담</t>
  </si>
  <si>
    <t>주광재</t>
  </si>
  <si>
    <t>조성걸</t>
  </si>
  <si>
    <t>송건필</t>
  </si>
  <si>
    <t>장오발</t>
  </si>
  <si>
    <t>송두견</t>
  </si>
  <si>
    <t>조석주</t>
  </si>
  <si>
    <t>송구룡</t>
  </si>
  <si>
    <t>송징필</t>
  </si>
  <si>
    <t>서종백</t>
  </si>
  <si>
    <t>윤명걸</t>
  </si>
  <si>
    <t>최인선</t>
  </si>
  <si>
    <t>최정해</t>
  </si>
  <si>
    <t>하정봉</t>
  </si>
  <si>
    <t>박어둔</t>
  </si>
  <si>
    <t>도준삼</t>
  </si>
  <si>
    <t>장한주</t>
  </si>
  <si>
    <t>도한직</t>
  </si>
  <si>
    <t>도재중</t>
  </si>
  <si>
    <t>장만세</t>
  </si>
  <si>
    <t>우담사리</t>
  </si>
  <si>
    <t>황진우</t>
  </si>
  <si>
    <t>정기철</t>
  </si>
  <si>
    <t>박험산</t>
  </si>
  <si>
    <t>황백호</t>
  </si>
  <si>
    <t>서인선</t>
  </si>
  <si>
    <t>박수만</t>
  </si>
  <si>
    <t>박창석</t>
  </si>
  <si>
    <t>최덕창</t>
  </si>
  <si>
    <t>우정재</t>
  </si>
  <si>
    <t>조희적</t>
  </si>
  <si>
    <t>사노태달</t>
  </si>
  <si>
    <t>허유정</t>
  </si>
  <si>
    <t>조성갑</t>
  </si>
  <si>
    <t>조세걸</t>
  </si>
  <si>
    <t>박귀재</t>
  </si>
  <si>
    <t>장수필</t>
  </si>
  <si>
    <t>박만주</t>
  </si>
  <si>
    <t>천만백</t>
  </si>
  <si>
    <t>장시걸</t>
  </si>
  <si>
    <t>송인건</t>
  </si>
  <si>
    <t>장진선</t>
  </si>
  <si>
    <t>최세재</t>
  </si>
  <si>
    <t>장만의</t>
  </si>
  <si>
    <t>박만징</t>
  </si>
  <si>
    <t>장만효</t>
  </si>
  <si>
    <t>장후백</t>
  </si>
  <si>
    <t>사노말동</t>
  </si>
  <si>
    <t>사노순학</t>
  </si>
  <si>
    <t>정영걸</t>
  </si>
  <si>
    <t>사노일선</t>
  </si>
  <si>
    <t>원해봉</t>
  </si>
  <si>
    <t>사노후읍씨</t>
  </si>
  <si>
    <t>정진방</t>
  </si>
  <si>
    <t>정영달</t>
  </si>
  <si>
    <t>정진적</t>
  </si>
  <si>
    <t>정신걸</t>
  </si>
  <si>
    <t>정명장</t>
  </si>
  <si>
    <t>강올미</t>
  </si>
  <si>
    <t>정만취</t>
  </si>
  <si>
    <t>최명호</t>
  </si>
  <si>
    <t>박의주</t>
  </si>
  <si>
    <t>손계선</t>
  </si>
  <si>
    <t>박승례</t>
  </si>
  <si>
    <t>박한영</t>
  </si>
  <si>
    <t>사노귀철</t>
  </si>
  <si>
    <t>신분선</t>
  </si>
  <si>
    <t>사노돌명</t>
  </si>
  <si>
    <t>하응재</t>
  </si>
  <si>
    <t>장립</t>
  </si>
  <si>
    <t>최담사리</t>
  </si>
  <si>
    <t>최험동</t>
  </si>
  <si>
    <t>장청걸</t>
  </si>
  <si>
    <t>정만중</t>
  </si>
  <si>
    <t>황진원</t>
  </si>
  <si>
    <t>하재호</t>
  </si>
  <si>
    <t>배정해</t>
  </si>
  <si>
    <t>하재적</t>
  </si>
  <si>
    <t>박선달</t>
  </si>
  <si>
    <t>백명기</t>
  </si>
  <si>
    <t>장진발</t>
  </si>
  <si>
    <t>조득봉</t>
  </si>
  <si>
    <t>신덕삼</t>
  </si>
  <si>
    <t>조천백</t>
  </si>
  <si>
    <t>지석민</t>
  </si>
  <si>
    <t>조순만</t>
  </si>
  <si>
    <t>조태백</t>
  </si>
  <si>
    <t>최인석</t>
  </si>
  <si>
    <t>한태성</t>
  </si>
  <si>
    <t>변자립</t>
  </si>
  <si>
    <t>박석남</t>
  </si>
  <si>
    <t>최하중</t>
  </si>
  <si>
    <t>유희</t>
  </si>
  <si>
    <t>박영백</t>
  </si>
  <si>
    <t>강희정</t>
  </si>
  <si>
    <t>이발</t>
  </si>
  <si>
    <t>박한적</t>
  </si>
  <si>
    <t>정태유</t>
  </si>
  <si>
    <t>정인건</t>
  </si>
  <si>
    <t>천리산</t>
  </si>
  <si>
    <t>강순학</t>
  </si>
  <si>
    <t>신호</t>
  </si>
  <si>
    <t>대호</t>
  </si>
  <si>
    <t>대자</t>
  </si>
  <si>
    <t>박담사리고대처</t>
  </si>
  <si>
    <t>장몽의고대자</t>
  </si>
  <si>
    <t>과녀문소사대자</t>
  </si>
  <si>
    <t>사노세명고대처</t>
  </si>
  <si>
    <t>수군귀남고대자</t>
  </si>
  <si>
    <t>최순봉고대처</t>
  </si>
  <si>
    <t>우진의대자</t>
  </si>
  <si>
    <t>사노진걸대자</t>
  </si>
  <si>
    <t>박소사대자</t>
  </si>
  <si>
    <t>과녀손소사대서</t>
  </si>
  <si>
    <t>장자봉고대처</t>
  </si>
  <si>
    <t>최시필고대자</t>
  </si>
  <si>
    <t>강세흥고대부</t>
  </si>
  <si>
    <t>과부변씨대자</t>
  </si>
  <si>
    <t>박씨대자</t>
  </si>
  <si>
    <t>전씨대자</t>
  </si>
  <si>
    <t>과녀안소사대서</t>
  </si>
  <si>
    <t>윤행필고대처</t>
  </si>
  <si>
    <t>박명례고대자</t>
  </si>
  <si>
    <t>박덕창대자</t>
  </si>
  <si>
    <t>과부박씨대자</t>
  </si>
  <si>
    <t>변여삼고대서</t>
  </si>
  <si>
    <t>변진석대자</t>
  </si>
  <si>
    <t>박태세고처</t>
  </si>
  <si>
    <t>강만걸대자</t>
  </si>
  <si>
    <t>과녀최소사대서</t>
  </si>
  <si>
    <t>사비계분대부</t>
  </si>
  <si>
    <t>아병사노천석고대처</t>
  </si>
  <si>
    <t>호내위상</t>
  </si>
  <si>
    <t>처</t>
  </si>
  <si>
    <t>솔자</t>
  </si>
  <si>
    <t>차녀</t>
  </si>
  <si>
    <t>솔모</t>
  </si>
  <si>
    <t>차자</t>
  </si>
  <si>
    <t>후처</t>
  </si>
  <si>
    <t>솔녀</t>
  </si>
  <si>
    <t>솔부</t>
  </si>
  <si>
    <t>후부</t>
  </si>
  <si>
    <t>솔손녀</t>
  </si>
  <si>
    <t>녀</t>
  </si>
  <si>
    <t>부</t>
  </si>
  <si>
    <t>솔첩</t>
  </si>
  <si>
    <t>질녀</t>
  </si>
  <si>
    <t>솔매</t>
  </si>
  <si>
    <t>차매</t>
  </si>
  <si>
    <t>처모</t>
  </si>
  <si>
    <t>솔질녀</t>
  </si>
  <si>
    <t>솔서모</t>
  </si>
  <si>
    <t>솔제</t>
  </si>
  <si>
    <t>솔손자</t>
  </si>
  <si>
    <t>시모</t>
  </si>
  <si>
    <t>외조모</t>
  </si>
  <si>
    <t>솔처모</t>
  </si>
  <si>
    <t>형수</t>
  </si>
  <si>
    <t>솔서질</t>
  </si>
  <si>
    <t>솔손부</t>
  </si>
  <si>
    <t>솔질자</t>
  </si>
  <si>
    <t>솔종손녀</t>
  </si>
  <si>
    <t>솔서</t>
  </si>
  <si>
    <t>조</t>
  </si>
  <si>
    <t>솔처</t>
  </si>
  <si>
    <t>모</t>
  </si>
  <si>
    <t>솔조모</t>
  </si>
  <si>
    <t>솔고공</t>
  </si>
  <si>
    <t>노처</t>
  </si>
  <si>
    <t>솔매부</t>
  </si>
  <si>
    <t>솔양자</t>
  </si>
  <si>
    <t>솔의자</t>
  </si>
  <si>
    <t>매</t>
  </si>
  <si>
    <t>조모</t>
  </si>
  <si>
    <t>자</t>
  </si>
  <si>
    <t>솔전처자</t>
  </si>
  <si>
    <t>솔형</t>
  </si>
  <si>
    <t>솔형수</t>
  </si>
  <si>
    <t>솔이모</t>
  </si>
  <si>
    <t>차손자</t>
  </si>
  <si>
    <t>손녀</t>
  </si>
  <si>
    <t>솔양모</t>
  </si>
  <si>
    <t>시부</t>
  </si>
  <si>
    <t>솔처남</t>
  </si>
  <si>
    <t>솔비부</t>
  </si>
  <si>
    <t>제</t>
  </si>
  <si>
    <t>솔계모</t>
  </si>
  <si>
    <t>솔양조모</t>
  </si>
  <si>
    <t>솔질</t>
  </si>
  <si>
    <t>솔처제</t>
  </si>
  <si>
    <t>차손녀</t>
  </si>
  <si>
    <t>솔생질</t>
  </si>
  <si>
    <t>차생질</t>
  </si>
  <si>
    <t>솔비</t>
  </si>
  <si>
    <t>솔서종질</t>
  </si>
  <si>
    <t>솔첩자</t>
  </si>
  <si>
    <t>솔제수</t>
  </si>
  <si>
    <t>솔질부</t>
  </si>
  <si>
    <t>솔고모</t>
  </si>
  <si>
    <t>솔숙모</t>
  </si>
  <si>
    <t>솔처부</t>
  </si>
  <si>
    <t>솔서종제</t>
  </si>
  <si>
    <t>고공</t>
  </si>
  <si>
    <t>솔의녀</t>
  </si>
  <si>
    <t>솔이성오촌숙모</t>
  </si>
  <si>
    <t>솔질처</t>
  </si>
  <si>
    <t>솔양부</t>
  </si>
  <si>
    <t>질자</t>
  </si>
  <si>
    <t>솔처질</t>
  </si>
  <si>
    <t>직역</t>
  </si>
  <si>
    <t>부수포군관</t>
  </si>
  <si>
    <t>수포군관</t>
  </si>
  <si>
    <t>금위군</t>
  </si>
  <si>
    <t>순마보</t>
  </si>
  <si>
    <t>무학</t>
  </si>
  <si>
    <t>매득노순수미군</t>
  </si>
  <si>
    <t>업무부군관</t>
  </si>
  <si>
    <t>금위보</t>
  </si>
  <si>
    <t>노</t>
  </si>
  <si>
    <t>업무</t>
  </si>
  <si>
    <t>경포보병인</t>
  </si>
  <si>
    <t>성정군</t>
  </si>
  <si>
    <t>노순도훈도청하전</t>
  </si>
  <si>
    <t>청도안부무학</t>
  </si>
  <si>
    <t>수보병인</t>
  </si>
  <si>
    <t>부장관청하전노</t>
  </si>
  <si>
    <t>사비</t>
  </si>
  <si>
    <t>청도안부장관청하전노</t>
  </si>
  <si>
    <t>수보부군관</t>
  </si>
  <si>
    <t>솔노순수미군</t>
  </si>
  <si>
    <t>유학생</t>
  </si>
  <si>
    <t>유학</t>
  </si>
  <si>
    <t>노순수미군</t>
  </si>
  <si>
    <t>비</t>
  </si>
  <si>
    <t>주진군</t>
  </si>
  <si>
    <t>수보속오군</t>
  </si>
  <si>
    <t>업유</t>
  </si>
  <si>
    <t>어보</t>
  </si>
  <si>
    <t>청도안부기보진영군관</t>
  </si>
  <si>
    <t>부기보순대솔군관</t>
  </si>
  <si>
    <t>수보순대솔군관</t>
  </si>
  <si>
    <t>경포보</t>
  </si>
  <si>
    <t>순수미군노</t>
  </si>
  <si>
    <t>과녀</t>
  </si>
  <si>
    <t>과사비</t>
  </si>
  <si>
    <t>수보진영군관</t>
  </si>
  <si>
    <t>창녕교비</t>
  </si>
  <si>
    <t>교노</t>
  </si>
  <si>
    <t>교비</t>
  </si>
  <si>
    <t>승환속순마군</t>
  </si>
  <si>
    <t>순보</t>
  </si>
  <si>
    <t>환속순수미군</t>
  </si>
  <si>
    <t>청도안부여정</t>
  </si>
  <si>
    <t>사노</t>
  </si>
  <si>
    <t>부안부기보진영군관</t>
  </si>
  <si>
    <t>부군관</t>
  </si>
  <si>
    <t>기보재가군관</t>
  </si>
  <si>
    <t>기보</t>
  </si>
  <si>
    <t>기보간망군</t>
  </si>
  <si>
    <t>부안부주진군</t>
  </si>
  <si>
    <t>솔노</t>
  </si>
  <si>
    <t>부안부기보부군관</t>
  </si>
  <si>
    <t>매득노</t>
  </si>
  <si>
    <t>병인</t>
  </si>
  <si>
    <t>부안부금위보</t>
  </si>
  <si>
    <t>부안부금위군</t>
  </si>
  <si>
    <t>부안부포보</t>
  </si>
  <si>
    <t>부안부기보재가군관</t>
  </si>
  <si>
    <t>부안부기보</t>
  </si>
  <si>
    <t>정병</t>
  </si>
  <si>
    <t>충의위</t>
  </si>
  <si>
    <t>솔노중영하전</t>
  </si>
  <si>
    <t>업무부출사군관</t>
  </si>
  <si>
    <t>매득비</t>
  </si>
  <si>
    <t>부안부어보</t>
  </si>
  <si>
    <t>신비</t>
  </si>
  <si>
    <t>어영군</t>
  </si>
  <si>
    <t>수군환부</t>
  </si>
  <si>
    <t>충의위가선대부</t>
  </si>
  <si>
    <t>사령보노</t>
  </si>
  <si>
    <t>가선대부</t>
  </si>
  <si>
    <t>기보진영하전</t>
  </si>
  <si>
    <t>순마군</t>
  </si>
  <si>
    <t>청도봉군</t>
  </si>
  <si>
    <t>과녀사비</t>
  </si>
  <si>
    <t>부안부금위보병인</t>
  </si>
  <si>
    <t>역리</t>
  </si>
  <si>
    <t>환부</t>
  </si>
  <si>
    <t>성현역리</t>
  </si>
  <si>
    <t>기병</t>
  </si>
  <si>
    <t>금위군겸사복</t>
  </si>
  <si>
    <t>맹인</t>
  </si>
  <si>
    <t>사노진영군관청하전</t>
  </si>
  <si>
    <t>사노진영군관하전</t>
  </si>
  <si>
    <t>청도속오보사노</t>
  </si>
  <si>
    <t>금위보병인</t>
  </si>
  <si>
    <t>수군속오군</t>
  </si>
  <si>
    <t>역녀</t>
  </si>
  <si>
    <t>숙부인</t>
  </si>
  <si>
    <t>중영출사군관</t>
  </si>
  <si>
    <t>노순마병청하전</t>
  </si>
  <si>
    <t>노진영군관청하전</t>
  </si>
  <si>
    <t>노청도속오군</t>
  </si>
  <si>
    <t>유산역보</t>
  </si>
  <si>
    <t>경보병</t>
  </si>
  <si>
    <t>청도안부금위군</t>
  </si>
  <si>
    <t>금보</t>
  </si>
  <si>
    <t>청도속오군</t>
  </si>
  <si>
    <t>청도속오마군</t>
  </si>
  <si>
    <t>충익위</t>
  </si>
  <si>
    <t>기보병</t>
  </si>
  <si>
    <t>수군</t>
  </si>
  <si>
    <t>겸사복병절교위부사과</t>
  </si>
  <si>
    <t>솔노청도속오군</t>
  </si>
  <si>
    <t>기보부군관</t>
  </si>
  <si>
    <t>어보부군관</t>
  </si>
  <si>
    <t>솔노순병청하전</t>
  </si>
  <si>
    <t>순마군보</t>
  </si>
  <si>
    <t>부군관청화병사노</t>
  </si>
  <si>
    <t>어영군전력부위겸사복</t>
  </si>
  <si>
    <t>분방</t>
  </si>
  <si>
    <t>금위보부군관</t>
  </si>
  <si>
    <t>수보</t>
  </si>
  <si>
    <t>수보속오마군</t>
  </si>
  <si>
    <t>솔노부군관청화병</t>
  </si>
  <si>
    <t>출신</t>
  </si>
  <si>
    <t>노병인</t>
  </si>
  <si>
    <t>순수미군</t>
  </si>
  <si>
    <t>납속가선대부</t>
  </si>
  <si>
    <t>발군</t>
  </si>
  <si>
    <t>환부금위보</t>
  </si>
  <si>
    <t>승환속환부기보병</t>
  </si>
  <si>
    <t>납속절충장군첨지중추부사</t>
  </si>
  <si>
    <t>수군진영군관</t>
  </si>
  <si>
    <t>노부군관청화병</t>
  </si>
  <si>
    <t>전력부위겸사복</t>
  </si>
  <si>
    <t>시정</t>
  </si>
  <si>
    <t>납속통정</t>
  </si>
  <si>
    <t>수철장속오마군</t>
  </si>
  <si>
    <t>보인</t>
  </si>
  <si>
    <t>부주진군</t>
  </si>
  <si>
    <t>포보</t>
  </si>
  <si>
    <t>진영토포군관</t>
  </si>
  <si>
    <t>악공</t>
  </si>
  <si>
    <t>수군속오마군</t>
  </si>
  <si>
    <t>충장위환부</t>
  </si>
  <si>
    <t>순격군</t>
  </si>
  <si>
    <t>금보여정</t>
  </si>
  <si>
    <t>금보부군관</t>
  </si>
  <si>
    <t>황산역리</t>
  </si>
  <si>
    <t>유학환부</t>
  </si>
  <si>
    <t>사노금보</t>
  </si>
  <si>
    <t>장인</t>
  </si>
  <si>
    <t>순별보</t>
  </si>
  <si>
    <t>별보</t>
  </si>
  <si>
    <t>노영수미군</t>
  </si>
  <si>
    <t>속오보</t>
  </si>
  <si>
    <t>순장관</t>
  </si>
  <si>
    <t>노순도훈청하전</t>
  </si>
  <si>
    <t>청도금보속오별대</t>
  </si>
  <si>
    <t>순별대</t>
  </si>
  <si>
    <t>기보병순대솔군관</t>
  </si>
  <si>
    <t>하양안부순별대</t>
  </si>
  <si>
    <t>수군대솔군관</t>
  </si>
  <si>
    <t>순무부군뢰</t>
  </si>
  <si>
    <t>순군뢰</t>
  </si>
  <si>
    <t>거사</t>
  </si>
  <si>
    <t>속오마군</t>
  </si>
  <si>
    <t>창녕안부금보</t>
  </si>
  <si>
    <t>적상산성사고참봉</t>
  </si>
  <si>
    <t>노각수보</t>
  </si>
  <si>
    <t>노금보</t>
  </si>
  <si>
    <t>수군장관청하전</t>
  </si>
  <si>
    <t>무학부군관</t>
  </si>
  <si>
    <t>충찬위</t>
  </si>
  <si>
    <t>수군부군관</t>
  </si>
  <si>
    <t>사고참봉절충장군</t>
  </si>
  <si>
    <t>솔노영수미군</t>
  </si>
  <si>
    <t>청도각수보</t>
  </si>
  <si>
    <t>금군</t>
  </si>
  <si>
    <t>토포군관</t>
  </si>
  <si>
    <t>기보순아병</t>
  </si>
  <si>
    <t>어군</t>
  </si>
  <si>
    <t>생철장인</t>
  </si>
  <si>
    <t>기보속오별대</t>
  </si>
  <si>
    <t>솔오보</t>
  </si>
  <si>
    <t>효자한량</t>
  </si>
  <si>
    <t>수군속오별대</t>
  </si>
  <si>
    <t>업무재가군관</t>
  </si>
  <si>
    <t>사노환부인리보</t>
  </si>
  <si>
    <t>가산성정군</t>
  </si>
  <si>
    <t>평구도찰방</t>
  </si>
  <si>
    <t>순지보군뢰</t>
  </si>
  <si>
    <t>송라역리</t>
  </si>
  <si>
    <t>별포수</t>
  </si>
  <si>
    <t>가선대부동지중추부사</t>
  </si>
  <si>
    <t>옹기장</t>
  </si>
  <si>
    <t>옹장</t>
  </si>
  <si>
    <t>순옹장</t>
  </si>
  <si>
    <t>장관별장</t>
  </si>
  <si>
    <t>적상산성별장</t>
  </si>
  <si>
    <t>청도수군</t>
  </si>
  <si>
    <t>충의</t>
  </si>
  <si>
    <t>한량부군관</t>
  </si>
  <si>
    <t>수군부마군</t>
  </si>
  <si>
    <t>업무대솔군관</t>
  </si>
  <si>
    <t>솔노병인</t>
  </si>
  <si>
    <t>송천역리</t>
  </si>
  <si>
    <t>현풍봉군</t>
  </si>
  <si>
    <t>순마병청하전</t>
  </si>
  <si>
    <t>청도경보병</t>
  </si>
  <si>
    <t>부장관</t>
  </si>
  <si>
    <t>납속강화진별장</t>
  </si>
  <si>
    <t>거사환부</t>
  </si>
  <si>
    <t>부마보속량</t>
  </si>
  <si>
    <t>수미군속량</t>
  </si>
  <si>
    <t>업무토포군관</t>
  </si>
  <si>
    <t>과부</t>
  </si>
  <si>
    <t>부수군순아병</t>
  </si>
  <si>
    <t>환속</t>
  </si>
  <si>
    <t>불당거사</t>
  </si>
  <si>
    <t>부안부경포보</t>
  </si>
  <si>
    <t>환부유학</t>
  </si>
  <si>
    <t>절각병인</t>
  </si>
  <si>
    <t>사노순아병</t>
  </si>
  <si>
    <t>사노병인</t>
  </si>
  <si>
    <t>경보병부군관</t>
  </si>
  <si>
    <t>순기수군</t>
  </si>
  <si>
    <t>청도안부수군</t>
  </si>
  <si>
    <t>통덕랑</t>
  </si>
  <si>
    <t>동비</t>
  </si>
  <si>
    <t>솔노성주산아병</t>
  </si>
  <si>
    <t>기보절비병인</t>
  </si>
  <si>
    <t>솔노순아병</t>
  </si>
  <si>
    <t>순도훈청하전</t>
  </si>
  <si>
    <t>부속오별대</t>
  </si>
  <si>
    <t>기보병인</t>
  </si>
  <si>
    <t>순성정별포수</t>
  </si>
  <si>
    <t>순아병사노</t>
  </si>
  <si>
    <t>반비</t>
  </si>
  <si>
    <t>통정대부</t>
  </si>
  <si>
    <t>장관청하전</t>
  </si>
  <si>
    <t>각수보</t>
  </si>
  <si>
    <t>기보부별대</t>
  </si>
  <si>
    <t>순기수보</t>
  </si>
  <si>
    <t>기보진영군관</t>
  </si>
  <si>
    <t>기보순재가군관</t>
  </si>
  <si>
    <t>솔노순도훈도청하전</t>
  </si>
  <si>
    <t>순별포수</t>
  </si>
  <si>
    <t>환부순별보</t>
  </si>
  <si>
    <t>사노부군관청하전</t>
  </si>
  <si>
    <t>중풍병인</t>
  </si>
  <si>
    <t>솔노순아병별포</t>
  </si>
  <si>
    <t>어보순아병</t>
  </si>
  <si>
    <t>어보절각병인</t>
  </si>
  <si>
    <t>순별보아병</t>
  </si>
  <si>
    <t>순별보재가군관</t>
  </si>
  <si>
    <t>부수포군</t>
  </si>
  <si>
    <t>적상산성별장기보부군관</t>
  </si>
  <si>
    <t>기보순아병환부</t>
  </si>
  <si>
    <t>주진군환부</t>
  </si>
  <si>
    <t>금보환부</t>
  </si>
  <si>
    <t>순군뢰환부</t>
  </si>
  <si>
    <t>부무학</t>
  </si>
  <si>
    <t>사노영방하전</t>
  </si>
  <si>
    <t>진영군관</t>
  </si>
  <si>
    <t>순아병</t>
  </si>
  <si>
    <t>성주산아병</t>
  </si>
  <si>
    <t>사노성주보력하전</t>
  </si>
  <si>
    <t>적상산성별장부군관</t>
  </si>
  <si>
    <t>포보거사</t>
  </si>
  <si>
    <t>부어보</t>
  </si>
  <si>
    <t>장사랑</t>
  </si>
  <si>
    <t>향청하전사노</t>
  </si>
  <si>
    <t>향청하전</t>
  </si>
  <si>
    <t>거사포보</t>
  </si>
  <si>
    <t>금보진영군관</t>
  </si>
  <si>
    <t>환부순아병사노</t>
  </si>
  <si>
    <t>환부사노</t>
  </si>
  <si>
    <t>부기보</t>
  </si>
  <si>
    <t>솔노순장관청하전</t>
  </si>
  <si>
    <t>부기보순재가군관</t>
  </si>
  <si>
    <t>부속오군</t>
  </si>
  <si>
    <t>부기보부군관</t>
  </si>
  <si>
    <t>부금보승환속</t>
  </si>
  <si>
    <t>부무학속오별대</t>
  </si>
  <si>
    <t>중영수포군</t>
  </si>
  <si>
    <t>부속오보별대순기수보</t>
  </si>
  <si>
    <t>성정군순대솔군관</t>
  </si>
  <si>
    <t>환부부기보속오별대</t>
  </si>
  <si>
    <t>정족산성사고참봉</t>
  </si>
  <si>
    <t>진리보</t>
  </si>
  <si>
    <t>사노속오군</t>
  </si>
  <si>
    <t>솔비장관청하전</t>
  </si>
  <si>
    <t>부경포보</t>
  </si>
  <si>
    <t>사노진리보</t>
  </si>
  <si>
    <t>부기보병인</t>
  </si>
  <si>
    <t>속오마보</t>
  </si>
  <si>
    <t>역보</t>
  </si>
  <si>
    <t>환부사노순아병</t>
  </si>
  <si>
    <t>무학환부거사</t>
  </si>
  <si>
    <t>솔노향청하전</t>
  </si>
  <si>
    <t>무학진영군관</t>
  </si>
  <si>
    <t>수군향청하전</t>
  </si>
  <si>
    <t>향청속야장</t>
  </si>
  <si>
    <t>부어영군</t>
  </si>
  <si>
    <t>기보순장관청하전</t>
  </si>
  <si>
    <t>속오군</t>
  </si>
  <si>
    <t>진영하전병인</t>
  </si>
  <si>
    <t>적상산성별장진영군관</t>
  </si>
  <si>
    <t>진영방하전사노</t>
  </si>
  <si>
    <t>사노향청하전</t>
  </si>
  <si>
    <t>주부</t>
  </si>
  <si>
    <t>솔노순재가청하전</t>
  </si>
  <si>
    <t>창녕방군</t>
  </si>
  <si>
    <t>방군부별대</t>
  </si>
  <si>
    <t>순아병노</t>
  </si>
  <si>
    <t>순대솔군관</t>
  </si>
  <si>
    <t>밀양어보</t>
  </si>
  <si>
    <t>좌병영염소군부별대</t>
  </si>
  <si>
    <t>기보대솔군관</t>
  </si>
  <si>
    <t>주진군부군관</t>
  </si>
  <si>
    <t>방군</t>
  </si>
  <si>
    <t>방군순아병</t>
  </si>
  <si>
    <t>절충장군</t>
  </si>
  <si>
    <t>순마보순아병</t>
  </si>
  <si>
    <t>환부병인</t>
  </si>
  <si>
    <t>창녕방군속오군</t>
  </si>
  <si>
    <t>충의위수첩군관</t>
  </si>
  <si>
    <t>순아병방군</t>
  </si>
  <si>
    <t>순아병진영하전</t>
  </si>
  <si>
    <t>진영출사군관</t>
  </si>
  <si>
    <t>수군진영사령보</t>
  </si>
  <si>
    <t>병인진영사령보</t>
  </si>
  <si>
    <t>현풍어영군</t>
  </si>
  <si>
    <t>거사노</t>
  </si>
  <si>
    <t>환부순아병병인</t>
  </si>
  <si>
    <t>전신불수병인</t>
  </si>
  <si>
    <t>기보순별대</t>
  </si>
  <si>
    <t>학생</t>
  </si>
  <si>
    <t>절충장군중추부사</t>
  </si>
  <si>
    <t>칠원교노</t>
  </si>
  <si>
    <t>거사병인</t>
  </si>
  <si>
    <t>창녕안부호련대</t>
  </si>
  <si>
    <t>부군관수군</t>
  </si>
  <si>
    <t>분방속오군</t>
  </si>
  <si>
    <t>순군관분방</t>
  </si>
  <si>
    <t>속량</t>
  </si>
  <si>
    <t>솔노수군</t>
  </si>
  <si>
    <t>대솔군관</t>
  </si>
  <si>
    <t>부기패관</t>
  </si>
  <si>
    <t>병인환부</t>
  </si>
  <si>
    <t>순장관전력부위겸사복</t>
  </si>
  <si>
    <t>가선</t>
  </si>
  <si>
    <t>현풍금위군</t>
  </si>
  <si>
    <t>현풍원비</t>
  </si>
  <si>
    <t>원노</t>
  </si>
  <si>
    <t>분방병인</t>
  </si>
  <si>
    <t>현풍무학</t>
  </si>
  <si>
    <t>부별대</t>
  </si>
  <si>
    <t>충의부군관</t>
  </si>
  <si>
    <t>환부병인속량</t>
  </si>
  <si>
    <t>밀양안부분방군</t>
  </si>
  <si>
    <t>노순아병</t>
  </si>
  <si>
    <t>기보속오군</t>
  </si>
  <si>
    <t>수군순아병</t>
  </si>
  <si>
    <t>수성군관</t>
  </si>
  <si>
    <t>영옹장</t>
  </si>
  <si>
    <t>부장</t>
  </si>
  <si>
    <t>영장</t>
  </si>
  <si>
    <t>영안부장</t>
  </si>
  <si>
    <t>노진영하전</t>
  </si>
  <si>
    <t>통정대부부군관</t>
  </si>
  <si>
    <t>순뢰정보병인</t>
  </si>
  <si>
    <t>금위</t>
  </si>
  <si>
    <t>선무랑찰방부군관</t>
  </si>
  <si>
    <t>솔노장관청하전병인</t>
  </si>
  <si>
    <t>절충장군부군관</t>
  </si>
  <si>
    <t>부별보</t>
  </si>
  <si>
    <t>전력부판관</t>
  </si>
  <si>
    <t>솔노속오보</t>
  </si>
  <si>
    <t>밀양안부무학순대솔군관</t>
  </si>
  <si>
    <t>유산역리</t>
  </si>
  <si>
    <t>봉수군</t>
  </si>
  <si>
    <t>절충재가군관</t>
  </si>
  <si>
    <t>영리보</t>
  </si>
  <si>
    <t>순뢰정보</t>
  </si>
  <si>
    <t>병인사노</t>
  </si>
  <si>
    <t>순군뢰병인</t>
  </si>
  <si>
    <t>전력부위겸사복환부</t>
  </si>
  <si>
    <t>선무랑찰방</t>
  </si>
  <si>
    <t>청도안부공조장인</t>
  </si>
  <si>
    <t>분방영리보</t>
  </si>
  <si>
    <t>순아병유산역보</t>
  </si>
  <si>
    <t>성</t>
  </si>
  <si>
    <t>금</t>
  </si>
  <si>
    <t>정</t>
  </si>
  <si>
    <t>황</t>
  </si>
  <si>
    <t>한</t>
  </si>
  <si>
    <t>박</t>
  </si>
  <si>
    <t>곽</t>
  </si>
  <si>
    <t>진</t>
  </si>
  <si>
    <t>안</t>
  </si>
  <si>
    <t>백</t>
  </si>
  <si>
    <t>변</t>
  </si>
  <si>
    <t>윤</t>
  </si>
  <si>
    <t>손</t>
  </si>
  <si>
    <t>강</t>
  </si>
  <si>
    <t>송</t>
  </si>
  <si>
    <t>주</t>
  </si>
  <si>
    <t>장</t>
  </si>
  <si>
    <t>석</t>
  </si>
  <si>
    <t>도</t>
  </si>
  <si>
    <t>하</t>
  </si>
  <si>
    <t>천</t>
  </si>
  <si>
    <t>서</t>
  </si>
  <si>
    <t>신</t>
  </si>
  <si>
    <t>고</t>
  </si>
  <si>
    <t>구</t>
  </si>
  <si>
    <t>우</t>
  </si>
  <si>
    <t>최</t>
  </si>
  <si>
    <t>추</t>
  </si>
  <si>
    <t>형</t>
  </si>
  <si>
    <t>배</t>
  </si>
  <si>
    <t>권</t>
  </si>
  <si>
    <t>전</t>
  </si>
  <si>
    <t>허</t>
  </si>
  <si>
    <t>문</t>
  </si>
  <si>
    <t>량</t>
  </si>
  <si>
    <t>공</t>
  </si>
  <si>
    <t>오</t>
  </si>
  <si>
    <t>현</t>
  </si>
  <si>
    <t>원</t>
  </si>
  <si>
    <t>남</t>
  </si>
  <si>
    <t>홍</t>
  </si>
  <si>
    <t>엄</t>
  </si>
  <si>
    <t>차</t>
  </si>
  <si>
    <t>려</t>
  </si>
  <si>
    <t>유</t>
  </si>
  <si>
    <t>련</t>
  </si>
  <si>
    <t>방</t>
  </si>
  <si>
    <t>표</t>
  </si>
  <si>
    <t>양</t>
  </si>
  <si>
    <t>반</t>
  </si>
  <si>
    <t>민</t>
  </si>
  <si>
    <t>옥</t>
  </si>
  <si>
    <t>지</t>
  </si>
  <si>
    <t>예</t>
  </si>
  <si>
    <t>명</t>
  </si>
  <si>
    <t>석재</t>
  </si>
  <si>
    <t>성일</t>
  </si>
  <si>
    <t>소사</t>
  </si>
  <si>
    <t>성삼</t>
  </si>
  <si>
    <t>영세</t>
  </si>
  <si>
    <t>세원</t>
  </si>
  <si>
    <t>운철</t>
  </si>
  <si>
    <t>진삼</t>
  </si>
  <si>
    <t>만걸</t>
  </si>
  <si>
    <t>중채</t>
  </si>
  <si>
    <t>초대</t>
  </si>
  <si>
    <t>막선</t>
  </si>
  <si>
    <t>광재</t>
  </si>
  <si>
    <t>중화</t>
  </si>
  <si>
    <t>중휘</t>
  </si>
  <si>
    <t>개남</t>
  </si>
  <si>
    <t>만적</t>
  </si>
  <si>
    <t>자가리</t>
  </si>
  <si>
    <t>곤선</t>
  </si>
  <si>
    <t>태삼</t>
  </si>
  <si>
    <t>유견</t>
  </si>
  <si>
    <t>덕만</t>
  </si>
  <si>
    <t>수경</t>
  </si>
  <si>
    <t>은분</t>
  </si>
  <si>
    <t>시덕</t>
  </si>
  <si>
    <t>유재</t>
  </si>
  <si>
    <t>랑</t>
  </si>
  <si>
    <t>수망</t>
  </si>
  <si>
    <t>영랑</t>
  </si>
  <si>
    <t>수분</t>
  </si>
  <si>
    <t>수백</t>
  </si>
  <si>
    <t>상외</t>
  </si>
  <si>
    <t>영만</t>
  </si>
  <si>
    <t>광절</t>
  </si>
  <si>
    <t>명담</t>
  </si>
  <si>
    <t>씨</t>
  </si>
  <si>
    <t>자룡</t>
  </si>
  <si>
    <t>유복</t>
  </si>
  <si>
    <t>삼금</t>
  </si>
  <si>
    <t>강아지</t>
  </si>
  <si>
    <t>치중</t>
  </si>
  <si>
    <t>자호</t>
  </si>
  <si>
    <t>만삼</t>
  </si>
  <si>
    <t>천보</t>
  </si>
  <si>
    <t>시분</t>
  </si>
  <si>
    <t>암회</t>
  </si>
  <si>
    <t>가음말</t>
  </si>
  <si>
    <t>만봉</t>
  </si>
  <si>
    <t>자운</t>
  </si>
  <si>
    <t>말례</t>
  </si>
  <si>
    <t>복래</t>
  </si>
  <si>
    <t>험석</t>
  </si>
  <si>
    <t>영채</t>
  </si>
  <si>
    <t>재</t>
  </si>
  <si>
    <t>귀재</t>
  </si>
  <si>
    <t>재문</t>
  </si>
  <si>
    <t>만근</t>
  </si>
  <si>
    <t>수정</t>
  </si>
  <si>
    <t>천복</t>
  </si>
  <si>
    <t>천발</t>
  </si>
  <si>
    <t>천돌</t>
  </si>
  <si>
    <t>첩지</t>
  </si>
  <si>
    <t>귀개</t>
  </si>
  <si>
    <t>막산</t>
  </si>
  <si>
    <t>도금</t>
  </si>
  <si>
    <t>덕례</t>
  </si>
  <si>
    <t>석호</t>
  </si>
  <si>
    <t>덕봉</t>
  </si>
  <si>
    <t>재주</t>
  </si>
  <si>
    <t>몽적</t>
  </si>
  <si>
    <t>상발</t>
  </si>
  <si>
    <t>상채</t>
  </si>
  <si>
    <t>상래</t>
  </si>
  <si>
    <t>삼이</t>
  </si>
  <si>
    <t>춘분</t>
  </si>
  <si>
    <t>석주</t>
  </si>
  <si>
    <t>정녀</t>
  </si>
  <si>
    <t>기원</t>
  </si>
  <si>
    <t>영귀</t>
  </si>
  <si>
    <t>태석</t>
  </si>
  <si>
    <t>감진</t>
  </si>
  <si>
    <t>막분</t>
  </si>
  <si>
    <t>만수</t>
  </si>
  <si>
    <t>정빈</t>
  </si>
  <si>
    <t>명복</t>
  </si>
  <si>
    <t>분랑</t>
  </si>
  <si>
    <t>몽삼</t>
  </si>
  <si>
    <t>석중</t>
  </si>
  <si>
    <t>성채</t>
  </si>
  <si>
    <t>차정</t>
  </si>
  <si>
    <t>옥매</t>
  </si>
  <si>
    <t>막춘</t>
  </si>
  <si>
    <t>순화</t>
  </si>
  <si>
    <t>중리남</t>
  </si>
  <si>
    <t>막철</t>
  </si>
  <si>
    <t>수랑</t>
  </si>
  <si>
    <t>순달</t>
  </si>
  <si>
    <t>순분</t>
  </si>
  <si>
    <t>산수</t>
  </si>
  <si>
    <t>백수</t>
  </si>
  <si>
    <t>자혁</t>
  </si>
  <si>
    <t>백랑</t>
  </si>
  <si>
    <t>응아</t>
  </si>
  <si>
    <t>귀랑</t>
  </si>
  <si>
    <t>만일</t>
  </si>
  <si>
    <t>정걸</t>
  </si>
  <si>
    <t>태명</t>
  </si>
  <si>
    <t>순봉</t>
  </si>
  <si>
    <t>일상</t>
  </si>
  <si>
    <t>후읍선</t>
  </si>
  <si>
    <t>희주</t>
  </si>
  <si>
    <t>희재</t>
  </si>
  <si>
    <t>희천</t>
  </si>
  <si>
    <t>진만</t>
  </si>
  <si>
    <t>태우</t>
  </si>
  <si>
    <t>운선</t>
  </si>
  <si>
    <t>진기</t>
  </si>
  <si>
    <t>아지</t>
  </si>
  <si>
    <t>희태</t>
  </si>
  <si>
    <t>선녀</t>
  </si>
  <si>
    <t>귀덕</t>
  </si>
  <si>
    <t>정삼</t>
  </si>
  <si>
    <t>오선</t>
  </si>
  <si>
    <t>희귀</t>
  </si>
  <si>
    <t>희중</t>
  </si>
  <si>
    <t>선무</t>
  </si>
  <si>
    <t>선낭</t>
  </si>
  <si>
    <t>운기</t>
  </si>
  <si>
    <t>운한</t>
  </si>
  <si>
    <t>한인</t>
  </si>
  <si>
    <t>명금</t>
  </si>
  <si>
    <t>시금</t>
  </si>
  <si>
    <t>개부리</t>
  </si>
  <si>
    <t>춘삼</t>
  </si>
  <si>
    <t>일단</t>
  </si>
  <si>
    <t>명삼</t>
  </si>
  <si>
    <t>월금</t>
  </si>
  <si>
    <t>초량</t>
  </si>
  <si>
    <t>준영</t>
  </si>
  <si>
    <t>선우</t>
  </si>
  <si>
    <t>순안</t>
  </si>
  <si>
    <t>화진</t>
  </si>
  <si>
    <t>삼옥</t>
  </si>
  <si>
    <t>중건</t>
  </si>
  <si>
    <t>중재</t>
  </si>
  <si>
    <t>신영</t>
  </si>
  <si>
    <t>덕신</t>
  </si>
  <si>
    <t>종석</t>
  </si>
  <si>
    <t>매진</t>
  </si>
  <si>
    <t>금돌이</t>
  </si>
  <si>
    <t>금낭</t>
  </si>
  <si>
    <t>금월</t>
  </si>
  <si>
    <t>분이</t>
  </si>
  <si>
    <t>정득</t>
  </si>
  <si>
    <t>수천</t>
  </si>
  <si>
    <t>태봉</t>
  </si>
  <si>
    <t>기선</t>
  </si>
  <si>
    <t>종분</t>
  </si>
  <si>
    <t>덕재</t>
  </si>
  <si>
    <t>덕분</t>
  </si>
  <si>
    <t>진원</t>
  </si>
  <si>
    <t>여중</t>
  </si>
  <si>
    <t>명기</t>
  </si>
  <si>
    <t>돌진</t>
  </si>
  <si>
    <t>소근자미</t>
  </si>
  <si>
    <t>대원</t>
  </si>
  <si>
    <t>필재</t>
  </si>
  <si>
    <t>필중</t>
  </si>
  <si>
    <t>진석</t>
  </si>
  <si>
    <t>희우</t>
  </si>
  <si>
    <t>희원</t>
  </si>
  <si>
    <t>후무</t>
  </si>
  <si>
    <t>영직</t>
  </si>
  <si>
    <t>만하</t>
  </si>
  <si>
    <t>대림</t>
  </si>
  <si>
    <t>명준</t>
  </si>
  <si>
    <t>명류</t>
  </si>
  <si>
    <t>명래</t>
  </si>
  <si>
    <t>비랑</t>
  </si>
  <si>
    <t>순덕</t>
  </si>
  <si>
    <t>후례</t>
  </si>
  <si>
    <t>말봉</t>
  </si>
  <si>
    <t>감금이</t>
  </si>
  <si>
    <t>죽간매</t>
  </si>
  <si>
    <t>일금</t>
  </si>
  <si>
    <t>윤분</t>
  </si>
  <si>
    <t>윤덕</t>
  </si>
  <si>
    <t>이봉</t>
  </si>
  <si>
    <t>말랑</t>
  </si>
  <si>
    <t>설중매</t>
  </si>
  <si>
    <t>흥대</t>
  </si>
  <si>
    <t>봉의</t>
  </si>
  <si>
    <t>춘정</t>
  </si>
  <si>
    <t>계인</t>
  </si>
  <si>
    <t>말용</t>
  </si>
  <si>
    <t>원주</t>
  </si>
  <si>
    <t>대건</t>
  </si>
  <si>
    <t>명일</t>
  </si>
  <si>
    <t>명인</t>
  </si>
  <si>
    <t>선백</t>
  </si>
  <si>
    <t>호영</t>
  </si>
  <si>
    <t>호정</t>
  </si>
  <si>
    <t>정월</t>
  </si>
  <si>
    <t>규</t>
  </si>
  <si>
    <t>연옥</t>
  </si>
  <si>
    <t>금례</t>
  </si>
  <si>
    <t>태금</t>
  </si>
  <si>
    <t>시인</t>
  </si>
  <si>
    <t>인일</t>
  </si>
  <si>
    <t>진갑</t>
  </si>
  <si>
    <t>만중</t>
  </si>
  <si>
    <t>정랑</t>
  </si>
  <si>
    <t>광수</t>
  </si>
  <si>
    <t>인건</t>
  </si>
  <si>
    <t>인강</t>
  </si>
  <si>
    <t>중점</t>
  </si>
  <si>
    <t>광읍진</t>
  </si>
  <si>
    <t>순례</t>
  </si>
  <si>
    <t>일발</t>
  </si>
  <si>
    <t>조시</t>
  </si>
  <si>
    <t>유낭</t>
  </si>
  <si>
    <t>세명</t>
  </si>
  <si>
    <t>진경</t>
  </si>
  <si>
    <t>기분</t>
  </si>
  <si>
    <t>기룡</t>
  </si>
  <si>
    <t>필문</t>
  </si>
  <si>
    <t>명갑</t>
  </si>
  <si>
    <t>희갑</t>
  </si>
  <si>
    <t>인적</t>
  </si>
  <si>
    <t>익재</t>
  </si>
  <si>
    <t>산복</t>
  </si>
  <si>
    <t>산매</t>
  </si>
  <si>
    <t>산남</t>
  </si>
  <si>
    <t>귀례</t>
  </si>
  <si>
    <t>초낭</t>
  </si>
  <si>
    <t>후삼</t>
  </si>
  <si>
    <t>재삼</t>
  </si>
  <si>
    <t>재영</t>
  </si>
  <si>
    <t>재월</t>
  </si>
  <si>
    <t>기낭</t>
  </si>
  <si>
    <t>초강</t>
  </si>
  <si>
    <t>영수</t>
  </si>
  <si>
    <t>영노</t>
  </si>
  <si>
    <t>병랑</t>
  </si>
  <si>
    <t>병이</t>
  </si>
  <si>
    <t>선찰</t>
  </si>
  <si>
    <t>귀영</t>
  </si>
  <si>
    <t>귀동</t>
  </si>
  <si>
    <t>호인</t>
  </si>
  <si>
    <t>돌례</t>
  </si>
  <si>
    <t>진구</t>
  </si>
  <si>
    <t>선기</t>
  </si>
  <si>
    <t>기중</t>
  </si>
  <si>
    <t>태경</t>
  </si>
  <si>
    <t>인발</t>
  </si>
  <si>
    <t>매봉</t>
  </si>
  <si>
    <t>금돌</t>
  </si>
  <si>
    <t>만산</t>
  </si>
  <si>
    <t>필난</t>
  </si>
  <si>
    <t>태분</t>
  </si>
  <si>
    <t>기화</t>
  </si>
  <si>
    <t>입음복</t>
  </si>
  <si>
    <t>명진</t>
  </si>
  <si>
    <t>필운</t>
  </si>
  <si>
    <t>앙아</t>
  </si>
  <si>
    <t>시남</t>
  </si>
  <si>
    <t>정금</t>
  </si>
  <si>
    <t>필이</t>
  </si>
  <si>
    <t>희민</t>
  </si>
  <si>
    <t>미안</t>
  </si>
  <si>
    <t>두억</t>
  </si>
  <si>
    <t>선발</t>
  </si>
  <si>
    <t>막례</t>
  </si>
  <si>
    <t>수진</t>
  </si>
  <si>
    <t>수창</t>
  </si>
  <si>
    <t>화</t>
  </si>
  <si>
    <t>만석</t>
  </si>
  <si>
    <t>만진</t>
  </si>
  <si>
    <t>시이</t>
  </si>
  <si>
    <t>옥립</t>
  </si>
  <si>
    <t>수만</t>
  </si>
  <si>
    <t>명이</t>
  </si>
  <si>
    <t>자관</t>
  </si>
  <si>
    <t>어입리</t>
  </si>
  <si>
    <t>치강</t>
  </si>
  <si>
    <t>진의</t>
  </si>
  <si>
    <t>무지</t>
  </si>
  <si>
    <t>순양</t>
  </si>
  <si>
    <t>순아</t>
  </si>
  <si>
    <t>순억</t>
  </si>
  <si>
    <t>태랑</t>
  </si>
  <si>
    <t>점춘</t>
  </si>
  <si>
    <t>일중</t>
  </si>
  <si>
    <t>월남</t>
  </si>
  <si>
    <t>막소사</t>
  </si>
  <si>
    <t>봉돌</t>
  </si>
  <si>
    <t>재필</t>
  </si>
  <si>
    <t>만창</t>
  </si>
  <si>
    <t>정신</t>
  </si>
  <si>
    <t>몽재</t>
  </si>
  <si>
    <t>몽운</t>
  </si>
  <si>
    <t>덕녀</t>
  </si>
  <si>
    <t>덕삼</t>
  </si>
  <si>
    <t>광절이</t>
  </si>
  <si>
    <t>봉단</t>
  </si>
  <si>
    <t>연랑</t>
  </si>
  <si>
    <t>갯동</t>
  </si>
  <si>
    <t>분금</t>
  </si>
  <si>
    <t>명낭</t>
  </si>
  <si>
    <t>오월</t>
  </si>
  <si>
    <t>울남</t>
  </si>
  <si>
    <t>순채</t>
  </si>
  <si>
    <t>덕선</t>
  </si>
  <si>
    <t>진천</t>
  </si>
  <si>
    <t>선문</t>
  </si>
  <si>
    <t>계선</t>
  </si>
  <si>
    <t>억만</t>
  </si>
  <si>
    <t>여삼</t>
  </si>
  <si>
    <t>국명</t>
  </si>
  <si>
    <t>애진</t>
  </si>
  <si>
    <t>애숙</t>
  </si>
  <si>
    <t>하명</t>
  </si>
  <si>
    <t>신천</t>
  </si>
  <si>
    <t>박지</t>
  </si>
  <si>
    <t>영찰</t>
  </si>
  <si>
    <t>부화</t>
  </si>
  <si>
    <t>득철</t>
  </si>
  <si>
    <t>사발</t>
  </si>
  <si>
    <t>자백</t>
  </si>
  <si>
    <t>세득</t>
  </si>
  <si>
    <t>세춘</t>
  </si>
  <si>
    <t>만귀</t>
  </si>
  <si>
    <t>기임</t>
  </si>
  <si>
    <t>정례</t>
  </si>
  <si>
    <t>이금</t>
  </si>
  <si>
    <t>만백</t>
  </si>
  <si>
    <t>세석</t>
  </si>
  <si>
    <t>두줄</t>
  </si>
  <si>
    <t>월선</t>
  </si>
  <si>
    <t>시태</t>
  </si>
  <si>
    <t>몽필</t>
  </si>
  <si>
    <t>돌금</t>
  </si>
  <si>
    <t>계백</t>
  </si>
  <si>
    <t>옥분</t>
  </si>
  <si>
    <t>명선</t>
  </si>
  <si>
    <t>백지</t>
  </si>
  <si>
    <t>백산</t>
  </si>
  <si>
    <t>중경</t>
  </si>
  <si>
    <t>담사리</t>
  </si>
  <si>
    <t>몽석</t>
  </si>
  <si>
    <t>계분</t>
  </si>
  <si>
    <t>영필</t>
  </si>
  <si>
    <t>치담</t>
  </si>
  <si>
    <t>진백</t>
  </si>
  <si>
    <t>몽수</t>
  </si>
  <si>
    <t>후읍시</t>
  </si>
  <si>
    <t>국종</t>
  </si>
  <si>
    <t>성재</t>
  </si>
  <si>
    <t>유성</t>
  </si>
  <si>
    <t>순차</t>
  </si>
  <si>
    <t>순내</t>
  </si>
  <si>
    <t>덕</t>
  </si>
  <si>
    <t>석망</t>
  </si>
  <si>
    <t>명적</t>
  </si>
  <si>
    <t>태만</t>
  </si>
  <si>
    <t>인석</t>
  </si>
  <si>
    <t>세윤</t>
  </si>
  <si>
    <t>태원</t>
  </si>
  <si>
    <t>월연</t>
  </si>
  <si>
    <t>태성</t>
  </si>
  <si>
    <t>연발</t>
  </si>
  <si>
    <t>중문</t>
  </si>
  <si>
    <t>중삼</t>
  </si>
  <si>
    <t>북실</t>
  </si>
  <si>
    <t>응규</t>
  </si>
  <si>
    <t>명분</t>
  </si>
  <si>
    <t>영립</t>
  </si>
  <si>
    <t>원재</t>
  </si>
  <si>
    <t>재중</t>
  </si>
  <si>
    <t>몽례</t>
  </si>
  <si>
    <t>후남</t>
  </si>
  <si>
    <t>자음지</t>
  </si>
  <si>
    <t>자화</t>
  </si>
  <si>
    <t>돌남</t>
  </si>
  <si>
    <t>봉갑</t>
  </si>
  <si>
    <t>천삼</t>
  </si>
  <si>
    <t>시우</t>
  </si>
  <si>
    <t>계명</t>
  </si>
  <si>
    <t>익천</t>
  </si>
  <si>
    <t>덕순</t>
  </si>
  <si>
    <t>망진</t>
  </si>
  <si>
    <t>은한</t>
  </si>
  <si>
    <t>시례</t>
  </si>
  <si>
    <t>시후</t>
  </si>
  <si>
    <t>몽돌</t>
  </si>
  <si>
    <t>국필</t>
  </si>
  <si>
    <t>시채</t>
  </si>
  <si>
    <t>일례</t>
  </si>
  <si>
    <t>일남</t>
  </si>
  <si>
    <t>일분</t>
  </si>
  <si>
    <t>시담</t>
  </si>
  <si>
    <t>시망</t>
  </si>
  <si>
    <t>태준</t>
  </si>
  <si>
    <t>승일</t>
  </si>
  <si>
    <t>진달</t>
  </si>
  <si>
    <t>봉태</t>
  </si>
  <si>
    <t>천일</t>
  </si>
  <si>
    <t>선정</t>
  </si>
  <si>
    <t>필세</t>
  </si>
  <si>
    <t>영신</t>
  </si>
  <si>
    <t>월읍</t>
  </si>
  <si>
    <t>필망</t>
  </si>
  <si>
    <t>시원</t>
  </si>
  <si>
    <t>상립</t>
  </si>
  <si>
    <t>필만</t>
  </si>
  <si>
    <t>만</t>
  </si>
  <si>
    <t>도발</t>
  </si>
  <si>
    <t>감미</t>
  </si>
  <si>
    <t>영분</t>
  </si>
  <si>
    <t>오진</t>
  </si>
  <si>
    <t>시삼</t>
  </si>
  <si>
    <t>성갑</t>
  </si>
  <si>
    <t>성걸</t>
  </si>
  <si>
    <t>흥원</t>
  </si>
  <si>
    <t>만재</t>
  </si>
  <si>
    <t>이재</t>
  </si>
  <si>
    <t>여재</t>
  </si>
  <si>
    <t>해필</t>
  </si>
  <si>
    <t>운랑</t>
  </si>
  <si>
    <t>금이봉</t>
  </si>
  <si>
    <t>영걸</t>
  </si>
  <si>
    <t>수삼</t>
  </si>
  <si>
    <t>흥적</t>
  </si>
  <si>
    <t>건필</t>
  </si>
  <si>
    <t>시재</t>
  </si>
  <si>
    <t>기발</t>
  </si>
  <si>
    <t>진한</t>
  </si>
  <si>
    <t>순만</t>
  </si>
  <si>
    <t>영삼</t>
  </si>
  <si>
    <t>동식</t>
  </si>
  <si>
    <t>필신</t>
  </si>
  <si>
    <t>봉돌이</t>
  </si>
  <si>
    <t>오발</t>
  </si>
  <si>
    <t>팽수</t>
  </si>
  <si>
    <t>광필</t>
  </si>
  <si>
    <t>옥랑</t>
  </si>
  <si>
    <t>중필</t>
  </si>
  <si>
    <t>원정</t>
  </si>
  <si>
    <t>두견</t>
  </si>
  <si>
    <t>달선</t>
  </si>
  <si>
    <t>태발</t>
  </si>
  <si>
    <t>진선</t>
  </si>
  <si>
    <t>포금</t>
  </si>
  <si>
    <t>순능</t>
  </si>
  <si>
    <t>해중</t>
  </si>
  <si>
    <t>자옥</t>
  </si>
  <si>
    <t>귀태</t>
  </si>
  <si>
    <t>필종</t>
  </si>
  <si>
    <t>필후이</t>
  </si>
  <si>
    <t>일삼</t>
  </si>
  <si>
    <t>중신</t>
  </si>
  <si>
    <t>몽세</t>
  </si>
  <si>
    <t>모을로</t>
  </si>
  <si>
    <t>천석</t>
  </si>
  <si>
    <t>황민</t>
  </si>
  <si>
    <t>동재</t>
  </si>
  <si>
    <t>말금</t>
  </si>
  <si>
    <t>태걸</t>
  </si>
  <si>
    <t>초징</t>
  </si>
  <si>
    <t>수채</t>
  </si>
  <si>
    <t>태기</t>
  </si>
  <si>
    <t>필선</t>
  </si>
  <si>
    <t>만분</t>
  </si>
  <si>
    <t>이분</t>
  </si>
  <si>
    <t>이삼</t>
  </si>
  <si>
    <t>돌이</t>
  </si>
  <si>
    <t>호명</t>
  </si>
  <si>
    <t>순백</t>
  </si>
  <si>
    <t>익갑</t>
  </si>
  <si>
    <t>석만</t>
  </si>
  <si>
    <t>흥백</t>
  </si>
  <si>
    <t>귀낭</t>
  </si>
  <si>
    <t>구룡</t>
  </si>
  <si>
    <t>세남</t>
  </si>
  <si>
    <t>득삼</t>
  </si>
  <si>
    <t>운필</t>
  </si>
  <si>
    <t>세필</t>
  </si>
  <si>
    <t>봉랑</t>
  </si>
  <si>
    <t>우춘</t>
  </si>
  <si>
    <t>한정</t>
  </si>
  <si>
    <t>유건</t>
  </si>
  <si>
    <t>만정</t>
  </si>
  <si>
    <t>만우</t>
  </si>
  <si>
    <t>영건</t>
  </si>
  <si>
    <t>귀발</t>
  </si>
  <si>
    <t>태일</t>
  </si>
  <si>
    <t>두명</t>
  </si>
  <si>
    <t>초영</t>
  </si>
  <si>
    <t>홍철</t>
  </si>
  <si>
    <t>개덕</t>
  </si>
  <si>
    <t>징필</t>
  </si>
  <si>
    <t>여우</t>
  </si>
  <si>
    <t>득선</t>
  </si>
  <si>
    <t>세달</t>
  </si>
  <si>
    <t>몽대</t>
  </si>
  <si>
    <t>한량</t>
  </si>
  <si>
    <t>종백</t>
  </si>
  <si>
    <t>오삼</t>
  </si>
  <si>
    <t>일복</t>
  </si>
  <si>
    <t>보갑</t>
  </si>
  <si>
    <t>우진</t>
  </si>
  <si>
    <t>명걸</t>
  </si>
  <si>
    <t>영선</t>
  </si>
  <si>
    <t>구발</t>
  </si>
  <si>
    <t>금진</t>
  </si>
  <si>
    <t>말발</t>
  </si>
  <si>
    <t>막남</t>
  </si>
  <si>
    <t>재점</t>
  </si>
  <si>
    <t>인선</t>
  </si>
  <si>
    <t>삼록</t>
  </si>
  <si>
    <t>정해</t>
  </si>
  <si>
    <t>성지</t>
  </si>
  <si>
    <t>수갑</t>
  </si>
  <si>
    <t>수기</t>
  </si>
  <si>
    <t>광발</t>
  </si>
  <si>
    <t>만례</t>
  </si>
  <si>
    <t>명증</t>
  </si>
  <si>
    <t>한적</t>
  </si>
  <si>
    <t>흥세</t>
  </si>
  <si>
    <t>정봉</t>
  </si>
  <si>
    <t>익구</t>
  </si>
  <si>
    <t>진분</t>
  </si>
  <si>
    <t>순득</t>
  </si>
  <si>
    <t>걱작지</t>
  </si>
  <si>
    <t>세건</t>
  </si>
  <si>
    <t>진방</t>
  </si>
  <si>
    <t>종월</t>
  </si>
  <si>
    <t>어둔</t>
  </si>
  <si>
    <t>의찰</t>
  </si>
  <si>
    <t>광석</t>
  </si>
  <si>
    <t>진채</t>
  </si>
  <si>
    <t>재수</t>
  </si>
  <si>
    <t>세강</t>
  </si>
  <si>
    <t>말달</t>
  </si>
  <si>
    <t>준삼</t>
  </si>
  <si>
    <t>기운</t>
  </si>
  <si>
    <t>익방</t>
  </si>
  <si>
    <t>재준</t>
  </si>
  <si>
    <t>준걸</t>
  </si>
  <si>
    <t>후중</t>
  </si>
  <si>
    <t>한걸</t>
  </si>
  <si>
    <t>종갑</t>
  </si>
  <si>
    <t>필</t>
  </si>
  <si>
    <t>시점</t>
  </si>
  <si>
    <t>수응</t>
  </si>
  <si>
    <t>의삼</t>
  </si>
  <si>
    <t>국삼</t>
  </si>
  <si>
    <t>승악</t>
  </si>
  <si>
    <t>팽갑</t>
  </si>
  <si>
    <t>종채</t>
  </si>
  <si>
    <t>인갑</t>
  </si>
  <si>
    <t>춘룡</t>
  </si>
  <si>
    <t>강마</t>
  </si>
  <si>
    <t>세갑</t>
  </si>
  <si>
    <t>익화</t>
  </si>
  <si>
    <t>한주</t>
  </si>
  <si>
    <t>만필</t>
  </si>
  <si>
    <t>애악</t>
  </si>
  <si>
    <t>승해</t>
  </si>
  <si>
    <t>두안</t>
  </si>
  <si>
    <t>이걸</t>
  </si>
  <si>
    <t>만채</t>
  </si>
  <si>
    <t>만흥</t>
  </si>
  <si>
    <t>한직</t>
  </si>
  <si>
    <t>초랑</t>
  </si>
  <si>
    <t>진익</t>
  </si>
  <si>
    <t>종태</t>
  </si>
  <si>
    <t>걸아시</t>
  </si>
  <si>
    <t>원필</t>
  </si>
  <si>
    <t>계량</t>
  </si>
  <si>
    <t>필영</t>
  </si>
  <si>
    <t>동덕</t>
  </si>
  <si>
    <t>소기</t>
  </si>
  <si>
    <t>응재</t>
  </si>
  <si>
    <t>세재</t>
  </si>
  <si>
    <t>우필</t>
  </si>
  <si>
    <t>성달</t>
  </si>
  <si>
    <t>수담</t>
  </si>
  <si>
    <t>득추</t>
  </si>
  <si>
    <t>세우</t>
  </si>
  <si>
    <t>석랑</t>
  </si>
  <si>
    <t>종점</t>
  </si>
  <si>
    <t>재걸</t>
  </si>
  <si>
    <t>만주</t>
  </si>
  <si>
    <t>세망</t>
  </si>
  <si>
    <t>성종</t>
  </si>
  <si>
    <t>태고</t>
  </si>
  <si>
    <t>선언</t>
  </si>
  <si>
    <t>여정</t>
  </si>
  <si>
    <t>귀채</t>
  </si>
  <si>
    <t>여달</t>
  </si>
  <si>
    <t>세추</t>
  </si>
  <si>
    <t>복의</t>
  </si>
  <si>
    <t>후진</t>
  </si>
  <si>
    <t>봉기</t>
  </si>
  <si>
    <t>귀남</t>
  </si>
  <si>
    <t>세발</t>
  </si>
  <si>
    <t>의갑</t>
  </si>
  <si>
    <t>여가리</t>
  </si>
  <si>
    <t>시갑</t>
  </si>
  <si>
    <t>시달</t>
  </si>
  <si>
    <t>업실</t>
  </si>
  <si>
    <t>시백</t>
  </si>
  <si>
    <t>난발</t>
  </si>
  <si>
    <t>동지</t>
  </si>
  <si>
    <t>후종</t>
  </si>
  <si>
    <t>신종</t>
  </si>
  <si>
    <t>종남</t>
  </si>
  <si>
    <t>영재</t>
  </si>
  <si>
    <t>수걸</t>
  </si>
  <si>
    <t>만세</t>
  </si>
  <si>
    <t>덕금</t>
  </si>
  <si>
    <t>신립</t>
  </si>
  <si>
    <t>희금</t>
  </si>
  <si>
    <t>다팔리</t>
  </si>
  <si>
    <t>흥재</t>
  </si>
  <si>
    <t>남백</t>
  </si>
  <si>
    <t>몽희</t>
  </si>
  <si>
    <t>선필</t>
  </si>
  <si>
    <t>생이</t>
  </si>
  <si>
    <t>선립</t>
  </si>
  <si>
    <t>시선</t>
  </si>
  <si>
    <t>계삼</t>
  </si>
  <si>
    <t>계하</t>
  </si>
  <si>
    <t>두창</t>
  </si>
  <si>
    <t>후읍종</t>
  </si>
  <si>
    <t>계순</t>
  </si>
  <si>
    <t>명공</t>
  </si>
  <si>
    <t>주거리</t>
  </si>
  <si>
    <t>상례</t>
  </si>
  <si>
    <t>세흥</t>
  </si>
  <si>
    <t>이준</t>
  </si>
  <si>
    <t>상급</t>
  </si>
  <si>
    <t>운석</t>
  </si>
  <si>
    <t>봉래</t>
  </si>
  <si>
    <t>악금</t>
  </si>
  <si>
    <t>기녀</t>
  </si>
  <si>
    <t>한필</t>
  </si>
  <si>
    <t>진특</t>
  </si>
  <si>
    <t>여주</t>
  </si>
  <si>
    <t>순녀</t>
  </si>
  <si>
    <t>후읍씨</t>
  </si>
  <si>
    <t>후선</t>
  </si>
  <si>
    <t>인달</t>
  </si>
  <si>
    <t>세진</t>
  </si>
  <si>
    <t>후갑</t>
  </si>
  <si>
    <t>귀득</t>
  </si>
  <si>
    <t>귀백</t>
  </si>
  <si>
    <t>만갑</t>
  </si>
  <si>
    <t>기춘</t>
  </si>
  <si>
    <t>봉이</t>
  </si>
  <si>
    <t>중귀</t>
  </si>
  <si>
    <t>감석</t>
  </si>
  <si>
    <t>진우</t>
  </si>
  <si>
    <t>명천</t>
  </si>
  <si>
    <t>부개</t>
  </si>
  <si>
    <t>득준</t>
  </si>
  <si>
    <t>한상</t>
  </si>
  <si>
    <t>기철</t>
  </si>
  <si>
    <t>천봉</t>
  </si>
  <si>
    <t>여명</t>
  </si>
  <si>
    <t>기민</t>
  </si>
  <si>
    <t>정옥</t>
  </si>
  <si>
    <t>험산</t>
  </si>
  <si>
    <t>가응이금</t>
  </si>
  <si>
    <t>정립</t>
  </si>
  <si>
    <t>봉상</t>
  </si>
  <si>
    <t>명호</t>
  </si>
  <si>
    <t>귀</t>
  </si>
  <si>
    <t>성태</t>
  </si>
  <si>
    <t>금이</t>
  </si>
  <si>
    <t>봉</t>
  </si>
  <si>
    <t>후영</t>
  </si>
  <si>
    <t>철이</t>
  </si>
  <si>
    <t>몽래</t>
  </si>
  <si>
    <t>속금</t>
  </si>
  <si>
    <t>속숙</t>
  </si>
  <si>
    <t>백호</t>
  </si>
  <si>
    <t>임분</t>
  </si>
  <si>
    <t>응방</t>
  </si>
  <si>
    <t>호걸</t>
  </si>
  <si>
    <t>정오</t>
  </si>
  <si>
    <t>정중</t>
  </si>
  <si>
    <t>빈</t>
  </si>
  <si>
    <t>득시</t>
  </si>
  <si>
    <t>세근</t>
  </si>
  <si>
    <t>세희</t>
  </si>
  <si>
    <t>갑례</t>
  </si>
  <si>
    <t>백례</t>
  </si>
  <si>
    <t>옥대</t>
  </si>
  <si>
    <t>옥진</t>
  </si>
  <si>
    <t>백남</t>
  </si>
  <si>
    <t>득중</t>
  </si>
  <si>
    <t>세하</t>
  </si>
  <si>
    <t>벽낭</t>
  </si>
  <si>
    <t>영적</t>
  </si>
  <si>
    <t>시광</t>
  </si>
  <si>
    <t>진건</t>
  </si>
  <si>
    <t>정회</t>
  </si>
  <si>
    <t>이중</t>
  </si>
  <si>
    <t>귀산</t>
  </si>
  <si>
    <t>시걸</t>
  </si>
  <si>
    <t>천리금</t>
  </si>
  <si>
    <t>귀진</t>
  </si>
  <si>
    <t>언석</t>
  </si>
  <si>
    <t>언례동</t>
  </si>
  <si>
    <t>달망</t>
  </si>
  <si>
    <t>막내</t>
  </si>
  <si>
    <t>옥시</t>
  </si>
  <si>
    <t>명우</t>
  </si>
  <si>
    <t>해운</t>
  </si>
  <si>
    <t>영달</t>
  </si>
  <si>
    <t>금상</t>
  </si>
  <si>
    <t>개봉</t>
  </si>
  <si>
    <t>덕창</t>
  </si>
  <si>
    <t>두리금</t>
  </si>
  <si>
    <t>참</t>
  </si>
  <si>
    <t>업동</t>
  </si>
  <si>
    <t>삼당</t>
  </si>
  <si>
    <t>순걸</t>
  </si>
  <si>
    <t>감남</t>
  </si>
  <si>
    <t>순영</t>
  </si>
  <si>
    <t>만기</t>
  </si>
  <si>
    <t>창석</t>
  </si>
  <si>
    <t>세랑</t>
  </si>
  <si>
    <t>시주</t>
  </si>
  <si>
    <t>충길</t>
  </si>
  <si>
    <t>의선</t>
  </si>
  <si>
    <t>하정</t>
  </si>
  <si>
    <t>학선</t>
  </si>
  <si>
    <t>백선</t>
  </si>
  <si>
    <t>금대</t>
  </si>
  <si>
    <t>귀정</t>
  </si>
  <si>
    <t>무삼</t>
  </si>
  <si>
    <t>여화</t>
  </si>
  <si>
    <t>계월</t>
  </si>
  <si>
    <t>계상</t>
  </si>
  <si>
    <t>상춘</t>
  </si>
  <si>
    <t>일란</t>
  </si>
  <si>
    <t>세금</t>
  </si>
  <si>
    <t>만녀</t>
  </si>
  <si>
    <t>막개</t>
  </si>
  <si>
    <t>막진</t>
  </si>
  <si>
    <t>건리금</t>
  </si>
  <si>
    <t>상개</t>
  </si>
  <si>
    <t>해덕</t>
  </si>
  <si>
    <t>이단석</t>
  </si>
  <si>
    <t>시대</t>
  </si>
  <si>
    <t>성원</t>
  </si>
  <si>
    <t>돌분</t>
  </si>
  <si>
    <t>세징</t>
  </si>
  <si>
    <t>득창</t>
  </si>
  <si>
    <t>정재</t>
  </si>
  <si>
    <t>상경</t>
  </si>
  <si>
    <t>돌산</t>
  </si>
  <si>
    <t>이선</t>
  </si>
  <si>
    <t>후발</t>
  </si>
  <si>
    <t>우성</t>
  </si>
  <si>
    <t>금랑</t>
  </si>
  <si>
    <t>만춘</t>
  </si>
  <si>
    <t>하우</t>
  </si>
  <si>
    <t>명현</t>
  </si>
  <si>
    <t>엇개</t>
  </si>
  <si>
    <t>명화</t>
  </si>
  <si>
    <t>매춘</t>
  </si>
  <si>
    <t>석지</t>
  </si>
  <si>
    <t>덕항</t>
  </si>
  <si>
    <t>덕린</t>
  </si>
  <si>
    <t>덕춘</t>
  </si>
  <si>
    <t>감덕</t>
  </si>
  <si>
    <t>한금이</t>
  </si>
  <si>
    <t>시옥</t>
  </si>
  <si>
    <t>삼녀</t>
  </si>
  <si>
    <t>명재</t>
  </si>
  <si>
    <t>막대</t>
  </si>
  <si>
    <t>희적</t>
  </si>
  <si>
    <t>봉적</t>
  </si>
  <si>
    <t>처화</t>
  </si>
  <si>
    <t>옥례</t>
  </si>
  <si>
    <t>하량</t>
  </si>
  <si>
    <t>분내</t>
  </si>
  <si>
    <t>명항</t>
  </si>
  <si>
    <t>세빈</t>
  </si>
  <si>
    <t>상문</t>
  </si>
  <si>
    <t>득세</t>
  </si>
  <si>
    <t>분</t>
  </si>
  <si>
    <t>태달</t>
  </si>
  <si>
    <t>명랑</t>
  </si>
  <si>
    <t>을춘</t>
  </si>
  <si>
    <t>재추</t>
  </si>
  <si>
    <t>흥복</t>
  </si>
  <si>
    <t>팽경</t>
  </si>
  <si>
    <t>재발</t>
  </si>
  <si>
    <t>언남</t>
  </si>
  <si>
    <t>금질봉</t>
  </si>
  <si>
    <t>덕상</t>
  </si>
  <si>
    <t>대은</t>
  </si>
  <si>
    <t>기리개</t>
  </si>
  <si>
    <t>기진</t>
  </si>
  <si>
    <t>감동</t>
  </si>
  <si>
    <t>유정</t>
  </si>
  <si>
    <t>흥달</t>
  </si>
  <si>
    <t>광지</t>
  </si>
  <si>
    <t>원신</t>
  </si>
  <si>
    <t>영진</t>
  </si>
  <si>
    <t>태갑</t>
  </si>
  <si>
    <t>막조시</t>
  </si>
  <si>
    <t>세중</t>
  </si>
  <si>
    <t>응주</t>
  </si>
  <si>
    <t>천주</t>
  </si>
  <si>
    <t>목</t>
  </si>
  <si>
    <t>천필</t>
  </si>
  <si>
    <t>초명</t>
  </si>
  <si>
    <t>초벽</t>
  </si>
  <si>
    <t>봉중</t>
  </si>
  <si>
    <t>풍례</t>
  </si>
  <si>
    <t>상덕</t>
  </si>
  <si>
    <t>여신</t>
  </si>
  <si>
    <t>일덕</t>
  </si>
  <si>
    <t>소정</t>
  </si>
  <si>
    <t>백만</t>
  </si>
  <si>
    <t>도징</t>
  </si>
  <si>
    <t>팽구</t>
  </si>
  <si>
    <t>치갑</t>
  </si>
  <si>
    <t>치덕</t>
  </si>
  <si>
    <t>건리</t>
  </si>
  <si>
    <t>구천</t>
  </si>
  <si>
    <t>흉이</t>
  </si>
  <si>
    <t>시월</t>
  </si>
  <si>
    <t>진돌</t>
  </si>
  <si>
    <t>진낭</t>
  </si>
  <si>
    <t>세걸</t>
  </si>
  <si>
    <t>수석</t>
  </si>
  <si>
    <t>덕함</t>
  </si>
  <si>
    <t>덕휘</t>
  </si>
  <si>
    <t>한명</t>
  </si>
  <si>
    <t>중갑</t>
  </si>
  <si>
    <t>박성</t>
  </si>
  <si>
    <t>명월</t>
  </si>
  <si>
    <t>수</t>
  </si>
  <si>
    <t>진걸</t>
  </si>
  <si>
    <t>필원</t>
  </si>
  <si>
    <t>원이</t>
  </si>
  <si>
    <t>해삼</t>
  </si>
  <si>
    <t>신삼</t>
  </si>
  <si>
    <t>명석</t>
  </si>
  <si>
    <t>재호</t>
  </si>
  <si>
    <t>증선</t>
  </si>
  <si>
    <t>설덕</t>
  </si>
  <si>
    <t>흥태</t>
  </si>
  <si>
    <t>흥도</t>
  </si>
  <si>
    <t>해준</t>
  </si>
  <si>
    <t>재징</t>
  </si>
  <si>
    <t>명발</t>
  </si>
  <si>
    <t>재명</t>
  </si>
  <si>
    <t>천귀</t>
  </si>
  <si>
    <t>성필</t>
  </si>
  <si>
    <t>하삼</t>
  </si>
  <si>
    <t>팽재</t>
  </si>
  <si>
    <t>맹돌</t>
  </si>
  <si>
    <t>태재</t>
  </si>
  <si>
    <t>정주</t>
  </si>
  <si>
    <t>팽령</t>
  </si>
  <si>
    <t>상빈</t>
  </si>
  <si>
    <t>유남</t>
  </si>
  <si>
    <t>유기</t>
  </si>
  <si>
    <t>소진</t>
  </si>
  <si>
    <t>석해</t>
  </si>
  <si>
    <t>수필</t>
  </si>
  <si>
    <t>의주</t>
  </si>
  <si>
    <t>팽로</t>
  </si>
  <si>
    <t>상우</t>
  </si>
  <si>
    <t>명후</t>
  </si>
  <si>
    <t>금옥</t>
  </si>
  <si>
    <t>양발</t>
  </si>
  <si>
    <t>이주</t>
  </si>
  <si>
    <t>증수</t>
  </si>
  <si>
    <t>천리덕</t>
  </si>
  <si>
    <t>광읍석</t>
  </si>
  <si>
    <t>옥당</t>
  </si>
  <si>
    <t>만금</t>
  </si>
  <si>
    <t>세월</t>
  </si>
  <si>
    <t>말재</t>
  </si>
  <si>
    <t>세한</t>
  </si>
  <si>
    <t>천강</t>
  </si>
  <si>
    <t>호견</t>
  </si>
  <si>
    <t>응견</t>
  </si>
  <si>
    <t>미재</t>
  </si>
  <si>
    <t>후만</t>
  </si>
  <si>
    <t>일만</t>
  </si>
  <si>
    <t>만이</t>
  </si>
  <si>
    <t>목석</t>
  </si>
  <si>
    <t>지헌</t>
  </si>
  <si>
    <t>이건</t>
  </si>
  <si>
    <t>두광</t>
  </si>
  <si>
    <t>감발</t>
  </si>
  <si>
    <t>만영</t>
  </si>
  <si>
    <t>인삼</t>
  </si>
  <si>
    <t>이형</t>
  </si>
  <si>
    <t>두원</t>
  </si>
  <si>
    <t>삼분</t>
  </si>
  <si>
    <t>태진</t>
  </si>
  <si>
    <t>만효</t>
  </si>
  <si>
    <t>동걸</t>
  </si>
  <si>
    <t>일갑</t>
  </si>
  <si>
    <t>준필</t>
  </si>
  <si>
    <t>재우</t>
  </si>
  <si>
    <t>순삼</t>
  </si>
  <si>
    <t>시강</t>
  </si>
  <si>
    <t>자정</t>
  </si>
  <si>
    <t>귀삼</t>
  </si>
  <si>
    <t>팔녀</t>
  </si>
  <si>
    <t>귀봉</t>
  </si>
  <si>
    <t>팔춘</t>
  </si>
  <si>
    <t>신관</t>
  </si>
  <si>
    <t>영백</t>
  </si>
  <si>
    <t>봉삼</t>
  </si>
  <si>
    <t>시적</t>
  </si>
  <si>
    <t>삭불</t>
  </si>
  <si>
    <t>세주</t>
  </si>
  <si>
    <t>세익</t>
  </si>
  <si>
    <t>주량</t>
  </si>
  <si>
    <t>몽낭</t>
  </si>
  <si>
    <t>동남</t>
  </si>
  <si>
    <t>봉점</t>
  </si>
  <si>
    <t>봉화</t>
  </si>
  <si>
    <t>기년</t>
  </si>
  <si>
    <t>일재</t>
  </si>
  <si>
    <t>진세</t>
  </si>
  <si>
    <t>대재</t>
  </si>
  <si>
    <t>세백</t>
  </si>
  <si>
    <t>유삼</t>
  </si>
  <si>
    <t>여태</t>
  </si>
  <si>
    <t>세태</t>
  </si>
  <si>
    <t>은삼</t>
  </si>
  <si>
    <t>진발</t>
  </si>
  <si>
    <t>초만</t>
  </si>
  <si>
    <t>덕부</t>
  </si>
  <si>
    <t>두성</t>
  </si>
  <si>
    <t>두백</t>
  </si>
  <si>
    <t>두영</t>
  </si>
  <si>
    <t>만의</t>
  </si>
  <si>
    <t>진협</t>
  </si>
  <si>
    <t>흥삼</t>
  </si>
  <si>
    <t>무영</t>
  </si>
  <si>
    <t>중백</t>
  </si>
  <si>
    <t>석금</t>
  </si>
  <si>
    <t>만징</t>
  </si>
  <si>
    <t>세문</t>
  </si>
  <si>
    <t>가팔이</t>
  </si>
  <si>
    <t>후백</t>
  </si>
  <si>
    <t>월봉</t>
  </si>
  <si>
    <t>필언</t>
  </si>
  <si>
    <t>연해</t>
  </si>
  <si>
    <t>지달</t>
  </si>
  <si>
    <t>해만</t>
  </si>
  <si>
    <t>상삼</t>
  </si>
  <si>
    <t>자금</t>
  </si>
  <si>
    <t>남이</t>
  </si>
  <si>
    <t>말동</t>
  </si>
  <si>
    <t>운경</t>
  </si>
  <si>
    <t>운세</t>
  </si>
  <si>
    <t>재웅</t>
  </si>
  <si>
    <t>동국</t>
  </si>
  <si>
    <t>동필</t>
  </si>
  <si>
    <t>명수</t>
  </si>
  <si>
    <t>동구</t>
  </si>
  <si>
    <t>구진</t>
  </si>
  <si>
    <t>지응</t>
  </si>
  <si>
    <t>계룡</t>
  </si>
  <si>
    <t>언룡</t>
  </si>
  <si>
    <t>요경</t>
  </si>
  <si>
    <t>순경</t>
  </si>
  <si>
    <t>선분</t>
  </si>
  <si>
    <t>소애</t>
  </si>
  <si>
    <t>만옥</t>
  </si>
  <si>
    <t>순옥</t>
  </si>
  <si>
    <t>길녀</t>
  </si>
  <si>
    <t>응이</t>
  </si>
  <si>
    <t>영한</t>
  </si>
  <si>
    <t>강금</t>
  </si>
  <si>
    <t>강립</t>
  </si>
  <si>
    <t>강분</t>
  </si>
  <si>
    <t>매옥</t>
  </si>
  <si>
    <t>구량</t>
  </si>
  <si>
    <t>귀호</t>
  </si>
  <si>
    <t>기주</t>
  </si>
  <si>
    <t>석덕</t>
  </si>
  <si>
    <t>덕룡</t>
  </si>
  <si>
    <t>사분</t>
  </si>
  <si>
    <t>사금</t>
  </si>
  <si>
    <t>감대</t>
  </si>
  <si>
    <t>산룡</t>
  </si>
  <si>
    <t>춘적</t>
  </si>
  <si>
    <t>하봉</t>
  </si>
  <si>
    <t>수량</t>
  </si>
  <si>
    <t>수봉</t>
  </si>
  <si>
    <t>수달</t>
  </si>
  <si>
    <t>수습</t>
  </si>
  <si>
    <t>옥지</t>
  </si>
  <si>
    <t>옥개</t>
  </si>
  <si>
    <t>애옥</t>
  </si>
  <si>
    <t>강상</t>
  </si>
  <si>
    <t>갑인</t>
  </si>
  <si>
    <t>이남</t>
  </si>
  <si>
    <t>순학</t>
  </si>
  <si>
    <t>학덕</t>
  </si>
  <si>
    <t>선옥</t>
  </si>
  <si>
    <t>춘량</t>
  </si>
  <si>
    <t>재방</t>
  </si>
  <si>
    <t>원삼</t>
  </si>
  <si>
    <t>수겸</t>
  </si>
  <si>
    <t>세림</t>
  </si>
  <si>
    <t>재랑</t>
  </si>
  <si>
    <t>수강</t>
  </si>
  <si>
    <t>봉정</t>
  </si>
  <si>
    <t>지성</t>
  </si>
  <si>
    <t>동채</t>
  </si>
  <si>
    <t>진홍</t>
  </si>
  <si>
    <t>자발</t>
  </si>
  <si>
    <t>지서</t>
  </si>
  <si>
    <t>덕진</t>
  </si>
  <si>
    <t>이황</t>
  </si>
  <si>
    <t>갯지</t>
  </si>
  <si>
    <t>애분</t>
  </si>
  <si>
    <t>애낭</t>
  </si>
  <si>
    <t>애당</t>
  </si>
  <si>
    <t>춘금</t>
  </si>
  <si>
    <t>춘옥</t>
  </si>
  <si>
    <t>사운</t>
  </si>
  <si>
    <t>영례</t>
  </si>
  <si>
    <t>영금</t>
  </si>
  <si>
    <t>영금이</t>
  </si>
  <si>
    <t>승분</t>
  </si>
  <si>
    <t>일매</t>
  </si>
  <si>
    <t>후분</t>
  </si>
  <si>
    <t>일진</t>
  </si>
  <si>
    <t>마을동</t>
  </si>
  <si>
    <t>선단</t>
  </si>
  <si>
    <t>승옥</t>
  </si>
  <si>
    <t>승강</t>
  </si>
  <si>
    <t>승례</t>
  </si>
  <si>
    <t>이소</t>
  </si>
  <si>
    <t>천리</t>
  </si>
  <si>
    <t>막금</t>
  </si>
  <si>
    <t>걸</t>
  </si>
  <si>
    <t>마을부리</t>
  </si>
  <si>
    <t>성업</t>
  </si>
  <si>
    <t>망금</t>
  </si>
  <si>
    <t>영낭</t>
  </si>
  <si>
    <t>계추</t>
  </si>
  <si>
    <t>천녀</t>
  </si>
  <si>
    <t>한장</t>
  </si>
  <si>
    <t>기이</t>
  </si>
  <si>
    <t>기옥</t>
  </si>
  <si>
    <t>배천</t>
  </si>
  <si>
    <t>창률</t>
  </si>
  <si>
    <t>취향</t>
  </si>
  <si>
    <t>취안</t>
  </si>
  <si>
    <t>천리남</t>
  </si>
  <si>
    <t>시봉</t>
  </si>
  <si>
    <t>우천</t>
  </si>
  <si>
    <t>창헌</t>
  </si>
  <si>
    <t>창급</t>
  </si>
  <si>
    <t>호갑</t>
  </si>
  <si>
    <t>수월</t>
  </si>
  <si>
    <t>건리진</t>
  </si>
  <si>
    <t>달천</t>
  </si>
  <si>
    <t>금분</t>
  </si>
  <si>
    <t>수악</t>
  </si>
  <si>
    <t>삼월</t>
  </si>
  <si>
    <t>찬</t>
  </si>
  <si>
    <t>취운</t>
  </si>
  <si>
    <t>후걸</t>
  </si>
  <si>
    <t>일선</t>
  </si>
  <si>
    <t>해옥</t>
  </si>
  <si>
    <t>업</t>
  </si>
  <si>
    <t>신철</t>
  </si>
  <si>
    <t>순발</t>
  </si>
  <si>
    <t>해발</t>
  </si>
  <si>
    <t>세안</t>
  </si>
  <si>
    <t>진주</t>
  </si>
  <si>
    <t>흥룡</t>
  </si>
  <si>
    <t>영춘</t>
  </si>
  <si>
    <t>세분</t>
  </si>
  <si>
    <t>세봉</t>
  </si>
  <si>
    <t>가팔리</t>
  </si>
  <si>
    <t>돌녀</t>
  </si>
  <si>
    <t>납절</t>
  </si>
  <si>
    <t>점단</t>
  </si>
  <si>
    <t>후녀</t>
  </si>
  <si>
    <t>시X</t>
  </si>
  <si>
    <t>후당</t>
  </si>
  <si>
    <t>이만</t>
  </si>
  <si>
    <t>후옥</t>
  </si>
  <si>
    <t>균</t>
  </si>
  <si>
    <t>섬진</t>
  </si>
  <si>
    <t>후월</t>
  </si>
  <si>
    <t>월영대</t>
  </si>
  <si>
    <t>월분</t>
  </si>
  <si>
    <t>세황</t>
  </si>
  <si>
    <t>행원</t>
  </si>
  <si>
    <t>행회</t>
  </si>
  <si>
    <t>득천</t>
  </si>
  <si>
    <t>옥단</t>
  </si>
  <si>
    <t>윤삼</t>
  </si>
  <si>
    <t>귀춘</t>
  </si>
  <si>
    <t>정분</t>
  </si>
  <si>
    <t>자선</t>
  </si>
  <si>
    <t>부리대</t>
  </si>
  <si>
    <t>국태</t>
  </si>
  <si>
    <t>청녀</t>
  </si>
  <si>
    <t>응민</t>
  </si>
  <si>
    <t>한기</t>
  </si>
  <si>
    <t>귀분</t>
  </si>
  <si>
    <t>개분</t>
  </si>
  <si>
    <t>칠량</t>
  </si>
  <si>
    <t>석달</t>
  </si>
  <si>
    <t>귀도</t>
  </si>
  <si>
    <t>석철</t>
  </si>
  <si>
    <t>진적</t>
  </si>
  <si>
    <t>명헌</t>
  </si>
  <si>
    <t>태운</t>
  </si>
  <si>
    <t>시한</t>
  </si>
  <si>
    <t>시만</t>
  </si>
  <si>
    <t>두흥</t>
  </si>
  <si>
    <t>신걸</t>
  </si>
  <si>
    <t>봉채</t>
  </si>
  <si>
    <t>필주</t>
  </si>
  <si>
    <t>자한</t>
  </si>
  <si>
    <t>한갑</t>
  </si>
  <si>
    <t>헌</t>
  </si>
  <si>
    <t>종필</t>
  </si>
  <si>
    <t>명장</t>
  </si>
  <si>
    <t>일한</t>
  </si>
  <si>
    <t>도삼</t>
  </si>
  <si>
    <t>도차</t>
  </si>
  <si>
    <t>무화</t>
  </si>
  <si>
    <t>올미</t>
  </si>
  <si>
    <t>재흥</t>
  </si>
  <si>
    <t>이흥</t>
  </si>
  <si>
    <t>시건</t>
  </si>
  <si>
    <t>억명</t>
  </si>
  <si>
    <t>영철</t>
  </si>
  <si>
    <t>필삼</t>
  </si>
  <si>
    <t>상걸</t>
  </si>
  <si>
    <t>영준</t>
  </si>
  <si>
    <t>만취</t>
  </si>
  <si>
    <t>덕주</t>
  </si>
  <si>
    <t>건리남</t>
  </si>
  <si>
    <t>득주</t>
  </si>
  <si>
    <t>치후</t>
  </si>
  <si>
    <t>명세</t>
  </si>
  <si>
    <t>석징</t>
  </si>
  <si>
    <t>석증</t>
  </si>
  <si>
    <t>병녀</t>
  </si>
  <si>
    <t>춘비</t>
  </si>
  <si>
    <t>사명</t>
  </si>
  <si>
    <t>중립</t>
  </si>
  <si>
    <t>말덕</t>
  </si>
  <si>
    <t>명립</t>
  </si>
  <si>
    <t>시발</t>
  </si>
  <si>
    <t>시화</t>
  </si>
  <si>
    <t>재장</t>
  </si>
  <si>
    <t>여홍</t>
  </si>
  <si>
    <t>진재</t>
  </si>
  <si>
    <t>모철</t>
  </si>
  <si>
    <t>모득</t>
  </si>
  <si>
    <t>명득</t>
  </si>
  <si>
    <t>지의</t>
  </si>
  <si>
    <t>병채</t>
  </si>
  <si>
    <t>귀금</t>
  </si>
  <si>
    <t>영매</t>
  </si>
  <si>
    <t>한영</t>
  </si>
  <si>
    <t>우승</t>
  </si>
  <si>
    <t>기채</t>
  </si>
  <si>
    <t>옥화</t>
  </si>
  <si>
    <t>우관</t>
  </si>
  <si>
    <t>구남</t>
  </si>
  <si>
    <t>몽채</t>
  </si>
  <si>
    <t>귀철</t>
  </si>
  <si>
    <t>우림</t>
  </si>
  <si>
    <t>기달</t>
  </si>
  <si>
    <t>비례</t>
  </si>
  <si>
    <t>몽상</t>
  </si>
  <si>
    <t>전분</t>
  </si>
  <si>
    <t>진단</t>
  </si>
  <si>
    <t>상준</t>
  </si>
  <si>
    <t>명봉</t>
  </si>
  <si>
    <t>금지</t>
  </si>
  <si>
    <t>가지</t>
  </si>
  <si>
    <t>정갑</t>
  </si>
  <si>
    <t>학금</t>
  </si>
  <si>
    <t>옥내</t>
  </si>
  <si>
    <t>옥금</t>
  </si>
  <si>
    <t>옥영</t>
  </si>
  <si>
    <t>옥낭</t>
  </si>
  <si>
    <t>두표</t>
  </si>
  <si>
    <t>진춘</t>
  </si>
  <si>
    <t>상검</t>
  </si>
  <si>
    <t>자봉</t>
  </si>
  <si>
    <t>인악</t>
  </si>
  <si>
    <t>응진</t>
  </si>
  <si>
    <t>기삼</t>
  </si>
  <si>
    <t>계갑</t>
  </si>
  <si>
    <t>광실</t>
  </si>
  <si>
    <t>사경</t>
  </si>
  <si>
    <t>납석</t>
  </si>
  <si>
    <t>분선</t>
  </si>
  <si>
    <t>두응걸</t>
  </si>
  <si>
    <t>자음덕</t>
  </si>
  <si>
    <t>명돌리</t>
  </si>
  <si>
    <t>필석</t>
  </si>
  <si>
    <t>돌명</t>
  </si>
  <si>
    <t>재갑</t>
  </si>
  <si>
    <t>성학</t>
  </si>
  <si>
    <t>두금</t>
  </si>
  <si>
    <t>업량</t>
  </si>
  <si>
    <t>기종</t>
  </si>
  <si>
    <t>개량</t>
  </si>
  <si>
    <t>통금</t>
  </si>
  <si>
    <t>통월</t>
  </si>
  <si>
    <t>한덕</t>
  </si>
  <si>
    <t>후복</t>
  </si>
  <si>
    <t>진립</t>
  </si>
  <si>
    <t>진복</t>
  </si>
  <si>
    <t>기용</t>
  </si>
  <si>
    <t>고읍진</t>
  </si>
  <si>
    <t>순기</t>
  </si>
  <si>
    <t>순단</t>
  </si>
  <si>
    <t>순진</t>
  </si>
  <si>
    <t>부억</t>
  </si>
  <si>
    <t>험동</t>
  </si>
  <si>
    <t>금덕</t>
  </si>
  <si>
    <t>몽</t>
  </si>
  <si>
    <t>석매</t>
  </si>
  <si>
    <t>응화</t>
  </si>
  <si>
    <t>상신</t>
  </si>
  <si>
    <t>걸방</t>
  </si>
  <si>
    <t>립</t>
  </si>
  <si>
    <t>옥녀</t>
  </si>
  <si>
    <t>원상</t>
  </si>
  <si>
    <t>건리덕</t>
  </si>
  <si>
    <t>명생</t>
  </si>
  <si>
    <t>연아</t>
  </si>
  <si>
    <t>시춘</t>
  </si>
  <si>
    <t>차선</t>
  </si>
  <si>
    <t>차삼</t>
  </si>
  <si>
    <t>청걸</t>
  </si>
  <si>
    <t>언철</t>
  </si>
  <si>
    <t>영태</t>
  </si>
  <si>
    <t>수외</t>
  </si>
  <si>
    <t>담녀</t>
  </si>
  <si>
    <t>거남</t>
  </si>
  <si>
    <t>순재</t>
  </si>
  <si>
    <t>한강</t>
  </si>
  <si>
    <t>원산</t>
  </si>
  <si>
    <t>덕종</t>
  </si>
  <si>
    <t>종금</t>
  </si>
  <si>
    <t>일대</t>
  </si>
  <si>
    <t>팔동</t>
  </si>
  <si>
    <t>종산</t>
  </si>
  <si>
    <t>춘산</t>
  </si>
  <si>
    <t>대동</t>
  </si>
  <si>
    <t>춘복</t>
  </si>
  <si>
    <t>종동</t>
  </si>
  <si>
    <t>석이</t>
  </si>
  <si>
    <t>팔강</t>
  </si>
  <si>
    <t>지기대</t>
  </si>
  <si>
    <t>차낭</t>
  </si>
  <si>
    <t>기명</t>
  </si>
  <si>
    <t>애명</t>
  </si>
  <si>
    <t>욱세</t>
  </si>
  <si>
    <t>담용</t>
  </si>
  <si>
    <t>순정</t>
  </si>
  <si>
    <t>용재</t>
  </si>
  <si>
    <t>용남</t>
  </si>
  <si>
    <t>용삼</t>
  </si>
  <si>
    <t>문수</t>
  </si>
  <si>
    <t>일화</t>
  </si>
  <si>
    <t>선이</t>
  </si>
  <si>
    <t>수원</t>
  </si>
  <si>
    <t>순해</t>
  </si>
  <si>
    <t>생례</t>
  </si>
  <si>
    <t>유진</t>
  </si>
  <si>
    <t>유례</t>
  </si>
  <si>
    <t>임랑</t>
  </si>
  <si>
    <t>적만</t>
  </si>
  <si>
    <t>입사리</t>
  </si>
  <si>
    <t>칠월</t>
  </si>
  <si>
    <t>영남</t>
  </si>
  <si>
    <t>봉재</t>
  </si>
  <si>
    <t>명산</t>
  </si>
  <si>
    <t>시섬</t>
  </si>
  <si>
    <t>재련</t>
  </si>
  <si>
    <t>극두</t>
  </si>
  <si>
    <t>형박</t>
  </si>
  <si>
    <t>세웅</t>
  </si>
  <si>
    <t>중선</t>
  </si>
  <si>
    <t>번자리</t>
  </si>
  <si>
    <t>진호</t>
  </si>
  <si>
    <t>엇동</t>
  </si>
  <si>
    <t>종신</t>
  </si>
  <si>
    <t>한종</t>
  </si>
  <si>
    <t>이덕</t>
  </si>
  <si>
    <t>자분</t>
  </si>
  <si>
    <t>시석</t>
  </si>
  <si>
    <t>석돌리</t>
  </si>
  <si>
    <t>덕기</t>
  </si>
  <si>
    <t>민세</t>
  </si>
  <si>
    <t>취재</t>
  </si>
  <si>
    <t>재창</t>
  </si>
  <si>
    <t>성우</t>
  </si>
  <si>
    <t>천시</t>
  </si>
  <si>
    <t>명식</t>
  </si>
  <si>
    <t>유점</t>
  </si>
  <si>
    <t>해선</t>
  </si>
  <si>
    <t>선진</t>
  </si>
  <si>
    <t>득재</t>
  </si>
  <si>
    <t>득순</t>
  </si>
  <si>
    <t>태종</t>
  </si>
  <si>
    <t>어인자미</t>
  </si>
  <si>
    <t>재적</t>
  </si>
  <si>
    <t>개삼</t>
  </si>
  <si>
    <t>진명</t>
  </si>
  <si>
    <t>시학</t>
  </si>
  <si>
    <t>선달</t>
  </si>
  <si>
    <t>승선</t>
  </si>
  <si>
    <t>석단</t>
  </si>
  <si>
    <t>순건</t>
  </si>
  <si>
    <t>무백</t>
  </si>
  <si>
    <t>성희</t>
  </si>
  <si>
    <t>원선</t>
  </si>
  <si>
    <t>계단</t>
  </si>
  <si>
    <t>이달</t>
  </si>
  <si>
    <t>광춘</t>
  </si>
  <si>
    <t>정화</t>
  </si>
  <si>
    <t>춘이</t>
  </si>
  <si>
    <t>생남</t>
  </si>
  <si>
    <t>기남</t>
  </si>
  <si>
    <t>순</t>
  </si>
  <si>
    <t>근룡</t>
  </si>
  <si>
    <t>정환</t>
  </si>
  <si>
    <t>승준</t>
  </si>
  <si>
    <t>득봉</t>
  </si>
  <si>
    <t>정로</t>
  </si>
  <si>
    <t>종립</t>
  </si>
  <si>
    <t>종일</t>
  </si>
  <si>
    <t>재원</t>
  </si>
  <si>
    <t>원우</t>
  </si>
  <si>
    <t>정달</t>
  </si>
  <si>
    <t>석담</t>
  </si>
  <si>
    <t>초정</t>
  </si>
  <si>
    <t>천백</t>
  </si>
  <si>
    <t>만국</t>
  </si>
  <si>
    <t>영구</t>
  </si>
  <si>
    <t>애화</t>
  </si>
  <si>
    <t>석민</t>
  </si>
  <si>
    <t>인백</t>
  </si>
  <si>
    <t>정덕</t>
  </si>
  <si>
    <t>희낭</t>
  </si>
  <si>
    <t>세방</t>
  </si>
  <si>
    <t>일봉</t>
  </si>
  <si>
    <t>백삼</t>
  </si>
  <si>
    <t>태백</t>
  </si>
  <si>
    <t>귀업</t>
  </si>
  <si>
    <t>필달</t>
  </si>
  <si>
    <t>만룡</t>
  </si>
  <si>
    <t>초성</t>
  </si>
  <si>
    <t>직</t>
  </si>
  <si>
    <t>애선</t>
  </si>
  <si>
    <t>우삼</t>
  </si>
  <si>
    <t>우징</t>
  </si>
  <si>
    <t>옥남</t>
  </si>
  <si>
    <t>중세</t>
  </si>
  <si>
    <t>막덕</t>
  </si>
  <si>
    <t>창원</t>
  </si>
  <si>
    <t>주방</t>
  </si>
  <si>
    <t>석례</t>
  </si>
  <si>
    <t>진업</t>
  </si>
  <si>
    <t>순태</t>
  </si>
  <si>
    <t>몽갑</t>
  </si>
  <si>
    <t>시진</t>
  </si>
  <si>
    <t>시영</t>
  </si>
  <si>
    <t>태징</t>
  </si>
  <si>
    <t>신봉</t>
  </si>
  <si>
    <t>태신</t>
  </si>
  <si>
    <t>자립</t>
  </si>
  <si>
    <t>원발</t>
  </si>
  <si>
    <t>익주</t>
  </si>
  <si>
    <t>모을랑</t>
  </si>
  <si>
    <t>말소사</t>
  </si>
  <si>
    <t>차달</t>
  </si>
  <si>
    <t>해진</t>
  </si>
  <si>
    <t>만희</t>
  </si>
  <si>
    <t>자점</t>
  </si>
  <si>
    <t>성번</t>
  </si>
  <si>
    <t>준달</t>
  </si>
  <si>
    <t>완취</t>
  </si>
  <si>
    <t>광운</t>
  </si>
  <si>
    <t>신민</t>
  </si>
  <si>
    <t>신군</t>
  </si>
  <si>
    <t>시단</t>
  </si>
  <si>
    <t>인철</t>
  </si>
  <si>
    <t>석남</t>
  </si>
  <si>
    <t>여갑</t>
  </si>
  <si>
    <t>자걸</t>
  </si>
  <si>
    <t>태방</t>
  </si>
  <si>
    <t>초완</t>
  </si>
  <si>
    <t>국화</t>
  </si>
  <si>
    <t>정복</t>
  </si>
  <si>
    <t>건원</t>
  </si>
  <si>
    <t>후태</t>
  </si>
  <si>
    <t>정광</t>
  </si>
  <si>
    <t>세단</t>
  </si>
  <si>
    <t>세창</t>
  </si>
  <si>
    <t>익금</t>
  </si>
  <si>
    <t>정남</t>
  </si>
  <si>
    <t>갑</t>
  </si>
  <si>
    <t>이화</t>
  </si>
  <si>
    <t>계운</t>
  </si>
  <si>
    <t>영운</t>
  </si>
  <si>
    <t>천두</t>
  </si>
  <si>
    <t>흥수</t>
  </si>
  <si>
    <t>명남</t>
  </si>
  <si>
    <t>명례</t>
  </si>
  <si>
    <t>석창</t>
  </si>
  <si>
    <t>하중</t>
  </si>
  <si>
    <t>춘발</t>
  </si>
  <si>
    <t>초백</t>
  </si>
  <si>
    <t>추재</t>
  </si>
  <si>
    <t>실우</t>
  </si>
  <si>
    <t>운갑</t>
  </si>
  <si>
    <t>봉걸</t>
  </si>
  <si>
    <t>사남</t>
  </si>
  <si>
    <t>해금</t>
  </si>
  <si>
    <t>명달</t>
  </si>
  <si>
    <t>초기</t>
  </si>
  <si>
    <t>몽기</t>
  </si>
  <si>
    <t>덕태</t>
  </si>
  <si>
    <t>정태</t>
  </si>
  <si>
    <t>재낭</t>
  </si>
  <si>
    <t>순창</t>
  </si>
  <si>
    <t>우석</t>
  </si>
  <si>
    <t>태정</t>
  </si>
  <si>
    <t>유백</t>
  </si>
  <si>
    <t>목림</t>
  </si>
  <si>
    <t>동삼</t>
  </si>
  <si>
    <t>며가리</t>
  </si>
  <si>
    <t>애정</t>
  </si>
  <si>
    <t>진태</t>
  </si>
  <si>
    <t>우정</t>
  </si>
  <si>
    <t>자필</t>
  </si>
  <si>
    <t>오작</t>
  </si>
  <si>
    <t>천갑</t>
  </si>
  <si>
    <t>시돌</t>
  </si>
  <si>
    <t>희정</t>
  </si>
  <si>
    <t>유석</t>
  </si>
  <si>
    <t>조발</t>
  </si>
  <si>
    <t>가미</t>
  </si>
  <si>
    <t>차당</t>
  </si>
  <si>
    <t>악진</t>
  </si>
  <si>
    <t>광주</t>
  </si>
  <si>
    <t>일업</t>
  </si>
  <si>
    <t>막립</t>
  </si>
  <si>
    <t>험립</t>
  </si>
  <si>
    <t>상정</t>
  </si>
  <si>
    <t>시익</t>
  </si>
  <si>
    <t>연애</t>
  </si>
  <si>
    <t>목발</t>
  </si>
  <si>
    <t>의창</t>
  </si>
  <si>
    <t>성욱</t>
  </si>
  <si>
    <t>소례</t>
  </si>
  <si>
    <t>학남</t>
  </si>
  <si>
    <t>시하</t>
  </si>
  <si>
    <t>필화</t>
  </si>
  <si>
    <t>연대</t>
  </si>
  <si>
    <t>석봉</t>
  </si>
  <si>
    <t>상지</t>
  </si>
  <si>
    <t>애필</t>
  </si>
  <si>
    <t>이매</t>
  </si>
  <si>
    <t>원녀</t>
  </si>
  <si>
    <t>자내</t>
  </si>
  <si>
    <t>공한</t>
  </si>
  <si>
    <t>태유</t>
  </si>
  <si>
    <t>두례</t>
  </si>
  <si>
    <t>봉석</t>
  </si>
  <si>
    <t>준흥</t>
  </si>
  <si>
    <t>악덕</t>
  </si>
  <si>
    <t>앙녀</t>
  </si>
  <si>
    <t>순남</t>
  </si>
  <si>
    <t>금화</t>
  </si>
  <si>
    <t>명린</t>
  </si>
  <si>
    <t>봉문</t>
  </si>
  <si>
    <t>순화계</t>
  </si>
  <si>
    <t>계영</t>
  </si>
  <si>
    <t>기정</t>
  </si>
  <si>
    <t>사례</t>
  </si>
  <si>
    <t>사월</t>
  </si>
  <si>
    <t>삼례</t>
  </si>
  <si>
    <t>수화</t>
  </si>
  <si>
    <t>인랑</t>
  </si>
  <si>
    <t>유내</t>
  </si>
  <si>
    <t>익삼</t>
  </si>
  <si>
    <t>성정</t>
  </si>
  <si>
    <t>개돌리</t>
  </si>
  <si>
    <t>막세</t>
  </si>
  <si>
    <t>진옥</t>
  </si>
  <si>
    <t>정학</t>
  </si>
  <si>
    <t>막돌리</t>
  </si>
  <si>
    <t>개금</t>
  </si>
  <si>
    <t>팔월</t>
  </si>
  <si>
    <t>초삼</t>
  </si>
  <si>
    <t>실련</t>
  </si>
  <si>
    <t>유징</t>
  </si>
  <si>
    <t>시업</t>
  </si>
  <si>
    <t>진학</t>
  </si>
  <si>
    <t>효례</t>
  </si>
  <si>
    <t>천학</t>
  </si>
  <si>
    <t>태승</t>
  </si>
  <si>
    <t>해월</t>
  </si>
  <si>
    <t>순필</t>
  </si>
  <si>
    <t>천업</t>
  </si>
  <si>
    <t>봉로</t>
  </si>
  <si>
    <t>재백</t>
  </si>
  <si>
    <t>돌리</t>
  </si>
  <si>
    <t>남징</t>
  </si>
  <si>
    <t>상부</t>
  </si>
  <si>
    <t>시척</t>
  </si>
  <si>
    <t>석녀</t>
  </si>
  <si>
    <t>칠덕</t>
  </si>
  <si>
    <t>구금</t>
  </si>
  <si>
    <t>금정</t>
  </si>
  <si>
    <t>계금</t>
  </si>
  <si>
    <t>계봉</t>
  </si>
  <si>
    <t>무가리</t>
  </si>
  <si>
    <t>순개</t>
  </si>
  <si>
    <t>애X</t>
  </si>
  <si>
    <t>금춘</t>
  </si>
  <si>
    <t>멱석</t>
  </si>
  <si>
    <t>담월</t>
  </si>
  <si>
    <t>인옥</t>
  </si>
  <si>
    <t>만덕</t>
  </si>
  <si>
    <t>만화</t>
  </si>
  <si>
    <t>옥봉</t>
  </si>
  <si>
    <t>소덕</t>
  </si>
  <si>
    <t>선재</t>
  </si>
  <si>
    <t>국성</t>
  </si>
  <si>
    <t>유화</t>
  </si>
  <si>
    <t>익한</t>
  </si>
  <si>
    <t>이백</t>
  </si>
  <si>
    <t>춘</t>
  </si>
  <si>
    <t>춘례</t>
  </si>
  <si>
    <t>태수</t>
  </si>
  <si>
    <t>천리개</t>
  </si>
  <si>
    <t>태근</t>
  </si>
  <si>
    <t>석보</t>
  </si>
  <si>
    <t>진중</t>
  </si>
  <si>
    <t>명철</t>
  </si>
  <si>
    <t>재운</t>
  </si>
  <si>
    <t>시철</t>
  </si>
  <si>
    <t>인한</t>
  </si>
  <si>
    <t>성복</t>
  </si>
  <si>
    <t>종한</t>
  </si>
  <si>
    <t>맹걸</t>
  </si>
  <si>
    <t>재익</t>
  </si>
  <si>
    <t>개명</t>
  </si>
  <si>
    <t>명규</t>
  </si>
  <si>
    <t>경흥</t>
  </si>
  <si>
    <t>명윤</t>
  </si>
  <si>
    <t>명옥</t>
  </si>
  <si>
    <t>명구</t>
  </si>
  <si>
    <t>응룡</t>
  </si>
  <si>
    <t>원해</t>
  </si>
  <si>
    <t>윤지</t>
  </si>
  <si>
    <t>동윤</t>
  </si>
  <si>
    <t>하룡</t>
  </si>
  <si>
    <t>징태</t>
  </si>
  <si>
    <t>밀양</t>
  </si>
  <si>
    <t>간지</t>
  </si>
  <si>
    <t>을유</t>
  </si>
  <si>
    <t>을해</t>
  </si>
  <si>
    <t>임자</t>
  </si>
  <si>
    <t>을묘</t>
  </si>
  <si>
    <t>갑신</t>
  </si>
  <si>
    <t>임오</t>
  </si>
  <si>
    <t>계묘</t>
  </si>
  <si>
    <t>갑진</t>
  </si>
  <si>
    <t>경술</t>
  </si>
  <si>
    <t>계해</t>
  </si>
  <si>
    <t>무오</t>
  </si>
  <si>
    <t>임신</t>
  </si>
  <si>
    <t>병오</t>
  </si>
  <si>
    <t>병진</t>
  </si>
  <si>
    <t>임술</t>
  </si>
  <si>
    <t>갑자</t>
  </si>
  <si>
    <t>을축</t>
  </si>
  <si>
    <t>신묘</t>
  </si>
  <si>
    <t>무술</t>
  </si>
  <si>
    <t>무진</t>
  </si>
  <si>
    <t>경오</t>
  </si>
  <si>
    <t>경진</t>
  </si>
  <si>
    <t>을사</t>
  </si>
  <si>
    <t>정유</t>
  </si>
  <si>
    <t>경자</t>
  </si>
  <si>
    <t>신축</t>
  </si>
  <si>
    <t>정묘</t>
  </si>
  <si>
    <t>계미</t>
  </si>
  <si>
    <t>계유</t>
  </si>
  <si>
    <t>병신</t>
  </si>
  <si>
    <t>기해</t>
  </si>
  <si>
    <t>병자</t>
  </si>
  <si>
    <t>기사</t>
  </si>
  <si>
    <t>신해</t>
  </si>
  <si>
    <t>경인</t>
  </si>
  <si>
    <t>정축</t>
  </si>
  <si>
    <t>임인</t>
  </si>
  <si>
    <t>병술</t>
  </si>
  <si>
    <t>갑술</t>
  </si>
  <si>
    <t>정사</t>
  </si>
  <si>
    <t>기묘</t>
  </si>
  <si>
    <t>기유</t>
  </si>
  <si>
    <t>정미</t>
  </si>
  <si>
    <t>을미</t>
  </si>
  <si>
    <t>무자</t>
  </si>
  <si>
    <t>갑오</t>
  </si>
  <si>
    <t>신미</t>
  </si>
  <si>
    <t>임진</t>
  </si>
  <si>
    <t>무신</t>
  </si>
  <si>
    <t>신사</t>
  </si>
  <si>
    <t>계사</t>
  </si>
  <si>
    <t>경신</t>
  </si>
  <si>
    <t>계축</t>
  </si>
  <si>
    <t>기미</t>
  </si>
  <si>
    <t>기축</t>
  </si>
  <si>
    <t>무인</t>
  </si>
  <si>
    <t>신유</t>
  </si>
  <si>
    <t>정X</t>
  </si>
  <si>
    <t>신신</t>
  </si>
  <si>
    <t>출입</t>
  </si>
  <si>
    <t>가현</t>
  </si>
  <si>
    <t>무인도망</t>
  </si>
  <si>
    <t>금고</t>
  </si>
  <si>
    <t>거</t>
  </si>
  <si>
    <t>출가</t>
  </si>
  <si>
    <t>금도망</t>
  </si>
  <si>
    <t>래</t>
  </si>
  <si>
    <t>임자도망</t>
  </si>
  <si>
    <t>신해도망</t>
  </si>
  <si>
    <t>갑인도망</t>
  </si>
  <si>
    <t>병신도망</t>
  </si>
  <si>
    <t>위승</t>
  </si>
  <si>
    <t>시거</t>
  </si>
  <si>
    <t>가</t>
  </si>
  <si>
    <t>도망금가</t>
  </si>
  <si>
    <t>경오도망</t>
  </si>
  <si>
    <t>도망</t>
  </si>
  <si>
    <t>방매</t>
  </si>
  <si>
    <t>임신도망</t>
  </si>
  <si>
    <t>계해도망</t>
  </si>
  <si>
    <t>병오도망</t>
  </si>
  <si>
    <t>정사도망</t>
  </si>
  <si>
    <t>병진고</t>
  </si>
  <si>
    <t>을묘고</t>
  </si>
  <si>
    <t>을묘도망</t>
  </si>
  <si>
    <t>정사고</t>
  </si>
  <si>
    <t>이거</t>
  </si>
  <si>
    <t>등거</t>
  </si>
  <si>
    <t>등시거</t>
  </si>
  <si>
    <t>금시거</t>
  </si>
  <si>
    <t>방량</t>
  </si>
  <si>
    <t>착거</t>
  </si>
  <si>
    <t>계축도망</t>
  </si>
  <si>
    <t>병자도망</t>
  </si>
  <si>
    <t>병술도망</t>
  </si>
  <si>
    <t>신묘도망</t>
  </si>
  <si>
    <t>기유도망</t>
  </si>
  <si>
    <t>구원도망</t>
  </si>
  <si>
    <t>을사도망</t>
  </si>
  <si>
    <t>정해도망</t>
  </si>
  <si>
    <t>신축도망</t>
  </si>
  <si>
    <t>경술도망</t>
  </si>
  <si>
    <t>무오도망</t>
  </si>
  <si>
    <t>임오도망</t>
  </si>
  <si>
    <t>계묘도망</t>
  </si>
  <si>
    <t>경인도망</t>
  </si>
  <si>
    <t>병진도망</t>
  </si>
  <si>
    <t>무신도망</t>
  </si>
  <si>
    <t>등계사도망</t>
  </si>
  <si>
    <t>등방량</t>
  </si>
  <si>
    <t>장소</t>
  </si>
  <si>
    <t>부동상</t>
  </si>
  <si>
    <t>동면구만리도영직호</t>
  </si>
  <si>
    <t>영덕</t>
  </si>
  <si>
    <t>울산</t>
  </si>
  <si>
    <t>동리</t>
  </si>
  <si>
    <t>부동문외</t>
  </si>
  <si>
    <t>연양</t>
  </si>
  <si>
    <t>상동</t>
  </si>
  <si>
    <t>수서</t>
  </si>
  <si>
    <t>청도</t>
  </si>
  <si>
    <t>고령</t>
  </si>
  <si>
    <t>서상</t>
  </si>
  <si>
    <t>각북제대리</t>
  </si>
  <si>
    <t>본부</t>
  </si>
  <si>
    <t>연일</t>
  </si>
  <si>
    <t>진보</t>
  </si>
  <si>
    <t>합천</t>
  </si>
  <si>
    <t>본부읍내</t>
  </si>
  <si>
    <t>안동</t>
  </si>
  <si>
    <t>부동리</t>
  </si>
  <si>
    <t>각북</t>
  </si>
  <si>
    <t>삼가</t>
  </si>
  <si>
    <t>신계인호</t>
  </si>
  <si>
    <t>몽석호</t>
  </si>
  <si>
    <t>몽수호</t>
  </si>
  <si>
    <t>월남호</t>
  </si>
  <si>
    <t>동리문석주호</t>
  </si>
  <si>
    <t>현풍</t>
  </si>
  <si>
    <t>부호</t>
  </si>
  <si>
    <t>박중기호</t>
  </si>
  <si>
    <t>하수서</t>
  </si>
  <si>
    <t>도재걸호</t>
  </si>
  <si>
    <t>도재수호</t>
  </si>
  <si>
    <t>제주</t>
  </si>
  <si>
    <t>대산</t>
  </si>
  <si>
    <t>흥인</t>
  </si>
  <si>
    <t>자정중호</t>
  </si>
  <si>
    <t>창녕</t>
  </si>
  <si>
    <t>초계</t>
  </si>
  <si>
    <t>경주상곡</t>
  </si>
  <si>
    <t>건촌</t>
  </si>
  <si>
    <t>상주</t>
  </si>
  <si>
    <t>상전</t>
  </si>
  <si>
    <t>동리박팽영호</t>
  </si>
  <si>
    <t>홍주</t>
  </si>
  <si>
    <t>칠원</t>
  </si>
  <si>
    <t>동래</t>
  </si>
  <si>
    <t>부내</t>
  </si>
  <si>
    <t>화현내</t>
  </si>
  <si>
    <t>인흥</t>
  </si>
  <si>
    <t>동리기모변씨호</t>
  </si>
  <si>
    <t>영천</t>
  </si>
  <si>
    <t>구산</t>
  </si>
  <si>
    <t>정동채호</t>
  </si>
  <si>
    <t>경성</t>
  </si>
  <si>
    <t>전주</t>
  </si>
  <si>
    <t>강진</t>
  </si>
  <si>
    <t>함종</t>
  </si>
  <si>
    <t>재웅호</t>
  </si>
  <si>
    <t>동면가양리</t>
  </si>
  <si>
    <t>최중석호</t>
  </si>
  <si>
    <t>모남씨호</t>
  </si>
  <si>
    <t>동리최배천호</t>
  </si>
  <si>
    <t>칠곡</t>
  </si>
  <si>
    <t>의성</t>
  </si>
  <si>
    <t>동리만추호</t>
  </si>
  <si>
    <t>용천사</t>
  </si>
  <si>
    <t>동면구산리</t>
  </si>
  <si>
    <t>운봉</t>
  </si>
  <si>
    <t>고성</t>
  </si>
  <si>
    <t>대구원대</t>
  </si>
  <si>
    <t>기부명돌호</t>
  </si>
  <si>
    <t>상전호</t>
  </si>
  <si>
    <t>모과동</t>
  </si>
  <si>
    <t>외차산</t>
  </si>
  <si>
    <t>청하</t>
  </si>
  <si>
    <t>흑석</t>
  </si>
  <si>
    <t>경산</t>
  </si>
  <si>
    <t>용천</t>
  </si>
  <si>
    <t>박후읍선호</t>
  </si>
  <si>
    <t>거창</t>
  </si>
  <si>
    <t>동원</t>
  </si>
  <si>
    <t>금동</t>
  </si>
  <si>
    <t>밀양박시준호</t>
  </si>
  <si>
    <t>성주</t>
  </si>
  <si>
    <t>각현내</t>
  </si>
  <si>
    <t>경주</t>
  </si>
  <si>
    <t>남원</t>
  </si>
  <si>
    <t>전시하호</t>
  </si>
  <si>
    <t>사운암</t>
  </si>
  <si>
    <t>본</t>
  </si>
  <si>
    <t>적</t>
  </si>
  <si>
    <t>본관</t>
  </si>
  <si>
    <t>대구</t>
  </si>
  <si>
    <t>청주</t>
  </si>
  <si>
    <t>함안</t>
  </si>
  <si>
    <t>인동</t>
  </si>
  <si>
    <t>충주</t>
  </si>
  <si>
    <t>팔거</t>
  </si>
  <si>
    <t>평해</t>
  </si>
  <si>
    <t>단양</t>
  </si>
  <si>
    <t>파평</t>
  </si>
  <si>
    <t>장성</t>
  </si>
  <si>
    <t>온양</t>
  </si>
  <si>
    <t>인천</t>
  </si>
  <si>
    <t>영양</t>
  </si>
  <si>
    <t>개성부</t>
  </si>
  <si>
    <t>전의</t>
  </si>
  <si>
    <t>웅천</t>
  </si>
  <si>
    <t>삼척</t>
  </si>
  <si>
    <t>남평</t>
  </si>
  <si>
    <t>순흥</t>
  </si>
  <si>
    <t>순천</t>
  </si>
  <si>
    <t>완산</t>
  </si>
  <si>
    <t>월성</t>
  </si>
  <si>
    <t>장기</t>
  </si>
  <si>
    <t>청송</t>
  </si>
  <si>
    <t>해주</t>
  </si>
  <si>
    <t>아산</t>
  </si>
  <si>
    <t>평산</t>
  </si>
  <si>
    <t>일직</t>
  </si>
  <si>
    <t>개성</t>
  </si>
  <si>
    <t>계성</t>
  </si>
  <si>
    <t>문화</t>
  </si>
  <si>
    <t>장시</t>
  </si>
  <si>
    <t>흥해</t>
  </si>
  <si>
    <t>연안</t>
  </si>
  <si>
    <t>기계</t>
  </si>
  <si>
    <t>옥산</t>
  </si>
  <si>
    <t>철성</t>
  </si>
  <si>
    <t>회덕</t>
  </si>
  <si>
    <t>분성</t>
  </si>
  <si>
    <t>달성</t>
  </si>
  <si>
    <t>해남</t>
  </si>
  <si>
    <t>수성</t>
  </si>
  <si>
    <t>구령</t>
  </si>
  <si>
    <t>결성</t>
  </si>
  <si>
    <t>남양</t>
  </si>
  <si>
    <t>안성</t>
  </si>
  <si>
    <t>팔계</t>
  </si>
  <si>
    <t>밀성</t>
  </si>
  <si>
    <t>벽진</t>
  </si>
  <si>
    <t>함평</t>
  </si>
  <si>
    <t>자인</t>
  </si>
  <si>
    <t>서흥</t>
  </si>
  <si>
    <t>죽산</t>
  </si>
  <si>
    <t>장흥</t>
  </si>
  <si>
    <t>선산</t>
  </si>
  <si>
    <t>의흥</t>
  </si>
  <si>
    <t>주거</t>
  </si>
  <si>
    <t>동면</t>
  </si>
  <si>
    <t>경</t>
  </si>
  <si>
    <t>충청도문의</t>
  </si>
  <si>
    <t>공주</t>
  </si>
  <si>
    <t>주직역</t>
  </si>
  <si>
    <t>전부사</t>
  </si>
  <si>
    <t>주성명</t>
  </si>
  <si>
    <t>서명규</t>
  </si>
  <si>
    <t>성한인</t>
  </si>
  <si>
    <t>박언봉</t>
  </si>
  <si>
    <t>박이안</t>
  </si>
  <si>
    <t>장달선</t>
  </si>
  <si>
    <t>박심</t>
  </si>
  <si>
    <t>최인적</t>
  </si>
  <si>
    <t>박희담</t>
  </si>
  <si>
    <t>예필형</t>
  </si>
  <si>
    <t>박문상</t>
  </si>
  <si>
    <t>정석신</t>
  </si>
  <si>
    <t>성봉걸</t>
  </si>
  <si>
    <t>정문갑</t>
  </si>
  <si>
    <t>최옥석</t>
  </si>
  <si>
    <t>신면</t>
  </si>
  <si>
    <t>박창원</t>
  </si>
  <si>
    <t>박흥재</t>
  </si>
  <si>
    <t>배천만</t>
  </si>
  <si>
    <t>박중화</t>
  </si>
  <si>
    <t>박치중</t>
  </si>
  <si>
    <t>박도징</t>
  </si>
  <si>
    <t>천운봉</t>
  </si>
  <si>
    <t>박동윤</t>
  </si>
  <si>
    <t>갈해운</t>
  </si>
  <si>
    <t>송국필</t>
  </si>
  <si>
    <t>한상업</t>
  </si>
  <si>
    <t>조수경</t>
  </si>
  <si>
    <t>장진걸</t>
  </si>
  <si>
    <t>송윤기</t>
  </si>
  <si>
    <t>운백</t>
  </si>
  <si>
    <t>정윤</t>
  </si>
  <si>
    <t>정이소</t>
  </si>
  <si>
    <t>전씨</t>
  </si>
  <si>
    <t>최우천</t>
  </si>
  <si>
    <t>권대숙</t>
  </si>
  <si>
    <t>박욱세</t>
  </si>
  <si>
    <t>남원장</t>
  </si>
  <si>
    <t>박재갑</t>
  </si>
  <si>
    <t>조둔희</t>
  </si>
  <si>
    <t>허호</t>
  </si>
  <si>
    <t>정순만</t>
  </si>
  <si>
    <t>정원일</t>
  </si>
  <si>
    <t>윤영득</t>
  </si>
  <si>
    <t>정도삼</t>
  </si>
  <si>
    <t>박만채</t>
  </si>
  <si>
    <t>정득수</t>
  </si>
  <si>
    <t>원필정</t>
  </si>
  <si>
    <t>박신철</t>
  </si>
  <si>
    <t>박진선</t>
  </si>
  <si>
    <t>변후태</t>
  </si>
  <si>
    <t>박무식</t>
  </si>
  <si>
    <t>변자점</t>
  </si>
  <si>
    <t>구명호</t>
  </si>
  <si>
    <t>오상백</t>
  </si>
  <si>
    <t>하만리</t>
  </si>
  <si>
    <t>전시하</t>
  </si>
  <si>
    <t>윤응석</t>
  </si>
  <si>
    <t>송도성</t>
  </si>
  <si>
    <t>장만수</t>
  </si>
  <si>
    <t>전재중</t>
  </si>
  <si>
    <t>부직역</t>
  </si>
  <si>
    <t>절충장군첨지중추부사</t>
  </si>
  <si>
    <t>사고참봉</t>
  </si>
  <si>
    <t>충순위</t>
  </si>
  <si>
    <t>겸사복</t>
  </si>
  <si>
    <t>향리</t>
  </si>
  <si>
    <t>동노</t>
  </si>
  <si>
    <t>성균진사</t>
  </si>
  <si>
    <t>진용교위겸사복</t>
  </si>
  <si>
    <t>교생</t>
  </si>
  <si>
    <t>통정</t>
  </si>
  <si>
    <t>무과급제</t>
  </si>
  <si>
    <t>충장위</t>
  </si>
  <si>
    <t>반노</t>
  </si>
  <si>
    <t>행적상산성별장</t>
  </si>
  <si>
    <t>사과</t>
  </si>
  <si>
    <t>별장</t>
  </si>
  <si>
    <t>어모장군행선전관</t>
  </si>
  <si>
    <t>성균생원</t>
  </si>
  <si>
    <t>급제</t>
  </si>
  <si>
    <t>영리</t>
  </si>
  <si>
    <t>절충</t>
  </si>
  <si>
    <t>찰방</t>
  </si>
  <si>
    <t>겸사과</t>
  </si>
  <si>
    <t>공생</t>
  </si>
  <si>
    <t>절충장군동지중추부사</t>
  </si>
  <si>
    <t>야장</t>
  </si>
  <si>
    <t>선략장군</t>
  </si>
  <si>
    <t>납속찰방</t>
  </si>
  <si>
    <t>정로위</t>
  </si>
  <si>
    <t>별좌</t>
  </si>
  <si>
    <t>부명</t>
  </si>
  <si>
    <t>시명</t>
  </si>
  <si>
    <t>세은</t>
  </si>
  <si>
    <t>유신</t>
  </si>
  <si>
    <t>승월</t>
  </si>
  <si>
    <t>훈발</t>
  </si>
  <si>
    <t>대천</t>
  </si>
  <si>
    <t>차석</t>
  </si>
  <si>
    <t>진창</t>
  </si>
  <si>
    <t>유련</t>
  </si>
  <si>
    <t>걸복</t>
  </si>
  <si>
    <t>소동</t>
  </si>
  <si>
    <t>억선</t>
  </si>
  <si>
    <t>신룡</t>
  </si>
  <si>
    <t>덕발</t>
  </si>
  <si>
    <t>윤창</t>
  </si>
  <si>
    <t>천우</t>
  </si>
  <si>
    <t>명신</t>
  </si>
  <si>
    <t>재남</t>
  </si>
  <si>
    <t>준</t>
  </si>
  <si>
    <t>두련</t>
  </si>
  <si>
    <t>정생</t>
  </si>
  <si>
    <t>자창</t>
  </si>
  <si>
    <t>승발</t>
  </si>
  <si>
    <t>이명</t>
  </si>
  <si>
    <t>덕생</t>
  </si>
  <si>
    <t>자업</t>
  </si>
  <si>
    <t>홍중</t>
  </si>
  <si>
    <t>진필</t>
  </si>
  <si>
    <t>정발</t>
  </si>
  <si>
    <t>중안</t>
  </si>
  <si>
    <t>진귀</t>
  </si>
  <si>
    <t>귀련</t>
  </si>
  <si>
    <t>원악</t>
  </si>
  <si>
    <t>선상</t>
  </si>
  <si>
    <t>기영</t>
  </si>
  <si>
    <t>윤달</t>
  </si>
  <si>
    <t>윤발</t>
  </si>
  <si>
    <t>충발</t>
  </si>
  <si>
    <t>중정</t>
  </si>
  <si>
    <t>승남</t>
  </si>
  <si>
    <t>사선</t>
  </si>
  <si>
    <t>일원</t>
  </si>
  <si>
    <t>세종</t>
  </si>
  <si>
    <t>계달</t>
  </si>
  <si>
    <t>상민</t>
  </si>
  <si>
    <t>선일</t>
  </si>
  <si>
    <t>순업</t>
  </si>
  <si>
    <t>계홍</t>
  </si>
  <si>
    <t>승교</t>
  </si>
  <si>
    <t>승민</t>
  </si>
  <si>
    <t>인종</t>
  </si>
  <si>
    <t>대함</t>
  </si>
  <si>
    <t>주안</t>
  </si>
  <si>
    <t>사일</t>
  </si>
  <si>
    <t>석형</t>
  </si>
  <si>
    <t>취조</t>
  </si>
  <si>
    <t>기문</t>
  </si>
  <si>
    <t>인기</t>
  </si>
  <si>
    <t>기생</t>
  </si>
  <si>
    <t>득명</t>
  </si>
  <si>
    <t>응립</t>
  </si>
  <si>
    <t>천립</t>
  </si>
  <si>
    <t>의현</t>
  </si>
  <si>
    <t>극민</t>
  </si>
  <si>
    <t>학상</t>
  </si>
  <si>
    <t>감설리</t>
  </si>
  <si>
    <t>종헌</t>
  </si>
  <si>
    <t>동석</t>
  </si>
  <si>
    <t>필한</t>
  </si>
  <si>
    <t>의중</t>
  </si>
  <si>
    <t>응형</t>
  </si>
  <si>
    <t>근성</t>
  </si>
  <si>
    <t>화득</t>
  </si>
  <si>
    <t>인상</t>
  </si>
  <si>
    <t>순철</t>
  </si>
  <si>
    <t>한철</t>
  </si>
  <si>
    <t>지영</t>
  </si>
  <si>
    <t>여계</t>
  </si>
  <si>
    <t>귀천</t>
  </si>
  <si>
    <t>선남</t>
  </si>
  <si>
    <t>덕율</t>
  </si>
  <si>
    <t>현익</t>
  </si>
  <si>
    <t>운성</t>
  </si>
  <si>
    <t>추량</t>
  </si>
  <si>
    <t>명길</t>
  </si>
  <si>
    <t>계손</t>
  </si>
  <si>
    <t>연성</t>
  </si>
  <si>
    <t>영록</t>
  </si>
  <si>
    <t>필호</t>
  </si>
  <si>
    <t>종길</t>
  </si>
  <si>
    <t>춘선</t>
  </si>
  <si>
    <t>영발</t>
  </si>
  <si>
    <t>정업</t>
  </si>
  <si>
    <t>분돌</t>
  </si>
  <si>
    <t>귀생</t>
  </si>
  <si>
    <t>상복</t>
  </si>
  <si>
    <t>의립</t>
  </si>
  <si>
    <t>업영</t>
  </si>
  <si>
    <t>인봉</t>
  </si>
  <si>
    <t>방금</t>
  </si>
  <si>
    <t>천상</t>
  </si>
  <si>
    <t>응생</t>
  </si>
  <si>
    <t>명내</t>
  </si>
  <si>
    <t>영휘</t>
  </si>
  <si>
    <t>만상</t>
  </si>
  <si>
    <t>전만서</t>
  </si>
  <si>
    <t>계망</t>
  </si>
  <si>
    <t>상임</t>
  </si>
  <si>
    <t>세군</t>
  </si>
  <si>
    <t>귀일</t>
  </si>
  <si>
    <t>선한</t>
  </si>
  <si>
    <t>승한</t>
  </si>
  <si>
    <t>희창</t>
  </si>
  <si>
    <t>득인</t>
  </si>
  <si>
    <t>이철</t>
  </si>
  <si>
    <t>옥상</t>
  </si>
  <si>
    <t>진상</t>
  </si>
  <si>
    <t>정백</t>
  </si>
  <si>
    <t>안이상</t>
  </si>
  <si>
    <t>계한</t>
  </si>
  <si>
    <t>여대</t>
  </si>
  <si>
    <t>무선</t>
  </si>
  <si>
    <t>최종걸</t>
  </si>
  <si>
    <t>익번</t>
  </si>
  <si>
    <t>장인선</t>
  </si>
  <si>
    <t>상설</t>
  </si>
  <si>
    <t>전담사리</t>
  </si>
  <si>
    <t>서건</t>
  </si>
  <si>
    <t>시헌</t>
  </si>
  <si>
    <t>후성</t>
  </si>
  <si>
    <t>개복</t>
  </si>
  <si>
    <t>진문</t>
  </si>
  <si>
    <t>몽의</t>
  </si>
  <si>
    <t>영헌</t>
  </si>
  <si>
    <t>유달</t>
  </si>
  <si>
    <t>팔석</t>
  </si>
  <si>
    <t>정일</t>
  </si>
  <si>
    <t>영환</t>
  </si>
  <si>
    <t>성명</t>
  </si>
  <si>
    <t>명한</t>
  </si>
  <si>
    <t>동안</t>
  </si>
  <si>
    <t>운</t>
  </si>
  <si>
    <t>계득</t>
  </si>
  <si>
    <t>유행</t>
  </si>
  <si>
    <t>여장</t>
  </si>
  <si>
    <t>강지</t>
  </si>
  <si>
    <t>태한</t>
  </si>
  <si>
    <t>지무</t>
  </si>
  <si>
    <t>효건</t>
  </si>
  <si>
    <t>계필</t>
  </si>
  <si>
    <t>수방</t>
  </si>
  <si>
    <t>계민</t>
  </si>
  <si>
    <t>영민</t>
  </si>
  <si>
    <t>시산</t>
  </si>
  <si>
    <t>연선</t>
  </si>
  <si>
    <t>추원</t>
  </si>
  <si>
    <t>일종</t>
  </si>
  <si>
    <t>산</t>
  </si>
  <si>
    <t>호신</t>
  </si>
  <si>
    <t>순립</t>
  </si>
  <si>
    <t>몽학</t>
  </si>
  <si>
    <t>유룡</t>
  </si>
  <si>
    <t>유인</t>
  </si>
  <si>
    <t>몽선</t>
  </si>
  <si>
    <t>애일</t>
  </si>
  <si>
    <t>자읍</t>
  </si>
  <si>
    <t>산봉</t>
  </si>
  <si>
    <t>익정</t>
  </si>
  <si>
    <t>두홍</t>
  </si>
  <si>
    <t>몽치</t>
  </si>
  <si>
    <t>정운</t>
  </si>
  <si>
    <t>응습</t>
  </si>
  <si>
    <t>인직</t>
  </si>
  <si>
    <t>정룡</t>
  </si>
  <si>
    <t>익원</t>
  </si>
  <si>
    <t>두강</t>
  </si>
  <si>
    <t>기현</t>
  </si>
  <si>
    <t>흥발</t>
  </si>
  <si>
    <t>성발</t>
  </si>
  <si>
    <t>대석</t>
  </si>
  <si>
    <t>태형</t>
  </si>
  <si>
    <t>영강</t>
  </si>
  <si>
    <t>서천</t>
  </si>
  <si>
    <t>언희</t>
  </si>
  <si>
    <t>의금</t>
  </si>
  <si>
    <t>막룡</t>
  </si>
  <si>
    <t>운적</t>
  </si>
  <si>
    <t>의종</t>
  </si>
  <si>
    <t>번석</t>
  </si>
  <si>
    <t>후신</t>
  </si>
  <si>
    <t>인창</t>
  </si>
  <si>
    <t>도중</t>
  </si>
  <si>
    <t>동흥</t>
  </si>
  <si>
    <t>신달</t>
  </si>
  <si>
    <t>천운</t>
  </si>
  <si>
    <t>승달</t>
  </si>
  <si>
    <t>시창</t>
  </si>
  <si>
    <t>진종</t>
  </si>
  <si>
    <t>광로</t>
  </si>
  <si>
    <t>유억</t>
  </si>
  <si>
    <t>지석</t>
  </si>
  <si>
    <t>창적</t>
  </si>
  <si>
    <t>한길</t>
  </si>
  <si>
    <t>승직</t>
  </si>
  <si>
    <t>계남</t>
  </si>
  <si>
    <t>문선</t>
  </si>
  <si>
    <t>철명</t>
  </si>
  <si>
    <t>축생</t>
  </si>
  <si>
    <t>영일</t>
  </si>
  <si>
    <t>재천</t>
  </si>
  <si>
    <t>기안</t>
  </si>
  <si>
    <t>춘학</t>
  </si>
  <si>
    <t>행선</t>
  </si>
  <si>
    <t>백철</t>
  </si>
  <si>
    <t>말룡</t>
  </si>
  <si>
    <t>수남</t>
  </si>
  <si>
    <t>세철</t>
  </si>
  <si>
    <t>시득</t>
  </si>
  <si>
    <t>발</t>
  </si>
  <si>
    <t>한민</t>
  </si>
  <si>
    <t>명운</t>
  </si>
  <si>
    <t>준발</t>
  </si>
  <si>
    <t>기성</t>
  </si>
  <si>
    <t>인화</t>
  </si>
  <si>
    <t>성훈</t>
  </si>
  <si>
    <t>석길</t>
  </si>
  <si>
    <t>민홍</t>
  </si>
  <si>
    <t>소근금</t>
  </si>
  <si>
    <t>이룡</t>
  </si>
  <si>
    <t>종발</t>
  </si>
  <si>
    <t>광선</t>
  </si>
  <si>
    <t>득광</t>
  </si>
  <si>
    <t>신언</t>
  </si>
  <si>
    <t>취영</t>
  </si>
  <si>
    <t>애생</t>
  </si>
  <si>
    <t>영창</t>
  </si>
  <si>
    <t>평상</t>
  </si>
  <si>
    <t>무함</t>
  </si>
  <si>
    <t>필우</t>
  </si>
  <si>
    <t>준한</t>
  </si>
  <si>
    <t>일징</t>
  </si>
  <si>
    <t>수행</t>
  </si>
  <si>
    <t>흥록</t>
  </si>
  <si>
    <t>필련</t>
  </si>
  <si>
    <t>계창</t>
  </si>
  <si>
    <t>익성</t>
  </si>
  <si>
    <t>윤성</t>
  </si>
  <si>
    <t>진성</t>
  </si>
  <si>
    <t>특</t>
  </si>
  <si>
    <t>황일</t>
  </si>
  <si>
    <t>일실</t>
  </si>
  <si>
    <t>중길</t>
  </si>
  <si>
    <t>영기</t>
  </si>
  <si>
    <t>기상</t>
  </si>
  <si>
    <t>말지</t>
  </si>
  <si>
    <t>명특</t>
  </si>
  <si>
    <t>상절</t>
  </si>
  <si>
    <t>응길</t>
  </si>
  <si>
    <t>여후</t>
  </si>
  <si>
    <t>승천</t>
  </si>
  <si>
    <t>한의</t>
  </si>
  <si>
    <t>연달</t>
  </si>
  <si>
    <t>응상</t>
  </si>
  <si>
    <t>일석</t>
  </si>
  <si>
    <t>철운</t>
  </si>
  <si>
    <t>지업</t>
  </si>
  <si>
    <t>룡</t>
  </si>
  <si>
    <t>우일</t>
  </si>
  <si>
    <t>세룡</t>
  </si>
  <si>
    <t>성하</t>
  </si>
  <si>
    <t>은성</t>
  </si>
  <si>
    <t>일웅</t>
  </si>
  <si>
    <t>종민</t>
  </si>
  <si>
    <t>충</t>
  </si>
  <si>
    <t>기인</t>
  </si>
  <si>
    <t>사립</t>
  </si>
  <si>
    <t>특생</t>
  </si>
  <si>
    <t>돌</t>
  </si>
  <si>
    <t>효량</t>
  </si>
  <si>
    <t>필량</t>
  </si>
  <si>
    <t>자자미</t>
  </si>
  <si>
    <t>몽천</t>
  </si>
  <si>
    <t>일초</t>
  </si>
  <si>
    <t>승복</t>
  </si>
  <si>
    <t>신준</t>
  </si>
  <si>
    <t>말립</t>
  </si>
  <si>
    <t>사기</t>
  </si>
  <si>
    <t>성진</t>
  </si>
  <si>
    <t>충민</t>
  </si>
  <si>
    <t>진해</t>
  </si>
  <si>
    <t>일현</t>
  </si>
  <si>
    <t>익립</t>
  </si>
  <si>
    <t>성보</t>
  </si>
  <si>
    <t>춘매</t>
  </si>
  <si>
    <t>오봉</t>
  </si>
  <si>
    <t>업발</t>
  </si>
  <si>
    <t>돌성</t>
  </si>
  <si>
    <t>정국</t>
  </si>
  <si>
    <t>금봉</t>
  </si>
  <si>
    <t>귀복</t>
  </si>
  <si>
    <t>건리동</t>
  </si>
  <si>
    <t>창루</t>
  </si>
  <si>
    <t>순악</t>
  </si>
  <si>
    <t>희망</t>
  </si>
  <si>
    <t>한국</t>
  </si>
  <si>
    <t>언립</t>
  </si>
  <si>
    <t>협</t>
  </si>
  <si>
    <t>정민</t>
  </si>
  <si>
    <t>중생</t>
  </si>
  <si>
    <t>정일남</t>
  </si>
  <si>
    <t>서미</t>
  </si>
  <si>
    <t>운상</t>
  </si>
  <si>
    <t>달삼</t>
  </si>
  <si>
    <t>시운</t>
  </si>
  <si>
    <t>애립</t>
  </si>
  <si>
    <t>일호</t>
  </si>
  <si>
    <t>동준</t>
  </si>
  <si>
    <t>하인</t>
  </si>
  <si>
    <t>윤한</t>
  </si>
  <si>
    <t>상홍</t>
  </si>
  <si>
    <t>하건</t>
  </si>
  <si>
    <t>상선</t>
  </si>
  <si>
    <t>창백</t>
  </si>
  <si>
    <t>광한</t>
  </si>
  <si>
    <t>하기</t>
  </si>
  <si>
    <t>득호</t>
  </si>
  <si>
    <t>희진</t>
  </si>
  <si>
    <t>익형</t>
  </si>
  <si>
    <t>춘화</t>
  </si>
  <si>
    <t>오생</t>
  </si>
  <si>
    <t>석희</t>
  </si>
  <si>
    <t>선원</t>
  </si>
  <si>
    <t>기립</t>
  </si>
  <si>
    <t>막봉</t>
  </si>
  <si>
    <t>구사봉</t>
  </si>
  <si>
    <t>상룡</t>
  </si>
  <si>
    <t>불관</t>
  </si>
  <si>
    <t>매생</t>
  </si>
  <si>
    <t>종규</t>
  </si>
  <si>
    <t>대명</t>
  </si>
  <si>
    <t>의발</t>
  </si>
  <si>
    <t>세직</t>
  </si>
  <si>
    <t>말남</t>
  </si>
  <si>
    <t>만경</t>
  </si>
  <si>
    <t>만천</t>
  </si>
  <si>
    <t>광익</t>
  </si>
  <si>
    <t>극선</t>
  </si>
  <si>
    <t>영식</t>
  </si>
  <si>
    <t>웅달</t>
  </si>
  <si>
    <t>벽철</t>
  </si>
  <si>
    <t>종선</t>
  </si>
  <si>
    <t>운황</t>
  </si>
  <si>
    <t>후룡</t>
  </si>
  <si>
    <t>득립</t>
  </si>
  <si>
    <t>이장</t>
  </si>
  <si>
    <t>영</t>
  </si>
  <si>
    <t>상록</t>
  </si>
  <si>
    <t>유적</t>
  </si>
  <si>
    <t>임민</t>
  </si>
  <si>
    <t>창망</t>
  </si>
  <si>
    <t>승적</t>
  </si>
  <si>
    <t>의강</t>
  </si>
  <si>
    <t>응발</t>
  </si>
  <si>
    <t>석기</t>
  </si>
  <si>
    <t>태규</t>
  </si>
  <si>
    <t>만구</t>
  </si>
  <si>
    <t>하겸</t>
  </si>
  <si>
    <t>기한</t>
  </si>
  <si>
    <t>여봉</t>
  </si>
  <si>
    <t>한규</t>
  </si>
  <si>
    <t>덕세</t>
  </si>
  <si>
    <t>문주</t>
  </si>
  <si>
    <t>선룡</t>
  </si>
  <si>
    <t>이태</t>
  </si>
  <si>
    <t>섬이</t>
  </si>
  <si>
    <t>산이</t>
  </si>
  <si>
    <t>특지</t>
  </si>
  <si>
    <t>후빈</t>
  </si>
  <si>
    <t>자철</t>
  </si>
  <si>
    <t>계종</t>
  </si>
  <si>
    <t>운향</t>
  </si>
  <si>
    <t>영원</t>
  </si>
  <si>
    <t>운영</t>
  </si>
  <si>
    <t>복</t>
  </si>
  <si>
    <t>청백</t>
  </si>
  <si>
    <t>일운</t>
  </si>
  <si>
    <t>세정</t>
  </si>
  <si>
    <t>의막</t>
  </si>
  <si>
    <t>정만</t>
  </si>
  <si>
    <t>시일</t>
  </si>
  <si>
    <t>향일</t>
  </si>
  <si>
    <t>일룡</t>
  </si>
  <si>
    <t>의건</t>
  </si>
  <si>
    <t>후달</t>
  </si>
  <si>
    <t>무성</t>
  </si>
  <si>
    <t>득길</t>
  </si>
  <si>
    <t>이헌</t>
  </si>
  <si>
    <t>일영</t>
  </si>
  <si>
    <t>구만</t>
  </si>
  <si>
    <t>득운</t>
  </si>
  <si>
    <t>동운</t>
  </si>
  <si>
    <t>귀상</t>
  </si>
  <si>
    <t>극행</t>
  </si>
  <si>
    <t>익견</t>
  </si>
  <si>
    <t>익계</t>
  </si>
  <si>
    <t>득기</t>
  </si>
  <si>
    <t>인세</t>
  </si>
  <si>
    <t>달</t>
  </si>
  <si>
    <t>경행</t>
  </si>
  <si>
    <t>유량</t>
  </si>
  <si>
    <t>수억</t>
  </si>
  <si>
    <t>동검</t>
  </si>
  <si>
    <t>득일</t>
  </si>
  <si>
    <t>득신</t>
  </si>
  <si>
    <t>성륜</t>
  </si>
  <si>
    <t>시성</t>
  </si>
  <si>
    <t>도생</t>
  </si>
  <si>
    <t>진하</t>
  </si>
  <si>
    <t>성민</t>
  </si>
  <si>
    <t>백견</t>
  </si>
  <si>
    <t>유창</t>
  </si>
  <si>
    <t>자명</t>
  </si>
  <si>
    <t>사원</t>
  </si>
  <si>
    <t>이수</t>
  </si>
  <si>
    <t>도명원</t>
  </si>
  <si>
    <t>안봉</t>
  </si>
  <si>
    <t>말선</t>
  </si>
  <si>
    <t>선명</t>
  </si>
  <si>
    <t>세일</t>
  </si>
  <si>
    <t>인경</t>
  </si>
  <si>
    <t>준명</t>
  </si>
  <si>
    <t>몽업</t>
  </si>
  <si>
    <t>말복</t>
  </si>
  <si>
    <t>시필</t>
  </si>
  <si>
    <t>상희</t>
  </si>
  <si>
    <t>국남</t>
  </si>
  <si>
    <t>기</t>
  </si>
  <si>
    <t>계강</t>
  </si>
  <si>
    <t>금남</t>
  </si>
  <si>
    <t>주한</t>
  </si>
  <si>
    <t>덕승</t>
  </si>
  <si>
    <t>효일</t>
  </si>
  <si>
    <t>호민</t>
  </si>
  <si>
    <t>찬운</t>
  </si>
  <si>
    <t>석화</t>
  </si>
  <si>
    <t>이호</t>
  </si>
  <si>
    <t>한중</t>
  </si>
  <si>
    <t>경사</t>
  </si>
  <si>
    <t>일천</t>
  </si>
  <si>
    <t>박성재</t>
  </si>
  <si>
    <t>세조</t>
  </si>
  <si>
    <t>진강</t>
  </si>
  <si>
    <t>무경</t>
  </si>
  <si>
    <t>운발</t>
  </si>
  <si>
    <t>계일</t>
  </si>
  <si>
    <t>도련</t>
  </si>
  <si>
    <t>돌련</t>
  </si>
  <si>
    <t>을천</t>
  </si>
  <si>
    <t>계립</t>
  </si>
  <si>
    <t>귀형</t>
  </si>
  <si>
    <t>인업</t>
  </si>
  <si>
    <t>수철</t>
  </si>
  <si>
    <t>재귀</t>
  </si>
  <si>
    <t>세적</t>
  </si>
  <si>
    <t>신웅</t>
  </si>
  <si>
    <t>무형</t>
  </si>
  <si>
    <t>지행</t>
  </si>
  <si>
    <t>윤욱</t>
  </si>
  <si>
    <t>종성</t>
  </si>
  <si>
    <t>선악</t>
  </si>
  <si>
    <t>부동</t>
  </si>
  <si>
    <t>월명</t>
  </si>
  <si>
    <t>금이남</t>
  </si>
  <si>
    <t>영길</t>
  </si>
  <si>
    <t>이망</t>
  </si>
  <si>
    <t>창</t>
  </si>
  <si>
    <t>공해</t>
  </si>
  <si>
    <t>밀금이</t>
  </si>
  <si>
    <t>계철</t>
  </si>
  <si>
    <t>익창</t>
  </si>
  <si>
    <t>중호</t>
  </si>
  <si>
    <t>병생</t>
  </si>
  <si>
    <t>시해</t>
  </si>
  <si>
    <t>성준</t>
  </si>
  <si>
    <t>말생</t>
  </si>
  <si>
    <t>사봉</t>
  </si>
  <si>
    <t>천성</t>
  </si>
  <si>
    <t>한일</t>
  </si>
  <si>
    <t>성립</t>
  </si>
  <si>
    <t>영호</t>
  </si>
  <si>
    <t>우태</t>
  </si>
  <si>
    <t>구징</t>
  </si>
  <si>
    <t>득찰</t>
  </si>
  <si>
    <t>복상</t>
  </si>
  <si>
    <t>덕래</t>
  </si>
  <si>
    <t>시웅</t>
  </si>
  <si>
    <t>경원</t>
  </si>
  <si>
    <t>가응이</t>
  </si>
  <si>
    <t>세영</t>
  </si>
  <si>
    <t>성호</t>
  </si>
  <si>
    <t>진령</t>
  </si>
  <si>
    <t>만년</t>
  </si>
  <si>
    <t>박지한</t>
  </si>
  <si>
    <t>방필</t>
  </si>
  <si>
    <t>상겸</t>
  </si>
  <si>
    <t>대영</t>
  </si>
  <si>
    <t>홍민</t>
  </si>
  <si>
    <t>소원</t>
  </si>
  <si>
    <t>달원</t>
  </si>
  <si>
    <t>동진</t>
  </si>
  <si>
    <t>우민</t>
  </si>
  <si>
    <t>막지</t>
  </si>
  <si>
    <t>신이</t>
  </si>
  <si>
    <t>명민</t>
  </si>
  <si>
    <t>밀량</t>
  </si>
  <si>
    <t>안일</t>
  </si>
  <si>
    <t>순이</t>
  </si>
  <si>
    <t>장귀년</t>
  </si>
  <si>
    <t>백흥한</t>
  </si>
  <si>
    <t>박여홍</t>
  </si>
  <si>
    <t>만립</t>
  </si>
  <si>
    <t>윤행필</t>
  </si>
  <si>
    <t>중원</t>
  </si>
  <si>
    <t>금석</t>
  </si>
  <si>
    <t>완석</t>
  </si>
  <si>
    <t>봉성</t>
  </si>
  <si>
    <t>덕남</t>
  </si>
  <si>
    <t>국장</t>
  </si>
  <si>
    <t>가외</t>
  </si>
  <si>
    <t>하필</t>
  </si>
  <si>
    <t>오정발</t>
  </si>
  <si>
    <t>순선</t>
  </si>
  <si>
    <t>선종</t>
  </si>
  <si>
    <t>시련</t>
  </si>
  <si>
    <t>수명</t>
  </si>
  <si>
    <t>수영</t>
  </si>
  <si>
    <t>호</t>
  </si>
  <si>
    <t>상운</t>
  </si>
  <si>
    <t>천익</t>
  </si>
  <si>
    <t>재달</t>
  </si>
  <si>
    <t>책일</t>
  </si>
  <si>
    <t>담동</t>
  </si>
  <si>
    <t>박대석</t>
  </si>
  <si>
    <t>식</t>
  </si>
  <si>
    <t>승립</t>
  </si>
  <si>
    <t>창언</t>
  </si>
  <si>
    <t>응성</t>
  </si>
  <si>
    <t>시립</t>
  </si>
  <si>
    <t>성화</t>
  </si>
  <si>
    <t>사룡</t>
  </si>
  <si>
    <t>근주</t>
  </si>
  <si>
    <t>석숭</t>
  </si>
  <si>
    <t>평을돌리</t>
  </si>
  <si>
    <t>흥</t>
  </si>
  <si>
    <t>시계</t>
  </si>
  <si>
    <t>영득</t>
  </si>
  <si>
    <t>말상</t>
  </si>
  <si>
    <t>웅준</t>
  </si>
  <si>
    <t>석돌</t>
  </si>
  <si>
    <t>태인</t>
  </si>
  <si>
    <t>영종</t>
  </si>
  <si>
    <t>정선</t>
  </si>
  <si>
    <t>정량</t>
  </si>
  <si>
    <t>문실</t>
  </si>
  <si>
    <t>필조</t>
  </si>
  <si>
    <t>계윤</t>
  </si>
  <si>
    <t>필수</t>
  </si>
  <si>
    <t>억년</t>
  </si>
  <si>
    <t>무창</t>
  </si>
  <si>
    <t>흥종</t>
  </si>
  <si>
    <t>하창</t>
  </si>
  <si>
    <t>취익</t>
  </si>
  <si>
    <t>제창</t>
  </si>
  <si>
    <t>인우</t>
  </si>
  <si>
    <t>이안</t>
  </si>
  <si>
    <t>칠금</t>
  </si>
  <si>
    <t>여강</t>
  </si>
  <si>
    <t>주천</t>
  </si>
  <si>
    <t>일명</t>
  </si>
  <si>
    <t>응철</t>
  </si>
  <si>
    <t>철준</t>
  </si>
  <si>
    <t>득달</t>
  </si>
  <si>
    <t>은복</t>
  </si>
  <si>
    <t>득환</t>
  </si>
  <si>
    <t>한구</t>
  </si>
  <si>
    <t>만형</t>
  </si>
  <si>
    <t>황몽치</t>
  </si>
  <si>
    <t>진화</t>
  </si>
  <si>
    <t>석발</t>
  </si>
  <si>
    <t>유관</t>
  </si>
  <si>
    <t>수룡</t>
  </si>
  <si>
    <t>흥조</t>
  </si>
  <si>
    <t>윤행</t>
  </si>
  <si>
    <t>승</t>
  </si>
  <si>
    <t>월민</t>
  </si>
  <si>
    <t>자성</t>
  </si>
  <si>
    <t>효백</t>
  </si>
  <si>
    <t>오립</t>
  </si>
  <si>
    <t>도한</t>
  </si>
  <si>
    <t>억생</t>
  </si>
  <si>
    <t>종효</t>
  </si>
  <si>
    <t>처신</t>
  </si>
  <si>
    <t>명룡</t>
  </si>
  <si>
    <t>지한</t>
  </si>
  <si>
    <t>산립</t>
  </si>
  <si>
    <t>민삼</t>
  </si>
  <si>
    <t>익세</t>
  </si>
  <si>
    <t>태병</t>
  </si>
  <si>
    <t>천방</t>
  </si>
  <si>
    <t>인룡</t>
  </si>
  <si>
    <t>신적</t>
  </si>
  <si>
    <t>례</t>
  </si>
  <si>
    <t>근내</t>
  </si>
  <si>
    <t>일철</t>
  </si>
  <si>
    <t>설운</t>
  </si>
  <si>
    <t>송박</t>
  </si>
  <si>
    <t>원적</t>
  </si>
  <si>
    <t>해</t>
  </si>
  <si>
    <t>자홍</t>
  </si>
  <si>
    <t>선생</t>
  </si>
  <si>
    <t>승길</t>
  </si>
  <si>
    <t>희남</t>
  </si>
  <si>
    <t>명련</t>
  </si>
  <si>
    <t>인호</t>
  </si>
  <si>
    <t>태중</t>
  </si>
  <si>
    <t>천적</t>
  </si>
  <si>
    <t>덕중</t>
  </si>
  <si>
    <t>한경</t>
  </si>
  <si>
    <t>세운</t>
  </si>
  <si>
    <t>연</t>
  </si>
  <si>
    <t>종담</t>
  </si>
  <si>
    <t>덕석</t>
  </si>
  <si>
    <t>천동</t>
  </si>
  <si>
    <t>신명삼</t>
  </si>
  <si>
    <t>백홍</t>
  </si>
  <si>
    <t>태세</t>
  </si>
  <si>
    <t>언호</t>
  </si>
  <si>
    <t>윤의</t>
  </si>
  <si>
    <t>태호</t>
  </si>
  <si>
    <t>처정</t>
  </si>
  <si>
    <t>선</t>
  </si>
  <si>
    <t>준망</t>
  </si>
  <si>
    <t>태생</t>
  </si>
  <si>
    <t>대길</t>
  </si>
  <si>
    <t>명창</t>
  </si>
  <si>
    <t>계환</t>
  </si>
  <si>
    <t>유선</t>
  </si>
  <si>
    <t>허건</t>
  </si>
  <si>
    <t>대운</t>
  </si>
  <si>
    <t>경룡</t>
  </si>
  <si>
    <t>계수</t>
  </si>
  <si>
    <t>구선</t>
  </si>
  <si>
    <t>막생</t>
  </si>
  <si>
    <t>하징</t>
  </si>
  <si>
    <t>두만</t>
  </si>
  <si>
    <t>정안</t>
  </si>
  <si>
    <t>박수정</t>
  </si>
  <si>
    <t>의민</t>
  </si>
  <si>
    <t>명상</t>
  </si>
  <si>
    <t>춘상</t>
  </si>
  <si>
    <t>홍경</t>
  </si>
  <si>
    <t>구철</t>
  </si>
  <si>
    <t>윤철</t>
  </si>
  <si>
    <t>호룡</t>
  </si>
  <si>
    <t>시준</t>
  </si>
  <si>
    <t>의</t>
  </si>
  <si>
    <t>박백립</t>
  </si>
  <si>
    <t>효증</t>
  </si>
  <si>
    <t>순명</t>
  </si>
  <si>
    <t>철금</t>
  </si>
  <si>
    <t>정렬</t>
  </si>
  <si>
    <t>계관</t>
  </si>
  <si>
    <t>말내</t>
  </si>
  <si>
    <t>생익</t>
  </si>
  <si>
    <t>일해</t>
  </si>
  <si>
    <t>구안</t>
  </si>
  <si>
    <t>환</t>
  </si>
  <si>
    <t>광헌</t>
  </si>
  <si>
    <t>천수</t>
  </si>
  <si>
    <t>응지</t>
  </si>
  <si>
    <t>신방</t>
  </si>
  <si>
    <t>일빈</t>
  </si>
  <si>
    <t>인남</t>
  </si>
  <si>
    <t>도견</t>
  </si>
  <si>
    <t>기란</t>
  </si>
  <si>
    <t>효적</t>
  </si>
  <si>
    <t>수증</t>
  </si>
  <si>
    <t>춘향</t>
  </si>
  <si>
    <t>남창</t>
  </si>
  <si>
    <t>시상</t>
  </si>
  <si>
    <t>문걸</t>
  </si>
  <si>
    <t>진웅</t>
  </si>
  <si>
    <t>선지</t>
  </si>
  <si>
    <t>하점</t>
  </si>
  <si>
    <t>경운</t>
  </si>
  <si>
    <t>월</t>
  </si>
  <si>
    <t>후승</t>
  </si>
  <si>
    <t>이대</t>
  </si>
  <si>
    <t>구일</t>
  </si>
  <si>
    <t>생부직역</t>
  </si>
  <si>
    <t>생부명</t>
  </si>
  <si>
    <t>모직역</t>
  </si>
  <si>
    <t>모명</t>
  </si>
  <si>
    <t>응녀</t>
  </si>
  <si>
    <t>말춘</t>
  </si>
  <si>
    <t>말개</t>
  </si>
  <si>
    <t>자음춘</t>
  </si>
  <si>
    <t>석춘</t>
  </si>
  <si>
    <t>은양</t>
  </si>
  <si>
    <t>엇진</t>
  </si>
  <si>
    <t>석대</t>
  </si>
  <si>
    <t>연금</t>
  </si>
  <si>
    <t>월로</t>
  </si>
  <si>
    <t>설화</t>
  </si>
  <si>
    <t>애금</t>
  </si>
  <si>
    <t>일춘</t>
  </si>
  <si>
    <t>자낭</t>
  </si>
  <si>
    <t>시량</t>
  </si>
  <si>
    <t>계옥</t>
  </si>
  <si>
    <t>춘진</t>
  </si>
  <si>
    <t>수량대</t>
  </si>
  <si>
    <t>승춘</t>
  </si>
  <si>
    <t>업익</t>
  </si>
  <si>
    <t>벽</t>
  </si>
  <si>
    <t>한분</t>
  </si>
  <si>
    <t>연춘</t>
  </si>
  <si>
    <t>상화</t>
  </si>
  <si>
    <t>손진</t>
  </si>
  <si>
    <t>평분</t>
  </si>
  <si>
    <t>이내</t>
  </si>
  <si>
    <t>학녀</t>
  </si>
  <si>
    <t>자덕</t>
  </si>
  <si>
    <t>석분</t>
  </si>
  <si>
    <t>한낭</t>
  </si>
  <si>
    <t>월화</t>
  </si>
  <si>
    <t>응옥</t>
  </si>
  <si>
    <t>덕일</t>
  </si>
  <si>
    <t>구분</t>
  </si>
  <si>
    <t>창생</t>
  </si>
  <si>
    <t>금배</t>
  </si>
  <si>
    <t>옥선</t>
  </si>
  <si>
    <t>구춘</t>
  </si>
  <si>
    <t>영녀</t>
  </si>
  <si>
    <t>인량</t>
  </si>
  <si>
    <t>언개</t>
  </si>
  <si>
    <t>은례</t>
  </si>
  <si>
    <t>상월</t>
  </si>
  <si>
    <t>모해</t>
  </si>
  <si>
    <t>한옥</t>
  </si>
  <si>
    <t>득녀</t>
  </si>
  <si>
    <t>상녀</t>
  </si>
  <si>
    <t>기례</t>
  </si>
  <si>
    <t>권춘</t>
  </si>
  <si>
    <t>박정</t>
  </si>
  <si>
    <t>순춘</t>
  </si>
  <si>
    <t>정춘</t>
  </si>
  <si>
    <t>운녀</t>
  </si>
  <si>
    <t>천리녀</t>
  </si>
  <si>
    <t>학례</t>
  </si>
  <si>
    <t>왕녀</t>
  </si>
  <si>
    <t>돌개</t>
  </si>
  <si>
    <t>수녀</t>
  </si>
  <si>
    <t>초금</t>
  </si>
  <si>
    <t>조신금</t>
  </si>
  <si>
    <t>이월</t>
  </si>
  <si>
    <t>은춘</t>
  </si>
  <si>
    <t>익랑</t>
  </si>
  <si>
    <t>신금</t>
  </si>
  <si>
    <t>산춘</t>
  </si>
  <si>
    <t>수단</t>
  </si>
  <si>
    <t>옥재</t>
  </si>
  <si>
    <t>해정</t>
  </si>
  <si>
    <t>선매</t>
  </si>
  <si>
    <t>순X</t>
  </si>
  <si>
    <t>분화</t>
  </si>
  <si>
    <t>서운</t>
  </si>
  <si>
    <t>차례</t>
  </si>
  <si>
    <t>진월</t>
  </si>
  <si>
    <t>생춘</t>
  </si>
  <si>
    <t>월매</t>
  </si>
  <si>
    <t>구옥</t>
  </si>
  <si>
    <t>진량</t>
  </si>
  <si>
    <t>순대</t>
  </si>
  <si>
    <t>두녀</t>
  </si>
  <si>
    <t>조직역</t>
  </si>
  <si>
    <t>납속통정대부</t>
  </si>
  <si>
    <t>사</t>
  </si>
  <si>
    <t>사복</t>
  </si>
  <si>
    <t>안일호장</t>
  </si>
  <si>
    <t>훈련원봉사</t>
  </si>
  <si>
    <t>충의위통정대부</t>
  </si>
  <si>
    <t>절충장군행호분위상호군</t>
  </si>
  <si>
    <t>전력부위겸사복수문장</t>
  </si>
  <si>
    <t>선무랑행사근도찰방</t>
  </si>
  <si>
    <t>납속가선</t>
  </si>
  <si>
    <t>학</t>
  </si>
  <si>
    <t>혜민서참봉</t>
  </si>
  <si>
    <t>장사랑사재감참봉</t>
  </si>
  <si>
    <t>선략장군적순부</t>
  </si>
  <si>
    <t>전망</t>
  </si>
  <si>
    <t>훈련원판관</t>
  </si>
  <si>
    <t>절충장군호분위상호군어모장군</t>
  </si>
  <si>
    <t>역리절충장군</t>
  </si>
  <si>
    <t>어모장군부사복</t>
  </si>
  <si>
    <t>선무랑</t>
  </si>
  <si>
    <t>전력부위겸사과</t>
  </si>
  <si>
    <t>선무랑행군자감직장</t>
  </si>
  <si>
    <t>사재감참봉</t>
  </si>
  <si>
    <t>보공장군훈련원부정</t>
  </si>
  <si>
    <t>증통정대부</t>
  </si>
  <si>
    <t>군공판관</t>
  </si>
  <si>
    <t>통정대부행음죽현감</t>
  </si>
  <si>
    <t>가선대부첨지중추부사</t>
  </si>
  <si>
    <t>선략장군적순부위</t>
  </si>
  <si>
    <t>가선대부중추부사</t>
  </si>
  <si>
    <t>장사랑행준원전참봉</t>
  </si>
  <si>
    <t>효자</t>
  </si>
  <si>
    <t>훈련봉사</t>
  </si>
  <si>
    <t>동지중추부사</t>
  </si>
  <si>
    <t>가선동지중추부사</t>
  </si>
  <si>
    <t>절충장군행중추부사</t>
  </si>
  <si>
    <t>선무랑원종공신</t>
  </si>
  <si>
    <t>전력부위</t>
  </si>
  <si>
    <t>훈련원주부</t>
  </si>
  <si>
    <t>조명</t>
  </si>
  <si>
    <t>응만</t>
  </si>
  <si>
    <t>광민</t>
  </si>
  <si>
    <t>성후</t>
  </si>
  <si>
    <t>경우</t>
  </si>
  <si>
    <t>철</t>
  </si>
  <si>
    <t>걸생</t>
  </si>
  <si>
    <t>덕윤</t>
  </si>
  <si>
    <t>계복</t>
  </si>
  <si>
    <t>학룡</t>
  </si>
  <si>
    <t>구성</t>
  </si>
  <si>
    <t>생</t>
  </si>
  <si>
    <t>성구</t>
  </si>
  <si>
    <t>유청</t>
  </si>
  <si>
    <t>한하</t>
  </si>
  <si>
    <t>득생</t>
  </si>
  <si>
    <t>계생</t>
  </si>
  <si>
    <t>기량</t>
  </si>
  <si>
    <t>이홍</t>
  </si>
  <si>
    <t>만평</t>
  </si>
  <si>
    <t>장운</t>
  </si>
  <si>
    <t>효민</t>
  </si>
  <si>
    <t>춘남</t>
  </si>
  <si>
    <t>개인</t>
  </si>
  <si>
    <t>시민</t>
  </si>
  <si>
    <t>태선</t>
  </si>
  <si>
    <t>유한</t>
  </si>
  <si>
    <t>거금</t>
  </si>
  <si>
    <t>금립</t>
  </si>
  <si>
    <t>감금</t>
  </si>
  <si>
    <t>종흘</t>
  </si>
  <si>
    <t>순생</t>
  </si>
  <si>
    <t>중산</t>
  </si>
  <si>
    <t>일립</t>
  </si>
  <si>
    <t>원하</t>
  </si>
  <si>
    <t>몽룡</t>
  </si>
  <si>
    <t>돌동</t>
  </si>
  <si>
    <t>만리</t>
  </si>
  <si>
    <t>재헌</t>
  </si>
  <si>
    <t>계업</t>
  </si>
  <si>
    <t>춘성</t>
  </si>
  <si>
    <t>계흡</t>
  </si>
  <si>
    <t>진영</t>
  </si>
  <si>
    <t>유길</t>
  </si>
  <si>
    <t>상치</t>
  </si>
  <si>
    <t>지철</t>
  </si>
  <si>
    <t>사의</t>
  </si>
  <si>
    <t>정의</t>
  </si>
  <si>
    <t>응수</t>
  </si>
  <si>
    <t>학지</t>
  </si>
  <si>
    <t>이관</t>
  </si>
  <si>
    <t>대생</t>
  </si>
  <si>
    <t>춘생</t>
  </si>
  <si>
    <t>우상</t>
  </si>
  <si>
    <t>소신</t>
  </si>
  <si>
    <t>담</t>
  </si>
  <si>
    <t>일</t>
  </si>
  <si>
    <t>중석</t>
  </si>
  <si>
    <t>산재</t>
  </si>
  <si>
    <t>수일</t>
  </si>
  <si>
    <t>세준</t>
  </si>
  <si>
    <t>열X</t>
  </si>
  <si>
    <t>오석</t>
  </si>
  <si>
    <t>걸백</t>
  </si>
  <si>
    <t>광남</t>
  </si>
  <si>
    <t>시동</t>
  </si>
  <si>
    <t>취태</t>
  </si>
  <si>
    <t>창혁</t>
  </si>
  <si>
    <t>자천</t>
  </si>
  <si>
    <t>일신</t>
  </si>
  <si>
    <t>홍립</t>
  </si>
  <si>
    <t>석립</t>
  </si>
  <si>
    <t>눌사</t>
  </si>
  <si>
    <t>일산</t>
  </si>
  <si>
    <t>모치</t>
  </si>
  <si>
    <t>일학</t>
  </si>
  <si>
    <t>일성</t>
  </si>
  <si>
    <t>감이</t>
  </si>
  <si>
    <t>애서</t>
  </si>
  <si>
    <t>개생</t>
  </si>
  <si>
    <t>응창</t>
  </si>
  <si>
    <t>명성</t>
  </si>
  <si>
    <t>일록</t>
  </si>
  <si>
    <t>운득</t>
  </si>
  <si>
    <t>돌복</t>
  </si>
  <si>
    <t>청우</t>
  </si>
  <si>
    <t>충량</t>
  </si>
  <si>
    <t>애철</t>
  </si>
  <si>
    <t>막상</t>
  </si>
  <si>
    <t>치</t>
  </si>
  <si>
    <t>명제</t>
  </si>
  <si>
    <t>윤호</t>
  </si>
  <si>
    <t>원성</t>
  </si>
  <si>
    <t>의영</t>
  </si>
  <si>
    <t>승난</t>
  </si>
  <si>
    <t>복수</t>
  </si>
  <si>
    <t>차행</t>
  </si>
  <si>
    <t>세립</t>
  </si>
  <si>
    <t>충남</t>
  </si>
  <si>
    <t>응남</t>
  </si>
  <si>
    <t>연생</t>
  </si>
  <si>
    <t>만억</t>
  </si>
  <si>
    <t>막금이</t>
  </si>
  <si>
    <t>상남</t>
  </si>
  <si>
    <t>이종</t>
  </si>
  <si>
    <t>봉학</t>
  </si>
  <si>
    <t>진휘</t>
  </si>
  <si>
    <t>여직</t>
  </si>
  <si>
    <t>영도</t>
  </si>
  <si>
    <t>면적</t>
  </si>
  <si>
    <t>천생</t>
  </si>
  <si>
    <t>정익</t>
  </si>
  <si>
    <t>월립</t>
  </si>
  <si>
    <t>만선</t>
  </si>
  <si>
    <t>득남</t>
  </si>
  <si>
    <t>애동</t>
  </si>
  <si>
    <t>천룡</t>
  </si>
  <si>
    <t>풍세</t>
  </si>
  <si>
    <t>개동</t>
  </si>
  <si>
    <t>승조</t>
  </si>
  <si>
    <t>흥우</t>
  </si>
  <si>
    <t>홍준</t>
  </si>
  <si>
    <t>귀연</t>
  </si>
  <si>
    <t>인회</t>
  </si>
  <si>
    <t>해립</t>
  </si>
  <si>
    <t>봉한</t>
  </si>
  <si>
    <t>수인</t>
  </si>
  <si>
    <t>한조</t>
  </si>
  <si>
    <t>보미</t>
  </si>
  <si>
    <t>상일</t>
  </si>
  <si>
    <t>망립</t>
  </si>
  <si>
    <t>복룡</t>
  </si>
  <si>
    <t>득룡</t>
  </si>
  <si>
    <t>기산</t>
  </si>
  <si>
    <t>태산</t>
  </si>
  <si>
    <t>개</t>
  </si>
  <si>
    <t>말신</t>
  </si>
  <si>
    <t>일관</t>
  </si>
  <si>
    <t>월복</t>
  </si>
  <si>
    <t>광</t>
  </si>
  <si>
    <t>유항</t>
  </si>
  <si>
    <t>일백</t>
  </si>
  <si>
    <t>응기</t>
  </si>
  <si>
    <t>축</t>
  </si>
  <si>
    <t>일생</t>
  </si>
  <si>
    <t>망영</t>
  </si>
  <si>
    <t>집</t>
  </si>
  <si>
    <t>극신</t>
  </si>
  <si>
    <t>갑절</t>
  </si>
  <si>
    <t>덕지</t>
  </si>
  <si>
    <t>운길</t>
  </si>
  <si>
    <t>오남</t>
  </si>
  <si>
    <t>진지</t>
  </si>
  <si>
    <t>극종</t>
  </si>
  <si>
    <t>맹룡</t>
  </si>
  <si>
    <t>이향</t>
  </si>
  <si>
    <t>영문</t>
  </si>
  <si>
    <t>태린</t>
  </si>
  <si>
    <t>기련</t>
  </si>
  <si>
    <t>순룡</t>
  </si>
  <si>
    <t>철생</t>
  </si>
  <si>
    <t>춘립</t>
  </si>
  <si>
    <t>학립</t>
  </si>
  <si>
    <t>호원</t>
  </si>
  <si>
    <t>충선</t>
  </si>
  <si>
    <t>설</t>
  </si>
  <si>
    <t>준생</t>
  </si>
  <si>
    <t>익점</t>
  </si>
  <si>
    <t>인립</t>
  </si>
  <si>
    <t>석생</t>
  </si>
  <si>
    <t>근</t>
  </si>
  <si>
    <t>정세</t>
  </si>
  <si>
    <t>항룡</t>
  </si>
  <si>
    <t>응신</t>
  </si>
  <si>
    <t>귀성</t>
  </si>
  <si>
    <t>정철</t>
  </si>
  <si>
    <t>흥윤</t>
  </si>
  <si>
    <t>유원</t>
  </si>
  <si>
    <t>의남</t>
  </si>
  <si>
    <t>신득</t>
  </si>
  <si>
    <t>대부</t>
  </si>
  <si>
    <t>타명</t>
  </si>
  <si>
    <t>인의</t>
  </si>
  <si>
    <t>자검</t>
  </si>
  <si>
    <t>나치</t>
  </si>
  <si>
    <t>임생</t>
  </si>
  <si>
    <t>후징</t>
  </si>
  <si>
    <t>운학</t>
  </si>
  <si>
    <t>실립</t>
  </si>
  <si>
    <t>상의</t>
  </si>
  <si>
    <t>말세</t>
  </si>
  <si>
    <t>경한</t>
  </si>
  <si>
    <t>현기</t>
  </si>
  <si>
    <t>학삼</t>
  </si>
  <si>
    <t>계신</t>
  </si>
  <si>
    <t>문금</t>
  </si>
  <si>
    <t>한이</t>
  </si>
  <si>
    <t>몽추</t>
  </si>
  <si>
    <t>복남</t>
  </si>
  <si>
    <t>종언</t>
  </si>
  <si>
    <t>이진</t>
  </si>
  <si>
    <t>이복</t>
  </si>
  <si>
    <t>열</t>
  </si>
  <si>
    <t>근봉</t>
  </si>
  <si>
    <t>남대</t>
  </si>
  <si>
    <t>소</t>
  </si>
  <si>
    <t>천의</t>
  </si>
  <si>
    <t>운해</t>
  </si>
  <si>
    <t>천관</t>
  </si>
  <si>
    <t>하백</t>
  </si>
  <si>
    <t>성남</t>
  </si>
  <si>
    <t>생철</t>
  </si>
  <si>
    <t>익</t>
  </si>
  <si>
    <t>신억</t>
  </si>
  <si>
    <t>운악</t>
  </si>
  <si>
    <t>극</t>
  </si>
  <si>
    <t>애신</t>
  </si>
  <si>
    <t>응복</t>
  </si>
  <si>
    <t>두</t>
  </si>
  <si>
    <t>의란</t>
  </si>
  <si>
    <t>옥수</t>
  </si>
  <si>
    <t>옥래</t>
  </si>
  <si>
    <t>자안</t>
  </si>
  <si>
    <t>금룡</t>
  </si>
  <si>
    <t>호지</t>
  </si>
  <si>
    <t>금승</t>
  </si>
  <si>
    <t>주성</t>
  </si>
  <si>
    <t>은열</t>
  </si>
  <si>
    <t>성백</t>
  </si>
  <si>
    <t>외</t>
  </si>
  <si>
    <t>충신</t>
  </si>
  <si>
    <t>주철</t>
  </si>
  <si>
    <t>종의</t>
  </si>
  <si>
    <t>춘내</t>
  </si>
  <si>
    <t>억</t>
  </si>
  <si>
    <t>효질시이</t>
  </si>
  <si>
    <t>자용</t>
  </si>
  <si>
    <t>종진</t>
  </si>
  <si>
    <t>하익</t>
  </si>
  <si>
    <t>풍일</t>
  </si>
  <si>
    <t>세만</t>
  </si>
  <si>
    <t>후재</t>
  </si>
  <si>
    <t>홍정</t>
  </si>
  <si>
    <t>홍직</t>
  </si>
  <si>
    <t>언경</t>
  </si>
  <si>
    <t>이급</t>
  </si>
  <si>
    <t>원형</t>
  </si>
  <si>
    <t>응안</t>
  </si>
  <si>
    <t>대봉</t>
  </si>
  <si>
    <t>도량</t>
  </si>
  <si>
    <t>운찬</t>
  </si>
  <si>
    <t>생립</t>
  </si>
  <si>
    <t>이원</t>
  </si>
  <si>
    <t>백현</t>
  </si>
  <si>
    <t>막동</t>
  </si>
  <si>
    <t>봉립</t>
  </si>
  <si>
    <t>민재</t>
  </si>
  <si>
    <t>회</t>
  </si>
  <si>
    <t>인광</t>
  </si>
  <si>
    <t>갑수</t>
  </si>
  <si>
    <t>응욱</t>
  </si>
  <si>
    <t>선호</t>
  </si>
  <si>
    <t>재광</t>
  </si>
  <si>
    <t>종원</t>
  </si>
  <si>
    <t>몽남</t>
  </si>
  <si>
    <t>신발</t>
  </si>
  <si>
    <t>유봉</t>
  </si>
  <si>
    <t>장수</t>
  </si>
  <si>
    <t>연록</t>
  </si>
  <si>
    <t>일이</t>
  </si>
  <si>
    <t>귀량</t>
  </si>
  <si>
    <t>응선</t>
  </si>
  <si>
    <t>두발</t>
  </si>
  <si>
    <t>의룡</t>
  </si>
  <si>
    <t>시행</t>
  </si>
  <si>
    <t>계익</t>
  </si>
  <si>
    <t>극해</t>
  </si>
  <si>
    <t>의인</t>
  </si>
  <si>
    <t>망형</t>
  </si>
  <si>
    <t>영우</t>
  </si>
  <si>
    <t>언상</t>
  </si>
  <si>
    <t>연호</t>
  </si>
  <si>
    <t>문숙</t>
  </si>
  <si>
    <t>성해</t>
  </si>
  <si>
    <t>학민</t>
  </si>
  <si>
    <t>천이</t>
  </si>
  <si>
    <t>행</t>
  </si>
  <si>
    <t>계원</t>
  </si>
  <si>
    <t>응정</t>
  </si>
  <si>
    <t>종창</t>
  </si>
  <si>
    <t>무수</t>
  </si>
  <si>
    <t>송립</t>
  </si>
  <si>
    <t>무남</t>
  </si>
  <si>
    <t>준행</t>
  </si>
  <si>
    <t>평초</t>
  </si>
  <si>
    <t>정원</t>
  </si>
  <si>
    <t>무생</t>
  </si>
  <si>
    <t>우백</t>
  </si>
  <si>
    <t>수태</t>
  </si>
  <si>
    <t>우명</t>
  </si>
  <si>
    <t>시찬</t>
  </si>
  <si>
    <t>선탁</t>
  </si>
  <si>
    <t>응필</t>
  </si>
  <si>
    <t>애남</t>
  </si>
  <si>
    <t>필장</t>
  </si>
  <si>
    <t>신업</t>
  </si>
  <si>
    <t>응광</t>
  </si>
  <si>
    <t>임종</t>
  </si>
  <si>
    <t>희한</t>
  </si>
  <si>
    <t>시욱</t>
  </si>
  <si>
    <t>종수</t>
  </si>
  <si>
    <t>기백</t>
  </si>
  <si>
    <t>경징</t>
  </si>
  <si>
    <t>광탁</t>
  </si>
  <si>
    <t>경유</t>
  </si>
  <si>
    <t>생진</t>
  </si>
  <si>
    <t>귀승</t>
  </si>
  <si>
    <t>통원</t>
  </si>
  <si>
    <t>명승</t>
  </si>
  <si>
    <t>인탁</t>
  </si>
  <si>
    <t>경호</t>
  </si>
  <si>
    <t>추인</t>
  </si>
  <si>
    <t>신오</t>
  </si>
  <si>
    <t>성로</t>
  </si>
  <si>
    <t>인후</t>
  </si>
  <si>
    <t>영두</t>
  </si>
  <si>
    <t>유업</t>
  </si>
  <si>
    <t>희봉</t>
  </si>
  <si>
    <t>당</t>
  </si>
  <si>
    <t>득우</t>
  </si>
  <si>
    <t>몽일</t>
  </si>
  <si>
    <t>승주</t>
  </si>
  <si>
    <t>처지</t>
  </si>
  <si>
    <t>세침</t>
  </si>
  <si>
    <t>총명</t>
  </si>
  <si>
    <t>치우</t>
  </si>
  <si>
    <t>성한</t>
  </si>
  <si>
    <t>인홍</t>
  </si>
  <si>
    <t>천기</t>
  </si>
  <si>
    <t>청풍</t>
  </si>
  <si>
    <t>기금</t>
  </si>
  <si>
    <t>여림</t>
  </si>
  <si>
    <t>순량</t>
  </si>
  <si>
    <t>국례</t>
  </si>
  <si>
    <t>미지</t>
  </si>
  <si>
    <t>양정</t>
  </si>
  <si>
    <t>선승</t>
  </si>
  <si>
    <t>신상</t>
  </si>
  <si>
    <t>중량</t>
  </si>
  <si>
    <t>신광</t>
  </si>
  <si>
    <t>승안</t>
  </si>
  <si>
    <t>수의</t>
  </si>
  <si>
    <t>부상</t>
  </si>
  <si>
    <t>진후</t>
  </si>
  <si>
    <t>후일</t>
  </si>
  <si>
    <t>욱</t>
  </si>
  <si>
    <t>진인</t>
  </si>
  <si>
    <t>원민</t>
  </si>
  <si>
    <t>별룡</t>
  </si>
  <si>
    <t>습</t>
  </si>
  <si>
    <t>승운</t>
  </si>
  <si>
    <t>준립</t>
  </si>
  <si>
    <t>암생</t>
  </si>
  <si>
    <t>만득</t>
  </si>
  <si>
    <t>철석</t>
  </si>
  <si>
    <t>잣금</t>
  </si>
  <si>
    <t>부지</t>
  </si>
  <si>
    <t>이설</t>
  </si>
  <si>
    <t>유생</t>
  </si>
  <si>
    <t>사승</t>
  </si>
  <si>
    <t>득수</t>
  </si>
  <si>
    <t>우강</t>
  </si>
  <si>
    <t>홍효</t>
  </si>
  <si>
    <t>신길</t>
  </si>
  <si>
    <t>대금</t>
  </si>
  <si>
    <t>신흘</t>
  </si>
  <si>
    <t>근남</t>
  </si>
  <si>
    <t>수동</t>
  </si>
  <si>
    <t>상원</t>
  </si>
  <si>
    <t>길남</t>
  </si>
  <si>
    <t>의명</t>
  </si>
  <si>
    <t>걸이</t>
  </si>
  <si>
    <t>삼남</t>
  </si>
  <si>
    <t>사강</t>
  </si>
  <si>
    <t>대기</t>
  </si>
  <si>
    <t>극복</t>
  </si>
  <si>
    <t>근립</t>
  </si>
  <si>
    <t>존기</t>
  </si>
  <si>
    <t>상</t>
  </si>
  <si>
    <t>여순</t>
  </si>
  <si>
    <t>처민</t>
  </si>
  <si>
    <t>연남</t>
  </si>
  <si>
    <t>변생</t>
  </si>
  <si>
    <t>내</t>
  </si>
  <si>
    <t>윤손</t>
  </si>
  <si>
    <t>인</t>
  </si>
  <si>
    <t>종</t>
  </si>
  <si>
    <t>응고</t>
  </si>
  <si>
    <t>우웅</t>
  </si>
  <si>
    <t>원강</t>
  </si>
  <si>
    <t>금생</t>
  </si>
  <si>
    <t>수변</t>
  </si>
  <si>
    <t>진흥</t>
  </si>
  <si>
    <t>수복</t>
  </si>
  <si>
    <t>경미</t>
  </si>
  <si>
    <t>정기</t>
  </si>
  <si>
    <t>승란</t>
  </si>
  <si>
    <t>여발</t>
  </si>
  <si>
    <t>몽득</t>
  </si>
  <si>
    <t>춘의</t>
  </si>
  <si>
    <t>시훈</t>
  </si>
  <si>
    <t>덕보</t>
  </si>
  <si>
    <t>극삼</t>
  </si>
  <si>
    <t>은금</t>
  </si>
  <si>
    <t>응희</t>
  </si>
  <si>
    <t>필도</t>
  </si>
  <si>
    <t>흥국</t>
  </si>
  <si>
    <t>덕경</t>
  </si>
  <si>
    <t>세홍</t>
  </si>
  <si>
    <t>치백</t>
  </si>
  <si>
    <t>지형</t>
  </si>
  <si>
    <t>효립</t>
  </si>
  <si>
    <t>정호</t>
  </si>
  <si>
    <t>응춘</t>
  </si>
  <si>
    <t>극우</t>
  </si>
  <si>
    <t>환립</t>
  </si>
  <si>
    <t>윤상</t>
  </si>
  <si>
    <t>명부</t>
  </si>
  <si>
    <t>성룡</t>
  </si>
  <si>
    <t>득례</t>
  </si>
  <si>
    <t>충경</t>
  </si>
  <si>
    <t>대선</t>
  </si>
  <si>
    <t>승철</t>
  </si>
  <si>
    <t>상흥</t>
  </si>
  <si>
    <t>인복</t>
  </si>
  <si>
    <t>옥철</t>
  </si>
  <si>
    <t>풍</t>
  </si>
  <si>
    <t>모을래</t>
  </si>
  <si>
    <t>극산</t>
  </si>
  <si>
    <t>일손</t>
  </si>
  <si>
    <t>중학</t>
  </si>
  <si>
    <t>운이</t>
  </si>
  <si>
    <t>군생</t>
  </si>
  <si>
    <t>망란</t>
  </si>
  <si>
    <t>무운</t>
  </si>
  <si>
    <t>선벽</t>
  </si>
  <si>
    <t>학운</t>
  </si>
  <si>
    <t>영회</t>
  </si>
  <si>
    <t>석복</t>
  </si>
  <si>
    <t>창지</t>
  </si>
  <si>
    <t>한복</t>
  </si>
  <si>
    <t>우룡</t>
  </si>
  <si>
    <t>춘일</t>
  </si>
  <si>
    <t>신우</t>
  </si>
  <si>
    <t>구련</t>
  </si>
  <si>
    <t>계</t>
  </si>
  <si>
    <t>언기</t>
  </si>
  <si>
    <t>상생</t>
  </si>
  <si>
    <t>세</t>
  </si>
  <si>
    <t>봉세</t>
  </si>
  <si>
    <t>수희</t>
  </si>
  <si>
    <t>흥로</t>
  </si>
  <si>
    <t>흥구</t>
  </si>
  <si>
    <t>복지</t>
  </si>
  <si>
    <t>동백</t>
  </si>
  <si>
    <t>여호</t>
  </si>
  <si>
    <t>관</t>
  </si>
  <si>
    <t>진욱</t>
  </si>
  <si>
    <t>흥남</t>
  </si>
  <si>
    <t>인각</t>
  </si>
  <si>
    <t>애룡</t>
  </si>
  <si>
    <t>창윤</t>
  </si>
  <si>
    <t>경형</t>
  </si>
  <si>
    <t>경립</t>
  </si>
  <si>
    <t>한룡</t>
  </si>
  <si>
    <t>백익</t>
  </si>
  <si>
    <t>덕장</t>
  </si>
  <si>
    <t>선향</t>
  </si>
  <si>
    <t>오상</t>
  </si>
  <si>
    <t>은손</t>
  </si>
  <si>
    <t>지건</t>
  </si>
  <si>
    <t>유일</t>
  </si>
  <si>
    <t>기만</t>
  </si>
  <si>
    <t>우억</t>
  </si>
  <si>
    <t>일안</t>
  </si>
  <si>
    <t>세복</t>
  </si>
  <si>
    <t>태평</t>
  </si>
  <si>
    <t>인방</t>
  </si>
  <si>
    <t>망호</t>
  </si>
  <si>
    <t>망내</t>
  </si>
  <si>
    <t>이립</t>
  </si>
  <si>
    <t>증조직역</t>
  </si>
  <si>
    <t>납속가선대부동지중추부사</t>
  </si>
  <si>
    <t>선무원종공신</t>
  </si>
  <si>
    <t>승의부위</t>
  </si>
  <si>
    <t>절충장행호분위상호군</t>
  </si>
  <si>
    <t>증가선대부도총부사겸춘추관호조참판</t>
  </si>
  <si>
    <t>통훈대부안기도찰방</t>
  </si>
  <si>
    <t>증자헌대부병조판서겸지경연의금부사행함경도관찰사겸병마수군절도사함흥부윤증익충익공</t>
  </si>
  <si>
    <t>통훈대부행군자감주부</t>
  </si>
  <si>
    <t>참봉</t>
  </si>
  <si>
    <t>통훈대부행전옥서주부</t>
  </si>
  <si>
    <t>전력부위수문장</t>
  </si>
  <si>
    <t>원종공신</t>
  </si>
  <si>
    <t>권지훈련원봉사</t>
  </si>
  <si>
    <t>자헌대부행동지중추부사</t>
  </si>
  <si>
    <t>절충장군행호분위상호군어모장군</t>
  </si>
  <si>
    <t>훈련원권지봉사</t>
  </si>
  <si>
    <t>가선대부동지중추부사어모장군행호분위상호군</t>
  </si>
  <si>
    <t>증통정대부호조참의</t>
  </si>
  <si>
    <t>계공랑참봉</t>
  </si>
  <si>
    <t>중훈대부행함양군수겸춘추관편수관</t>
  </si>
  <si>
    <t>어모장군무신선전관훈련부정</t>
  </si>
  <si>
    <t>통훈대부행안음현감</t>
  </si>
  <si>
    <t>증가선대부</t>
  </si>
  <si>
    <t>통훈대부행진주목사겸춘추관편수관</t>
  </si>
  <si>
    <t>보공장군훈련부정</t>
  </si>
  <si>
    <t>창선대부행광산령</t>
  </si>
  <si>
    <t>군자감판관</t>
  </si>
  <si>
    <t>통훈대부행가산군수</t>
  </si>
  <si>
    <t>통정대부행장례원판결사</t>
  </si>
  <si>
    <t>절충장군행부산진동첨절제사</t>
  </si>
  <si>
    <t>통훈대부행거제현령</t>
  </si>
  <si>
    <t>전력부위행무겸선전관</t>
  </si>
  <si>
    <t>무공랑</t>
  </si>
  <si>
    <t>통정대부호조참의겸경연참찬관춘추관수찬관예문관직제학상서원정지제교</t>
  </si>
  <si>
    <t>정략장군행훈련주부</t>
  </si>
  <si>
    <t>정략장군행훈련원주부</t>
  </si>
  <si>
    <t>군자감참봉</t>
  </si>
  <si>
    <t>선무원종공신훈련주부</t>
  </si>
  <si>
    <t>장사랑군자감참봉</t>
  </si>
  <si>
    <t>증숭정대부의정부좌찬성겸의금도사오위도총부도총관행자헌대부중추부사겸오위도총부도총관</t>
  </si>
  <si>
    <t>선무원종공신수문장</t>
  </si>
  <si>
    <t>전옥서주부</t>
  </si>
  <si>
    <t>선무원종공신행수문장</t>
  </si>
  <si>
    <t>선무랑행평구도찰방</t>
  </si>
  <si>
    <t>효력부위전행수문장</t>
  </si>
  <si>
    <t>사보서별제</t>
  </si>
  <si>
    <t>증조명</t>
  </si>
  <si>
    <t>후장</t>
  </si>
  <si>
    <t>흑</t>
  </si>
  <si>
    <t>문상</t>
  </si>
  <si>
    <t>희군</t>
  </si>
  <si>
    <t>인좌</t>
  </si>
  <si>
    <t>광우</t>
  </si>
  <si>
    <t>의광</t>
  </si>
  <si>
    <t>방재</t>
  </si>
  <si>
    <t>종직</t>
  </si>
  <si>
    <t>서민</t>
  </si>
  <si>
    <t>실</t>
  </si>
  <si>
    <t>정우</t>
  </si>
  <si>
    <t>운망</t>
  </si>
  <si>
    <t>수생</t>
  </si>
  <si>
    <t>철선</t>
  </si>
  <si>
    <t>동현</t>
  </si>
  <si>
    <t>상영</t>
  </si>
  <si>
    <t>선금</t>
  </si>
  <si>
    <t>정수</t>
  </si>
  <si>
    <t>대필</t>
  </si>
  <si>
    <t>흥문</t>
  </si>
  <si>
    <t>충립</t>
  </si>
  <si>
    <t>영복</t>
  </si>
  <si>
    <t>칠생</t>
  </si>
  <si>
    <t>대신</t>
  </si>
  <si>
    <t>세국</t>
  </si>
  <si>
    <t>종철</t>
  </si>
  <si>
    <t>우신</t>
  </si>
  <si>
    <t>원래</t>
  </si>
  <si>
    <t>봉서</t>
  </si>
  <si>
    <t>평세</t>
  </si>
  <si>
    <t>경탁</t>
  </si>
  <si>
    <t>승원</t>
  </si>
  <si>
    <t>세헌</t>
  </si>
  <si>
    <t>문장</t>
  </si>
  <si>
    <t>눌경</t>
  </si>
  <si>
    <t>영하</t>
  </si>
  <si>
    <t>상업</t>
  </si>
  <si>
    <t>이손</t>
  </si>
  <si>
    <t>여무</t>
  </si>
  <si>
    <t>필매</t>
  </si>
  <si>
    <t>억수</t>
  </si>
  <si>
    <t>춘걸</t>
  </si>
  <si>
    <t>여헌</t>
  </si>
  <si>
    <t>현심</t>
  </si>
  <si>
    <t>계충</t>
  </si>
  <si>
    <t>현일</t>
  </si>
  <si>
    <t>대평</t>
  </si>
  <si>
    <t>문호</t>
  </si>
  <si>
    <t>응천</t>
  </si>
  <si>
    <t>지안</t>
  </si>
  <si>
    <t>귀란</t>
  </si>
  <si>
    <t>후생</t>
  </si>
  <si>
    <t>삼림</t>
  </si>
  <si>
    <t>명업</t>
  </si>
  <si>
    <t>웅렬</t>
  </si>
  <si>
    <t>수한</t>
  </si>
  <si>
    <t>억지</t>
  </si>
  <si>
    <t>원손</t>
  </si>
  <si>
    <t>선영</t>
  </si>
  <si>
    <t>몽립</t>
  </si>
  <si>
    <t>성안</t>
  </si>
  <si>
    <t>인성</t>
  </si>
  <si>
    <t>모로동</t>
  </si>
  <si>
    <t>감산</t>
  </si>
  <si>
    <t>한우</t>
  </si>
  <si>
    <t>봉룡</t>
  </si>
  <si>
    <t>언신</t>
  </si>
  <si>
    <t>희</t>
  </si>
  <si>
    <t>영학</t>
  </si>
  <si>
    <t>정금이</t>
  </si>
  <si>
    <t>현우</t>
  </si>
  <si>
    <t>창선</t>
  </si>
  <si>
    <t>화중</t>
  </si>
  <si>
    <t>기홍</t>
  </si>
  <si>
    <t>축남</t>
  </si>
  <si>
    <t>대상</t>
  </si>
  <si>
    <t>세관</t>
  </si>
  <si>
    <t>덕대</t>
  </si>
  <si>
    <t>군적</t>
  </si>
  <si>
    <t>말문</t>
  </si>
  <si>
    <t>득X</t>
  </si>
  <si>
    <t>사용</t>
  </si>
  <si>
    <t>운룡</t>
  </si>
  <si>
    <t>달영</t>
  </si>
  <si>
    <t>계흥</t>
  </si>
  <si>
    <t>영외</t>
  </si>
  <si>
    <t>환지</t>
  </si>
  <si>
    <t>언생</t>
  </si>
  <si>
    <t>준평</t>
  </si>
  <si>
    <t>만외</t>
  </si>
  <si>
    <t>두가지</t>
  </si>
  <si>
    <t>지걸</t>
  </si>
  <si>
    <t>일태</t>
  </si>
  <si>
    <t>종대</t>
  </si>
  <si>
    <t>신운</t>
  </si>
  <si>
    <t>충룡</t>
  </si>
  <si>
    <t>진풍</t>
  </si>
  <si>
    <t>풍의</t>
  </si>
  <si>
    <t>동</t>
  </si>
  <si>
    <t>도손</t>
  </si>
  <si>
    <t>행래</t>
  </si>
  <si>
    <t>영안</t>
  </si>
  <si>
    <t>두현</t>
  </si>
  <si>
    <t>소작</t>
  </si>
  <si>
    <t>응무</t>
  </si>
  <si>
    <t>언부</t>
  </si>
  <si>
    <t>두덕지</t>
  </si>
  <si>
    <t>도산</t>
  </si>
  <si>
    <t>일민</t>
  </si>
  <si>
    <t>원오</t>
  </si>
  <si>
    <t>일승</t>
  </si>
  <si>
    <t>월산</t>
  </si>
  <si>
    <t>응서</t>
  </si>
  <si>
    <t>덕명</t>
  </si>
  <si>
    <t>수무</t>
  </si>
  <si>
    <t>두년</t>
  </si>
  <si>
    <t>삼원</t>
  </si>
  <si>
    <t>상도</t>
  </si>
  <si>
    <t>천경</t>
  </si>
  <si>
    <t>천지</t>
  </si>
  <si>
    <t>원일</t>
  </si>
  <si>
    <t>선철</t>
  </si>
  <si>
    <t>부수</t>
  </si>
  <si>
    <t>문련</t>
  </si>
  <si>
    <t>문서</t>
  </si>
  <si>
    <t>춘계</t>
  </si>
  <si>
    <t>귀원</t>
  </si>
  <si>
    <t>세흡</t>
  </si>
  <si>
    <t>삼생</t>
  </si>
  <si>
    <t>순용</t>
  </si>
  <si>
    <t>정석</t>
  </si>
  <si>
    <t>건</t>
  </si>
  <si>
    <t>천중</t>
  </si>
  <si>
    <t>고달</t>
  </si>
  <si>
    <t>은생</t>
  </si>
  <si>
    <t>우인</t>
  </si>
  <si>
    <t>사달</t>
  </si>
  <si>
    <t>해부</t>
  </si>
  <si>
    <t>호생</t>
  </si>
  <si>
    <t>수문</t>
  </si>
  <si>
    <t>애용</t>
  </si>
  <si>
    <t>성인</t>
  </si>
  <si>
    <t>광련</t>
  </si>
  <si>
    <t>문희</t>
  </si>
  <si>
    <t>애구</t>
  </si>
  <si>
    <t>순익</t>
  </si>
  <si>
    <t>한금</t>
  </si>
  <si>
    <t>대련</t>
  </si>
  <si>
    <t>사웅</t>
  </si>
  <si>
    <t>유문</t>
  </si>
  <si>
    <t>임로</t>
  </si>
  <si>
    <t>언세</t>
  </si>
  <si>
    <t>설남</t>
  </si>
  <si>
    <t>봉영</t>
  </si>
  <si>
    <t>정헌</t>
  </si>
  <si>
    <t>희실</t>
  </si>
  <si>
    <t>계X</t>
  </si>
  <si>
    <t>애상</t>
  </si>
  <si>
    <t>백련</t>
  </si>
  <si>
    <t>문징</t>
  </si>
  <si>
    <t>세후</t>
  </si>
  <si>
    <t>선방</t>
  </si>
  <si>
    <t>취대</t>
  </si>
  <si>
    <t>요완</t>
  </si>
  <si>
    <t>을생</t>
  </si>
  <si>
    <t>연내</t>
  </si>
  <si>
    <t>귀선</t>
  </si>
  <si>
    <t>보</t>
  </si>
  <si>
    <t>운산</t>
  </si>
  <si>
    <t>하운</t>
  </si>
  <si>
    <t>득복</t>
  </si>
  <si>
    <t>초응</t>
  </si>
  <si>
    <t>응호</t>
  </si>
  <si>
    <t>홍도</t>
  </si>
  <si>
    <t>이한</t>
  </si>
  <si>
    <t>일정</t>
  </si>
  <si>
    <t>처각</t>
  </si>
  <si>
    <t>승걸</t>
  </si>
  <si>
    <t>무천</t>
  </si>
  <si>
    <t>주산</t>
  </si>
  <si>
    <t>충문</t>
  </si>
  <si>
    <t>하선</t>
  </si>
  <si>
    <t>의상</t>
  </si>
  <si>
    <t>억관</t>
  </si>
  <si>
    <t>언중</t>
  </si>
  <si>
    <t>종망</t>
  </si>
  <si>
    <t>영지</t>
  </si>
  <si>
    <t>근세</t>
  </si>
  <si>
    <t>기환</t>
  </si>
  <si>
    <t>성길</t>
  </si>
  <si>
    <t>한극</t>
  </si>
  <si>
    <t>귀악</t>
  </si>
  <si>
    <t>흥립</t>
  </si>
  <si>
    <t>하성</t>
  </si>
  <si>
    <t>감손</t>
  </si>
  <si>
    <t>득승</t>
  </si>
  <si>
    <t>삼봉</t>
  </si>
  <si>
    <t>만달</t>
  </si>
  <si>
    <t>팽도</t>
  </si>
  <si>
    <t>길</t>
  </si>
  <si>
    <t>일회</t>
  </si>
  <si>
    <t>흥주</t>
  </si>
  <si>
    <t>형창</t>
  </si>
  <si>
    <t>완</t>
  </si>
  <si>
    <t>태영</t>
  </si>
  <si>
    <t>덕복</t>
  </si>
  <si>
    <t>암현</t>
  </si>
  <si>
    <t>점수</t>
  </si>
  <si>
    <t>억남</t>
  </si>
  <si>
    <t>명중</t>
  </si>
  <si>
    <t>근륭</t>
  </si>
  <si>
    <t>기복</t>
  </si>
  <si>
    <t>언봉</t>
  </si>
  <si>
    <t>윤형</t>
  </si>
  <si>
    <t>홍남</t>
  </si>
  <si>
    <t>사춘</t>
  </si>
  <si>
    <t>순복</t>
  </si>
  <si>
    <t>응</t>
  </si>
  <si>
    <t>수해</t>
  </si>
  <si>
    <t>오원</t>
  </si>
  <si>
    <t>휘</t>
  </si>
  <si>
    <t>막석</t>
  </si>
  <si>
    <t>유채</t>
  </si>
  <si>
    <t>애량</t>
  </si>
  <si>
    <t>숙이</t>
  </si>
  <si>
    <t>영주</t>
  </si>
  <si>
    <t>근융</t>
  </si>
  <si>
    <t>곤</t>
  </si>
  <si>
    <t>복립</t>
  </si>
  <si>
    <t>익상</t>
  </si>
  <si>
    <t>덕손</t>
  </si>
  <si>
    <t>기윤</t>
  </si>
  <si>
    <t>어복</t>
  </si>
  <si>
    <t>극룡</t>
  </si>
  <si>
    <t>행진</t>
  </si>
  <si>
    <t>덕숭</t>
  </si>
  <si>
    <t>광판</t>
  </si>
  <si>
    <t>지이</t>
  </si>
  <si>
    <t>애운</t>
  </si>
  <si>
    <t>생민</t>
  </si>
  <si>
    <t>의준</t>
  </si>
  <si>
    <t>일창</t>
  </si>
  <si>
    <t>극형</t>
  </si>
  <si>
    <t>여징</t>
  </si>
  <si>
    <t>학석</t>
  </si>
  <si>
    <t>상오</t>
  </si>
  <si>
    <t>굉준</t>
  </si>
  <si>
    <t>상징</t>
  </si>
  <si>
    <t>인희</t>
  </si>
  <si>
    <t>기세</t>
  </si>
  <si>
    <t>승팽</t>
  </si>
  <si>
    <t>우평</t>
  </si>
  <si>
    <t>원복</t>
  </si>
  <si>
    <t>경기</t>
  </si>
  <si>
    <t>성린</t>
  </si>
  <si>
    <t>윤룡</t>
  </si>
  <si>
    <t>사천</t>
  </si>
  <si>
    <t>문생</t>
  </si>
  <si>
    <t>해익</t>
  </si>
  <si>
    <t>주남</t>
  </si>
  <si>
    <t>광도</t>
  </si>
  <si>
    <t>우유</t>
  </si>
  <si>
    <t>승태</t>
  </si>
  <si>
    <t>준길</t>
  </si>
  <si>
    <t>검기</t>
  </si>
  <si>
    <t>기봉</t>
  </si>
  <si>
    <t>한표</t>
  </si>
  <si>
    <t>성수</t>
  </si>
  <si>
    <t>극수</t>
  </si>
  <si>
    <t>종례</t>
  </si>
  <si>
    <t>억손</t>
  </si>
  <si>
    <t>응부</t>
  </si>
  <si>
    <t>구생</t>
  </si>
  <si>
    <t>언숙</t>
  </si>
  <si>
    <t>기천</t>
  </si>
  <si>
    <t>이동</t>
  </si>
  <si>
    <t>한소</t>
  </si>
  <si>
    <t>막영</t>
  </si>
  <si>
    <t>엇주</t>
  </si>
  <si>
    <t>부각</t>
  </si>
  <si>
    <t>청이</t>
  </si>
  <si>
    <t>춘풍</t>
  </si>
  <si>
    <t>수민</t>
  </si>
  <si>
    <t>정창</t>
  </si>
  <si>
    <t>국해</t>
  </si>
  <si>
    <t>춘부</t>
  </si>
  <si>
    <t>신원</t>
  </si>
  <si>
    <t>남산</t>
  </si>
  <si>
    <t>수환</t>
  </si>
  <si>
    <t>득렴</t>
  </si>
  <si>
    <t>후명</t>
  </si>
  <si>
    <t>운옥</t>
  </si>
  <si>
    <t>운우</t>
  </si>
  <si>
    <t>수춘</t>
  </si>
  <si>
    <t>환생</t>
  </si>
  <si>
    <t>여제</t>
  </si>
  <si>
    <t>광효</t>
  </si>
  <si>
    <t>부외</t>
  </si>
  <si>
    <t>여운</t>
  </si>
  <si>
    <t>여성</t>
  </si>
  <si>
    <t>종음</t>
  </si>
  <si>
    <t>극동</t>
  </si>
  <si>
    <t>신수</t>
  </si>
  <si>
    <t>광계</t>
  </si>
  <si>
    <t>자남</t>
  </si>
  <si>
    <t>헌승</t>
  </si>
  <si>
    <t>지경</t>
  </si>
  <si>
    <t>득용</t>
  </si>
  <si>
    <t>탄</t>
  </si>
  <si>
    <t>언구</t>
  </si>
  <si>
    <t>부금</t>
  </si>
  <si>
    <t>구찬</t>
  </si>
  <si>
    <t>석로</t>
  </si>
  <si>
    <t>홍일</t>
  </si>
  <si>
    <t>만인</t>
  </si>
  <si>
    <t>고남</t>
  </si>
  <si>
    <t>문이</t>
  </si>
  <si>
    <t>이학</t>
  </si>
  <si>
    <t>성춘</t>
  </si>
  <si>
    <t>경로</t>
  </si>
  <si>
    <t>막난</t>
  </si>
  <si>
    <t>막란</t>
  </si>
  <si>
    <t>윤남</t>
  </si>
  <si>
    <t>성운</t>
  </si>
  <si>
    <t>덕수</t>
  </si>
  <si>
    <t>청극</t>
  </si>
  <si>
    <t>막복</t>
  </si>
  <si>
    <t>치량</t>
  </si>
  <si>
    <t>복오</t>
  </si>
  <si>
    <t>언수</t>
  </si>
  <si>
    <t>환용</t>
  </si>
  <si>
    <t>창동</t>
  </si>
  <si>
    <t>자강</t>
  </si>
  <si>
    <t>연손</t>
  </si>
  <si>
    <t>천희</t>
  </si>
  <si>
    <t>효남</t>
  </si>
  <si>
    <t>필봉</t>
  </si>
  <si>
    <t>자로</t>
  </si>
  <si>
    <t>인귀</t>
  </si>
  <si>
    <t>천세</t>
  </si>
  <si>
    <t>한성</t>
  </si>
  <si>
    <t>석룡</t>
  </si>
  <si>
    <t>원보</t>
  </si>
  <si>
    <t>승종</t>
  </si>
  <si>
    <t>의귀</t>
  </si>
  <si>
    <t>철원</t>
  </si>
  <si>
    <t>허룡</t>
  </si>
  <si>
    <t>한천</t>
  </si>
  <si>
    <t>진봉</t>
  </si>
  <si>
    <t>익배</t>
  </si>
  <si>
    <t>응인</t>
  </si>
  <si>
    <t>세두</t>
  </si>
  <si>
    <t>만생</t>
  </si>
  <si>
    <t>이적</t>
  </si>
  <si>
    <t>송백</t>
  </si>
  <si>
    <t>원배</t>
  </si>
  <si>
    <t>덕화</t>
  </si>
  <si>
    <t>인부</t>
  </si>
  <si>
    <t>극남</t>
  </si>
  <si>
    <t>진근</t>
  </si>
  <si>
    <t>문기</t>
  </si>
  <si>
    <t>근복</t>
  </si>
  <si>
    <t>백운</t>
  </si>
  <si>
    <t>극석</t>
  </si>
  <si>
    <t>득민</t>
  </si>
  <si>
    <t>하주</t>
  </si>
  <si>
    <t>희수</t>
  </si>
  <si>
    <t>인이</t>
  </si>
  <si>
    <t>귀실</t>
  </si>
  <si>
    <t>천흥</t>
  </si>
  <si>
    <t>득부</t>
  </si>
  <si>
    <t>밀</t>
  </si>
  <si>
    <t>구지</t>
  </si>
  <si>
    <t>치명</t>
  </si>
  <si>
    <t>운립</t>
  </si>
  <si>
    <t>혜민</t>
  </si>
  <si>
    <t>의용</t>
  </si>
  <si>
    <t>담실</t>
  </si>
  <si>
    <t>회생</t>
  </si>
  <si>
    <t>국초</t>
  </si>
  <si>
    <t>한준</t>
  </si>
  <si>
    <t>익신</t>
  </si>
  <si>
    <t>화생</t>
  </si>
  <si>
    <t>원경</t>
  </si>
  <si>
    <t>가청</t>
  </si>
  <si>
    <t>우손</t>
  </si>
  <si>
    <t>억련</t>
  </si>
  <si>
    <t>국보</t>
  </si>
  <si>
    <t>경민</t>
  </si>
  <si>
    <t>명태</t>
  </si>
  <si>
    <t>극세</t>
  </si>
  <si>
    <t>천외</t>
  </si>
  <si>
    <t>옥보</t>
  </si>
  <si>
    <t>방수</t>
  </si>
  <si>
    <t>창의</t>
  </si>
  <si>
    <t>진철</t>
  </si>
  <si>
    <t>봉선</t>
  </si>
  <si>
    <t>선중</t>
  </si>
  <si>
    <t>순청</t>
  </si>
  <si>
    <t>징</t>
  </si>
  <si>
    <t>청길</t>
  </si>
  <si>
    <t>응로</t>
  </si>
  <si>
    <t>외조직역</t>
  </si>
  <si>
    <t>통훈대부행안기도찰방</t>
  </si>
  <si>
    <t>통훈대부전행안기도찰방</t>
  </si>
  <si>
    <t>속통정대부</t>
  </si>
  <si>
    <t>적순위</t>
  </si>
  <si>
    <t>어모장군</t>
  </si>
  <si>
    <t>정략장군수문장</t>
  </si>
  <si>
    <t>봉직랑군자감첨정</t>
  </si>
  <si>
    <t>충찬</t>
  </si>
  <si>
    <t>역리가선대부</t>
  </si>
  <si>
    <t>장사랑참봉</t>
  </si>
  <si>
    <t>병절교위</t>
  </si>
  <si>
    <t>부사용</t>
  </si>
  <si>
    <t>통훈대부전행사훈현감진주진병마절제도위</t>
  </si>
  <si>
    <t>통조대부</t>
  </si>
  <si>
    <t>통훈대부행벽동군수</t>
  </si>
  <si>
    <t>가선대부성균관전적</t>
  </si>
  <si>
    <t>병절교위좌부장</t>
  </si>
  <si>
    <t>종사랑</t>
  </si>
  <si>
    <t>어모장군행무겸선전관</t>
  </si>
  <si>
    <t>어모장군전무신선전관</t>
  </si>
  <si>
    <t>호종출신</t>
  </si>
  <si>
    <t>면천</t>
  </si>
  <si>
    <t>절충장군부호군</t>
  </si>
  <si>
    <t>계공랑</t>
  </si>
  <si>
    <t>통정대부전행만호</t>
  </si>
  <si>
    <t>통사랑</t>
  </si>
  <si>
    <t>외조명</t>
  </si>
  <si>
    <t>강태재</t>
  </si>
  <si>
    <t>추련</t>
  </si>
  <si>
    <t>석청민</t>
  </si>
  <si>
    <t>최준호</t>
  </si>
  <si>
    <t>변기영</t>
  </si>
  <si>
    <t>장옥남</t>
  </si>
  <si>
    <t>박태인</t>
  </si>
  <si>
    <t>윤보은</t>
  </si>
  <si>
    <t>박군적</t>
  </si>
  <si>
    <t>주자영</t>
  </si>
  <si>
    <t>언옥</t>
  </si>
  <si>
    <t>정호철</t>
  </si>
  <si>
    <t>문선한</t>
  </si>
  <si>
    <t>최여헌</t>
  </si>
  <si>
    <t>최흥립</t>
  </si>
  <si>
    <t>박승서</t>
  </si>
  <si>
    <t>주응우</t>
  </si>
  <si>
    <t>박생립</t>
  </si>
  <si>
    <t>박정란</t>
  </si>
  <si>
    <t>조만운</t>
  </si>
  <si>
    <t>곽천성</t>
  </si>
  <si>
    <t>곽성재</t>
  </si>
  <si>
    <t>최만</t>
  </si>
  <si>
    <t>박인종</t>
  </si>
  <si>
    <t>박사일</t>
  </si>
  <si>
    <t>손자정</t>
  </si>
  <si>
    <t>최광옥</t>
  </si>
  <si>
    <t>천보음</t>
  </si>
  <si>
    <t>황석철</t>
  </si>
  <si>
    <t>박만</t>
  </si>
  <si>
    <t>정인방</t>
  </si>
  <si>
    <t>조정민</t>
  </si>
  <si>
    <t>윤일명</t>
  </si>
  <si>
    <t>최덕명</t>
  </si>
  <si>
    <t>태극</t>
  </si>
  <si>
    <t>문상룡</t>
  </si>
  <si>
    <t>박영민</t>
  </si>
  <si>
    <t>최준태</t>
  </si>
  <si>
    <t>유식</t>
  </si>
  <si>
    <t>최일행</t>
  </si>
  <si>
    <t>강귀생</t>
  </si>
  <si>
    <t>최정발</t>
  </si>
  <si>
    <t>정봉학</t>
  </si>
  <si>
    <t>강기선</t>
  </si>
  <si>
    <t>장일천</t>
  </si>
  <si>
    <t>주원</t>
  </si>
  <si>
    <t>박수남</t>
  </si>
  <si>
    <t>추고음금</t>
  </si>
  <si>
    <t>박영운</t>
  </si>
  <si>
    <t>박운철</t>
  </si>
  <si>
    <t>박천석</t>
  </si>
  <si>
    <t>박백이</t>
  </si>
  <si>
    <t>정치상</t>
  </si>
  <si>
    <t>박순</t>
  </si>
  <si>
    <t>서영민</t>
  </si>
  <si>
    <t>정충발</t>
  </si>
  <si>
    <t>박동익</t>
  </si>
  <si>
    <t>변선남</t>
  </si>
  <si>
    <t>성두인</t>
  </si>
  <si>
    <t>박동준</t>
  </si>
  <si>
    <t>최이립</t>
  </si>
  <si>
    <t>조극일</t>
  </si>
  <si>
    <t>박민신</t>
  </si>
  <si>
    <t>정달마</t>
  </si>
  <si>
    <t>곽창백</t>
  </si>
  <si>
    <t>임진해</t>
  </si>
  <si>
    <t>최몽남</t>
  </si>
  <si>
    <t>박생</t>
  </si>
  <si>
    <t>정한복</t>
  </si>
  <si>
    <t>박언신</t>
  </si>
  <si>
    <t>서정립</t>
  </si>
  <si>
    <t>정석현</t>
  </si>
  <si>
    <t>서안손</t>
  </si>
  <si>
    <t>정덕관</t>
  </si>
  <si>
    <t>홍언립</t>
  </si>
  <si>
    <t>박순남</t>
  </si>
  <si>
    <t>성대하</t>
  </si>
  <si>
    <t>조준질산</t>
  </si>
  <si>
    <t>조득명</t>
  </si>
  <si>
    <t>원석</t>
  </si>
  <si>
    <t>안돌이</t>
  </si>
  <si>
    <t>박기남</t>
  </si>
  <si>
    <t>박종현</t>
  </si>
  <si>
    <t>곽계홍</t>
  </si>
  <si>
    <t>박중업</t>
  </si>
  <si>
    <t>추대선</t>
  </si>
  <si>
    <t>소영국</t>
  </si>
  <si>
    <t>박분적</t>
  </si>
  <si>
    <t>도승선</t>
  </si>
  <si>
    <t>윤후악</t>
  </si>
  <si>
    <t>최호생</t>
  </si>
  <si>
    <t>정선성</t>
  </si>
  <si>
    <t>허막상</t>
  </si>
  <si>
    <t>지만억</t>
  </si>
  <si>
    <t>남남</t>
  </si>
  <si>
    <t>정응복</t>
  </si>
  <si>
    <t>곽영우</t>
  </si>
  <si>
    <t>덕해</t>
  </si>
  <si>
    <t>신유관</t>
  </si>
  <si>
    <t>최성길</t>
  </si>
  <si>
    <t>하경원</t>
  </si>
  <si>
    <t>전세녕</t>
  </si>
  <si>
    <t>강성길</t>
  </si>
  <si>
    <t>최명선</t>
  </si>
  <si>
    <t>장자창</t>
  </si>
  <si>
    <t>최옥선</t>
  </si>
  <si>
    <t>조막남</t>
  </si>
  <si>
    <t>정정상</t>
  </si>
  <si>
    <t>돌상</t>
  </si>
  <si>
    <t>박정일</t>
  </si>
  <si>
    <t>변진상</t>
  </si>
  <si>
    <t>박필삼</t>
  </si>
  <si>
    <t>박윤복</t>
  </si>
  <si>
    <t>서걸</t>
  </si>
  <si>
    <t>하상민</t>
  </si>
  <si>
    <t>박유봉</t>
  </si>
  <si>
    <t>손처신</t>
  </si>
  <si>
    <t>정기문</t>
  </si>
  <si>
    <t>박군X</t>
  </si>
  <si>
    <t>최승발</t>
  </si>
  <si>
    <t>곽정생</t>
  </si>
  <si>
    <t>윤태생</t>
  </si>
  <si>
    <t>박동한</t>
  </si>
  <si>
    <t>신호걸</t>
  </si>
  <si>
    <t>조응의</t>
  </si>
  <si>
    <t>문서린</t>
  </si>
  <si>
    <t>최대해</t>
  </si>
  <si>
    <t>문의인</t>
  </si>
  <si>
    <t>박명남</t>
  </si>
  <si>
    <t>정사탁</t>
  </si>
  <si>
    <t>조매인</t>
  </si>
  <si>
    <t>박산립</t>
  </si>
  <si>
    <t>오천발</t>
  </si>
  <si>
    <t>신장우</t>
  </si>
  <si>
    <t>배신립</t>
  </si>
  <si>
    <t>윤광익</t>
  </si>
  <si>
    <t>허칠립</t>
  </si>
  <si>
    <t>윤X은</t>
  </si>
  <si>
    <t>송익주</t>
  </si>
  <si>
    <t>천자음동</t>
  </si>
  <si>
    <t>박문</t>
  </si>
  <si>
    <t>남헌</t>
  </si>
  <si>
    <t>서진선</t>
  </si>
  <si>
    <t>송영찬</t>
  </si>
  <si>
    <t>홍매원</t>
  </si>
  <si>
    <t>석계우</t>
  </si>
  <si>
    <t>윤선남</t>
  </si>
  <si>
    <t>박동안</t>
  </si>
  <si>
    <t>정명선</t>
  </si>
  <si>
    <t>박월산</t>
  </si>
  <si>
    <t>도신천</t>
  </si>
  <si>
    <t>장명길</t>
  </si>
  <si>
    <t>황인걸</t>
  </si>
  <si>
    <t>윤흥국</t>
  </si>
  <si>
    <t>조진성</t>
  </si>
  <si>
    <t>강문세</t>
  </si>
  <si>
    <t>강유란</t>
  </si>
  <si>
    <t>박귀철</t>
  </si>
  <si>
    <t>변운정</t>
  </si>
  <si>
    <t>강시룡</t>
  </si>
  <si>
    <t>유원상</t>
  </si>
  <si>
    <t>서일만</t>
  </si>
  <si>
    <t>정종</t>
  </si>
  <si>
    <t>장수량</t>
  </si>
  <si>
    <t>정학복</t>
  </si>
  <si>
    <t>박청일</t>
  </si>
  <si>
    <t>황민세</t>
  </si>
  <si>
    <t>문매남</t>
  </si>
  <si>
    <t>고계민</t>
  </si>
  <si>
    <t>서춘백</t>
  </si>
  <si>
    <t>신천익</t>
  </si>
  <si>
    <t>박계업</t>
  </si>
  <si>
    <t>변암회</t>
  </si>
  <si>
    <t>조순경</t>
  </si>
  <si>
    <t>서득찰</t>
  </si>
  <si>
    <t>배영</t>
  </si>
  <si>
    <t>변남위</t>
  </si>
  <si>
    <t>문막룡</t>
  </si>
  <si>
    <t>박의립</t>
  </si>
  <si>
    <t>윤선</t>
  </si>
  <si>
    <t>박후문</t>
  </si>
  <si>
    <t>박춘립</t>
  </si>
  <si>
    <t>박울산</t>
  </si>
  <si>
    <t>박아지</t>
  </si>
  <si>
    <t>변립</t>
  </si>
  <si>
    <t>엄사견</t>
  </si>
  <si>
    <t>백인발</t>
  </si>
  <si>
    <t>오정민</t>
  </si>
  <si>
    <t>장운백</t>
  </si>
  <si>
    <t>하응도</t>
  </si>
  <si>
    <t>곽순건</t>
  </si>
  <si>
    <t>장시산</t>
  </si>
  <si>
    <t>박원서</t>
  </si>
  <si>
    <t>조승길</t>
  </si>
  <si>
    <t>박일남</t>
  </si>
  <si>
    <t>박동근</t>
  </si>
  <si>
    <t>박운이</t>
  </si>
  <si>
    <t>백손</t>
  </si>
  <si>
    <t>최명립</t>
  </si>
  <si>
    <t>차돌이</t>
  </si>
  <si>
    <t>정득창</t>
  </si>
  <si>
    <t>한보성</t>
  </si>
  <si>
    <t>박원종</t>
  </si>
  <si>
    <t>안룡</t>
  </si>
  <si>
    <t>공세무</t>
  </si>
  <si>
    <t>박석주</t>
  </si>
  <si>
    <t>곽세천</t>
  </si>
  <si>
    <t>박검동</t>
  </si>
  <si>
    <t>조시원</t>
  </si>
  <si>
    <t>박모로동</t>
  </si>
  <si>
    <t>도애련</t>
  </si>
  <si>
    <t>조순봉</t>
  </si>
  <si>
    <t>박갯동</t>
  </si>
  <si>
    <t>송영신</t>
  </si>
  <si>
    <t>배유적</t>
  </si>
  <si>
    <t>전운찬</t>
  </si>
  <si>
    <t>송영달</t>
  </si>
  <si>
    <t>윤흥원</t>
  </si>
  <si>
    <t>곽유달</t>
  </si>
  <si>
    <t>정만주</t>
  </si>
  <si>
    <t>허봉일</t>
  </si>
  <si>
    <t>도명운</t>
  </si>
  <si>
    <t>강일세</t>
  </si>
  <si>
    <t>정철주</t>
  </si>
  <si>
    <t>박계원</t>
  </si>
  <si>
    <t>정치우</t>
  </si>
  <si>
    <t>윤태승</t>
  </si>
  <si>
    <t>박지업</t>
  </si>
  <si>
    <t>허종립</t>
  </si>
  <si>
    <t>정호신</t>
  </si>
  <si>
    <t>박청선</t>
  </si>
  <si>
    <t>허순만</t>
  </si>
  <si>
    <t>신시련</t>
  </si>
  <si>
    <t>박영창</t>
  </si>
  <si>
    <t>정운문</t>
  </si>
  <si>
    <t>서후남</t>
  </si>
  <si>
    <t>변상위</t>
  </si>
  <si>
    <t>서한정</t>
  </si>
  <si>
    <t>박태성</t>
  </si>
  <si>
    <t>윤하운</t>
  </si>
  <si>
    <t>백명세</t>
  </si>
  <si>
    <t>한몽생</t>
  </si>
  <si>
    <t>윤희봉</t>
  </si>
  <si>
    <t>박감봉</t>
  </si>
  <si>
    <t>천두련</t>
  </si>
  <si>
    <t>순완</t>
  </si>
  <si>
    <t>배봉남</t>
  </si>
  <si>
    <t>최의X</t>
  </si>
  <si>
    <t>손홍일</t>
  </si>
  <si>
    <t>우상태</t>
  </si>
  <si>
    <t>최신봉</t>
  </si>
  <si>
    <t>곽기련</t>
  </si>
  <si>
    <t>장달문</t>
  </si>
  <si>
    <t>최신복</t>
  </si>
  <si>
    <t>장치성</t>
  </si>
  <si>
    <t>변상우</t>
  </si>
  <si>
    <t>강덕봉</t>
  </si>
  <si>
    <t>장귀생</t>
  </si>
  <si>
    <t>서기례</t>
  </si>
  <si>
    <t>권명룡</t>
  </si>
  <si>
    <t>정문환</t>
  </si>
  <si>
    <t>박호걸</t>
  </si>
  <si>
    <t>강지동</t>
  </si>
  <si>
    <t>장오생</t>
  </si>
  <si>
    <t>배춘산</t>
  </si>
  <si>
    <t>박성남</t>
  </si>
  <si>
    <t>안응호</t>
  </si>
  <si>
    <t>신막남</t>
  </si>
  <si>
    <t>오철활</t>
  </si>
  <si>
    <t>박경빈</t>
  </si>
  <si>
    <t>정우선</t>
  </si>
  <si>
    <t>박흥태</t>
  </si>
  <si>
    <t>정자영</t>
  </si>
  <si>
    <t>오민주</t>
  </si>
  <si>
    <t>윤세웅</t>
  </si>
  <si>
    <t>장군생</t>
  </si>
  <si>
    <t>구지업</t>
  </si>
  <si>
    <t>도몽년</t>
  </si>
  <si>
    <t>변인민</t>
  </si>
  <si>
    <t>정애상</t>
  </si>
  <si>
    <t>방수문</t>
  </si>
  <si>
    <t>곽일운</t>
  </si>
  <si>
    <t>박여화</t>
  </si>
  <si>
    <t>정동석</t>
  </si>
  <si>
    <t>곽봉</t>
  </si>
  <si>
    <t>서옥수</t>
  </si>
  <si>
    <t>전의립</t>
  </si>
  <si>
    <t>곽천일</t>
  </si>
  <si>
    <t>허만화</t>
  </si>
  <si>
    <t>최적</t>
  </si>
  <si>
    <t>진몽룡</t>
  </si>
  <si>
    <t>최상립</t>
  </si>
  <si>
    <t>박성걸</t>
  </si>
  <si>
    <t>장영호</t>
  </si>
  <si>
    <t>전생이</t>
  </si>
  <si>
    <t>하귀일</t>
  </si>
  <si>
    <t>장의원</t>
  </si>
  <si>
    <t>박이석</t>
  </si>
  <si>
    <t>백무인</t>
  </si>
  <si>
    <t>박창준</t>
  </si>
  <si>
    <t>박수량</t>
  </si>
  <si>
    <t>정두옥</t>
  </si>
  <si>
    <t>석시원</t>
  </si>
  <si>
    <t>최선옥</t>
  </si>
  <si>
    <t>박의천</t>
  </si>
  <si>
    <t>신선남</t>
  </si>
  <si>
    <t>정무상</t>
  </si>
  <si>
    <t>방진상</t>
  </si>
  <si>
    <t>장의인</t>
  </si>
  <si>
    <t>윤팽남</t>
  </si>
  <si>
    <t>황복</t>
  </si>
  <si>
    <t>박인문</t>
  </si>
  <si>
    <t>정석호</t>
  </si>
  <si>
    <t>박삼봉</t>
  </si>
  <si>
    <t>장한길</t>
  </si>
  <si>
    <t>정시호</t>
  </si>
  <si>
    <t>최시일</t>
  </si>
  <si>
    <t>손자경</t>
  </si>
  <si>
    <t>홍수림</t>
  </si>
  <si>
    <t>박흥준</t>
  </si>
  <si>
    <t>안계명</t>
  </si>
  <si>
    <t>장원정</t>
  </si>
  <si>
    <t>오승복</t>
  </si>
  <si>
    <t>박응립</t>
  </si>
  <si>
    <t>최자용</t>
  </si>
  <si>
    <t>황룡</t>
  </si>
  <si>
    <t>윤주업</t>
  </si>
  <si>
    <t>최덕정</t>
  </si>
  <si>
    <t>손호경</t>
  </si>
  <si>
    <t>박순량</t>
  </si>
  <si>
    <t>박명선</t>
  </si>
  <si>
    <t>윤세남</t>
  </si>
  <si>
    <t>서인발</t>
  </si>
  <si>
    <t>최자룡</t>
  </si>
  <si>
    <t>강희계</t>
  </si>
  <si>
    <t>서말남</t>
  </si>
  <si>
    <t>박기한</t>
  </si>
  <si>
    <t>장준생</t>
  </si>
  <si>
    <t>장대일</t>
  </si>
  <si>
    <t>하신달</t>
  </si>
  <si>
    <t>조하인</t>
  </si>
  <si>
    <t>신익지</t>
  </si>
  <si>
    <t>손처유</t>
  </si>
  <si>
    <t>박인립</t>
  </si>
  <si>
    <t>변태완</t>
  </si>
  <si>
    <t>정득린</t>
  </si>
  <si>
    <t>임사덕</t>
  </si>
  <si>
    <t>박수산</t>
  </si>
  <si>
    <t>곽득립</t>
  </si>
  <si>
    <t>강윤창</t>
  </si>
  <si>
    <t>박원</t>
  </si>
  <si>
    <t>신영식</t>
  </si>
  <si>
    <t>최기민</t>
  </si>
  <si>
    <t>박성민</t>
  </si>
  <si>
    <t>신인귀</t>
  </si>
  <si>
    <t>우만</t>
  </si>
  <si>
    <t>조남</t>
  </si>
  <si>
    <t>도신행</t>
  </si>
  <si>
    <t>권세형</t>
  </si>
  <si>
    <t>박세한</t>
  </si>
  <si>
    <t>황선룡</t>
  </si>
  <si>
    <t>박희성</t>
  </si>
  <si>
    <t>전사룡</t>
  </si>
  <si>
    <t>문영수</t>
  </si>
  <si>
    <t>조만년</t>
  </si>
  <si>
    <t>박근륭</t>
  </si>
  <si>
    <t>양성립</t>
  </si>
  <si>
    <t>서덕중</t>
  </si>
  <si>
    <t>천계남</t>
  </si>
  <si>
    <t>현보일</t>
  </si>
  <si>
    <t>우만이</t>
  </si>
  <si>
    <t>갯발</t>
  </si>
  <si>
    <t>곽정연</t>
  </si>
  <si>
    <t>박필련</t>
  </si>
  <si>
    <t>정인호</t>
  </si>
  <si>
    <t>박영한</t>
  </si>
  <si>
    <t>조영진</t>
  </si>
  <si>
    <t>박충준</t>
  </si>
  <si>
    <t>마동</t>
  </si>
  <si>
    <t>추월</t>
  </si>
  <si>
    <t>변여삼</t>
  </si>
  <si>
    <t>손시달</t>
  </si>
  <si>
    <t>고가부</t>
  </si>
  <si>
    <t>서석생</t>
  </si>
  <si>
    <t>곽계성</t>
  </si>
  <si>
    <t>백무신</t>
  </si>
  <si>
    <t>손하성</t>
  </si>
  <si>
    <t>성여신</t>
  </si>
  <si>
    <t>박계문</t>
  </si>
  <si>
    <t>정홍민</t>
  </si>
  <si>
    <t>정몽룡</t>
  </si>
  <si>
    <t>박영협</t>
  </si>
  <si>
    <t>정세교</t>
  </si>
  <si>
    <t>강문필</t>
  </si>
  <si>
    <t>정복윤</t>
  </si>
  <si>
    <t>차명선</t>
  </si>
  <si>
    <t>신명인</t>
  </si>
  <si>
    <t>국계</t>
  </si>
  <si>
    <t>황이주</t>
  </si>
  <si>
    <t>서룡</t>
  </si>
  <si>
    <t>박윤성</t>
  </si>
  <si>
    <t>신상헌</t>
  </si>
  <si>
    <t>조응수</t>
  </si>
  <si>
    <t>변진기</t>
  </si>
  <si>
    <t>손기만</t>
  </si>
  <si>
    <t>최운영</t>
  </si>
  <si>
    <t>박청달</t>
  </si>
  <si>
    <t>송여호</t>
  </si>
  <si>
    <t>장무내</t>
  </si>
  <si>
    <t>장귀련</t>
  </si>
  <si>
    <t>오봉학</t>
  </si>
  <si>
    <t>배유철</t>
  </si>
  <si>
    <t>최일봉</t>
  </si>
  <si>
    <t>장문내</t>
  </si>
  <si>
    <t>박수봉</t>
  </si>
  <si>
    <t>조기룡</t>
  </si>
  <si>
    <t>최남수</t>
  </si>
  <si>
    <t>변상해</t>
  </si>
  <si>
    <t>윤일금</t>
  </si>
  <si>
    <t>장종백</t>
  </si>
  <si>
    <t>박정만</t>
  </si>
  <si>
    <t>배진기</t>
  </si>
  <si>
    <t>정진발</t>
  </si>
  <si>
    <t>허치립</t>
  </si>
  <si>
    <t>박국상</t>
  </si>
  <si>
    <t>정명인</t>
  </si>
  <si>
    <t>변진발</t>
  </si>
  <si>
    <t>신성건</t>
  </si>
  <si>
    <t>조후빈</t>
  </si>
  <si>
    <t>도승발</t>
  </si>
  <si>
    <t>변영민</t>
  </si>
  <si>
    <t>조진석</t>
  </si>
  <si>
    <t>최선남</t>
  </si>
  <si>
    <t>기행</t>
  </si>
  <si>
    <t>최운상</t>
  </si>
  <si>
    <t>윤계수</t>
  </si>
  <si>
    <t>지월민</t>
  </si>
  <si>
    <t>신시남</t>
  </si>
  <si>
    <t>강귀일</t>
  </si>
  <si>
    <t>최립</t>
  </si>
  <si>
    <t>오명기</t>
  </si>
  <si>
    <t>박승록</t>
  </si>
  <si>
    <t>박의곤</t>
  </si>
  <si>
    <t>권덕평</t>
  </si>
  <si>
    <t>장장</t>
  </si>
  <si>
    <t>홍처량</t>
  </si>
  <si>
    <t>조덕명</t>
  </si>
  <si>
    <t>최순립</t>
  </si>
  <si>
    <t>청산</t>
  </si>
  <si>
    <t>정만철</t>
  </si>
  <si>
    <t>은봉</t>
  </si>
  <si>
    <t>황념</t>
  </si>
  <si>
    <t>송인세</t>
  </si>
  <si>
    <t>송명한</t>
  </si>
  <si>
    <t>박말생</t>
  </si>
  <si>
    <t>백명발</t>
  </si>
  <si>
    <t>박상백</t>
  </si>
  <si>
    <t>문세창</t>
  </si>
  <si>
    <t>안처국</t>
  </si>
  <si>
    <t>남효일</t>
  </si>
  <si>
    <t>박계신</t>
  </si>
  <si>
    <t>정준경</t>
  </si>
  <si>
    <t>송병규</t>
  </si>
  <si>
    <t>전종업</t>
  </si>
  <si>
    <t>황이민</t>
  </si>
  <si>
    <t>장계생</t>
  </si>
  <si>
    <t>손린</t>
  </si>
  <si>
    <t>변호</t>
  </si>
  <si>
    <t>조대중</t>
  </si>
  <si>
    <t>박이장</t>
  </si>
  <si>
    <t>정승래</t>
  </si>
  <si>
    <t>정이하</t>
  </si>
  <si>
    <t>은시윤</t>
  </si>
  <si>
    <t>전극초</t>
  </si>
  <si>
    <t>조기창</t>
  </si>
  <si>
    <t>정유룡</t>
  </si>
  <si>
    <t>윤상일</t>
  </si>
  <si>
    <t>독선</t>
  </si>
  <si>
    <t>주근남</t>
  </si>
  <si>
    <t>정륵</t>
  </si>
  <si>
    <t>황사방</t>
  </si>
  <si>
    <t>문대길</t>
  </si>
  <si>
    <t>박선생</t>
  </si>
  <si>
    <t>윤기성</t>
  </si>
  <si>
    <t>박수창</t>
  </si>
  <si>
    <t>양춘발</t>
  </si>
  <si>
    <t>곽선룡</t>
  </si>
  <si>
    <t>윤막남</t>
  </si>
  <si>
    <t>조무영</t>
  </si>
  <si>
    <t>도순룡</t>
  </si>
  <si>
    <t>장명태</t>
  </si>
  <si>
    <t>송일남</t>
  </si>
  <si>
    <t>최화복</t>
  </si>
  <si>
    <t>박이재</t>
  </si>
  <si>
    <t>전수민</t>
  </si>
  <si>
    <t>정귀생</t>
  </si>
  <si>
    <t>배선익</t>
  </si>
  <si>
    <t>서시남</t>
  </si>
  <si>
    <t>최말룡</t>
  </si>
  <si>
    <t>하명운</t>
  </si>
  <si>
    <t>운명</t>
  </si>
  <si>
    <t>문무치</t>
  </si>
  <si>
    <t>최시윤</t>
  </si>
  <si>
    <t>박기립</t>
  </si>
  <si>
    <t>주희발</t>
  </si>
  <si>
    <t>박충민</t>
  </si>
  <si>
    <t>정인발</t>
  </si>
  <si>
    <t>도정상</t>
  </si>
  <si>
    <t>양처선</t>
  </si>
  <si>
    <t>손연문</t>
  </si>
  <si>
    <t>갈록</t>
  </si>
  <si>
    <t>조명금</t>
  </si>
  <si>
    <t>정동립</t>
  </si>
  <si>
    <t>오일복</t>
  </si>
  <si>
    <t>성만영</t>
  </si>
  <si>
    <t>오일남</t>
  </si>
  <si>
    <t>조명원</t>
  </si>
  <si>
    <t>박의민</t>
  </si>
  <si>
    <t>변시권</t>
  </si>
  <si>
    <t>배이명</t>
  </si>
  <si>
    <t>남해남</t>
  </si>
  <si>
    <t>주남중</t>
  </si>
  <si>
    <t>허임</t>
  </si>
  <si>
    <t>박태빈</t>
  </si>
  <si>
    <t>주영호</t>
  </si>
  <si>
    <t>전성호</t>
  </si>
  <si>
    <t>신경신</t>
  </si>
  <si>
    <t>산석</t>
  </si>
  <si>
    <t>남익</t>
  </si>
  <si>
    <t>박유영</t>
  </si>
  <si>
    <t>최애신</t>
  </si>
  <si>
    <t>곽문원</t>
  </si>
  <si>
    <t>손언성</t>
  </si>
  <si>
    <t>예덕류</t>
  </si>
  <si>
    <t>박천성</t>
  </si>
  <si>
    <t>박장명</t>
  </si>
  <si>
    <t>박철</t>
  </si>
  <si>
    <t>안영민</t>
  </si>
  <si>
    <t>한일귀</t>
  </si>
  <si>
    <t>박모신</t>
  </si>
  <si>
    <t>백옥남</t>
  </si>
  <si>
    <t>박춘의</t>
  </si>
  <si>
    <t>최응명</t>
  </si>
  <si>
    <t>박정명</t>
  </si>
  <si>
    <t>최우남</t>
  </si>
  <si>
    <t>허말동</t>
  </si>
  <si>
    <t>신득인</t>
  </si>
  <si>
    <t>조봉학</t>
  </si>
  <si>
    <t>고순</t>
  </si>
  <si>
    <t>안천일</t>
  </si>
  <si>
    <t>박립</t>
  </si>
  <si>
    <t>곽무남</t>
  </si>
  <si>
    <t>주진룡</t>
  </si>
  <si>
    <t>한만세</t>
  </si>
  <si>
    <t>공태정</t>
  </si>
  <si>
    <t>황선</t>
  </si>
  <si>
    <t>정승기</t>
  </si>
  <si>
    <t>백금</t>
  </si>
  <si>
    <t>정신일</t>
  </si>
  <si>
    <t>신귀인</t>
  </si>
  <si>
    <t>오난생</t>
  </si>
  <si>
    <t>귀인</t>
  </si>
  <si>
    <t>연아지</t>
  </si>
  <si>
    <t>윤명생</t>
  </si>
  <si>
    <t>박진걸</t>
  </si>
  <si>
    <t>박계립</t>
  </si>
  <si>
    <t>유인봉</t>
  </si>
  <si>
    <t>황극복</t>
  </si>
  <si>
    <t>윤득성</t>
  </si>
  <si>
    <t>배근남</t>
  </si>
  <si>
    <t>설로</t>
  </si>
  <si>
    <t>윤득신</t>
  </si>
  <si>
    <t>강재윤</t>
  </si>
  <si>
    <t>박응길</t>
  </si>
  <si>
    <t>윤기립</t>
  </si>
  <si>
    <t>강계룡</t>
  </si>
  <si>
    <t>손홍</t>
  </si>
  <si>
    <t>박민영</t>
  </si>
  <si>
    <t>서기종</t>
  </si>
  <si>
    <t>장담신</t>
  </si>
  <si>
    <t>황춘복</t>
  </si>
  <si>
    <t>신익주</t>
  </si>
  <si>
    <t>박승만</t>
  </si>
  <si>
    <t>박막내</t>
  </si>
  <si>
    <t>최원갑</t>
  </si>
  <si>
    <t>최남</t>
  </si>
  <si>
    <t>유사백</t>
  </si>
  <si>
    <t>전대복</t>
  </si>
  <si>
    <t>조덕무</t>
  </si>
  <si>
    <t>손광읍산</t>
  </si>
  <si>
    <t>응적</t>
  </si>
  <si>
    <t>조근립</t>
  </si>
  <si>
    <t>송계원</t>
  </si>
  <si>
    <t>박원상</t>
  </si>
  <si>
    <t>지명상</t>
  </si>
  <si>
    <t>조은립</t>
  </si>
  <si>
    <t>최성립</t>
  </si>
  <si>
    <t>박기상</t>
  </si>
  <si>
    <t>박원규</t>
  </si>
  <si>
    <t>박근립</t>
  </si>
  <si>
    <t>박득룡</t>
  </si>
  <si>
    <t>은귀일</t>
  </si>
  <si>
    <t>옥상산</t>
  </si>
  <si>
    <t>변상오</t>
  </si>
  <si>
    <t>송의민</t>
  </si>
  <si>
    <t>정준</t>
  </si>
  <si>
    <t>조근주</t>
  </si>
  <si>
    <t>박상준</t>
  </si>
  <si>
    <t>박대연</t>
  </si>
  <si>
    <t>정근립</t>
  </si>
  <si>
    <t>서익성</t>
  </si>
  <si>
    <t>정말룡</t>
  </si>
  <si>
    <t>조춘학</t>
  </si>
  <si>
    <t>조득민</t>
  </si>
  <si>
    <t>최덕주</t>
  </si>
  <si>
    <t>송희일</t>
  </si>
  <si>
    <t>권일태</t>
  </si>
  <si>
    <t>지월선</t>
  </si>
  <si>
    <t>박상립</t>
  </si>
  <si>
    <t>서구</t>
  </si>
  <si>
    <t>박시필</t>
  </si>
  <si>
    <t>서구산</t>
  </si>
  <si>
    <t>조진필</t>
  </si>
  <si>
    <t>윤애운</t>
  </si>
  <si>
    <t>권세징</t>
  </si>
  <si>
    <t>조봉수</t>
  </si>
  <si>
    <t>조진금</t>
  </si>
  <si>
    <t>안막남</t>
  </si>
  <si>
    <t>신시언</t>
  </si>
  <si>
    <t>유상</t>
  </si>
  <si>
    <t>손진세</t>
  </si>
  <si>
    <t>서후선</t>
  </si>
  <si>
    <t>박일명</t>
  </si>
  <si>
    <t>윤만국</t>
  </si>
  <si>
    <t>권X태</t>
  </si>
  <si>
    <t>진막신</t>
  </si>
  <si>
    <t>문태성</t>
  </si>
  <si>
    <t>권막종</t>
  </si>
  <si>
    <t>박순창</t>
  </si>
  <si>
    <t>정민성</t>
  </si>
  <si>
    <t>차수명</t>
  </si>
  <si>
    <t>성태달</t>
  </si>
  <si>
    <t>공계방</t>
  </si>
  <si>
    <t>황초한</t>
  </si>
  <si>
    <t>최영생</t>
  </si>
  <si>
    <t>박석명</t>
  </si>
  <si>
    <t>주영록</t>
  </si>
  <si>
    <t>우계종</t>
  </si>
  <si>
    <t>박사봉</t>
  </si>
  <si>
    <t>박득민</t>
  </si>
  <si>
    <t>박득곤</t>
  </si>
  <si>
    <t>박민</t>
  </si>
  <si>
    <t>차천기</t>
  </si>
  <si>
    <t>장대관</t>
  </si>
  <si>
    <t>박승남</t>
  </si>
  <si>
    <t>한태립</t>
  </si>
  <si>
    <t>성정매</t>
  </si>
  <si>
    <t>천해삼</t>
  </si>
  <si>
    <t>배태익</t>
  </si>
  <si>
    <t>박상운</t>
  </si>
  <si>
    <t>박의봉</t>
  </si>
  <si>
    <t>윤해기</t>
  </si>
  <si>
    <t>박준</t>
  </si>
  <si>
    <t>허부원</t>
  </si>
  <si>
    <t>박수업</t>
  </si>
  <si>
    <t>박일성</t>
  </si>
  <si>
    <t>변신준</t>
  </si>
  <si>
    <t>홍남풍</t>
  </si>
  <si>
    <t>성정민</t>
  </si>
  <si>
    <t>정인상</t>
  </si>
  <si>
    <t>정기명</t>
  </si>
  <si>
    <t>곽말</t>
  </si>
  <si>
    <t>박미운</t>
  </si>
  <si>
    <t>곽명X</t>
  </si>
  <si>
    <t>엄우준</t>
  </si>
  <si>
    <t>양명련</t>
  </si>
  <si>
    <t>박선발</t>
  </si>
  <si>
    <t>박성업</t>
  </si>
  <si>
    <t>정막선</t>
  </si>
  <si>
    <t>박금복</t>
  </si>
  <si>
    <t>곽말복</t>
  </si>
  <si>
    <t>백만구</t>
  </si>
  <si>
    <t>박영헌</t>
  </si>
  <si>
    <t>박태호</t>
  </si>
  <si>
    <t>박인상</t>
  </si>
  <si>
    <t>배계익</t>
  </si>
  <si>
    <t>강신흘</t>
  </si>
  <si>
    <t>황기룡</t>
  </si>
  <si>
    <t>윤봉</t>
  </si>
  <si>
    <t>신중개</t>
  </si>
  <si>
    <t>성유희</t>
  </si>
  <si>
    <t>허응해</t>
  </si>
  <si>
    <t>박신민</t>
  </si>
  <si>
    <t>장자호</t>
  </si>
  <si>
    <t>권일상</t>
  </si>
  <si>
    <t>박수인</t>
  </si>
  <si>
    <t>손춘생</t>
  </si>
  <si>
    <t>정몽선</t>
  </si>
  <si>
    <t>허응상</t>
  </si>
  <si>
    <t>황천우</t>
  </si>
  <si>
    <t>황일선</t>
  </si>
  <si>
    <t>천익세</t>
  </si>
  <si>
    <t>백신화</t>
  </si>
  <si>
    <t>정홍윤</t>
  </si>
  <si>
    <t>박정래</t>
  </si>
  <si>
    <t>박청운</t>
  </si>
  <si>
    <t>석준주</t>
  </si>
  <si>
    <t>배익성</t>
  </si>
  <si>
    <t>박순룡</t>
  </si>
  <si>
    <t>박막남</t>
  </si>
  <si>
    <t>소세청</t>
  </si>
  <si>
    <t>장수성</t>
  </si>
  <si>
    <t>성건리산</t>
  </si>
  <si>
    <t>홍맹원</t>
  </si>
  <si>
    <t>송영도</t>
  </si>
  <si>
    <t>문봉립</t>
  </si>
  <si>
    <t>박남</t>
  </si>
  <si>
    <t>남수정</t>
  </si>
  <si>
    <t>설의탁</t>
  </si>
  <si>
    <t>박막립</t>
  </si>
  <si>
    <t>곽희식</t>
  </si>
  <si>
    <t>최후읍종</t>
  </si>
  <si>
    <t>백순정</t>
  </si>
  <si>
    <t>박수명</t>
  </si>
  <si>
    <t>허봉안</t>
  </si>
  <si>
    <t>최연생</t>
  </si>
  <si>
    <t>정사룡</t>
  </si>
  <si>
    <t>황천</t>
  </si>
  <si>
    <t>변호명</t>
  </si>
  <si>
    <t>윤명세</t>
  </si>
  <si>
    <t>변의민</t>
  </si>
  <si>
    <t>홍풍년</t>
  </si>
  <si>
    <t>박춘생</t>
  </si>
  <si>
    <t>문득인</t>
  </si>
  <si>
    <t>안이행</t>
  </si>
  <si>
    <t>최천학</t>
  </si>
  <si>
    <t>박영립</t>
  </si>
  <si>
    <t>서응수</t>
  </si>
  <si>
    <t>백무정</t>
  </si>
  <si>
    <t>잔세</t>
  </si>
  <si>
    <t>남수일</t>
  </si>
  <si>
    <t>최자로</t>
  </si>
  <si>
    <t>손사남</t>
  </si>
  <si>
    <t>박일상</t>
  </si>
  <si>
    <t>하응백</t>
  </si>
  <si>
    <t>정학립</t>
  </si>
  <si>
    <t>박금금</t>
  </si>
  <si>
    <t>정명주</t>
  </si>
  <si>
    <t>장익</t>
  </si>
  <si>
    <t>손학도</t>
  </si>
  <si>
    <t>조정우</t>
  </si>
  <si>
    <t>황기종</t>
  </si>
  <si>
    <t>박만화</t>
  </si>
  <si>
    <t>백정</t>
  </si>
  <si>
    <t>박세영</t>
  </si>
  <si>
    <t>한의인</t>
  </si>
  <si>
    <t>외본</t>
  </si>
  <si>
    <t>언양</t>
  </si>
  <si>
    <t>황주</t>
  </si>
  <si>
    <t>무주</t>
  </si>
  <si>
    <t>장연</t>
  </si>
  <si>
    <t>함양</t>
  </si>
  <si>
    <t>성산</t>
  </si>
  <si>
    <t>곤양</t>
  </si>
  <si>
    <t>남해</t>
  </si>
  <si>
    <t>광양</t>
  </si>
  <si>
    <t>연산</t>
  </si>
  <si>
    <t>봉산</t>
  </si>
  <si>
    <t>행주</t>
  </si>
  <si>
    <t>옥천</t>
  </si>
  <si>
    <t>양천</t>
  </si>
  <si>
    <t>학성</t>
  </si>
  <si>
    <t>부평</t>
  </si>
  <si>
    <t>거제</t>
  </si>
  <si>
    <t>교하</t>
  </si>
  <si>
    <t>한산</t>
  </si>
  <si>
    <t>영월</t>
  </si>
  <si>
    <t>양성</t>
  </si>
  <si>
    <t>양산</t>
  </si>
  <si>
    <t>파주</t>
  </si>
  <si>
    <t>年度</t>
    <phoneticPr fontId="1" type="noConversion"/>
  </si>
  <si>
    <t>面名</t>
    <phoneticPr fontId="1" type="noConversion"/>
  </si>
  <si>
    <t>면명</t>
    <phoneticPr fontId="1" type="noConversion"/>
  </si>
  <si>
    <t>順番</t>
    <phoneticPr fontId="1" type="noConversion"/>
  </si>
  <si>
    <t>主戶</t>
    <phoneticPr fontId="1" type="noConversion"/>
  </si>
  <si>
    <t>주호</t>
    <phoneticPr fontId="1" type="noConversion"/>
  </si>
  <si>
    <t>X分</t>
  </si>
  <si>
    <t>X분</t>
  </si>
  <si>
    <t>自連</t>
  </si>
  <si>
    <t>熱X</t>
  </si>
  <si>
    <t>X才</t>
  </si>
  <si>
    <t>X재</t>
  </si>
  <si>
    <t>自眞</t>
  </si>
  <si>
    <t>X州</t>
  </si>
  <si>
    <t>X주</t>
  </si>
  <si>
    <t>X斤我只</t>
  </si>
  <si>
    <t>X근아지</t>
  </si>
  <si>
    <t>鄭自者未</t>
  </si>
  <si>
    <t>得X</t>
  </si>
  <si>
    <t>自召史</t>
  </si>
  <si>
    <t>朴軍X</t>
  </si>
  <si>
    <t>自介</t>
  </si>
  <si>
    <t>尹X銀</t>
  </si>
  <si>
    <t>丁X</t>
  </si>
  <si>
    <t>金X</t>
  </si>
  <si>
    <t>X夫</t>
  </si>
  <si>
    <t>X부</t>
  </si>
  <si>
    <t>金在X</t>
  </si>
  <si>
    <t>X龍</t>
  </si>
  <si>
    <t>X룡</t>
  </si>
  <si>
    <t>金X云</t>
  </si>
  <si>
    <t>內金</t>
  </si>
  <si>
    <t>崔儀X</t>
  </si>
  <si>
    <t>X津</t>
  </si>
  <si>
    <t>X진</t>
  </si>
  <si>
    <t>戒X</t>
  </si>
  <si>
    <t>自者音</t>
  </si>
  <si>
    <t>自分</t>
  </si>
  <si>
    <t>自女</t>
  </si>
  <si>
    <t>自玉</t>
  </si>
  <si>
    <t>自者未</t>
  </si>
  <si>
    <t>自南</t>
  </si>
  <si>
    <t>X榮</t>
  </si>
  <si>
    <t>X영</t>
  </si>
  <si>
    <t>X春</t>
  </si>
  <si>
    <t>X춘</t>
  </si>
  <si>
    <t>X紐</t>
  </si>
  <si>
    <t>X뉴</t>
  </si>
  <si>
    <t>X玉</t>
  </si>
  <si>
    <t>X옥</t>
  </si>
  <si>
    <t>X化</t>
  </si>
  <si>
    <t>X화</t>
  </si>
  <si>
    <t>X只</t>
  </si>
  <si>
    <t>X지</t>
  </si>
  <si>
    <t>自牙只</t>
  </si>
  <si>
    <t>李X民</t>
  </si>
  <si>
    <t>自老未</t>
  </si>
  <si>
    <t>臥碧</t>
  </si>
  <si>
    <t>時X</t>
  </si>
  <si>
    <t>自乞</t>
  </si>
  <si>
    <t>自金</t>
  </si>
  <si>
    <t>金自老未</t>
  </si>
  <si>
    <t>世同</t>
  </si>
  <si>
    <t>權X太</t>
  </si>
  <si>
    <t>順X</t>
  </si>
  <si>
    <t>X占</t>
  </si>
  <si>
    <t>X점</t>
  </si>
  <si>
    <t>郭明X</t>
  </si>
  <si>
    <t>者金</t>
  </si>
  <si>
    <t>X南</t>
  </si>
  <si>
    <t>X남</t>
  </si>
  <si>
    <t>愛X</t>
  </si>
  <si>
    <t>自良</t>
  </si>
  <si>
    <t>X巳</t>
  </si>
  <si>
    <t>X사</t>
  </si>
  <si>
    <t>彔葛里</t>
    <phoneticPr fontId="1" type="noConversion"/>
  </si>
  <si>
    <t>角南面</t>
  </si>
  <si>
    <t>각남면</t>
    <phoneticPr fontId="1" type="noConversion"/>
  </si>
  <si>
    <t>녹갈리</t>
    <phoneticPr fontId="1" type="noConversion"/>
  </si>
  <si>
    <t>김가팔리</t>
  </si>
  <si>
    <t>김기이</t>
  </si>
  <si>
    <t>김동지</t>
  </si>
  <si>
    <t>김만석</t>
  </si>
  <si>
    <t>김만세</t>
  </si>
  <si>
    <t>김말발</t>
  </si>
  <si>
    <t>김맹돌</t>
  </si>
  <si>
    <t>김석보</t>
  </si>
  <si>
    <t>김석재</t>
  </si>
  <si>
    <t>김세진</t>
  </si>
  <si>
    <t>김시우</t>
  </si>
  <si>
    <t>김아지</t>
  </si>
  <si>
    <t>김영재</t>
  </si>
  <si>
    <t>김종갑</t>
  </si>
  <si>
    <t>김준걸</t>
  </si>
  <si>
    <t>김예달</t>
  </si>
  <si>
    <t>김육종</t>
  </si>
  <si>
    <t>양후복</t>
    <phoneticPr fontId="1" type="noConversion"/>
  </si>
  <si>
    <t>여우성</t>
    <phoneticPr fontId="1" type="noConversion"/>
  </si>
  <si>
    <t>연옥남</t>
    <phoneticPr fontId="1" type="noConversion"/>
  </si>
  <si>
    <t>노수만</t>
    <phoneticPr fontId="1" type="noConversion"/>
  </si>
  <si>
    <t>유성갑</t>
    <phoneticPr fontId="1" type="noConversion"/>
  </si>
  <si>
    <t>이광읍덕</t>
  </si>
  <si>
    <t>이두창</t>
  </si>
  <si>
    <t>이득시</t>
  </si>
  <si>
    <t>이만일</t>
  </si>
  <si>
    <t>이만적</t>
  </si>
  <si>
    <t>이명발</t>
  </si>
  <si>
    <t>이몽세</t>
  </si>
  <si>
    <t>이수강</t>
  </si>
  <si>
    <t>이수백</t>
  </si>
  <si>
    <t>이순발</t>
  </si>
  <si>
    <t>이시갑</t>
  </si>
  <si>
    <t>이시달</t>
  </si>
  <si>
    <t>이시업</t>
  </si>
  <si>
    <t>이영건</t>
  </si>
  <si>
    <t>이영채</t>
  </si>
  <si>
    <t>이영필</t>
  </si>
  <si>
    <t>이응주</t>
  </si>
  <si>
    <t>이재점</t>
  </si>
  <si>
    <t>이종석</t>
  </si>
  <si>
    <t>이종점</t>
  </si>
  <si>
    <t>이진태</t>
  </si>
  <si>
    <t>이필종</t>
  </si>
  <si>
    <t>이학선</t>
  </si>
  <si>
    <t>이황민</t>
  </si>
  <si>
    <t>이후읍씨</t>
  </si>
  <si>
    <t>이희갑</t>
  </si>
  <si>
    <t>이담사리</t>
    <phoneticPr fontId="1" type="noConversion"/>
  </si>
  <si>
    <t>이이선</t>
    <phoneticPr fontId="1" type="noConversion"/>
  </si>
  <si>
    <t>임건원</t>
    <phoneticPr fontId="1" type="noConversion"/>
  </si>
  <si>
    <t>임태재</t>
    <phoneticPr fontId="1" type="noConversion"/>
  </si>
  <si>
    <t>종택</t>
    <phoneticPr fontId="1" type="noConversion"/>
  </si>
  <si>
    <t>인택</t>
    <phoneticPr fontId="1" type="noConversion"/>
  </si>
  <si>
    <t>택룡</t>
    <phoneticPr fontId="1" type="noConversion"/>
  </si>
  <si>
    <t>명택</t>
    <phoneticPr fontId="1" type="noConversion"/>
  </si>
  <si>
    <t>영택</t>
    <phoneticPr fontId="1" type="noConversion"/>
  </si>
  <si>
    <t>성택</t>
    <phoneticPr fontId="1" type="noConversion"/>
  </si>
  <si>
    <t>택</t>
    <phoneticPr fontId="1" type="noConversion"/>
  </si>
  <si>
    <t>유월</t>
  </si>
  <si>
    <t>성복</t>
    <phoneticPr fontId="1" type="noConversion"/>
  </si>
  <si>
    <t>도복</t>
    <phoneticPr fontId="1" type="noConversion"/>
  </si>
  <si>
    <t>복</t>
    <phoneticPr fontId="1" type="noConversion"/>
  </si>
  <si>
    <t>정부지</t>
  </si>
  <si>
    <t>贈資憲大夫兵曹判書兼知經筵義禁府事行咸鏡道觀察使兼兵馬水軍節度使咸興府尹贈謚忠翼公</t>
    <phoneticPr fontId="1" type="noConversion"/>
  </si>
  <si>
    <t>심</t>
    <phoneticPr fontId="1" type="noConversion"/>
  </si>
  <si>
    <t>심천운</t>
    <phoneticPr fontId="1" type="noConversion"/>
  </si>
  <si>
    <t>심</t>
    <phoneticPr fontId="1" type="noConversion"/>
  </si>
  <si>
    <t>심유현</t>
    <phoneticPr fontId="1" type="noConversion"/>
  </si>
  <si>
    <t>심처신</t>
    <phoneticPr fontId="1" type="noConversion"/>
  </si>
  <si>
    <t>심광</t>
    <phoneticPr fontId="1" type="noConversion"/>
  </si>
  <si>
    <t>어인노미</t>
  </si>
  <si>
    <t>소근노미</t>
  </si>
  <si>
    <t>청도안사자감시노속오군</t>
    <phoneticPr fontId="1" type="noConversion"/>
  </si>
  <si>
    <t>선무랑예빈시주부</t>
  </si>
  <si>
    <t>선무랑예빈시부군관</t>
  </si>
  <si>
    <t>예빈시참봉</t>
  </si>
  <si>
    <t>장사랑예빈시참봉</t>
  </si>
  <si>
    <t>통정대부예빈시첨정훈련봉사</t>
  </si>
  <si>
    <t>봉직랑예빈시군공판관</t>
  </si>
  <si>
    <t>시노</t>
    <phoneticPr fontId="1" type="noConversion"/>
  </si>
  <si>
    <t>시노</t>
    <phoneticPr fontId="1" type="noConversion"/>
  </si>
  <si>
    <t>부안부사섬시노로</t>
  </si>
  <si>
    <t>사섬시노속오군</t>
  </si>
  <si>
    <t>사섬시노</t>
  </si>
  <si>
    <t>시비</t>
    <phoneticPr fontId="1" type="noConversion"/>
  </si>
  <si>
    <t>창녕안부시노</t>
    <phoneticPr fontId="1" type="noConversion"/>
  </si>
  <si>
    <t>군기시부정</t>
  </si>
  <si>
    <t>군기시부정</t>
    <phoneticPr fontId="1" type="noConversion"/>
  </si>
  <si>
    <t>납속중직대부군기시부정</t>
  </si>
  <si>
    <t>청도시노</t>
    <phoneticPr fontId="1" type="noConversion"/>
  </si>
  <si>
    <t>청도시노환부</t>
    <phoneticPr fontId="1" type="noConversion"/>
  </si>
  <si>
    <t>시노진영하전</t>
    <phoneticPr fontId="1" type="noConversion"/>
  </si>
  <si>
    <t>병인시비</t>
    <phoneticPr fontId="1" type="noConversion"/>
  </si>
  <si>
    <t>시비</t>
    <phoneticPr fontId="1" type="noConversion"/>
  </si>
  <si>
    <t>시노향청하전</t>
    <phoneticPr fontId="1" type="noConversion"/>
  </si>
  <si>
    <t>청도안부시노속오군</t>
    <phoneticPr fontId="1" type="noConversion"/>
  </si>
  <si>
    <t>현풍안부시노청도속오군</t>
    <phoneticPr fontId="1" type="noConversion"/>
  </si>
  <si>
    <t>양인</t>
  </si>
  <si>
    <t>도훈도청하전양인</t>
  </si>
  <si>
    <t>노인</t>
  </si>
  <si>
    <t>노인업</t>
  </si>
  <si>
    <t>노인환부</t>
  </si>
  <si>
    <t>입호</t>
  </si>
  <si>
    <t>출계입호</t>
  </si>
  <si>
    <t>등입호</t>
  </si>
  <si>
    <t>과녀김소사대자</t>
    <phoneticPr fontId="1" type="noConversion"/>
  </si>
  <si>
    <t>김소사고대서</t>
  </si>
  <si>
    <t>김소사대자</t>
  </si>
  <si>
    <t>김시익대자</t>
  </si>
  <si>
    <t>김이재고대자</t>
  </si>
  <si>
    <t>김정백고대손자</t>
  </si>
  <si>
    <t>김예신대자</t>
  </si>
  <si>
    <t>이성대자</t>
    <phoneticPr fontId="1" type="noConversion"/>
  </si>
  <si>
    <t>이중안고대자</t>
    <phoneticPr fontId="1" type="noConversion"/>
  </si>
  <si>
    <t>성현역리이득삼대자</t>
    <phoneticPr fontId="1" type="noConversion"/>
  </si>
  <si>
    <t>성현역리이의선고대자</t>
    <phoneticPr fontId="1" type="noConversion"/>
  </si>
  <si>
    <t>성현역리이자한고대자</t>
    <phoneticPr fontId="1" type="noConversion"/>
  </si>
  <si>
    <t>유산역리변예발고대처</t>
    <phoneticPr fontId="1" type="noConversion"/>
  </si>
  <si>
    <t>주호</t>
    <phoneticPr fontId="1" type="noConversion"/>
  </si>
  <si>
    <t>禹進儀代子</t>
    <phoneticPr fontId="1" type="noConversion"/>
  </si>
  <si>
    <t>우</t>
    <phoneticPr fontId="1" type="noConversion"/>
  </si>
  <si>
    <t>노양처</t>
  </si>
  <si>
    <t>양처</t>
  </si>
  <si>
    <t>솔동생육촌형</t>
    <phoneticPr fontId="1" type="noConversion"/>
  </si>
  <si>
    <t>솔동생칠촌숙</t>
    <phoneticPr fontId="1" type="noConversion"/>
  </si>
  <si>
    <t>率父</t>
    <phoneticPr fontId="1" type="noConversion"/>
  </si>
  <si>
    <t>솔父</t>
    <phoneticPr fontId="1" type="noConversion"/>
  </si>
  <si>
    <t>노비</t>
    <phoneticPr fontId="1" type="noConversion"/>
  </si>
  <si>
    <t>어모장군행용양위부사직</t>
  </si>
  <si>
    <t>겸사복병절교위용양위부사과</t>
  </si>
  <si>
    <t>절충장군행용양위부사직</t>
  </si>
  <si>
    <t>어모장군행용양위부사과</t>
  </si>
  <si>
    <t>어모장군용양위부사과</t>
  </si>
  <si>
    <t>전력부용양위부사과</t>
  </si>
  <si>
    <t>병절교위용양위부사과</t>
  </si>
  <si>
    <t>전력부위용양위부호군</t>
  </si>
  <si>
    <t>통정대부행용양위부호군</t>
  </si>
  <si>
    <t>병절교위행용양위부사과</t>
  </si>
  <si>
    <t>순장관병절교위행용양위부사과</t>
  </si>
  <si>
    <t>선략장군행용양위부사과</t>
  </si>
  <si>
    <t>가선대부동지중추부사어모장군행용양위상호군</t>
  </si>
  <si>
    <t>절충장군행용양위부호군</t>
  </si>
  <si>
    <t>급제절충장군행용양위부호군</t>
  </si>
  <si>
    <t>용양위부사과</t>
  </si>
  <si>
    <t>절충장군행용양위부사과</t>
  </si>
  <si>
    <t>전력부행용양위부사과</t>
  </si>
  <si>
    <t>깃득비</t>
    <phoneticPr fontId="1" type="noConversion"/>
  </si>
  <si>
    <t>노제</t>
  </si>
  <si>
    <t>금위군노제환부</t>
  </si>
  <si>
    <t>노제사과</t>
  </si>
  <si>
    <t>노제환부</t>
  </si>
  <si>
    <t>청도래노제</t>
  </si>
  <si>
    <t>충찬위노제</t>
  </si>
  <si>
    <t>노본부유황군</t>
  </si>
  <si>
    <t>유황군</t>
  </si>
  <si>
    <t>유황군병인</t>
  </si>
  <si>
    <t>병인부유황군사노</t>
  </si>
  <si>
    <t>부유황군</t>
  </si>
  <si>
    <t>순유황군</t>
  </si>
  <si>
    <t>좌병영유황군</t>
  </si>
  <si>
    <t>좌병영유황군순재가군관</t>
  </si>
  <si>
    <t>좌수영유황군</t>
  </si>
  <si>
    <t>좌수영유황군순아병</t>
  </si>
  <si>
    <t>양녀</t>
  </si>
  <si>
    <t>노병인</t>
    <phoneticPr fontId="1" type="noConversion"/>
  </si>
  <si>
    <t>노환부</t>
    <phoneticPr fontId="1" type="noConversion"/>
  </si>
  <si>
    <t>뇌정보</t>
    <phoneticPr fontId="1" type="noConversion"/>
  </si>
  <si>
    <t>유장</t>
  </si>
  <si>
    <t>유장인</t>
  </si>
  <si>
    <t>육군</t>
  </si>
  <si>
    <t>육군부군관</t>
  </si>
  <si>
    <t>육군분방</t>
  </si>
  <si>
    <t>육군순아병</t>
  </si>
  <si>
    <t>수육군</t>
  </si>
  <si>
    <t>이보</t>
    <phoneticPr fontId="1" type="noConversion"/>
  </si>
  <si>
    <t>이보병인</t>
    <phoneticPr fontId="1" type="noConversion"/>
  </si>
  <si>
    <t>본부유황군</t>
  </si>
  <si>
    <t>부군관좌병영유황군</t>
  </si>
  <si>
    <t>환부노병인</t>
    <phoneticPr fontId="1" type="noConversion"/>
  </si>
  <si>
    <t>김</t>
    <phoneticPr fontId="1" type="noConversion"/>
  </si>
  <si>
    <t>나</t>
    <phoneticPr fontId="1" type="noConversion"/>
  </si>
  <si>
    <t>나</t>
    <phoneticPr fontId="1" type="noConversion"/>
  </si>
  <si>
    <t>양</t>
    <phoneticPr fontId="1" type="noConversion"/>
  </si>
  <si>
    <t>여</t>
    <phoneticPr fontId="1" type="noConversion"/>
  </si>
  <si>
    <t>염</t>
    <phoneticPr fontId="1" type="noConversion"/>
  </si>
  <si>
    <t>노</t>
    <phoneticPr fontId="1" type="noConversion"/>
  </si>
  <si>
    <t>유</t>
    <phoneticPr fontId="1" type="noConversion"/>
  </si>
  <si>
    <t>이</t>
    <phoneticPr fontId="1" type="noConversion"/>
  </si>
  <si>
    <t>임</t>
    <phoneticPr fontId="1" type="noConversion"/>
  </si>
  <si>
    <t>率妻侄女</t>
    <phoneticPr fontId="1" type="noConversion"/>
  </si>
  <si>
    <t>기채</t>
    <phoneticPr fontId="1" type="noConversion"/>
  </si>
  <si>
    <t>연금</t>
    <phoneticPr fontId="1" type="noConversion"/>
  </si>
  <si>
    <t>득삼</t>
    <phoneticPr fontId="1" type="noConversion"/>
  </si>
  <si>
    <t>得三</t>
    <phoneticPr fontId="1" type="noConversion"/>
  </si>
  <si>
    <t>난매</t>
    <phoneticPr fontId="1" type="noConversion"/>
  </si>
  <si>
    <t>양매</t>
    <phoneticPr fontId="1" type="noConversion"/>
  </si>
  <si>
    <t>양분</t>
    <phoneticPr fontId="1" type="noConversion"/>
  </si>
  <si>
    <t>양옥</t>
    <phoneticPr fontId="1" type="noConversion"/>
  </si>
  <si>
    <t>양채</t>
    <phoneticPr fontId="1" type="noConversion"/>
  </si>
  <si>
    <t>양필</t>
    <phoneticPr fontId="1" type="noConversion"/>
  </si>
  <si>
    <t>止敬</t>
    <phoneticPr fontId="1" type="noConversion"/>
  </si>
  <si>
    <t>지경</t>
    <phoneticPr fontId="1" type="noConversion"/>
  </si>
  <si>
    <t>연낭</t>
  </si>
  <si>
    <t>연단</t>
  </si>
  <si>
    <t>연백</t>
  </si>
  <si>
    <t>연봉</t>
  </si>
  <si>
    <t>연삼</t>
  </si>
  <si>
    <t>연진</t>
  </si>
  <si>
    <t>예금</t>
  </si>
  <si>
    <t>예남</t>
  </si>
  <si>
    <t>예낭</t>
  </si>
  <si>
    <t>예단</t>
  </si>
  <si>
    <t>예달</t>
  </si>
  <si>
    <t>예당</t>
  </si>
  <si>
    <t>예룡</t>
  </si>
  <si>
    <t>예발</t>
  </si>
  <si>
    <t>예시</t>
  </si>
  <si>
    <t>예신</t>
  </si>
  <si>
    <t>예옥</t>
  </si>
  <si>
    <t>예인</t>
  </si>
  <si>
    <t>예일</t>
  </si>
  <si>
    <t>예진</t>
  </si>
  <si>
    <t>예춘</t>
  </si>
  <si>
    <t>예한</t>
  </si>
  <si>
    <t>예화</t>
  </si>
  <si>
    <t>노립</t>
  </si>
  <si>
    <t>노을립</t>
  </si>
  <si>
    <t>노음</t>
  </si>
  <si>
    <t>녹룡</t>
  </si>
  <si>
    <t>용갑</t>
  </si>
  <si>
    <t>용걸</t>
  </si>
  <si>
    <t>용견</t>
  </si>
  <si>
    <t>용구</t>
  </si>
  <si>
    <t>용빈</t>
  </si>
  <si>
    <t>용석</t>
  </si>
  <si>
    <t>용성</t>
  </si>
  <si>
    <t>용세</t>
  </si>
  <si>
    <t>용수</t>
  </si>
  <si>
    <t>용운</t>
  </si>
  <si>
    <t>용채</t>
  </si>
  <si>
    <t>용호</t>
  </si>
  <si>
    <t>육낭</t>
  </si>
  <si>
    <t>육덕</t>
  </si>
  <si>
    <t>육발</t>
  </si>
  <si>
    <t>육봉</t>
  </si>
  <si>
    <t>육부</t>
  </si>
  <si>
    <t>육선</t>
  </si>
  <si>
    <t>육종</t>
  </si>
  <si>
    <t>진해</t>
    <phoneticPr fontId="1" type="noConversion"/>
  </si>
  <si>
    <t>太右</t>
    <phoneticPr fontId="1" type="noConversion"/>
  </si>
  <si>
    <t>태우</t>
    <phoneticPr fontId="1" type="noConversion"/>
  </si>
  <si>
    <t>용자</t>
    <phoneticPr fontId="1" type="noConversion"/>
  </si>
  <si>
    <t>육랑</t>
    <phoneticPr fontId="1" type="noConversion"/>
  </si>
  <si>
    <t>능금</t>
    <phoneticPr fontId="1" type="noConversion"/>
  </si>
  <si>
    <t>이덕</t>
    <phoneticPr fontId="1" type="noConversion"/>
  </si>
  <si>
    <t>이량</t>
    <phoneticPr fontId="1" type="noConversion"/>
  </si>
  <si>
    <t>이증</t>
    <phoneticPr fontId="1" type="noConversion"/>
  </si>
  <si>
    <t>인채</t>
    <phoneticPr fontId="1" type="noConversion"/>
  </si>
  <si>
    <t>分德</t>
    <phoneticPr fontId="1" type="noConversion"/>
  </si>
  <si>
    <t>분덕</t>
    <phoneticPr fontId="1" type="noConversion"/>
  </si>
  <si>
    <t>속진</t>
    <phoneticPr fontId="1" type="noConversion"/>
  </si>
  <si>
    <t>소근</t>
    <phoneticPr fontId="1" type="noConversion"/>
  </si>
  <si>
    <t>小斤</t>
    <phoneticPr fontId="1" type="noConversion"/>
  </si>
  <si>
    <t>오낭</t>
    <phoneticPr fontId="1" type="noConversion"/>
  </si>
  <si>
    <t>올미</t>
    <phoneticPr fontId="1" type="noConversion"/>
  </si>
  <si>
    <t>현찰홍대자</t>
    <phoneticPr fontId="1" type="noConversion"/>
  </si>
  <si>
    <t>늦금</t>
  </si>
  <si>
    <t>늦남</t>
  </si>
  <si>
    <t>늦녀</t>
  </si>
  <si>
    <t>늦발</t>
  </si>
  <si>
    <t>늦봉</t>
  </si>
  <si>
    <t>늦분</t>
  </si>
  <si>
    <t>늦진</t>
  </si>
  <si>
    <t>늦랑</t>
    <phoneticPr fontId="1" type="noConversion"/>
  </si>
  <si>
    <t>잔금</t>
  </si>
  <si>
    <t>잔녀</t>
  </si>
  <si>
    <t>잔노미</t>
  </si>
  <si>
    <t>잔량</t>
  </si>
  <si>
    <t>잔련</t>
  </si>
  <si>
    <t>잔례</t>
  </si>
  <si>
    <t>잔분</t>
  </si>
  <si>
    <t>잔소사</t>
  </si>
  <si>
    <t>잔아지</t>
  </si>
  <si>
    <t>잔자미</t>
  </si>
  <si>
    <t>잔진</t>
  </si>
  <si>
    <t>成云</t>
    <phoneticPr fontId="1" type="noConversion"/>
  </si>
  <si>
    <t>장</t>
    <phoneticPr fontId="1" type="noConversion"/>
  </si>
  <si>
    <t>元三</t>
    <phoneticPr fontId="1" type="noConversion"/>
  </si>
  <si>
    <t>성운</t>
    <phoneticPr fontId="1" type="noConversion"/>
  </si>
  <si>
    <t>원삼</t>
    <phoneticPr fontId="1" type="noConversion"/>
  </si>
  <si>
    <t>적미</t>
    <phoneticPr fontId="1" type="noConversion"/>
  </si>
  <si>
    <t>찰홍</t>
    <phoneticPr fontId="1" type="noConversion"/>
  </si>
  <si>
    <t>씨</t>
    <phoneticPr fontId="1" type="noConversion"/>
  </si>
  <si>
    <t>3X</t>
    <phoneticPr fontId="1" type="noConversion"/>
  </si>
  <si>
    <t>7X8</t>
    <phoneticPr fontId="1" type="noConversion"/>
  </si>
  <si>
    <t>甲申</t>
    <phoneticPr fontId="1" type="noConversion"/>
  </si>
  <si>
    <t>等9口久遠逃亡</t>
    <phoneticPr fontId="1" type="noConversion"/>
  </si>
  <si>
    <t>등9구구원도망</t>
    <phoneticPr fontId="1" type="noConversion"/>
  </si>
  <si>
    <t>等4口甲申逃亡</t>
  </si>
  <si>
    <t>等4口居</t>
  </si>
  <si>
    <t>等4口丙辰逃亡</t>
  </si>
  <si>
    <t>等4口時居</t>
  </si>
  <si>
    <t>等4口丁卯逃亡</t>
  </si>
  <si>
    <t>等3口甲辰逃亡</t>
  </si>
  <si>
    <t>等3口居</t>
  </si>
  <si>
    <t>等3口逃亡</t>
  </si>
  <si>
    <t>等3口放賣</t>
  </si>
  <si>
    <t>等3口時居</t>
  </si>
  <si>
    <t>等14口時居</t>
    <phoneticPr fontId="1" type="noConversion"/>
  </si>
  <si>
    <t>等11口時居</t>
    <phoneticPr fontId="1" type="noConversion"/>
  </si>
  <si>
    <t>等5口甲辰逃亡</t>
  </si>
  <si>
    <t>等5口癸丑故</t>
  </si>
  <si>
    <t>等5口時居</t>
  </si>
  <si>
    <t>等2口加現</t>
  </si>
  <si>
    <t>等2口甲寅逃亡</t>
  </si>
  <si>
    <t>等2口居</t>
  </si>
  <si>
    <t>等2口癸丑逃亡</t>
  </si>
  <si>
    <t>等2口久遠逃亡</t>
  </si>
  <si>
    <t>等2口時居</t>
  </si>
  <si>
    <t>等2口辛亥逃亡</t>
  </si>
  <si>
    <t>等7口時居</t>
    <phoneticPr fontId="1" type="noConversion"/>
  </si>
  <si>
    <t>等8口辛亥逃亡</t>
    <phoneticPr fontId="1" type="noConversion"/>
  </si>
  <si>
    <t>등4구갑신도망</t>
    <phoneticPr fontId="1" type="noConversion"/>
  </si>
  <si>
    <t>등4구거</t>
  </si>
  <si>
    <t>등4구병진도망</t>
  </si>
  <si>
    <t>등4구시거</t>
  </si>
  <si>
    <t>등4구정묘도망</t>
  </si>
  <si>
    <t>등3구갑진도망</t>
  </si>
  <si>
    <t>등3구거</t>
  </si>
  <si>
    <t>등3구도망</t>
  </si>
  <si>
    <t>등3구방매</t>
  </si>
  <si>
    <t>등3구시거</t>
  </si>
  <si>
    <t>등14구시거</t>
    <phoneticPr fontId="1" type="noConversion"/>
  </si>
  <si>
    <t>등11구시거</t>
    <phoneticPr fontId="1" type="noConversion"/>
  </si>
  <si>
    <t>등5구갑진도망</t>
  </si>
  <si>
    <t>등5구계축고</t>
  </si>
  <si>
    <t>등5구시거</t>
  </si>
  <si>
    <t>등2구가현</t>
  </si>
  <si>
    <t>등2구갑인도망</t>
  </si>
  <si>
    <t>등2구거</t>
  </si>
  <si>
    <t>등2구계축도망</t>
  </si>
  <si>
    <t>등2구구원도망</t>
  </si>
  <si>
    <t>등2구시거</t>
  </si>
  <si>
    <t>등2구신해도망</t>
  </si>
  <si>
    <t>등7구시거</t>
    <phoneticPr fontId="1" type="noConversion"/>
  </si>
  <si>
    <t>등8구신해도망</t>
    <phoneticPr fontId="1" type="noConversion"/>
  </si>
  <si>
    <t>3口加現</t>
  </si>
  <si>
    <t>3口去</t>
  </si>
  <si>
    <t>3口癸丑逃亡</t>
  </si>
  <si>
    <t>3口故</t>
  </si>
  <si>
    <t>3口戊戌逃亡</t>
  </si>
  <si>
    <t>3口時居</t>
  </si>
  <si>
    <t>3口移去</t>
  </si>
  <si>
    <t>3구가현</t>
  </si>
  <si>
    <t>3구거</t>
  </si>
  <si>
    <t>3구계축도망</t>
  </si>
  <si>
    <t>3구고</t>
  </si>
  <si>
    <t>3구무술도망</t>
  </si>
  <si>
    <t>3구시거</t>
  </si>
  <si>
    <t>3구이거</t>
  </si>
  <si>
    <t>2口加現</t>
  </si>
  <si>
    <t>2口庚戌逃亡</t>
  </si>
  <si>
    <t>2口癸丑逃亡</t>
  </si>
  <si>
    <t>2口故</t>
  </si>
  <si>
    <t>2口今故</t>
  </si>
  <si>
    <t>2口逃亡</t>
  </si>
  <si>
    <t>2口立戶</t>
  </si>
  <si>
    <t>2口時居</t>
  </si>
  <si>
    <t>2口壬子逃亡</t>
  </si>
  <si>
    <t>2口壬辰逃亡</t>
  </si>
  <si>
    <t>2口丁酉逃亡</t>
  </si>
  <si>
    <t>2구가현</t>
  </si>
  <si>
    <t>2구경술도망</t>
  </si>
  <si>
    <t>2구계축도망</t>
  </si>
  <si>
    <t>2구고</t>
  </si>
  <si>
    <t>2구금고</t>
  </si>
  <si>
    <t>2구도망</t>
  </si>
  <si>
    <t>2구입호</t>
  </si>
  <si>
    <t>2구시거</t>
  </si>
  <si>
    <t>2구임자도망</t>
  </si>
  <si>
    <t>2구임진도망</t>
  </si>
  <si>
    <t>2구정유도망</t>
  </si>
  <si>
    <t>김해</t>
  </si>
  <si>
    <t>김해분</t>
  </si>
  <si>
    <t>여서호</t>
    <phoneticPr fontId="1" type="noConversion"/>
  </si>
  <si>
    <t>동리김광재호</t>
  </si>
  <si>
    <t>동리김석주호</t>
  </si>
  <si>
    <t>同里崔配天戶</t>
    <phoneticPr fontId="1" type="noConversion"/>
  </si>
  <si>
    <t>等2口去</t>
    <phoneticPr fontId="1" type="noConversion"/>
  </si>
  <si>
    <t>동리최배천호</t>
    <phoneticPr fontId="1" type="noConversion"/>
  </si>
  <si>
    <t>등2구거</t>
    <phoneticPr fontId="1" type="noConversion"/>
  </si>
  <si>
    <t>영산</t>
  </si>
  <si>
    <t>영불당</t>
    <phoneticPr fontId="1" type="noConversion"/>
  </si>
  <si>
    <t>녹갈리이영채호</t>
    <phoneticPr fontId="1" type="noConversion"/>
  </si>
  <si>
    <t>의령</t>
  </si>
  <si>
    <t>의령영산</t>
    <phoneticPr fontId="1" type="noConversion"/>
  </si>
  <si>
    <t>同里孫乞戶</t>
    <phoneticPr fontId="1" type="noConversion"/>
  </si>
  <si>
    <t>2口來</t>
    <phoneticPr fontId="1" type="noConversion"/>
  </si>
  <si>
    <t>동리손걸호</t>
    <phoneticPr fontId="1" type="noConversion"/>
  </si>
  <si>
    <t>2구래</t>
    <phoneticPr fontId="1" type="noConversion"/>
  </si>
  <si>
    <t>가현</t>
    <phoneticPr fontId="1" type="noConversion"/>
  </si>
  <si>
    <t>래</t>
    <phoneticPr fontId="1" type="noConversion"/>
  </si>
  <si>
    <t>시거</t>
    <phoneticPr fontId="1" type="noConversion"/>
  </si>
  <si>
    <t>갑진도망</t>
    <phoneticPr fontId="1" type="noConversion"/>
  </si>
  <si>
    <t>울산</t>
    <phoneticPr fontId="1" type="noConversion"/>
  </si>
  <si>
    <t>청도</t>
    <phoneticPr fontId="1" type="noConversion"/>
  </si>
  <si>
    <t>고령</t>
    <phoneticPr fontId="1" type="noConversion"/>
  </si>
  <si>
    <t>입호</t>
    <phoneticPr fontId="1" type="noConversion"/>
  </si>
  <si>
    <t>고</t>
    <phoneticPr fontId="1" type="noConversion"/>
  </si>
  <si>
    <t>도망</t>
    <phoneticPr fontId="1" type="noConversion"/>
  </si>
  <si>
    <t>밀양</t>
    <phoneticPr fontId="1" type="noConversion"/>
  </si>
  <si>
    <t>방매</t>
    <phoneticPr fontId="1" type="noConversion"/>
  </si>
  <si>
    <t>연일</t>
    <phoneticPr fontId="1" type="noConversion"/>
  </si>
  <si>
    <t>정묘도망</t>
    <phoneticPr fontId="1" type="noConversion"/>
  </si>
  <si>
    <t>갑인도망</t>
    <phoneticPr fontId="1" type="noConversion"/>
  </si>
  <si>
    <t>게축도망</t>
    <phoneticPr fontId="1" type="noConversion"/>
  </si>
  <si>
    <t>계축도망</t>
    <phoneticPr fontId="1" type="noConversion"/>
  </si>
  <si>
    <t>거</t>
    <phoneticPr fontId="1" type="noConversion"/>
  </si>
  <si>
    <t>계축도망</t>
    <phoneticPr fontId="1" type="noConversion"/>
  </si>
  <si>
    <t>임자도망</t>
    <phoneticPr fontId="1" type="noConversion"/>
  </si>
  <si>
    <t>경술도망</t>
    <phoneticPr fontId="1" type="noConversion"/>
  </si>
  <si>
    <t>정유도망</t>
    <phoneticPr fontId="1" type="noConversion"/>
  </si>
  <si>
    <t>무술도망</t>
    <phoneticPr fontId="1" type="noConversion"/>
  </si>
  <si>
    <t>무술도망</t>
    <phoneticPr fontId="1" type="noConversion"/>
  </si>
  <si>
    <t>구원도망</t>
    <phoneticPr fontId="1" type="noConversion"/>
  </si>
  <si>
    <t>금고</t>
    <phoneticPr fontId="1" type="noConversion"/>
  </si>
  <si>
    <t>신당리</t>
    <phoneticPr fontId="1" type="noConversion"/>
  </si>
  <si>
    <t>김해</t>
    <phoneticPr fontId="1" type="noConversion"/>
  </si>
  <si>
    <t>갑진도망</t>
    <phoneticPr fontId="1" type="noConversion"/>
  </si>
  <si>
    <t>갑진도망</t>
    <phoneticPr fontId="1" type="noConversion"/>
  </si>
  <si>
    <t>신해도망</t>
    <phoneticPr fontId="1" type="noConversion"/>
  </si>
  <si>
    <t>신해도망</t>
    <phoneticPr fontId="1" type="noConversion"/>
  </si>
  <si>
    <t>임진도망</t>
    <phoneticPr fontId="1" type="noConversion"/>
  </si>
  <si>
    <t>고성</t>
    <phoneticPr fontId="1" type="noConversion"/>
  </si>
  <si>
    <t>경산</t>
    <phoneticPr fontId="1" type="noConversion"/>
  </si>
  <si>
    <t>이거</t>
    <phoneticPr fontId="1" type="noConversion"/>
  </si>
  <si>
    <t>병진도망</t>
    <phoneticPr fontId="1" type="noConversion"/>
  </si>
  <si>
    <t>계사도망</t>
    <phoneticPr fontId="1" type="noConversion"/>
  </si>
  <si>
    <t>계사도망</t>
    <phoneticPr fontId="1" type="noConversion"/>
  </si>
  <si>
    <t>성주</t>
    <phoneticPr fontId="1" type="noConversion"/>
  </si>
  <si>
    <t>신해도망</t>
    <phoneticPr fontId="1" type="noConversion"/>
  </si>
  <si>
    <t>갑신도망</t>
    <phoneticPr fontId="1" type="noConversion"/>
  </si>
  <si>
    <t>갑신도망</t>
    <phoneticPr fontId="1" type="noConversion"/>
  </si>
  <si>
    <t>방량</t>
    <phoneticPr fontId="1" type="noConversion"/>
  </si>
  <si>
    <t>계축고</t>
    <phoneticPr fontId="1" type="noConversion"/>
  </si>
  <si>
    <t>나주</t>
  </si>
  <si>
    <t>여산</t>
  </si>
  <si>
    <t>예주</t>
  </si>
  <si>
    <t>이천</t>
  </si>
  <si>
    <t>이천석</t>
  </si>
  <si>
    <t>재령</t>
  </si>
  <si>
    <t>영해</t>
  </si>
  <si>
    <t>통훈대부행영해도호부사안동진관병마동첨절제사</t>
  </si>
  <si>
    <t>예안</t>
  </si>
  <si>
    <t>김두삼</t>
  </si>
  <si>
    <t>김몽룡</t>
  </si>
  <si>
    <t>김상삼</t>
  </si>
  <si>
    <t>김시걸</t>
  </si>
  <si>
    <t>김영건</t>
  </si>
  <si>
    <t>김정신</t>
  </si>
  <si>
    <t>김충기</t>
  </si>
  <si>
    <t>금인일</t>
    <phoneticPr fontId="1" type="noConversion"/>
  </si>
  <si>
    <t>유수원</t>
    <phoneticPr fontId="1" type="noConversion"/>
  </si>
  <si>
    <t>이만룡</t>
  </si>
  <si>
    <t>이만룡</t>
    <phoneticPr fontId="1" type="noConversion"/>
  </si>
  <si>
    <t>이정서</t>
    <phoneticPr fontId="1" type="noConversion"/>
  </si>
  <si>
    <t>이헌국</t>
    <phoneticPr fontId="1" type="noConversion"/>
  </si>
  <si>
    <t>노직통정대부</t>
  </si>
  <si>
    <t>노직통정</t>
  </si>
  <si>
    <t>노직가선대부</t>
  </si>
  <si>
    <t>노직가선대부동지중추부사</t>
  </si>
  <si>
    <t>노직가선</t>
  </si>
  <si>
    <t>정로위노직통정대부</t>
  </si>
  <si>
    <t>노직가의대부</t>
  </si>
  <si>
    <t>충의위노직통정대부</t>
  </si>
  <si>
    <t>충의위노직가선대부</t>
  </si>
  <si>
    <t>노직가선대부중추부사</t>
  </si>
  <si>
    <t>노직통개대부</t>
  </si>
  <si>
    <t>안일호장노직가선대부</t>
  </si>
  <si>
    <t>옥</t>
    <phoneticPr fontId="1" type="noConversion"/>
  </si>
  <si>
    <t>沃/土</t>
    <phoneticPr fontId="1" type="noConversion"/>
  </si>
  <si>
    <t>김성익</t>
    <phoneticPr fontId="1" type="noConversion"/>
  </si>
  <si>
    <t>김진홍</t>
  </si>
  <si>
    <t>김진홍</t>
    <phoneticPr fontId="1" type="noConversion"/>
  </si>
  <si>
    <t>김천</t>
    <phoneticPr fontId="1" type="noConversion"/>
  </si>
  <si>
    <t>김천석</t>
  </si>
  <si>
    <t>김천석</t>
    <phoneticPr fontId="1" type="noConversion"/>
  </si>
  <si>
    <t>기남</t>
    <phoneticPr fontId="1" type="noConversion"/>
  </si>
  <si>
    <t>기행</t>
    <phoneticPr fontId="1" type="noConversion"/>
  </si>
  <si>
    <t>연호</t>
    <phoneticPr fontId="1" type="noConversion"/>
  </si>
  <si>
    <t>나근</t>
    <phoneticPr fontId="1" type="noConversion"/>
  </si>
  <si>
    <t>낙석</t>
    <phoneticPr fontId="1" type="noConversion"/>
  </si>
  <si>
    <t>낙석</t>
    <phoneticPr fontId="1" type="noConversion"/>
  </si>
  <si>
    <t>난상</t>
    <phoneticPr fontId="1" type="noConversion"/>
  </si>
  <si>
    <t>양남</t>
  </si>
  <si>
    <t>양남</t>
    <phoneticPr fontId="1" type="noConversion"/>
  </si>
  <si>
    <t>양생</t>
    <phoneticPr fontId="1" type="noConversion"/>
  </si>
  <si>
    <t>여자홍</t>
    <phoneticPr fontId="1" type="noConversion"/>
  </si>
  <si>
    <t>여자홍</t>
    <phoneticPr fontId="1" type="noConversion"/>
  </si>
  <si>
    <t>연룡</t>
    <phoneticPr fontId="1" type="noConversion"/>
  </si>
  <si>
    <t>연룡</t>
    <phoneticPr fontId="1" type="noConversion"/>
  </si>
  <si>
    <t>연복</t>
  </si>
  <si>
    <t>연업</t>
  </si>
  <si>
    <t>연이</t>
  </si>
  <si>
    <t>영철</t>
    <phoneticPr fontId="1" type="noConversion"/>
  </si>
  <si>
    <t>예량</t>
  </si>
  <si>
    <t>예립</t>
  </si>
  <si>
    <t>예민</t>
  </si>
  <si>
    <t>예분</t>
  </si>
  <si>
    <t>노낭</t>
    <phoneticPr fontId="1" type="noConversion"/>
  </si>
  <si>
    <t>녹립</t>
    <phoneticPr fontId="1" type="noConversion"/>
  </si>
  <si>
    <t>용서</t>
  </si>
  <si>
    <t>용안</t>
  </si>
  <si>
    <t>이기발</t>
  </si>
  <si>
    <t>이덕표</t>
  </si>
  <si>
    <t>이두익</t>
  </si>
  <si>
    <t>이세발</t>
  </si>
  <si>
    <t>이자선</t>
  </si>
  <si>
    <t>인세</t>
    <phoneticPr fontId="1" type="noConversion"/>
  </si>
  <si>
    <t>명현</t>
    <phoneticPr fontId="1" type="noConversion"/>
  </si>
  <si>
    <t>센동</t>
    <phoneticPr fontId="1" type="noConversion"/>
  </si>
  <si>
    <t>순</t>
    <phoneticPr fontId="1" type="noConversion"/>
  </si>
  <si>
    <t>시일</t>
    <phoneticPr fontId="1" type="noConversion"/>
  </si>
  <si>
    <t>올미</t>
    <phoneticPr fontId="1" type="noConversion"/>
  </si>
  <si>
    <t>잔걸</t>
  </si>
  <si>
    <t>정잔자미</t>
  </si>
  <si>
    <t>잔옥</t>
  </si>
  <si>
    <t>잔남</t>
  </si>
  <si>
    <t>잔룡</t>
  </si>
  <si>
    <t>잔자음</t>
  </si>
  <si>
    <t>잔개</t>
  </si>
  <si>
    <t>늦남</t>
    <phoneticPr fontId="1" type="noConversion"/>
  </si>
  <si>
    <t>늦동</t>
    <phoneticPr fontId="1" type="noConversion"/>
  </si>
  <si>
    <t>준</t>
    <phoneticPr fontId="1" type="noConversion"/>
  </si>
  <si>
    <t>찰홍</t>
    <phoneticPr fontId="1" type="noConversion"/>
  </si>
  <si>
    <t>향박</t>
    <phoneticPr fontId="1" type="noConversion"/>
  </si>
  <si>
    <t>용견</t>
    <phoneticPr fontId="1" type="noConversion"/>
  </si>
  <si>
    <t>양상</t>
    <phoneticPr fontId="1" type="noConversion"/>
  </si>
  <si>
    <t>예향</t>
  </si>
  <si>
    <t>녹양</t>
    <phoneticPr fontId="1" type="noConversion"/>
  </si>
  <si>
    <t>논복</t>
    <phoneticPr fontId="1" type="noConversion"/>
  </si>
  <si>
    <t>용분</t>
    <phoneticPr fontId="1" type="noConversion"/>
  </si>
  <si>
    <t>용옥</t>
    <phoneticPr fontId="1" type="noConversion"/>
  </si>
  <si>
    <t>이백춘</t>
    <phoneticPr fontId="1" type="noConversion"/>
  </si>
  <si>
    <t>늦개</t>
    <phoneticPr fontId="1" type="noConversion"/>
  </si>
  <si>
    <t>늦금</t>
    <phoneticPr fontId="1" type="noConversion"/>
  </si>
  <si>
    <t>늦진</t>
    <phoneticPr fontId="1" type="noConversion"/>
  </si>
  <si>
    <t>6所生</t>
    <phoneticPr fontId="1" type="noConversion"/>
  </si>
  <si>
    <t>4所生</t>
    <phoneticPr fontId="1" type="noConversion"/>
  </si>
  <si>
    <t>3所生</t>
    <phoneticPr fontId="1" type="noConversion"/>
  </si>
  <si>
    <t>5所生</t>
    <phoneticPr fontId="1" type="noConversion"/>
  </si>
  <si>
    <t>2所生</t>
    <phoneticPr fontId="1" type="noConversion"/>
  </si>
  <si>
    <t>1所生</t>
    <phoneticPr fontId="1" type="noConversion"/>
  </si>
  <si>
    <t>3所生</t>
    <phoneticPr fontId="1" type="noConversion"/>
  </si>
  <si>
    <t>7所生</t>
    <phoneticPr fontId="1" type="noConversion"/>
  </si>
  <si>
    <t>8所生</t>
    <phoneticPr fontId="1" type="noConversion"/>
  </si>
  <si>
    <t>여절교위수훈련원판관</t>
  </si>
  <si>
    <t>중추부녹사전운사직장</t>
    <phoneticPr fontId="1" type="noConversion"/>
  </si>
  <si>
    <t>류</t>
    <phoneticPr fontId="1" type="noConversion"/>
  </si>
  <si>
    <t>流/而</t>
    <phoneticPr fontId="1" type="noConversion"/>
  </si>
  <si>
    <t>王+堂</t>
    <phoneticPr fontId="1" type="noConversion"/>
  </si>
  <si>
    <t>당</t>
    <phoneticPr fontId="1" type="noConversion"/>
  </si>
  <si>
    <t>임</t>
    <phoneticPr fontId="1" type="noConversion"/>
  </si>
  <si>
    <t>王+任</t>
    <phoneticPr fontId="1" type="noConversion"/>
  </si>
  <si>
    <t>글선</t>
    <phoneticPr fontId="1" type="noConversion"/>
  </si>
  <si>
    <t>난생</t>
    <phoneticPr fontId="1" type="noConversion"/>
  </si>
  <si>
    <t>양생</t>
    <phoneticPr fontId="1" type="noConversion"/>
  </si>
  <si>
    <t>양생</t>
    <phoneticPr fontId="1" type="noConversion"/>
  </si>
  <si>
    <t>연내</t>
    <phoneticPr fontId="1" type="noConversion"/>
  </si>
  <si>
    <t>연내</t>
    <phoneticPr fontId="1" type="noConversion"/>
  </si>
  <si>
    <t>연복</t>
    <phoneticPr fontId="1" type="noConversion"/>
  </si>
  <si>
    <t>연상</t>
  </si>
  <si>
    <t>연상</t>
    <phoneticPr fontId="1" type="noConversion"/>
  </si>
  <si>
    <t>연선</t>
    <phoneticPr fontId="1" type="noConversion"/>
  </si>
  <si>
    <t>연선</t>
    <phoneticPr fontId="1" type="noConversion"/>
  </si>
  <si>
    <t>연신</t>
    <phoneticPr fontId="1" type="noConversion"/>
  </si>
  <si>
    <t>연이</t>
    <phoneticPr fontId="1" type="noConversion"/>
  </si>
  <si>
    <t>연협</t>
    <phoneticPr fontId="1" type="noConversion"/>
  </si>
  <si>
    <t>연호</t>
    <phoneticPr fontId="1" type="noConversion"/>
  </si>
  <si>
    <t>예봉</t>
  </si>
  <si>
    <t>예생</t>
  </si>
  <si>
    <t>예손</t>
  </si>
  <si>
    <t>예업</t>
  </si>
  <si>
    <t>예운</t>
  </si>
  <si>
    <t>예채</t>
  </si>
  <si>
    <t>노철</t>
    <phoneticPr fontId="1" type="noConversion"/>
  </si>
  <si>
    <t>녹립</t>
    <phoneticPr fontId="1" type="noConversion"/>
  </si>
  <si>
    <t>용기</t>
    <phoneticPr fontId="1" type="noConversion"/>
  </si>
  <si>
    <t>용남</t>
    <phoneticPr fontId="1" type="noConversion"/>
  </si>
  <si>
    <t>용한</t>
    <phoneticPr fontId="1" type="noConversion"/>
  </si>
  <si>
    <t>인서</t>
    <phoneticPr fontId="1" type="noConversion"/>
  </si>
  <si>
    <t>인세</t>
    <phoneticPr fontId="1" type="noConversion"/>
  </si>
  <si>
    <t>인세</t>
    <phoneticPr fontId="1" type="noConversion"/>
  </si>
  <si>
    <t>입생</t>
    <phoneticPr fontId="1" type="noConversion"/>
  </si>
  <si>
    <t>입생</t>
    <phoneticPr fontId="1" type="noConversion"/>
  </si>
  <si>
    <t>승시</t>
    <phoneticPr fontId="1" type="noConversion"/>
  </si>
  <si>
    <t>올미</t>
    <phoneticPr fontId="1" type="noConversion"/>
  </si>
  <si>
    <t>이</t>
    <phoneticPr fontId="1" type="noConversion"/>
  </si>
  <si>
    <t>늦선</t>
    <phoneticPr fontId="1" type="noConversion"/>
  </si>
  <si>
    <t>준</t>
    <phoneticPr fontId="1" type="noConversion"/>
  </si>
  <si>
    <t>창준</t>
    <phoneticPr fontId="1" type="noConversion"/>
  </si>
  <si>
    <t>通政大夫行掌隷院判決事</t>
    <phoneticPr fontId="1" type="noConversion"/>
  </si>
  <si>
    <t>通政大夫戶曹參議兼經筵參贊官春秋館修撰官藝文官直提學尙瑞院正知製敎</t>
    <phoneticPr fontId="1" type="noConversion"/>
  </si>
  <si>
    <t>通政大夫</t>
    <phoneticPr fontId="1" type="noConversion"/>
  </si>
  <si>
    <t>통정대부</t>
    <phoneticPr fontId="1" type="noConversion"/>
  </si>
  <si>
    <t>임</t>
    <phoneticPr fontId="1" type="noConversion"/>
  </si>
  <si>
    <t>王+任</t>
    <phoneticPr fontId="1" type="noConversion"/>
  </si>
  <si>
    <t>결</t>
    <phoneticPr fontId="1" type="noConversion"/>
  </si>
  <si>
    <t>국해</t>
    <phoneticPr fontId="1" type="noConversion"/>
  </si>
  <si>
    <t>낸금</t>
    <phoneticPr fontId="1" type="noConversion"/>
  </si>
  <si>
    <t>연록</t>
    <phoneticPr fontId="1" type="noConversion"/>
  </si>
  <si>
    <t>대해</t>
    <phoneticPr fontId="1" type="noConversion"/>
  </si>
  <si>
    <t>난보</t>
    <phoneticPr fontId="1" type="noConversion"/>
  </si>
  <si>
    <t>난생</t>
    <phoneticPr fontId="1" type="noConversion"/>
  </si>
  <si>
    <t>난서</t>
  </si>
  <si>
    <t>난세</t>
  </si>
  <si>
    <t>난우</t>
  </si>
  <si>
    <t>난이</t>
  </si>
  <si>
    <t>난화</t>
  </si>
  <si>
    <t>내빈</t>
  </si>
  <si>
    <t>내정</t>
  </si>
  <si>
    <t>양옥</t>
  </si>
  <si>
    <t>예금이</t>
  </si>
  <si>
    <t>예상</t>
  </si>
  <si>
    <t>예엽</t>
  </si>
  <si>
    <t>예원</t>
  </si>
  <si>
    <t>예장</t>
  </si>
  <si>
    <t>노정</t>
    <phoneticPr fontId="1" type="noConversion"/>
  </si>
  <si>
    <t>녹석</t>
    <phoneticPr fontId="1" type="noConversion"/>
  </si>
  <si>
    <t>용립</t>
  </si>
  <si>
    <t>용문</t>
  </si>
  <si>
    <t>용복</t>
  </si>
  <si>
    <t>용열</t>
  </si>
  <si>
    <t>용이</t>
  </si>
  <si>
    <t>용기</t>
    <phoneticPr fontId="1" type="noConversion"/>
  </si>
  <si>
    <t>육립</t>
    <phoneticPr fontId="1" type="noConversion"/>
  </si>
  <si>
    <t>입이</t>
    <phoneticPr fontId="1" type="noConversion"/>
  </si>
  <si>
    <t>막란</t>
    <phoneticPr fontId="1" type="noConversion"/>
  </si>
  <si>
    <t>수남</t>
    <phoneticPr fontId="1" type="noConversion"/>
  </si>
  <si>
    <t>壽山+南</t>
    <phoneticPr fontId="1" type="noConversion"/>
  </si>
  <si>
    <t>올석</t>
    <phoneticPr fontId="1" type="noConversion"/>
  </si>
  <si>
    <t>이박</t>
    <phoneticPr fontId="1" type="noConversion"/>
  </si>
  <si>
    <t>철</t>
    <phoneticPr fontId="1" type="noConversion"/>
  </si>
  <si>
    <t>철</t>
    <phoneticPr fontId="1" type="noConversion"/>
  </si>
  <si>
    <t>계인</t>
    <phoneticPr fontId="1" type="noConversion"/>
  </si>
  <si>
    <t>戒仁</t>
    <phoneticPr fontId="1" type="noConversion"/>
  </si>
  <si>
    <t>驛吏通政</t>
    <phoneticPr fontId="1" type="noConversion"/>
  </si>
  <si>
    <t>역리통정</t>
    <phoneticPr fontId="1" type="noConversion"/>
  </si>
  <si>
    <t>嘉善大夫成均館典籍</t>
    <phoneticPr fontId="1" type="noConversion"/>
  </si>
  <si>
    <t>嘉善大夫</t>
    <phoneticPr fontId="1" type="noConversion"/>
  </si>
  <si>
    <t>가선대부</t>
    <phoneticPr fontId="1" type="noConversion"/>
  </si>
  <si>
    <t>숭정대부겸판중추부사행이조판서겸지경연춘추관사홍문관대제학성균관사세자좌빈객</t>
  </si>
  <si>
    <t>통훈대부행예조정랑겸춘추관기주관</t>
  </si>
  <si>
    <t>고연일</t>
    <phoneticPr fontId="1" type="noConversion"/>
  </si>
  <si>
    <t>김X</t>
    <phoneticPr fontId="1" type="noConversion"/>
  </si>
  <si>
    <t>김X운</t>
    <phoneticPr fontId="1" type="noConversion"/>
  </si>
  <si>
    <t>김가금</t>
    <phoneticPr fontId="1" type="noConversion"/>
  </si>
  <si>
    <t>김강아지</t>
  </si>
  <si>
    <t>김개남</t>
  </si>
  <si>
    <t>김격</t>
  </si>
  <si>
    <t>김경길</t>
  </si>
  <si>
    <t>김경운</t>
  </si>
  <si>
    <t>김경홍</t>
  </si>
  <si>
    <t>김계</t>
  </si>
  <si>
    <t>김계립</t>
  </si>
  <si>
    <t>김계명</t>
  </si>
  <si>
    <t>김계봉</t>
  </si>
  <si>
    <t>김계상</t>
  </si>
  <si>
    <t>김계업</t>
  </si>
  <si>
    <t>김계우</t>
  </si>
  <si>
    <t>김계종</t>
  </si>
  <si>
    <t>김곤출</t>
  </si>
  <si>
    <t>김광련</t>
  </si>
  <si>
    <t>김광식</t>
  </si>
  <si>
    <t>김광효</t>
  </si>
  <si>
    <t>김구남</t>
  </si>
  <si>
    <t>김구생</t>
  </si>
  <si>
    <t>김구선</t>
  </si>
  <si>
    <t>김귀남</t>
  </si>
  <si>
    <t>김귀발</t>
  </si>
  <si>
    <t>김귀상</t>
  </si>
  <si>
    <t>김귀생</t>
  </si>
  <si>
    <t>김귀진</t>
  </si>
  <si>
    <t>김귀태</t>
  </si>
  <si>
    <t>김귀흥</t>
  </si>
  <si>
    <t>김극</t>
  </si>
  <si>
    <t>김극생</t>
  </si>
  <si>
    <t>김극성</t>
  </si>
  <si>
    <t>김극해</t>
  </si>
  <si>
    <t>김근남</t>
  </si>
  <si>
    <t>김근수</t>
  </si>
  <si>
    <t>김급명</t>
  </si>
  <si>
    <t>김기민</t>
  </si>
  <si>
    <t>김기석</t>
  </si>
  <si>
    <t>김기운</t>
  </si>
  <si>
    <t>김길민</t>
  </si>
  <si>
    <t>김난동</t>
  </si>
  <si>
    <t>김남</t>
  </si>
  <si>
    <t>김남걸</t>
  </si>
  <si>
    <t>김남극</t>
  </si>
  <si>
    <t>김남산</t>
  </si>
  <si>
    <t>김년</t>
  </si>
  <si>
    <t>김대남</t>
  </si>
  <si>
    <t>김대련</t>
  </si>
  <si>
    <t>김대복</t>
  </si>
  <si>
    <t>김대생</t>
  </si>
  <si>
    <t>김덕봉</t>
  </si>
  <si>
    <t>김덕중</t>
  </si>
  <si>
    <t>김돌미</t>
  </si>
  <si>
    <t>김돌이</t>
  </si>
  <si>
    <t>김동</t>
  </si>
  <si>
    <t>김동기</t>
  </si>
  <si>
    <t>김동이</t>
  </si>
  <si>
    <t>김두갑</t>
  </si>
  <si>
    <t>김두일</t>
  </si>
  <si>
    <t>김득</t>
  </si>
  <si>
    <t>김득명</t>
  </si>
  <si>
    <t>김득민</t>
  </si>
  <si>
    <t>김득선</t>
  </si>
  <si>
    <t>김득점</t>
  </si>
  <si>
    <t>김련</t>
  </si>
  <si>
    <t>김룡</t>
  </si>
  <si>
    <t>김립</t>
  </si>
  <si>
    <t>김막남</t>
  </si>
  <si>
    <t>김막복</t>
  </si>
  <si>
    <t>김만룡</t>
  </si>
  <si>
    <t>김만수</t>
  </si>
  <si>
    <t>김만억</t>
  </si>
  <si>
    <t>김만업</t>
  </si>
  <si>
    <t>김만옥</t>
  </si>
  <si>
    <t>김만일</t>
  </si>
  <si>
    <t>김만재</t>
  </si>
  <si>
    <t>김만주</t>
  </si>
  <si>
    <t>김만천</t>
  </si>
  <si>
    <t>김만필</t>
  </si>
  <si>
    <t>김말남</t>
  </si>
  <si>
    <t>김말산</t>
  </si>
  <si>
    <t>김명돌리</t>
  </si>
  <si>
    <t>김명립</t>
  </si>
  <si>
    <t>김명생</t>
  </si>
  <si>
    <t>김명주</t>
  </si>
  <si>
    <t>김명희</t>
  </si>
  <si>
    <t>김몽선</t>
  </si>
  <si>
    <t>김문화</t>
  </si>
  <si>
    <t>김민</t>
  </si>
  <si>
    <t>김발</t>
  </si>
  <si>
    <t>김방립</t>
  </si>
  <si>
    <t>김백겸</t>
  </si>
  <si>
    <t>김백립</t>
  </si>
  <si>
    <t>김보원</t>
  </si>
  <si>
    <t>김봉</t>
  </si>
  <si>
    <t>김봉계</t>
  </si>
  <si>
    <t>김봉명</t>
  </si>
  <si>
    <t>김봉세</t>
  </si>
  <si>
    <t>김봉익</t>
  </si>
  <si>
    <t>김봉학</t>
  </si>
  <si>
    <t>김분이</t>
  </si>
  <si>
    <t>김사남</t>
  </si>
  <si>
    <t>김사명</t>
  </si>
  <si>
    <t>김사민</t>
  </si>
  <si>
    <t>김사성</t>
  </si>
  <si>
    <t>김사일</t>
  </si>
  <si>
    <t>김산</t>
  </si>
  <si>
    <t>김산이</t>
  </si>
  <si>
    <t>김산준</t>
  </si>
  <si>
    <t>김산학</t>
  </si>
  <si>
    <t>김삼</t>
  </si>
  <si>
    <t>김삼선</t>
  </si>
  <si>
    <t>김상립</t>
  </si>
  <si>
    <t>김상생</t>
  </si>
  <si>
    <t>김상설</t>
  </si>
  <si>
    <t>김상우</t>
  </si>
  <si>
    <t>김상채</t>
  </si>
  <si>
    <t>김상홍</t>
  </si>
  <si>
    <t>김생</t>
  </si>
  <si>
    <t>김석</t>
  </si>
  <si>
    <t>김석산</t>
  </si>
  <si>
    <t>김선</t>
  </si>
  <si>
    <t>김선도</t>
  </si>
  <si>
    <t>김선방</t>
  </si>
  <si>
    <t>김선장</t>
  </si>
  <si>
    <t>김선주</t>
  </si>
  <si>
    <t>김선철</t>
  </si>
  <si>
    <t>김선탁</t>
  </si>
  <si>
    <t>김성덕</t>
  </si>
  <si>
    <t>김성민</t>
  </si>
  <si>
    <t>김성일</t>
  </si>
  <si>
    <t>김성중</t>
  </si>
  <si>
    <t>김세남</t>
  </si>
  <si>
    <t>김세명</t>
  </si>
  <si>
    <t>김세원</t>
  </si>
  <si>
    <t>김세정</t>
  </si>
  <si>
    <t>김세중</t>
  </si>
  <si>
    <t>김송학</t>
  </si>
  <si>
    <t>김수남</t>
  </si>
  <si>
    <t>김수립</t>
  </si>
  <si>
    <t>김수명</t>
  </si>
  <si>
    <t>김수봉</t>
  </si>
  <si>
    <t>김수정</t>
  </si>
  <si>
    <t>김수학</t>
  </si>
  <si>
    <t>김수한</t>
  </si>
  <si>
    <t>김순경</t>
  </si>
  <si>
    <t>김순립</t>
  </si>
  <si>
    <t>김순영</t>
  </si>
  <si>
    <t>김순한</t>
  </si>
  <si>
    <t>김승발</t>
  </si>
  <si>
    <t>김승조</t>
  </si>
  <si>
    <t>김시계</t>
  </si>
  <si>
    <t>김시남</t>
  </si>
  <si>
    <t>김시덕</t>
  </si>
  <si>
    <t>김시립</t>
  </si>
  <si>
    <t>김시벽</t>
  </si>
  <si>
    <t>김시철</t>
  </si>
  <si>
    <t>김식</t>
  </si>
  <si>
    <t>김신군</t>
  </si>
  <si>
    <t>김신룡</t>
  </si>
  <si>
    <t>김신립</t>
  </si>
  <si>
    <t>김신생</t>
  </si>
  <si>
    <t>김애명</t>
  </si>
  <si>
    <t>김애봉</t>
  </si>
  <si>
    <t>김애선</t>
  </si>
  <si>
    <t>김억립</t>
  </si>
  <si>
    <t>김언</t>
  </si>
  <si>
    <t>김언강</t>
  </si>
  <si>
    <t>김업동</t>
  </si>
  <si>
    <t>김여해</t>
  </si>
  <si>
    <t>김여황</t>
  </si>
  <si>
    <t>김열룡</t>
  </si>
  <si>
    <t>김영</t>
  </si>
  <si>
    <t>김영남</t>
  </si>
  <si>
    <t>김영발</t>
  </si>
  <si>
    <t>김영백</t>
  </si>
  <si>
    <t>김영원</t>
  </si>
  <si>
    <t>김영환</t>
  </si>
  <si>
    <t>김우정</t>
  </si>
  <si>
    <t>김우추</t>
  </si>
  <si>
    <t>김운</t>
  </si>
  <si>
    <t>김운손</t>
  </si>
  <si>
    <t>김원동</t>
  </si>
  <si>
    <t>김원립</t>
  </si>
  <si>
    <t>김원성</t>
  </si>
  <si>
    <t>김유년</t>
  </si>
  <si>
    <t>김유신</t>
  </si>
  <si>
    <t>김유영</t>
  </si>
  <si>
    <t>김유태</t>
  </si>
  <si>
    <t>김유한</t>
  </si>
  <si>
    <t>김은용</t>
  </si>
  <si>
    <t>김응경</t>
  </si>
  <si>
    <t>김응립</t>
  </si>
  <si>
    <t>김응상</t>
  </si>
  <si>
    <t>김응오</t>
  </si>
  <si>
    <t>김응정</t>
  </si>
  <si>
    <t>김응태</t>
  </si>
  <si>
    <t>김응호</t>
  </si>
  <si>
    <t>김의련</t>
  </si>
  <si>
    <t>김의룡</t>
  </si>
  <si>
    <t>김의립</t>
  </si>
  <si>
    <t>김의영</t>
  </si>
  <si>
    <t>김이</t>
  </si>
  <si>
    <t>김이남</t>
  </si>
  <si>
    <t>김이동</t>
  </si>
  <si>
    <t>김이철</t>
  </si>
  <si>
    <t>김익명</t>
  </si>
  <si>
    <t>김익이</t>
  </si>
  <si>
    <t>김인발</t>
  </si>
  <si>
    <t>김인정</t>
  </si>
  <si>
    <t>김인후</t>
  </si>
  <si>
    <t>김일봉</t>
  </si>
  <si>
    <t>김일선</t>
  </si>
  <si>
    <t>김일성</t>
  </si>
  <si>
    <t>김일신</t>
  </si>
  <si>
    <t>김일천</t>
  </si>
  <si>
    <t>김자백</t>
  </si>
  <si>
    <t>김자일</t>
  </si>
  <si>
    <t>김잔노미</t>
  </si>
  <si>
    <t>김재X</t>
  </si>
  <si>
    <t>김정기</t>
  </si>
  <si>
    <t>김정두</t>
  </si>
  <si>
    <t>김정민</t>
  </si>
  <si>
    <t>김정선</t>
  </si>
  <si>
    <t>김정업</t>
  </si>
  <si>
    <t>김종</t>
  </si>
  <si>
    <t>김종길</t>
  </si>
  <si>
    <t>김종생</t>
  </si>
  <si>
    <t>김종태</t>
  </si>
  <si>
    <t>김준</t>
  </si>
  <si>
    <t>김준명</t>
  </si>
  <si>
    <t>김준발</t>
  </si>
  <si>
    <t>김준서</t>
  </si>
  <si>
    <t>김준이</t>
  </si>
  <si>
    <t>김중생</t>
  </si>
  <si>
    <t>김중일</t>
  </si>
  <si>
    <t>김중화</t>
  </si>
  <si>
    <t>김지로동</t>
  </si>
  <si>
    <t>김지언</t>
  </si>
  <si>
    <t>김진성</t>
  </si>
  <si>
    <t>김진세</t>
  </si>
  <si>
    <t>김진원</t>
  </si>
  <si>
    <t>김진철</t>
  </si>
  <si>
    <t>김진한</t>
  </si>
  <si>
    <t>김진호</t>
  </si>
  <si>
    <t>김천백</t>
  </si>
  <si>
    <t>김천수</t>
  </si>
  <si>
    <t>김철</t>
  </si>
  <si>
    <t>김철생</t>
  </si>
  <si>
    <t>김철운</t>
  </si>
  <si>
    <t>김철원</t>
  </si>
  <si>
    <t>김춘복</t>
  </si>
  <si>
    <t>김충달</t>
  </si>
  <si>
    <t>김충신</t>
  </si>
  <si>
    <t>김충열</t>
  </si>
  <si>
    <t>김치룡</t>
  </si>
  <si>
    <t>김치한</t>
  </si>
  <si>
    <t>김칠생</t>
  </si>
  <si>
    <t>김태립</t>
  </si>
  <si>
    <t>김태선</t>
  </si>
  <si>
    <t>김택민</t>
  </si>
  <si>
    <t>김하옥</t>
  </si>
  <si>
    <t>김하자</t>
  </si>
  <si>
    <t>김하재</t>
  </si>
  <si>
    <t>김학</t>
  </si>
  <si>
    <t>김한두</t>
  </si>
  <si>
    <t>김한방</t>
  </si>
  <si>
    <t>김한수</t>
  </si>
  <si>
    <t>김호</t>
  </si>
  <si>
    <t>김호룡</t>
  </si>
  <si>
    <t>김홍린</t>
  </si>
  <si>
    <t>김홍술</t>
  </si>
  <si>
    <t>김환이</t>
  </si>
  <si>
    <t>김효종</t>
  </si>
  <si>
    <t>김후산</t>
  </si>
  <si>
    <t>김흥록</t>
  </si>
  <si>
    <t>김흥철</t>
  </si>
  <si>
    <t>김금세</t>
    <phoneticPr fontId="1" type="noConversion"/>
  </si>
  <si>
    <t>김금이</t>
    <phoneticPr fontId="1" type="noConversion"/>
  </si>
  <si>
    <t>김기만</t>
    <phoneticPr fontId="1" type="noConversion"/>
  </si>
  <si>
    <t>김난동</t>
    <phoneticPr fontId="1" type="noConversion"/>
  </si>
  <si>
    <t>김난동</t>
    <phoneticPr fontId="1" type="noConversion"/>
  </si>
  <si>
    <t>김난천</t>
    <phoneticPr fontId="1" type="noConversion"/>
  </si>
  <si>
    <t>김연부</t>
    <phoneticPr fontId="1" type="noConversion"/>
  </si>
  <si>
    <t>김예남</t>
  </si>
  <si>
    <t>김예동</t>
  </si>
  <si>
    <t>김예생</t>
  </si>
  <si>
    <t>김예승</t>
  </si>
  <si>
    <t>김예홍</t>
  </si>
  <si>
    <t>김용상</t>
    <phoneticPr fontId="1" type="noConversion"/>
  </si>
  <si>
    <t>김육립</t>
    <phoneticPr fontId="1" type="noConversion"/>
  </si>
  <si>
    <t>김말금</t>
    <phoneticPr fontId="1" type="noConversion"/>
  </si>
  <si>
    <t>김말금</t>
    <phoneticPr fontId="1" type="noConversion"/>
  </si>
  <si>
    <t>김올미</t>
    <phoneticPr fontId="1" type="noConversion"/>
  </si>
  <si>
    <t>김원금</t>
    <phoneticPr fontId="1" type="noConversion"/>
  </si>
  <si>
    <t>김준</t>
    <phoneticPr fontId="1" type="noConversion"/>
  </si>
  <si>
    <t>김준발</t>
    <phoneticPr fontId="1" type="noConversion"/>
  </si>
  <si>
    <t>김한금</t>
    <phoneticPr fontId="1" type="noConversion"/>
  </si>
  <si>
    <t>양극란</t>
  </si>
  <si>
    <t>양말남</t>
  </si>
  <si>
    <t>양순관</t>
  </si>
  <si>
    <t>양시화</t>
  </si>
  <si>
    <t>양유양</t>
  </si>
  <si>
    <t>양준발</t>
  </si>
  <si>
    <t>양홍립</t>
  </si>
  <si>
    <t>양희산</t>
  </si>
  <si>
    <t>여매지</t>
    <phoneticPr fontId="1" type="noConversion"/>
  </si>
  <si>
    <t>예만</t>
    <phoneticPr fontId="1" type="noConversion"/>
  </si>
  <si>
    <t>노계득</t>
  </si>
  <si>
    <t>노극성</t>
  </si>
  <si>
    <t>노근남</t>
  </si>
  <si>
    <t>노달</t>
  </si>
  <si>
    <t>노득립</t>
  </si>
  <si>
    <t>노말남</t>
  </si>
  <si>
    <t>노소대</t>
  </si>
  <si>
    <t>노수발</t>
  </si>
  <si>
    <t>노이업</t>
  </si>
  <si>
    <t>노중백</t>
  </si>
  <si>
    <t>노진언</t>
  </si>
  <si>
    <t>노진의</t>
  </si>
  <si>
    <t>녹지</t>
    <phoneticPr fontId="1" type="noConversion"/>
  </si>
  <si>
    <t>유계원</t>
  </si>
  <si>
    <t>유상환</t>
  </si>
  <si>
    <t>유선문</t>
  </si>
  <si>
    <t>유수근</t>
  </si>
  <si>
    <t>유신룡</t>
  </si>
  <si>
    <t>유신봉</t>
  </si>
  <si>
    <t>유일남</t>
  </si>
  <si>
    <t>유중기</t>
  </si>
  <si>
    <t>유홍운</t>
  </si>
  <si>
    <t>유환지</t>
  </si>
  <si>
    <t>육신</t>
    <phoneticPr fontId="1" type="noConversion"/>
  </si>
  <si>
    <t>이X민</t>
  </si>
  <si>
    <t>이감산</t>
  </si>
  <si>
    <t>이경적</t>
  </si>
  <si>
    <t>이계룡</t>
  </si>
  <si>
    <t>이계순</t>
  </si>
  <si>
    <t>이구남</t>
  </si>
  <si>
    <t>이구상</t>
  </si>
  <si>
    <t>이규</t>
  </si>
  <si>
    <t>이기</t>
  </si>
  <si>
    <t>이기립</t>
  </si>
  <si>
    <t>이기민</t>
  </si>
  <si>
    <t>이대명</t>
  </si>
  <si>
    <t>이덕생</t>
  </si>
  <si>
    <t>이돌동</t>
  </si>
  <si>
    <t>이동백</t>
  </si>
  <si>
    <t>이동서</t>
  </si>
  <si>
    <t>이동영</t>
  </si>
  <si>
    <t>이두평</t>
  </si>
  <si>
    <t>이득립</t>
  </si>
  <si>
    <t>이득선</t>
  </si>
  <si>
    <t>이득지</t>
  </si>
  <si>
    <t>이득춘</t>
  </si>
  <si>
    <t>이막남</t>
  </si>
  <si>
    <t>이막란</t>
  </si>
  <si>
    <t>이막생</t>
  </si>
  <si>
    <t>이만상</t>
  </si>
  <si>
    <t>이만천</t>
  </si>
  <si>
    <t>이만화</t>
  </si>
  <si>
    <t>이말동</t>
  </si>
  <si>
    <t>이말생</t>
  </si>
  <si>
    <t>이명기</t>
  </si>
  <si>
    <t>이명남</t>
  </si>
  <si>
    <t>이명산</t>
  </si>
  <si>
    <t>이명선</t>
  </si>
  <si>
    <t>이명철</t>
  </si>
  <si>
    <t>이민길</t>
  </si>
  <si>
    <t>이민화</t>
  </si>
  <si>
    <t>이봉선</t>
  </si>
  <si>
    <t>이사룡</t>
  </si>
  <si>
    <t>이사립</t>
  </si>
  <si>
    <t>이사신</t>
  </si>
  <si>
    <t>이사철</t>
  </si>
  <si>
    <t>이상용</t>
  </si>
  <si>
    <t>이상우</t>
  </si>
  <si>
    <t>이상운</t>
  </si>
  <si>
    <t>이상이</t>
  </si>
  <si>
    <t>이생</t>
  </si>
  <si>
    <t>이생립</t>
  </si>
  <si>
    <t>이서</t>
  </si>
  <si>
    <t>이석립</t>
  </si>
  <si>
    <t>이선명</t>
  </si>
  <si>
    <t>이선백</t>
  </si>
  <si>
    <t>이선복</t>
  </si>
  <si>
    <t>이선옥</t>
  </si>
  <si>
    <t>이성열</t>
  </si>
  <si>
    <t>이성우</t>
  </si>
  <si>
    <t>이성정</t>
  </si>
  <si>
    <t>이성지</t>
  </si>
  <si>
    <t>이성진</t>
  </si>
  <si>
    <t>이성징</t>
  </si>
  <si>
    <t>이세</t>
  </si>
  <si>
    <t>이세길</t>
  </si>
  <si>
    <t>이세룡</t>
  </si>
  <si>
    <t>이세명</t>
  </si>
  <si>
    <t>이세춘</t>
  </si>
  <si>
    <t>이수영</t>
  </si>
  <si>
    <t>이순백</t>
  </si>
  <si>
    <t>이순봉</t>
  </si>
  <si>
    <t>이술</t>
  </si>
  <si>
    <t>이승란</t>
  </si>
  <si>
    <t>이승복</t>
  </si>
  <si>
    <t>이시금</t>
  </si>
  <si>
    <t>이시동</t>
  </si>
  <si>
    <t>이시발</t>
  </si>
  <si>
    <t>이시운</t>
  </si>
  <si>
    <t>이시이</t>
  </si>
  <si>
    <t>이시태</t>
  </si>
  <si>
    <t>이시평</t>
  </si>
  <si>
    <t>이신민</t>
  </si>
  <si>
    <t>이신창</t>
  </si>
  <si>
    <t>이심</t>
  </si>
  <si>
    <t>이애상</t>
  </si>
  <si>
    <t>이영</t>
  </si>
  <si>
    <t>이영록</t>
  </si>
  <si>
    <t>이영립</t>
  </si>
  <si>
    <t>이영민</t>
  </si>
  <si>
    <t>이영우</t>
  </si>
  <si>
    <t>이영현</t>
  </si>
  <si>
    <t>이영호</t>
  </si>
  <si>
    <t>이우인</t>
  </si>
  <si>
    <t>이운</t>
  </si>
  <si>
    <t>이운금</t>
  </si>
  <si>
    <t>이운룡</t>
  </si>
  <si>
    <t>이원경</t>
  </si>
  <si>
    <t>이원길</t>
  </si>
  <si>
    <t>이원봉</t>
  </si>
  <si>
    <t>이응남</t>
  </si>
  <si>
    <t>이응립</t>
  </si>
  <si>
    <t>이응발</t>
  </si>
  <si>
    <t>이응이</t>
  </si>
  <si>
    <t>이의</t>
  </si>
  <si>
    <t>이의남</t>
  </si>
  <si>
    <t>이의진</t>
  </si>
  <si>
    <t>이이호</t>
  </si>
  <si>
    <t>이인립</t>
  </si>
  <si>
    <t>이인명</t>
  </si>
  <si>
    <t>이인방</t>
  </si>
  <si>
    <t>이인우</t>
  </si>
  <si>
    <t>이인호</t>
  </si>
  <si>
    <t>이일상</t>
  </si>
  <si>
    <t>이일학</t>
  </si>
  <si>
    <t>이장문</t>
  </si>
  <si>
    <t>이재성</t>
  </si>
  <si>
    <t>이정남</t>
  </si>
  <si>
    <t>이정호</t>
  </si>
  <si>
    <t>이종득</t>
  </si>
  <si>
    <t>이중영</t>
  </si>
  <si>
    <t>이지빈</t>
  </si>
  <si>
    <t>이지업</t>
  </si>
  <si>
    <t>이지춘</t>
  </si>
  <si>
    <t>이지희</t>
  </si>
  <si>
    <t>이진립</t>
  </si>
  <si>
    <t>이진명</t>
  </si>
  <si>
    <t>이진백</t>
  </si>
  <si>
    <t>이진번</t>
  </si>
  <si>
    <t>이진선</t>
  </si>
  <si>
    <t>이진성</t>
  </si>
  <si>
    <t>이진화</t>
  </si>
  <si>
    <t>이춘백</t>
  </si>
  <si>
    <t>이춘복</t>
  </si>
  <si>
    <t>이춘삼</t>
  </si>
  <si>
    <t>이춘하</t>
  </si>
  <si>
    <t>이춘화</t>
  </si>
  <si>
    <t>이충렬</t>
  </si>
  <si>
    <t>이태기</t>
  </si>
  <si>
    <t>이팔흥</t>
  </si>
  <si>
    <t>이풍선</t>
  </si>
  <si>
    <t>이풍세</t>
  </si>
  <si>
    <t>이호인</t>
  </si>
  <si>
    <t>이홍간</t>
  </si>
  <si>
    <t>이홍립</t>
  </si>
  <si>
    <t>이홍선</t>
  </si>
  <si>
    <t>이후성</t>
  </si>
  <si>
    <t>이흥립</t>
  </si>
  <si>
    <t>이흥우</t>
  </si>
  <si>
    <t>이흥종</t>
  </si>
  <si>
    <t>이흥준</t>
  </si>
  <si>
    <t>이희진</t>
  </si>
  <si>
    <t>이연내</t>
    <phoneticPr fontId="1" type="noConversion"/>
  </si>
  <si>
    <t>이흥준</t>
    <phoneticPr fontId="1" type="noConversion"/>
  </si>
  <si>
    <t>임귀련</t>
  </si>
  <si>
    <t>임성익</t>
  </si>
  <si>
    <t>임순걸</t>
  </si>
  <si>
    <t>임영만</t>
  </si>
  <si>
    <t>임유남</t>
  </si>
  <si>
    <t>임윤복</t>
  </si>
  <si>
    <t>임윤희</t>
  </si>
  <si>
    <t>임의매</t>
  </si>
  <si>
    <t>임자명</t>
  </si>
  <si>
    <t>임천상</t>
  </si>
  <si>
    <t>임학</t>
  </si>
  <si>
    <t>임희수</t>
  </si>
  <si>
    <t>임기</t>
    <phoneticPr fontId="1" type="noConversion"/>
  </si>
  <si>
    <t>박연복</t>
    <phoneticPr fontId="1" type="noConversion"/>
  </si>
  <si>
    <t>박예립</t>
  </si>
  <si>
    <t>박예업</t>
  </si>
  <si>
    <t>박예엽</t>
  </si>
  <si>
    <t>변예운</t>
    <phoneticPr fontId="1" type="noConversion"/>
  </si>
  <si>
    <t>안용복</t>
    <phoneticPr fontId="1" type="noConversion"/>
  </si>
  <si>
    <t>전의규</t>
    <phoneticPr fontId="1" type="noConversion"/>
  </si>
  <si>
    <t>정이규</t>
    <phoneticPr fontId="1" type="noConversion"/>
  </si>
  <si>
    <t>조난희</t>
    <phoneticPr fontId="1" type="noConversion"/>
  </si>
  <si>
    <t>심돌이</t>
    <phoneticPr fontId="1" type="noConversion"/>
  </si>
  <si>
    <t>심돌</t>
    <phoneticPr fontId="1" type="noConversion"/>
  </si>
  <si>
    <t>하인룡</t>
    <phoneticPr fontId="1" type="noConversion"/>
  </si>
  <si>
    <t>한예생</t>
    <phoneticPr fontId="1" type="noConversion"/>
  </si>
  <si>
    <t>황용운</t>
    <phoneticPr fontId="1" type="noConversion"/>
  </si>
  <si>
    <t>양성</t>
    <phoneticPr fontId="1" type="noConversion"/>
  </si>
  <si>
    <t>여천</t>
    <phoneticPr fontId="1" type="noConversion"/>
  </si>
  <si>
    <t>예천</t>
    <phoneticPr fontId="1" type="noConversion"/>
  </si>
  <si>
    <t>용궁</t>
    <phoneticPr fontId="1" type="noConversion"/>
  </si>
  <si>
    <t>金聖三</t>
  </si>
  <si>
    <t>김성삼</t>
  </si>
  <si>
    <t>金雲哲</t>
  </si>
  <si>
    <t>김운철</t>
  </si>
  <si>
    <t>金重采</t>
  </si>
  <si>
    <t>김중채</t>
  </si>
  <si>
    <t>金光載</t>
  </si>
  <si>
    <t>김광재</t>
  </si>
  <si>
    <t>白泰三</t>
  </si>
  <si>
    <t>백태삼</t>
  </si>
  <si>
    <t>李德萬</t>
  </si>
  <si>
    <t>이덕만</t>
  </si>
  <si>
    <t>李永萬</t>
  </si>
  <si>
    <t>이영만</t>
  </si>
  <si>
    <t>趙命聃</t>
  </si>
  <si>
    <t>조명담</t>
  </si>
  <si>
    <t>朴江牙之</t>
  </si>
  <si>
    <t>박강아지</t>
  </si>
  <si>
    <t>劉自好</t>
  </si>
  <si>
    <t>유자호</t>
  </si>
  <si>
    <t>石天補</t>
  </si>
  <si>
    <t>석천보</t>
  </si>
  <si>
    <t>李榮采</t>
  </si>
  <si>
    <t>李蔓根</t>
  </si>
  <si>
    <t>이만근</t>
  </si>
  <si>
    <t>劉碩豪</t>
  </si>
  <si>
    <t>유석호</t>
  </si>
  <si>
    <t>白夢迪</t>
  </si>
  <si>
    <t>백몽적</t>
  </si>
  <si>
    <t>千三伊</t>
  </si>
  <si>
    <t>천삼이</t>
  </si>
  <si>
    <t>白尙發</t>
  </si>
  <si>
    <t>백상발</t>
  </si>
  <si>
    <t>金碩柱</t>
  </si>
  <si>
    <t>김석주</t>
  </si>
  <si>
    <t>白太碩</t>
  </si>
  <si>
    <t>徐甘眞</t>
  </si>
  <si>
    <t>서감진</t>
  </si>
  <si>
    <t>李蔓秀</t>
  </si>
  <si>
    <t>이만수</t>
  </si>
  <si>
    <t>黃召史</t>
  </si>
  <si>
    <t>황소사</t>
  </si>
  <si>
    <t>金碩重</t>
  </si>
  <si>
    <t>김석중</t>
  </si>
  <si>
    <t>李山守</t>
  </si>
  <si>
    <t>이산수</t>
  </si>
  <si>
    <t>朴召史</t>
  </si>
  <si>
    <t>박소사</t>
  </si>
  <si>
    <t>禹正乞</t>
  </si>
  <si>
    <t>우정걸</t>
  </si>
  <si>
    <t>徐道復</t>
  </si>
  <si>
    <t>서도복</t>
  </si>
  <si>
    <t>金進萬</t>
  </si>
  <si>
    <t>김진만</t>
  </si>
  <si>
    <t>李召史</t>
  </si>
  <si>
    <t>이소사</t>
  </si>
  <si>
    <t>朴眞己</t>
  </si>
  <si>
    <t>金貴德</t>
  </si>
  <si>
    <t>김귀덕</t>
  </si>
  <si>
    <t>朴云己</t>
  </si>
  <si>
    <t>박운기</t>
  </si>
  <si>
    <t>成翰仁</t>
  </si>
  <si>
    <t>朴准永</t>
  </si>
  <si>
    <t>박준영</t>
  </si>
  <si>
    <t>金化進</t>
  </si>
  <si>
    <t>김화진</t>
  </si>
  <si>
    <t>朴信永</t>
  </si>
  <si>
    <t>박신영</t>
  </si>
  <si>
    <t>黃龍見</t>
  </si>
  <si>
    <t>황용견</t>
  </si>
  <si>
    <t>朴正得</t>
  </si>
  <si>
    <t>박정득</t>
  </si>
  <si>
    <t>鄭太奉</t>
  </si>
  <si>
    <t>정태봉</t>
  </si>
  <si>
    <t>朴振遠</t>
  </si>
  <si>
    <t>박진원</t>
  </si>
  <si>
    <t>郭世元</t>
  </si>
  <si>
    <t>곽세원</t>
  </si>
  <si>
    <t>朴振石</t>
  </si>
  <si>
    <t>박진석</t>
  </si>
  <si>
    <t>李英直</t>
  </si>
  <si>
    <t>이영직</t>
  </si>
  <si>
    <t>徐大臨</t>
  </si>
  <si>
    <t>서대림</t>
  </si>
  <si>
    <t>邢興大</t>
  </si>
  <si>
    <t>형흥대</t>
  </si>
  <si>
    <t>曺唜用</t>
  </si>
  <si>
    <t>조말용</t>
  </si>
  <si>
    <t>徐大建</t>
  </si>
  <si>
    <t>서대건</t>
  </si>
  <si>
    <t>黃珪</t>
  </si>
  <si>
    <t>황규</t>
  </si>
  <si>
    <t>成時寅</t>
  </si>
  <si>
    <t>성시인</t>
  </si>
  <si>
    <t>金萬中</t>
  </si>
  <si>
    <t>김만중</t>
  </si>
  <si>
    <t>金召史</t>
  </si>
  <si>
    <t>김소사</t>
  </si>
  <si>
    <t>박인건</t>
  </si>
  <si>
    <t>朴仁綱</t>
  </si>
  <si>
    <t>박인강</t>
  </si>
  <si>
    <t>金世鳴</t>
  </si>
  <si>
    <t>盧召史</t>
  </si>
  <si>
    <t>노소사</t>
  </si>
  <si>
    <t>盧弼文</t>
  </si>
  <si>
    <t>노필문</t>
  </si>
  <si>
    <t>權仁積</t>
  </si>
  <si>
    <t>권인적</t>
  </si>
  <si>
    <t>成好寅</t>
  </si>
  <si>
    <t>성호인</t>
  </si>
  <si>
    <t>裵進九</t>
  </si>
  <si>
    <t>배진구</t>
  </si>
  <si>
    <t>郭基重</t>
  </si>
  <si>
    <t>곽기중</t>
  </si>
  <si>
    <t>張弼云</t>
  </si>
  <si>
    <t>장필운</t>
  </si>
  <si>
    <t>朴秧牙</t>
  </si>
  <si>
    <t>박앙아</t>
  </si>
  <si>
    <t>鄭斗億</t>
  </si>
  <si>
    <t>정두억</t>
  </si>
  <si>
    <t>高屎伊</t>
  </si>
  <si>
    <t>고시이</t>
  </si>
  <si>
    <t>金玉立</t>
  </si>
  <si>
    <t>김옥립</t>
  </si>
  <si>
    <t>노수만</t>
  </si>
  <si>
    <t>林命伊</t>
  </si>
  <si>
    <t>임명이</t>
  </si>
  <si>
    <t>鄭自寬</t>
  </si>
  <si>
    <t>정자관</t>
  </si>
  <si>
    <t>鄭致江</t>
  </si>
  <si>
    <t>정치강</t>
  </si>
  <si>
    <t>朱日仲</t>
  </si>
  <si>
    <t>주일중</t>
  </si>
  <si>
    <t>朴自云</t>
  </si>
  <si>
    <t>박자운</t>
  </si>
  <si>
    <t>姜才必</t>
  </si>
  <si>
    <t>강재필</t>
  </si>
  <si>
    <t>金正信</t>
  </si>
  <si>
    <t>朴眞天</t>
  </si>
  <si>
    <t>박진천</t>
  </si>
  <si>
    <t>姜戒先</t>
  </si>
  <si>
    <t>강계선</t>
  </si>
  <si>
    <t>鄭召史</t>
  </si>
  <si>
    <t>정소사</t>
  </si>
  <si>
    <t>金信天</t>
  </si>
  <si>
    <t>김신천</t>
  </si>
  <si>
    <t>朴自白</t>
  </si>
  <si>
    <t>박자백</t>
  </si>
  <si>
    <t>朴世春</t>
  </si>
  <si>
    <t>박세춘</t>
  </si>
  <si>
    <t>高成日</t>
  </si>
  <si>
    <t>고성일</t>
  </si>
  <si>
    <t>尹白只</t>
  </si>
  <si>
    <t>윤백지</t>
  </si>
  <si>
    <t>金夢石</t>
  </si>
  <si>
    <t>김몽석</t>
  </si>
  <si>
    <t>朴英必</t>
  </si>
  <si>
    <t>박영필</t>
  </si>
  <si>
    <t>金夢水</t>
  </si>
  <si>
    <t>김몽수</t>
  </si>
  <si>
    <t>許德先</t>
  </si>
  <si>
    <t>허덕선</t>
  </si>
  <si>
    <t>文石柱</t>
  </si>
  <si>
    <t>문석주</t>
  </si>
  <si>
    <t>辛命赤</t>
  </si>
  <si>
    <t>신명적</t>
  </si>
  <si>
    <t>申太成</t>
  </si>
  <si>
    <t>신태성</t>
  </si>
  <si>
    <t>金延發</t>
  </si>
  <si>
    <t>김연발</t>
  </si>
  <si>
    <t>朱召史</t>
  </si>
  <si>
    <t>주소사</t>
  </si>
  <si>
    <t>全在仲</t>
  </si>
  <si>
    <t>朱自云</t>
  </si>
  <si>
    <t>주자운</t>
  </si>
  <si>
    <t>金姓</t>
  </si>
  <si>
    <t>김성</t>
  </si>
  <si>
    <t>卞季明</t>
  </si>
  <si>
    <t>변계명</t>
  </si>
  <si>
    <t>曺益天</t>
  </si>
  <si>
    <t>조익천</t>
  </si>
  <si>
    <t>宋良必</t>
  </si>
  <si>
    <t>송양필</t>
  </si>
  <si>
    <t>宋菊必</t>
  </si>
  <si>
    <t>朱時聃</t>
  </si>
  <si>
    <t>주시담</t>
  </si>
  <si>
    <t>宋時望</t>
  </si>
  <si>
    <t>송시망</t>
  </si>
  <si>
    <t>조용걸</t>
  </si>
  <si>
    <t>裵承一</t>
  </si>
  <si>
    <t>배승일</t>
  </si>
  <si>
    <t>卞進達</t>
  </si>
  <si>
    <t>변진달</t>
  </si>
  <si>
    <t>宋必望</t>
  </si>
  <si>
    <t>송필망</t>
  </si>
  <si>
    <t>朱光才</t>
  </si>
  <si>
    <t>白召史</t>
  </si>
  <si>
    <t>백소사</t>
  </si>
  <si>
    <t>鄭必萬</t>
  </si>
  <si>
    <t>정필만</t>
  </si>
  <si>
    <t>朱萬</t>
  </si>
  <si>
    <t>주만</t>
  </si>
  <si>
    <t>郭時三</t>
  </si>
  <si>
    <t>곽시삼</t>
  </si>
  <si>
    <t>曺興遠</t>
  </si>
  <si>
    <t>조흥원</t>
  </si>
  <si>
    <t>宋如再</t>
  </si>
  <si>
    <t>송여재</t>
  </si>
  <si>
    <t>李振白</t>
  </si>
  <si>
    <t>郭興迪</t>
  </si>
  <si>
    <t>곽흥적</t>
  </si>
  <si>
    <t>金六先</t>
  </si>
  <si>
    <t>김육선</t>
  </si>
  <si>
    <t>李振汗</t>
  </si>
  <si>
    <t>이진한</t>
  </si>
  <si>
    <t>朱奉乭伊</t>
  </si>
  <si>
    <t>주봉돌이</t>
  </si>
  <si>
    <t>金時才</t>
  </si>
  <si>
    <t>김시재</t>
  </si>
  <si>
    <t>金白只</t>
  </si>
  <si>
    <t>김백지</t>
  </si>
  <si>
    <t>宋光必</t>
  </si>
  <si>
    <t>송광필</t>
  </si>
  <si>
    <t>宋中必</t>
  </si>
  <si>
    <t>송중필</t>
  </si>
  <si>
    <t>郭元正</t>
  </si>
  <si>
    <t>곽원정</t>
  </si>
  <si>
    <t>趙必萬</t>
  </si>
  <si>
    <t>조필만</t>
  </si>
  <si>
    <t>李進先</t>
  </si>
  <si>
    <t>裵順能</t>
  </si>
  <si>
    <t>배순능</t>
  </si>
  <si>
    <t>朱必厚伊</t>
  </si>
  <si>
    <t>주필후이</t>
  </si>
  <si>
    <t>김예발</t>
  </si>
  <si>
    <t>卞太乞</t>
  </si>
  <si>
    <t>변태걸</t>
  </si>
  <si>
    <t>金翊才</t>
  </si>
  <si>
    <t>김익재</t>
  </si>
  <si>
    <t>趙㐏未</t>
  </si>
  <si>
    <t>조올미</t>
  </si>
  <si>
    <t>趙石柱</t>
  </si>
  <si>
    <t>金元再</t>
  </si>
  <si>
    <t>김원재</t>
  </si>
  <si>
    <t>金順白</t>
  </si>
  <si>
    <t>김순백</t>
  </si>
  <si>
    <t>裵石萬</t>
  </si>
  <si>
    <t>배석만</t>
  </si>
  <si>
    <t>宋姓</t>
  </si>
  <si>
    <t>송성</t>
  </si>
  <si>
    <t>曺召史</t>
  </si>
  <si>
    <t>조소사</t>
  </si>
  <si>
    <t>郭得三</t>
  </si>
  <si>
    <t>곽득삼</t>
  </si>
  <si>
    <t>宋牙只</t>
  </si>
  <si>
    <t>송아지</t>
  </si>
  <si>
    <t>郭進三</t>
  </si>
  <si>
    <t>곽진삼</t>
  </si>
  <si>
    <t>郭汗丁</t>
  </si>
  <si>
    <t>곽한정</t>
  </si>
  <si>
    <t>郭時丁</t>
  </si>
  <si>
    <t>곽시정</t>
  </si>
  <si>
    <t>郭有巾</t>
  </si>
  <si>
    <t>곽유건</t>
  </si>
  <si>
    <t>卞斗明</t>
  </si>
  <si>
    <t>변두명</t>
  </si>
  <si>
    <t>宋召史</t>
  </si>
  <si>
    <t>송소사</t>
  </si>
  <si>
    <t>李洪哲</t>
  </si>
  <si>
    <t>이홍철</t>
  </si>
  <si>
    <t>金介德</t>
  </si>
  <si>
    <t>김개덕</t>
  </si>
  <si>
    <t>卞汝右</t>
  </si>
  <si>
    <t>변여우</t>
  </si>
  <si>
    <t>宋萬貴</t>
  </si>
  <si>
    <t>송만귀</t>
  </si>
  <si>
    <t>金連進</t>
  </si>
  <si>
    <t>김연진</t>
  </si>
  <si>
    <t>趙世達</t>
  </si>
  <si>
    <t>조세달</t>
  </si>
  <si>
    <t>徐從百</t>
  </si>
  <si>
    <t>金五三</t>
  </si>
  <si>
    <t>김오삼</t>
  </si>
  <si>
    <t>吳一卜</t>
  </si>
  <si>
    <t>李甫甲</t>
  </si>
  <si>
    <t>이보갑</t>
  </si>
  <si>
    <t>玄禹珍</t>
  </si>
  <si>
    <t>현우진</t>
  </si>
  <si>
    <t>趙必先</t>
  </si>
  <si>
    <t>조필선</t>
  </si>
  <si>
    <t>朴英先</t>
  </si>
  <si>
    <t>박영선</t>
  </si>
  <si>
    <t>李句發</t>
  </si>
  <si>
    <t>이구발</t>
  </si>
  <si>
    <t>吳莫男</t>
  </si>
  <si>
    <t>오막남</t>
  </si>
  <si>
    <t>郭莫南</t>
  </si>
  <si>
    <t>곽막남</t>
  </si>
  <si>
    <t>金啓明</t>
  </si>
  <si>
    <t>吳召史</t>
  </si>
  <si>
    <t>오소사</t>
  </si>
  <si>
    <t>崔仁先</t>
  </si>
  <si>
    <t>朴於仁老未</t>
  </si>
  <si>
    <t>박어인노미</t>
  </si>
  <si>
    <t>李光發</t>
  </si>
  <si>
    <t>이광발</t>
  </si>
  <si>
    <t>李唜發</t>
  </si>
  <si>
    <t>이말발</t>
  </si>
  <si>
    <t>朴汗赤</t>
  </si>
  <si>
    <t>河貴才</t>
  </si>
  <si>
    <t>하귀재</t>
  </si>
  <si>
    <t>朴世巾</t>
  </si>
  <si>
    <t>박세건</t>
  </si>
  <si>
    <t>金進采</t>
  </si>
  <si>
    <t>김진채</t>
  </si>
  <si>
    <t>都再水</t>
  </si>
  <si>
    <t>도재수</t>
  </si>
  <si>
    <t>李中三</t>
  </si>
  <si>
    <t>이중삼</t>
  </si>
  <si>
    <t>李翊方</t>
  </si>
  <si>
    <t>이익방</t>
  </si>
  <si>
    <t>都再俊</t>
  </si>
  <si>
    <t>도재준</t>
  </si>
  <si>
    <t>都俊杰</t>
  </si>
  <si>
    <t>도준걸</t>
  </si>
  <si>
    <t>朴汗乞</t>
  </si>
  <si>
    <t>박한걸</t>
  </si>
  <si>
    <t>李必</t>
  </si>
  <si>
    <t>이필</t>
  </si>
  <si>
    <t>朴宜三</t>
  </si>
  <si>
    <t>박의삼</t>
  </si>
  <si>
    <t>노진해</t>
  </si>
  <si>
    <t>李承岳</t>
  </si>
  <si>
    <t>이승악</t>
  </si>
  <si>
    <t>安仁甲</t>
  </si>
  <si>
    <t>안인갑</t>
  </si>
  <si>
    <t>張XX</t>
  </si>
  <si>
    <t>장XX</t>
  </si>
  <si>
    <t>宋世甲</t>
  </si>
  <si>
    <t>송세갑</t>
  </si>
  <si>
    <t>朴萬才</t>
  </si>
  <si>
    <t>박만재</t>
  </si>
  <si>
    <t>文愛岳</t>
  </si>
  <si>
    <t>문애악</t>
  </si>
  <si>
    <t>朴承亥</t>
  </si>
  <si>
    <t>박승해</t>
  </si>
  <si>
    <t>朴斗安</t>
  </si>
  <si>
    <t>박두안</t>
  </si>
  <si>
    <t>張萬興</t>
  </si>
  <si>
    <t>장만흥</t>
  </si>
  <si>
    <t>金進翊</t>
  </si>
  <si>
    <t>김진익</t>
  </si>
  <si>
    <t>朴元必</t>
  </si>
  <si>
    <t>박원필</t>
  </si>
  <si>
    <t>鄭必永</t>
  </si>
  <si>
    <t>정필영</t>
  </si>
  <si>
    <t>朴世再</t>
  </si>
  <si>
    <t>박세재</t>
  </si>
  <si>
    <t>朴佑必</t>
  </si>
  <si>
    <t>박우필</t>
  </si>
  <si>
    <t>金得秋</t>
  </si>
  <si>
    <t>김득추</t>
  </si>
  <si>
    <t>都再乞</t>
  </si>
  <si>
    <t>도재걸</t>
  </si>
  <si>
    <t>崔性宗</t>
  </si>
  <si>
    <t>최성종</t>
  </si>
  <si>
    <t>金善彦</t>
  </si>
  <si>
    <t>김선언</t>
  </si>
  <si>
    <t>魯太右</t>
  </si>
  <si>
    <t>노태우</t>
  </si>
  <si>
    <t>都在中</t>
  </si>
  <si>
    <t>宋汝達</t>
  </si>
  <si>
    <t>송여달</t>
  </si>
  <si>
    <t>魯世發</t>
  </si>
  <si>
    <t>노세발</t>
  </si>
  <si>
    <t>朴汗仁</t>
  </si>
  <si>
    <t>박한인</t>
  </si>
  <si>
    <t>都江牙之</t>
  </si>
  <si>
    <t>도강아지</t>
  </si>
  <si>
    <t>金業實</t>
  </si>
  <si>
    <t>김업실</t>
  </si>
  <si>
    <t>河萬乞</t>
  </si>
  <si>
    <t>하만걸</t>
  </si>
  <si>
    <t>金難發</t>
  </si>
  <si>
    <t>김난발</t>
  </si>
  <si>
    <t>河命乞</t>
  </si>
  <si>
    <t>하명걸</t>
  </si>
  <si>
    <t>河信宗</t>
  </si>
  <si>
    <t>하신종</t>
  </si>
  <si>
    <t>申從男</t>
  </si>
  <si>
    <t>신종남</t>
  </si>
  <si>
    <t>張守乞</t>
  </si>
  <si>
    <t>장수걸</t>
  </si>
  <si>
    <t>金南百</t>
  </si>
  <si>
    <t>김남백</t>
  </si>
  <si>
    <t>崔先必</t>
  </si>
  <si>
    <t>최선필</t>
  </si>
  <si>
    <t>李時先</t>
  </si>
  <si>
    <t>이시선</t>
  </si>
  <si>
    <t>金厚邑種</t>
  </si>
  <si>
    <t>김후읍종</t>
  </si>
  <si>
    <t>朴明功</t>
  </si>
  <si>
    <t>박명공</t>
  </si>
  <si>
    <t>朴以俊</t>
  </si>
  <si>
    <t>박이준</t>
  </si>
  <si>
    <t>朴云石</t>
  </si>
  <si>
    <t>박운석</t>
  </si>
  <si>
    <t>張漢必</t>
  </si>
  <si>
    <t>장한필</t>
  </si>
  <si>
    <t>金進特</t>
  </si>
  <si>
    <t>김진특</t>
  </si>
  <si>
    <t>朴汝周</t>
  </si>
  <si>
    <t>박여주</t>
  </si>
  <si>
    <t>金仁達</t>
  </si>
  <si>
    <t>김인달</t>
  </si>
  <si>
    <t>金厚三</t>
  </si>
  <si>
    <t>김후삼</t>
  </si>
  <si>
    <t>張水三</t>
  </si>
  <si>
    <t>장수삼</t>
  </si>
  <si>
    <t>崔萬甲</t>
  </si>
  <si>
    <t>최만갑</t>
  </si>
  <si>
    <t>李奉伊</t>
  </si>
  <si>
    <t>이봉이</t>
  </si>
  <si>
    <t>朴中貴</t>
  </si>
  <si>
    <t>박중귀</t>
  </si>
  <si>
    <t>李命增</t>
  </si>
  <si>
    <t>이명증</t>
  </si>
  <si>
    <t>李命天</t>
  </si>
  <si>
    <t>이명천</t>
  </si>
  <si>
    <t>許牙只</t>
  </si>
  <si>
    <t>허아지</t>
  </si>
  <si>
    <t>全汗相</t>
  </si>
  <si>
    <t>전한상</t>
  </si>
  <si>
    <t>金汝明</t>
  </si>
  <si>
    <t>김여명</t>
  </si>
  <si>
    <t>朴己民</t>
  </si>
  <si>
    <t>박기민</t>
  </si>
  <si>
    <t>金正立</t>
  </si>
  <si>
    <t>김정립</t>
  </si>
  <si>
    <t>張奉上</t>
  </si>
  <si>
    <t>장봉상</t>
  </si>
  <si>
    <t>吳性太</t>
  </si>
  <si>
    <t>오성태</t>
  </si>
  <si>
    <t>李阿只</t>
  </si>
  <si>
    <t>이아지</t>
  </si>
  <si>
    <t>申厚永</t>
  </si>
  <si>
    <t>신후영</t>
  </si>
  <si>
    <t>徐召史</t>
  </si>
  <si>
    <t>서소사</t>
  </si>
  <si>
    <t>姜夢來</t>
  </si>
  <si>
    <t>강몽래</t>
  </si>
  <si>
    <t>黃進龜</t>
  </si>
  <si>
    <t>황진구</t>
  </si>
  <si>
    <t>申應方</t>
  </si>
  <si>
    <t>신응방</t>
  </si>
  <si>
    <t>金丁五</t>
  </si>
  <si>
    <t>김정오</t>
  </si>
  <si>
    <t>金鼎重</t>
  </si>
  <si>
    <t>김정중</t>
  </si>
  <si>
    <t>李世又</t>
  </si>
  <si>
    <t>이세우</t>
  </si>
  <si>
    <t>李世希</t>
  </si>
  <si>
    <t>이세희</t>
  </si>
  <si>
    <t>李得中</t>
  </si>
  <si>
    <t>이득중</t>
  </si>
  <si>
    <t>金英迪</t>
  </si>
  <si>
    <t>김영적</t>
  </si>
  <si>
    <t>黃進巾</t>
  </si>
  <si>
    <t>황진건</t>
  </si>
  <si>
    <t>金以中</t>
  </si>
  <si>
    <t>김이중</t>
  </si>
  <si>
    <t>黃玉是</t>
  </si>
  <si>
    <t>황옥시</t>
  </si>
  <si>
    <t>金亥云</t>
  </si>
  <si>
    <t>김해운</t>
  </si>
  <si>
    <t>金永達</t>
  </si>
  <si>
    <t>김영달</t>
  </si>
  <si>
    <t>崔今尙</t>
  </si>
  <si>
    <t>최금상</t>
  </si>
  <si>
    <t>정참</t>
  </si>
  <si>
    <t>卞三堂</t>
  </si>
  <si>
    <t>변삼당</t>
  </si>
  <si>
    <t>金順乞</t>
  </si>
  <si>
    <t>김순걸</t>
  </si>
  <si>
    <t>金順永</t>
  </si>
  <si>
    <t>白夢世</t>
  </si>
  <si>
    <t>백몽세</t>
  </si>
  <si>
    <t>崔汗迪</t>
  </si>
  <si>
    <t>최한적</t>
  </si>
  <si>
    <t>柳召史</t>
  </si>
  <si>
    <t>유소사</t>
  </si>
  <si>
    <t>金時柱</t>
  </si>
  <si>
    <t>김시주</t>
  </si>
  <si>
    <t>徐儀先</t>
  </si>
  <si>
    <t>서의선</t>
  </si>
  <si>
    <t>金下正</t>
  </si>
  <si>
    <t>김하정</t>
  </si>
  <si>
    <t>金貴丁</t>
  </si>
  <si>
    <t>김귀정</t>
  </si>
  <si>
    <t>朴武三</t>
  </si>
  <si>
    <t>박무삼</t>
  </si>
  <si>
    <t>郭希重</t>
  </si>
  <si>
    <t>곽희중</t>
  </si>
  <si>
    <t>劉汗迪</t>
  </si>
  <si>
    <t>유한적</t>
  </si>
  <si>
    <t>車岩回</t>
  </si>
  <si>
    <t>차암회</t>
  </si>
  <si>
    <t>朴世望</t>
  </si>
  <si>
    <t>박세망</t>
  </si>
  <si>
    <t>李世徵</t>
  </si>
  <si>
    <t>이세징</t>
  </si>
  <si>
    <t>高尙庚</t>
  </si>
  <si>
    <t>고상경</t>
  </si>
  <si>
    <t>여우성</t>
  </si>
  <si>
    <t>曺夏雨</t>
  </si>
  <si>
    <t>조하우</t>
  </si>
  <si>
    <t>曺夏正</t>
  </si>
  <si>
    <t>조하정</t>
  </si>
  <si>
    <t>曺處化</t>
  </si>
  <si>
    <t>조처화</t>
  </si>
  <si>
    <t>曹夏亮</t>
  </si>
  <si>
    <t>조하량</t>
  </si>
  <si>
    <t>李氏</t>
  </si>
  <si>
    <t>이씨</t>
  </si>
  <si>
    <t>이담사리</t>
  </si>
  <si>
    <t>趙乭伊</t>
  </si>
  <si>
    <t>조돌이</t>
  </si>
  <si>
    <t>李世彬</t>
  </si>
  <si>
    <t>이세빈</t>
  </si>
  <si>
    <t>朴尙文</t>
  </si>
  <si>
    <t>박상문</t>
  </si>
  <si>
    <t>朴命乞</t>
  </si>
  <si>
    <t>박명걸</t>
  </si>
  <si>
    <t>李再秋</t>
  </si>
  <si>
    <t>이재추</t>
  </si>
  <si>
    <t>朴彭敬</t>
  </si>
  <si>
    <t>박팽경</t>
  </si>
  <si>
    <t>朴甘同</t>
  </si>
  <si>
    <t>박감동</t>
  </si>
  <si>
    <t>曺興達</t>
  </si>
  <si>
    <t>조흥달</t>
  </si>
  <si>
    <t>趙元信</t>
  </si>
  <si>
    <t>조원신</t>
  </si>
  <si>
    <t>李中巾</t>
  </si>
  <si>
    <t>이중건</t>
  </si>
  <si>
    <t>李必中</t>
  </si>
  <si>
    <t>이필중</t>
  </si>
  <si>
    <t>李天柱</t>
  </si>
  <si>
    <t>이천주</t>
  </si>
  <si>
    <t>李命伊</t>
  </si>
  <si>
    <t>이명이</t>
  </si>
  <si>
    <t>金汗明</t>
  </si>
  <si>
    <t>김한명</t>
  </si>
  <si>
    <t>朴汝柱</t>
  </si>
  <si>
    <t>金岩回</t>
  </si>
  <si>
    <t>김암회</t>
  </si>
  <si>
    <t>鄭命石</t>
  </si>
  <si>
    <t>정명석</t>
  </si>
  <si>
    <t>李興太</t>
  </si>
  <si>
    <t>이흥태</t>
  </si>
  <si>
    <t>李海準</t>
  </si>
  <si>
    <t>이해준</t>
  </si>
  <si>
    <t>黃再徵</t>
  </si>
  <si>
    <t>황재징</t>
  </si>
  <si>
    <t>李在名</t>
  </si>
  <si>
    <t>이재명</t>
  </si>
  <si>
    <t>劉是杰</t>
  </si>
  <si>
    <t>유시걸</t>
  </si>
  <si>
    <t>曺成必</t>
  </si>
  <si>
    <t>조성필</t>
  </si>
  <si>
    <t>朴彭在</t>
  </si>
  <si>
    <t>박팽재</t>
  </si>
  <si>
    <t>趙泰在</t>
  </si>
  <si>
    <t>조태재</t>
  </si>
  <si>
    <t>朴彭齡</t>
  </si>
  <si>
    <t>박팽령</t>
  </si>
  <si>
    <t>趙X化</t>
  </si>
  <si>
    <t>조X화</t>
  </si>
  <si>
    <t>朴彭老</t>
  </si>
  <si>
    <t>박팽로</t>
  </si>
  <si>
    <t>全命垕</t>
  </si>
  <si>
    <t>전명후</t>
  </si>
  <si>
    <t>朴成才</t>
  </si>
  <si>
    <t>李廣邑石</t>
  </si>
  <si>
    <t>이광읍석</t>
  </si>
  <si>
    <t>兪氏</t>
  </si>
  <si>
    <t>유씨</t>
  </si>
  <si>
    <t>朴天江</t>
  </si>
  <si>
    <t>박천강</t>
  </si>
  <si>
    <t>朴世明</t>
  </si>
  <si>
    <t>박세명</t>
  </si>
  <si>
    <t>張萬丁</t>
  </si>
  <si>
    <t>장만정</t>
  </si>
  <si>
    <t>최지헌</t>
  </si>
  <si>
    <t>崔以巾</t>
  </si>
  <si>
    <t>최이건</t>
  </si>
  <si>
    <t>崔斗光</t>
  </si>
  <si>
    <t>최두광</t>
  </si>
  <si>
    <t>張萬永</t>
  </si>
  <si>
    <t>장만영</t>
  </si>
  <si>
    <t>崔以亨</t>
  </si>
  <si>
    <t>최이형</t>
  </si>
  <si>
    <t>張時太</t>
  </si>
  <si>
    <t>장시태</t>
  </si>
  <si>
    <t>李東乞</t>
  </si>
  <si>
    <t>이동걸</t>
  </si>
  <si>
    <t>張萬貴</t>
  </si>
  <si>
    <t>장만귀</t>
  </si>
  <si>
    <t>張時江</t>
  </si>
  <si>
    <t>장시강</t>
  </si>
  <si>
    <t>張自正</t>
  </si>
  <si>
    <t>장자정</t>
  </si>
  <si>
    <t>卞姓</t>
  </si>
  <si>
    <t>변성</t>
  </si>
  <si>
    <t>千永白</t>
  </si>
  <si>
    <t>천영백</t>
  </si>
  <si>
    <t>崔時迪</t>
  </si>
  <si>
    <t>최시적</t>
  </si>
  <si>
    <t>千宗百</t>
  </si>
  <si>
    <t>천종백</t>
  </si>
  <si>
    <t>朴己年</t>
  </si>
  <si>
    <t>박기년</t>
  </si>
  <si>
    <t>崔世柱</t>
  </si>
  <si>
    <t>최세주</t>
  </si>
  <si>
    <t>宋斗安</t>
  </si>
  <si>
    <t>송두안</t>
  </si>
  <si>
    <t>張進先</t>
  </si>
  <si>
    <t>張進世</t>
  </si>
  <si>
    <t>장진세</t>
  </si>
  <si>
    <t>崔世白</t>
  </si>
  <si>
    <t>최세백</t>
  </si>
  <si>
    <t>張世甲</t>
  </si>
  <si>
    <t>장세갑</t>
  </si>
  <si>
    <t>崔希才</t>
  </si>
  <si>
    <t>최희재</t>
  </si>
  <si>
    <t>白姓</t>
  </si>
  <si>
    <t>백성</t>
  </si>
  <si>
    <t>李進發</t>
  </si>
  <si>
    <t>이진발</t>
  </si>
  <si>
    <t>張初萬</t>
  </si>
  <si>
    <t>장초만</t>
  </si>
  <si>
    <t>崔斗成</t>
  </si>
  <si>
    <t>최두성</t>
  </si>
  <si>
    <t>卞進協</t>
  </si>
  <si>
    <t>변진협</t>
  </si>
  <si>
    <t>朴武永</t>
  </si>
  <si>
    <t>박무영</t>
  </si>
  <si>
    <t>崔石今</t>
  </si>
  <si>
    <t>최석금</t>
  </si>
  <si>
    <t>張萬柱</t>
  </si>
  <si>
    <t>장만주</t>
  </si>
  <si>
    <t>張萬三</t>
  </si>
  <si>
    <t>장만삼</t>
  </si>
  <si>
    <t>張萬采</t>
  </si>
  <si>
    <t>장만채</t>
  </si>
  <si>
    <t>吳自牙只</t>
  </si>
  <si>
    <t>오잔아지</t>
  </si>
  <si>
    <t>林世文</t>
  </si>
  <si>
    <t>임세문</t>
  </si>
  <si>
    <t>朱必彦</t>
  </si>
  <si>
    <t>주필언</t>
  </si>
  <si>
    <t>李之達</t>
  </si>
  <si>
    <t>이지달</t>
  </si>
  <si>
    <t>金象三</t>
  </si>
  <si>
    <t>金汗積</t>
  </si>
  <si>
    <t>김한적</t>
  </si>
  <si>
    <t>鄭在雄</t>
  </si>
  <si>
    <t>정재웅</t>
  </si>
  <si>
    <t>朴同久</t>
  </si>
  <si>
    <t>박동구</t>
  </si>
  <si>
    <t>李萬己</t>
  </si>
  <si>
    <t>이만기</t>
  </si>
  <si>
    <t>李之膺</t>
  </si>
  <si>
    <t>이지응</t>
  </si>
  <si>
    <t>李才方</t>
  </si>
  <si>
    <t>이재방</t>
  </si>
  <si>
    <t>羅世林</t>
  </si>
  <si>
    <t>나세림</t>
  </si>
  <si>
    <t>李之成</t>
  </si>
  <si>
    <t>이지성</t>
  </si>
  <si>
    <t>鄭東采</t>
  </si>
  <si>
    <t>정동채</t>
  </si>
  <si>
    <t>金正三</t>
  </si>
  <si>
    <t>김정삼</t>
  </si>
  <si>
    <t>鄭自發</t>
  </si>
  <si>
    <t>정자발</t>
  </si>
  <si>
    <t>李之瑞</t>
  </si>
  <si>
    <t>이지서</t>
  </si>
  <si>
    <t>全命來</t>
  </si>
  <si>
    <t>전명래</t>
  </si>
  <si>
    <t>張氏</t>
  </si>
  <si>
    <t>장씨</t>
  </si>
  <si>
    <t>崔配天</t>
  </si>
  <si>
    <t>최배천</t>
  </si>
  <si>
    <t>金氏</t>
  </si>
  <si>
    <t>김씨</t>
  </si>
  <si>
    <t>南氏</t>
  </si>
  <si>
    <t>남씨</t>
  </si>
  <si>
    <t>曺成澤</t>
  </si>
  <si>
    <t>조성택</t>
  </si>
  <si>
    <t>鄭信哲</t>
  </si>
  <si>
    <t>정신철</t>
  </si>
  <si>
    <t>曺世安</t>
  </si>
  <si>
    <t>조세안</t>
  </si>
  <si>
    <t>朴進柱</t>
  </si>
  <si>
    <t>박진주</t>
  </si>
  <si>
    <t>朴宗白</t>
  </si>
  <si>
    <t>박종백</t>
  </si>
  <si>
    <t>崔昌錫</t>
  </si>
  <si>
    <t>최창석</t>
  </si>
  <si>
    <t>鄭後玉</t>
  </si>
  <si>
    <t>정후옥</t>
  </si>
  <si>
    <t>徐世璜</t>
  </si>
  <si>
    <t>서세황</t>
  </si>
  <si>
    <t>鄭太一</t>
  </si>
  <si>
    <t>정태일</t>
  </si>
  <si>
    <t>全乭伊</t>
  </si>
  <si>
    <t>전돌이</t>
  </si>
  <si>
    <t>尹時元</t>
  </si>
  <si>
    <t>윤시원</t>
  </si>
  <si>
    <t>全國泰</t>
  </si>
  <si>
    <t>전국태</t>
  </si>
  <si>
    <t>文汗己</t>
  </si>
  <si>
    <t>문한기</t>
  </si>
  <si>
    <t>沈召史</t>
  </si>
  <si>
    <t>심소사</t>
  </si>
  <si>
    <t>表姓</t>
  </si>
  <si>
    <t>표성</t>
  </si>
  <si>
    <t>鄭時萬</t>
  </si>
  <si>
    <t>정시만</t>
  </si>
  <si>
    <t>文儀柱</t>
  </si>
  <si>
    <t>문의주</t>
  </si>
  <si>
    <t>姜進乞</t>
  </si>
  <si>
    <t>강진걸</t>
  </si>
  <si>
    <t>金儀柱</t>
  </si>
  <si>
    <t>김의주</t>
  </si>
  <si>
    <t>金永汗</t>
  </si>
  <si>
    <t>김영한</t>
  </si>
  <si>
    <t>金汗甲</t>
  </si>
  <si>
    <t>김한갑</t>
  </si>
  <si>
    <t>문헌</t>
  </si>
  <si>
    <t>鄭晩乞</t>
  </si>
  <si>
    <t>정만걸</t>
  </si>
  <si>
    <t>文必</t>
  </si>
  <si>
    <t>문필</t>
  </si>
  <si>
    <t>鄭眞晩</t>
  </si>
  <si>
    <t>정진만</t>
  </si>
  <si>
    <t>金石柱</t>
  </si>
  <si>
    <t>鄭時巾</t>
  </si>
  <si>
    <t>정시건</t>
  </si>
  <si>
    <t>鄭億命</t>
  </si>
  <si>
    <t>정억명</t>
  </si>
  <si>
    <t>鄭上杰</t>
  </si>
  <si>
    <t>정상걸</t>
  </si>
  <si>
    <t>金英俊</t>
  </si>
  <si>
    <t>김영준</t>
  </si>
  <si>
    <t>鄭姓</t>
  </si>
  <si>
    <t>정성</t>
  </si>
  <si>
    <t>金德柱</t>
  </si>
  <si>
    <t>김덕주</t>
  </si>
  <si>
    <t>姜召史</t>
  </si>
  <si>
    <t>강소사</t>
  </si>
  <si>
    <t>鄭明俊</t>
  </si>
  <si>
    <t>정명준</t>
  </si>
  <si>
    <t>姜得柱</t>
  </si>
  <si>
    <t>강득주</t>
  </si>
  <si>
    <t>鄭致垕</t>
  </si>
  <si>
    <t>정치후</t>
  </si>
  <si>
    <t>文汗必</t>
  </si>
  <si>
    <t>문한필</t>
  </si>
  <si>
    <t>金自汗</t>
  </si>
  <si>
    <t>김자한</t>
  </si>
  <si>
    <t>卞泰杰</t>
  </si>
  <si>
    <t>卞石</t>
  </si>
  <si>
    <t>변석</t>
  </si>
  <si>
    <t>潘氏</t>
  </si>
  <si>
    <t>반씨</t>
  </si>
  <si>
    <t>潘碩澄</t>
  </si>
  <si>
    <t>반석징</t>
  </si>
  <si>
    <t>金必云</t>
  </si>
  <si>
    <t>김필운</t>
  </si>
  <si>
    <t>朴士明</t>
  </si>
  <si>
    <t>박사명</t>
  </si>
  <si>
    <t>朴命才</t>
  </si>
  <si>
    <t>박명재</t>
  </si>
  <si>
    <t>朴命立</t>
  </si>
  <si>
    <t>박명립</t>
  </si>
  <si>
    <t>朴時化</t>
  </si>
  <si>
    <t>박시화</t>
  </si>
  <si>
    <t>金毛哲</t>
  </si>
  <si>
    <t>김모철</t>
  </si>
  <si>
    <t>全炳采</t>
  </si>
  <si>
    <t>전병채</t>
  </si>
  <si>
    <t>全宇升</t>
  </si>
  <si>
    <t>전우승</t>
  </si>
  <si>
    <t>全宇觀</t>
  </si>
  <si>
    <t>전우관</t>
  </si>
  <si>
    <t>卞宗弼</t>
  </si>
  <si>
    <t>변종필</t>
  </si>
  <si>
    <t>朴厚甲</t>
  </si>
  <si>
    <t>박후갑</t>
  </si>
  <si>
    <t>全獜彩</t>
  </si>
  <si>
    <t>전인채</t>
  </si>
  <si>
    <t>全宇臨</t>
  </si>
  <si>
    <t>전우림</t>
  </si>
  <si>
    <t>卞夢商</t>
  </si>
  <si>
    <t>변몽상</t>
  </si>
  <si>
    <t>朴振檀</t>
  </si>
  <si>
    <t>박진단</t>
  </si>
  <si>
    <t>朴廷甲</t>
  </si>
  <si>
    <t>박정갑</t>
  </si>
  <si>
    <t>郭斗杓</t>
  </si>
  <si>
    <t>곽두표</t>
  </si>
  <si>
    <t>朴振春</t>
  </si>
  <si>
    <t>박진춘</t>
  </si>
  <si>
    <t>吳姓</t>
  </si>
  <si>
    <t>오성</t>
  </si>
  <si>
    <t>崔太才</t>
  </si>
  <si>
    <t>최태재</t>
  </si>
  <si>
    <t>朴戒甲</t>
  </si>
  <si>
    <t>박계갑</t>
  </si>
  <si>
    <t>李士京</t>
  </si>
  <si>
    <t>이사경</t>
  </si>
  <si>
    <t>속진</t>
  </si>
  <si>
    <t>朴命乭里</t>
  </si>
  <si>
    <t>박명돌리</t>
  </si>
  <si>
    <t>李夫億</t>
  </si>
  <si>
    <t>이부억</t>
  </si>
  <si>
    <t>閔召史</t>
  </si>
  <si>
    <t>민소사</t>
  </si>
  <si>
    <t>朴世甲</t>
  </si>
  <si>
    <t>박세갑</t>
  </si>
  <si>
    <t>朴宗甲</t>
  </si>
  <si>
    <t>박종갑</t>
  </si>
  <si>
    <t>朴成甲</t>
  </si>
  <si>
    <t>박성갑</t>
  </si>
  <si>
    <t>朴尙新</t>
  </si>
  <si>
    <t>박상신</t>
  </si>
  <si>
    <t>全猉彩</t>
  </si>
  <si>
    <t>전기채</t>
  </si>
  <si>
    <t>李元相</t>
  </si>
  <si>
    <t>이원상</t>
  </si>
  <si>
    <t>安順發</t>
  </si>
  <si>
    <t>안순발</t>
  </si>
  <si>
    <t>尹之成</t>
  </si>
  <si>
    <t>윤지성</t>
  </si>
  <si>
    <t>金彦哲</t>
  </si>
  <si>
    <t>김언철</t>
  </si>
  <si>
    <t>申永太</t>
  </si>
  <si>
    <t>신영태</t>
  </si>
  <si>
    <t>朴介奉</t>
  </si>
  <si>
    <t>박개봉</t>
  </si>
  <si>
    <t>양후복</t>
  </si>
  <si>
    <t>金自金</t>
  </si>
  <si>
    <t>김잔금</t>
  </si>
  <si>
    <t>梁莒南</t>
  </si>
  <si>
    <t>양거남</t>
  </si>
  <si>
    <t>金汗江</t>
  </si>
  <si>
    <t>김한강</t>
  </si>
  <si>
    <t>金八江</t>
  </si>
  <si>
    <t>김팔강</t>
  </si>
  <si>
    <t>崔召史</t>
  </si>
  <si>
    <t>최소사</t>
  </si>
  <si>
    <t>이이선</t>
  </si>
  <si>
    <t>朴郁世</t>
  </si>
  <si>
    <t>朴守元</t>
  </si>
  <si>
    <t>박수원</t>
  </si>
  <si>
    <t>金永乞</t>
  </si>
  <si>
    <t>김영걸</t>
  </si>
  <si>
    <t>金命山</t>
  </si>
  <si>
    <t>김명산</t>
  </si>
  <si>
    <t>金士發</t>
  </si>
  <si>
    <t>김사발</t>
  </si>
  <si>
    <t>黃再連</t>
  </si>
  <si>
    <t>황재련</t>
  </si>
  <si>
    <t>禹亨迫</t>
  </si>
  <si>
    <t>우형박</t>
  </si>
  <si>
    <t>黃進好</t>
  </si>
  <si>
    <t>황진호</t>
  </si>
  <si>
    <t>權召史</t>
  </si>
  <si>
    <t>권소사</t>
  </si>
  <si>
    <t>張召史</t>
  </si>
  <si>
    <t>장소사</t>
  </si>
  <si>
    <t>鄭宗臣</t>
  </si>
  <si>
    <t>정종신</t>
  </si>
  <si>
    <t>鄭汗宗</t>
  </si>
  <si>
    <t>정한종</t>
  </si>
  <si>
    <t>李時石</t>
  </si>
  <si>
    <t>이시석</t>
  </si>
  <si>
    <t>河石乭里</t>
  </si>
  <si>
    <t>하석돌리</t>
  </si>
  <si>
    <t>黃歸得</t>
  </si>
  <si>
    <t>황귀득</t>
  </si>
  <si>
    <t>朴才昌</t>
  </si>
  <si>
    <t>박재창</t>
  </si>
  <si>
    <t>朴命式</t>
  </si>
  <si>
    <t>박명식</t>
  </si>
  <si>
    <t>黃德悰</t>
  </si>
  <si>
    <t>황덕종</t>
  </si>
  <si>
    <t>鄭時白</t>
  </si>
  <si>
    <t>정시백</t>
  </si>
  <si>
    <t>李進明</t>
  </si>
  <si>
    <t>鄭時鶴</t>
  </si>
  <si>
    <t>정시학</t>
  </si>
  <si>
    <t>禹氏</t>
  </si>
  <si>
    <t>우씨</t>
  </si>
  <si>
    <t>張順巾</t>
  </si>
  <si>
    <t>장순건</t>
  </si>
  <si>
    <t>黃䪪未</t>
  </si>
  <si>
    <t>황감미</t>
  </si>
  <si>
    <t>朴戊白</t>
  </si>
  <si>
    <t>박무백</t>
  </si>
  <si>
    <t>朴世柱</t>
  </si>
  <si>
    <t>박세주</t>
  </si>
  <si>
    <t>鄭時甲</t>
  </si>
  <si>
    <t>정시갑</t>
  </si>
  <si>
    <t>申洵</t>
  </si>
  <si>
    <t>신순</t>
  </si>
  <si>
    <t>卞承俊</t>
  </si>
  <si>
    <t>변승준</t>
  </si>
  <si>
    <t>申順白</t>
  </si>
  <si>
    <t>신순백</t>
  </si>
  <si>
    <t>朴宗立</t>
  </si>
  <si>
    <t>박종립</t>
  </si>
  <si>
    <t>趙永必</t>
  </si>
  <si>
    <t>조영필</t>
  </si>
  <si>
    <t>林岩回</t>
  </si>
  <si>
    <t>임암회</t>
  </si>
  <si>
    <t>趙太奉</t>
  </si>
  <si>
    <t>조태봉</t>
  </si>
  <si>
    <t>趙遠佑</t>
  </si>
  <si>
    <t>조원우</t>
  </si>
  <si>
    <t>金連奉</t>
  </si>
  <si>
    <t>김연봉</t>
  </si>
  <si>
    <t>潘碩增</t>
  </si>
  <si>
    <t>반석증</t>
  </si>
  <si>
    <t>趙永句</t>
  </si>
  <si>
    <t>조영구</t>
  </si>
  <si>
    <t>朴進達</t>
  </si>
  <si>
    <t>박진달</t>
  </si>
  <si>
    <t>李聖才</t>
  </si>
  <si>
    <t>이성재</t>
  </si>
  <si>
    <t>李永迪</t>
  </si>
  <si>
    <t>이영적</t>
  </si>
  <si>
    <t>文貴奉</t>
  </si>
  <si>
    <t>문귀봉</t>
  </si>
  <si>
    <t>鄭世巾</t>
  </si>
  <si>
    <t>정세건</t>
  </si>
  <si>
    <t>文白先</t>
  </si>
  <si>
    <t>문백선</t>
  </si>
  <si>
    <t>曺世方</t>
  </si>
  <si>
    <t>조세방</t>
  </si>
  <si>
    <t>朴日奉</t>
  </si>
  <si>
    <t>박일봉</t>
  </si>
  <si>
    <t>鄭太乞</t>
  </si>
  <si>
    <t>정태걸</t>
  </si>
  <si>
    <t>李白三</t>
  </si>
  <si>
    <t>이백삼</t>
  </si>
  <si>
    <t>金貴業</t>
  </si>
  <si>
    <t>김귀업</t>
  </si>
  <si>
    <t>孫弼達</t>
  </si>
  <si>
    <t>손필달</t>
  </si>
  <si>
    <t>曺世杰</t>
  </si>
  <si>
    <t>朴時江</t>
  </si>
  <si>
    <t>박시강</t>
  </si>
  <si>
    <t>池召史</t>
  </si>
  <si>
    <t>지소사</t>
  </si>
  <si>
    <t>韓直</t>
  </si>
  <si>
    <t>卞春三</t>
  </si>
  <si>
    <t>변춘삼</t>
  </si>
  <si>
    <t>黃右必</t>
  </si>
  <si>
    <t>황우필</t>
  </si>
  <si>
    <t>韓太才</t>
  </si>
  <si>
    <t>한태재</t>
  </si>
  <si>
    <t>卞進甲</t>
  </si>
  <si>
    <t>변진갑</t>
  </si>
  <si>
    <t>卞自好</t>
  </si>
  <si>
    <t>변자호</t>
  </si>
  <si>
    <t>朴時永</t>
  </si>
  <si>
    <t>박시영</t>
  </si>
  <si>
    <t>林順發</t>
  </si>
  <si>
    <t>임순발</t>
  </si>
  <si>
    <t>楊時善</t>
  </si>
  <si>
    <t>양시선</t>
  </si>
  <si>
    <t>朴萬希</t>
  </si>
  <si>
    <t>박만희</t>
  </si>
  <si>
    <t>李准達</t>
  </si>
  <si>
    <t>이준달</t>
  </si>
  <si>
    <t>辛命三</t>
  </si>
  <si>
    <t>李仁哲</t>
  </si>
  <si>
    <t>이인철</t>
  </si>
  <si>
    <t>卞自乞</t>
  </si>
  <si>
    <t>변자걸</t>
  </si>
  <si>
    <t>韓太方</t>
  </si>
  <si>
    <t>한태방</t>
  </si>
  <si>
    <t>李世汗</t>
  </si>
  <si>
    <t>이세한</t>
  </si>
  <si>
    <t>卞初完</t>
  </si>
  <si>
    <t>변초완</t>
  </si>
  <si>
    <t>임건원</t>
  </si>
  <si>
    <t>卞垕泰</t>
  </si>
  <si>
    <t>韓甲</t>
  </si>
  <si>
    <t>卞太甲</t>
  </si>
  <si>
    <t>변태갑</t>
  </si>
  <si>
    <t>임태재</t>
  </si>
  <si>
    <t>崔千斗</t>
  </si>
  <si>
    <t>최천두</t>
  </si>
  <si>
    <t>李石昌</t>
  </si>
  <si>
    <t>이석창</t>
  </si>
  <si>
    <t>金己達</t>
  </si>
  <si>
    <t>김기달</t>
  </si>
  <si>
    <t>黃白</t>
  </si>
  <si>
    <t>황백</t>
  </si>
  <si>
    <t>文實右</t>
  </si>
  <si>
    <t>문실우</t>
  </si>
  <si>
    <t>李世元</t>
  </si>
  <si>
    <t>이세원</t>
  </si>
  <si>
    <t>李世乞</t>
  </si>
  <si>
    <t>이세걸</t>
  </si>
  <si>
    <t>심용걸</t>
  </si>
  <si>
    <t>全命達</t>
  </si>
  <si>
    <t>전명달</t>
  </si>
  <si>
    <t>李世秋</t>
  </si>
  <si>
    <t>이세추</t>
  </si>
  <si>
    <t>姜有白</t>
  </si>
  <si>
    <t>강유백</t>
  </si>
  <si>
    <t>姜右丁</t>
  </si>
  <si>
    <t>강우정</t>
  </si>
  <si>
    <t>李進汗</t>
  </si>
  <si>
    <t>沈五作</t>
  </si>
  <si>
    <t>심오작</t>
  </si>
  <si>
    <t>姜大元</t>
  </si>
  <si>
    <t>강대원</t>
  </si>
  <si>
    <t>姜有石</t>
  </si>
  <si>
    <t>강유석</t>
  </si>
  <si>
    <t>李仁迪</t>
  </si>
  <si>
    <t>이인적</t>
  </si>
  <si>
    <t>朴成三</t>
  </si>
  <si>
    <t>박성삼</t>
  </si>
  <si>
    <t>姜又石</t>
  </si>
  <si>
    <t>강우석</t>
  </si>
  <si>
    <t>張日業</t>
  </si>
  <si>
    <t>장일업</t>
  </si>
  <si>
    <t>徐莫立</t>
  </si>
  <si>
    <t>서막립</t>
  </si>
  <si>
    <t>李嶮立</t>
  </si>
  <si>
    <t>이험립</t>
  </si>
  <si>
    <t>全在占</t>
  </si>
  <si>
    <t>전재점</t>
  </si>
  <si>
    <t>金太石</t>
  </si>
  <si>
    <t>김태석</t>
  </si>
  <si>
    <t>朴命達</t>
  </si>
  <si>
    <t>박명달</t>
  </si>
  <si>
    <t>除以發</t>
  </si>
  <si>
    <t>제이발</t>
  </si>
  <si>
    <t>鄭己發</t>
  </si>
  <si>
    <t>정기발</t>
  </si>
  <si>
    <t>蔣成云</t>
  </si>
  <si>
    <t>장성운</t>
  </si>
  <si>
    <t>朴儀昌</t>
  </si>
  <si>
    <t>박의창</t>
  </si>
  <si>
    <t>金眞三</t>
  </si>
  <si>
    <t>김진삼</t>
  </si>
  <si>
    <t>芮再乞</t>
  </si>
  <si>
    <t>예재걸</t>
  </si>
  <si>
    <t>徐命獜</t>
  </si>
  <si>
    <t>서명린</t>
  </si>
  <si>
    <t>金益三</t>
  </si>
  <si>
    <t>김익삼</t>
  </si>
  <si>
    <t>金初三</t>
  </si>
  <si>
    <t>김초삼</t>
  </si>
  <si>
    <t>南實連</t>
  </si>
  <si>
    <t>남실련</t>
  </si>
  <si>
    <t>卞有徵</t>
  </si>
  <si>
    <t>변유징</t>
  </si>
  <si>
    <t>河天鶴</t>
  </si>
  <si>
    <t>하천학</t>
  </si>
  <si>
    <t>鄭太升</t>
  </si>
  <si>
    <t>정태승</t>
  </si>
  <si>
    <t>徐順必</t>
  </si>
  <si>
    <t>서순필</t>
  </si>
  <si>
    <t>蔣元三</t>
  </si>
  <si>
    <t>장원삼</t>
  </si>
  <si>
    <t>全戊化</t>
  </si>
  <si>
    <t>전무화</t>
  </si>
  <si>
    <t>全再白</t>
  </si>
  <si>
    <t>전재백</t>
  </si>
  <si>
    <t>金進儀</t>
  </si>
  <si>
    <t>김진의</t>
  </si>
  <si>
    <t>유성갑</t>
  </si>
  <si>
    <t>文南徵</t>
  </si>
  <si>
    <t>문남징</t>
  </si>
  <si>
    <t>金己先</t>
  </si>
  <si>
    <t>김기선</t>
  </si>
  <si>
    <t>南永先</t>
  </si>
  <si>
    <t>남영선</t>
  </si>
  <si>
    <t>南莫男</t>
  </si>
  <si>
    <t>남막남</t>
  </si>
  <si>
    <t>蔣安</t>
  </si>
  <si>
    <t>장안</t>
  </si>
  <si>
    <t>卞有和</t>
  </si>
  <si>
    <t>변유화</t>
  </si>
  <si>
    <t>李成又</t>
  </si>
  <si>
    <t>李興才</t>
  </si>
  <si>
    <t>이흥재</t>
  </si>
  <si>
    <t>趙召史</t>
  </si>
  <si>
    <t>朴太根</t>
  </si>
  <si>
    <t>박태근</t>
  </si>
  <si>
    <t>金進中</t>
  </si>
  <si>
    <t>김진중</t>
  </si>
  <si>
    <t>秋命哲</t>
  </si>
  <si>
    <t>추명철</t>
  </si>
  <si>
    <t>權淡沙里</t>
  </si>
  <si>
    <t>권담사리</t>
  </si>
  <si>
    <t>都在雲</t>
  </si>
  <si>
    <t>도재운</t>
  </si>
  <si>
    <t>崔仁漢</t>
  </si>
  <si>
    <t>최인한</t>
  </si>
  <si>
    <t>金成卜</t>
  </si>
  <si>
    <t>김성복</t>
  </si>
  <si>
    <t>朴宗汗</t>
  </si>
  <si>
    <t>박종한</t>
  </si>
  <si>
    <t>權在益</t>
  </si>
  <si>
    <t>권재익</t>
  </si>
  <si>
    <t>禹錫</t>
    <phoneticPr fontId="1" type="noConversion"/>
  </si>
  <si>
    <t>朴禹錫</t>
  </si>
  <si>
    <t>朴禹錫</t>
    <phoneticPr fontId="1" type="noConversion"/>
  </si>
  <si>
    <t>박우석</t>
  </si>
  <si>
    <t>박우석</t>
    <phoneticPr fontId="1" type="noConversion"/>
  </si>
  <si>
    <t>命圭</t>
    <phoneticPr fontId="1" type="noConversion"/>
  </si>
  <si>
    <t>徐命圭</t>
    <phoneticPr fontId="1" type="noConversion"/>
  </si>
  <si>
    <t>서명규</t>
    <phoneticPr fontId="1" type="noConversion"/>
  </si>
  <si>
    <t>仁三</t>
    <phoneticPr fontId="1" type="noConversion"/>
  </si>
  <si>
    <t>朴仁三</t>
  </si>
  <si>
    <t>朴仁三</t>
    <phoneticPr fontId="1" type="noConversion"/>
  </si>
  <si>
    <t>박인삼</t>
  </si>
  <si>
    <t>박인삼</t>
    <phoneticPr fontId="1" type="noConversion"/>
  </si>
  <si>
    <t>김응룡</t>
  </si>
  <si>
    <t>김응룡</t>
    <phoneticPr fontId="1" type="noConversion"/>
  </si>
  <si>
    <t>師X</t>
    <phoneticPr fontId="1" type="noConversion"/>
  </si>
  <si>
    <t>鄭師X</t>
  </si>
  <si>
    <t>鄭師X</t>
    <phoneticPr fontId="1" type="noConversion"/>
  </si>
  <si>
    <t>사X</t>
    <phoneticPr fontId="1" type="noConversion"/>
  </si>
  <si>
    <t>정사X</t>
  </si>
  <si>
    <t>정사X</t>
    <phoneticPr fontId="1" type="noConversion"/>
  </si>
  <si>
    <t>命潤</t>
    <phoneticPr fontId="1" type="noConversion"/>
  </si>
  <si>
    <t>曺命潤</t>
  </si>
  <si>
    <t>曺命潤</t>
    <phoneticPr fontId="1" type="noConversion"/>
  </si>
  <si>
    <t>조명윤</t>
  </si>
  <si>
    <t>조명윤</t>
    <phoneticPr fontId="1" type="noConversion"/>
  </si>
  <si>
    <t>元海</t>
    <phoneticPr fontId="1" type="noConversion"/>
  </si>
  <si>
    <t>呂元海</t>
  </si>
  <si>
    <t>呂元海</t>
    <phoneticPr fontId="1" type="noConversion"/>
  </si>
  <si>
    <t>여원해</t>
  </si>
  <si>
    <t>여원해</t>
    <phoneticPr fontId="1" type="noConversion"/>
  </si>
  <si>
    <t>潤祉</t>
    <phoneticPr fontId="1" type="noConversion"/>
  </si>
  <si>
    <t>崔潤祉</t>
  </si>
  <si>
    <t>崔潤祉</t>
    <phoneticPr fontId="1" type="noConversion"/>
  </si>
  <si>
    <t>최윤지</t>
  </si>
  <si>
    <t>최윤지</t>
    <phoneticPr fontId="1" type="noConversion"/>
  </si>
  <si>
    <t>同允</t>
    <phoneticPr fontId="1" type="noConversion"/>
  </si>
  <si>
    <t>朴同允</t>
  </si>
  <si>
    <t>朴同允</t>
    <phoneticPr fontId="1" type="noConversion"/>
  </si>
  <si>
    <t>박동윤</t>
    <phoneticPr fontId="1" type="noConversion"/>
  </si>
  <si>
    <t>成才</t>
    <phoneticPr fontId="1" type="noConversion"/>
  </si>
  <si>
    <t>曺成才</t>
  </si>
  <si>
    <t>曺成才</t>
    <phoneticPr fontId="1" type="noConversion"/>
  </si>
  <si>
    <t>조성재</t>
  </si>
  <si>
    <t>조성재</t>
    <phoneticPr fontId="1" type="noConversion"/>
  </si>
  <si>
    <t>夏龍</t>
    <phoneticPr fontId="1" type="noConversion"/>
  </si>
  <si>
    <t>禹夏龍</t>
  </si>
  <si>
    <t>禹夏龍</t>
    <phoneticPr fontId="1" type="noConversion"/>
  </si>
  <si>
    <t>우하룡</t>
  </si>
  <si>
    <t>우하룡</t>
    <phoneticPr fontId="1" type="noConversion"/>
  </si>
  <si>
    <t>徵太</t>
    <phoneticPr fontId="1" type="noConversion"/>
  </si>
  <si>
    <t>卞徵太</t>
  </si>
  <si>
    <t>卞徵太</t>
    <phoneticPr fontId="1" type="noConversion"/>
  </si>
  <si>
    <t>변징태</t>
  </si>
  <si>
    <t>변징태</t>
    <phoneticPr fontId="1" type="noConversion"/>
  </si>
  <si>
    <t>世太</t>
    <phoneticPr fontId="1" type="noConversion"/>
  </si>
  <si>
    <t>卞世太</t>
  </si>
  <si>
    <t>卞世太</t>
    <phoneticPr fontId="1" type="noConversion"/>
  </si>
  <si>
    <t>변세태</t>
  </si>
  <si>
    <t>변세태</t>
    <phoneticPr fontId="1" type="noConversion"/>
  </si>
  <si>
    <t>彔葛里</t>
  </si>
  <si>
    <t>녹갈리</t>
  </si>
  <si>
    <r>
      <t>崔汝</t>
    </r>
    <r>
      <rPr>
        <sz val="10"/>
        <rFont val="한컴바탕"/>
        <family val="1"/>
        <charset val="129"/>
      </rPr>
      <t>献</t>
    </r>
  </si>
  <si>
    <r>
      <t>朴正</t>
    </r>
    <r>
      <rPr>
        <sz val="10"/>
        <rFont val="한컴바탕"/>
        <family val="1"/>
        <charset val="129"/>
      </rPr>
      <t>乱</t>
    </r>
  </si>
  <si>
    <r>
      <t>唜</t>
    </r>
    <r>
      <rPr>
        <sz val="10"/>
        <rFont val="한컴바탕"/>
        <family val="1"/>
        <charset val="129"/>
      </rPr>
      <t>礼</t>
    </r>
  </si>
  <si>
    <r>
      <t>斗</t>
    </r>
    <r>
      <rPr>
        <sz val="10"/>
        <rFont val="한컴바탕"/>
        <family val="1"/>
        <charset val="129"/>
      </rPr>
      <t>礼</t>
    </r>
  </si>
  <si>
    <r>
      <t>德</t>
    </r>
    <r>
      <rPr>
        <sz val="10"/>
        <rFont val="한컴바탕"/>
        <family val="1"/>
        <charset val="129"/>
      </rPr>
      <t>礼</t>
    </r>
  </si>
  <si>
    <r>
      <t>應</t>
    </r>
    <r>
      <rPr>
        <sz val="10"/>
        <rFont val="한컴바탕"/>
        <family val="1"/>
        <charset val="129"/>
      </rPr>
      <t>竜</t>
    </r>
  </si>
  <si>
    <r>
      <t>日</t>
    </r>
    <r>
      <rPr>
        <sz val="10"/>
        <rFont val="한컴바탕"/>
        <family val="1"/>
        <charset val="129"/>
      </rPr>
      <t>乱</t>
    </r>
  </si>
  <si>
    <r>
      <t>夢</t>
    </r>
    <r>
      <rPr>
        <sz val="10"/>
        <rFont val="한컴바탕"/>
        <family val="1"/>
        <charset val="129"/>
      </rPr>
      <t>竜</t>
    </r>
  </si>
  <si>
    <r>
      <t>時</t>
    </r>
    <r>
      <rPr>
        <sz val="10"/>
        <rFont val="한컴바탕"/>
        <family val="1"/>
        <charset val="129"/>
      </rPr>
      <t>釴</t>
    </r>
  </si>
  <si>
    <r>
      <t>命</t>
    </r>
    <r>
      <rPr>
        <sz val="10"/>
        <rFont val="한컴바탕"/>
        <family val="1"/>
        <charset val="129"/>
      </rPr>
      <t>駵</t>
    </r>
  </si>
  <si>
    <r>
      <t>後</t>
    </r>
    <r>
      <rPr>
        <sz val="10"/>
        <rFont val="한컴바탕"/>
        <family val="1"/>
        <charset val="129"/>
      </rPr>
      <t>礼</t>
    </r>
  </si>
  <si>
    <r>
      <rPr>
        <sz val="10"/>
        <rFont val="한컴바탕"/>
        <family val="1"/>
        <charset val="129"/>
      </rPr>
      <t>涰</t>
    </r>
  </si>
  <si>
    <r>
      <t>命</t>
    </r>
    <r>
      <rPr>
        <sz val="10"/>
        <rFont val="한컴바탕"/>
        <family val="1"/>
        <charset val="129"/>
      </rPr>
      <t>駰</t>
    </r>
  </si>
  <si>
    <r>
      <t>今</t>
    </r>
    <r>
      <rPr>
        <sz val="10"/>
        <rFont val="한컴바탕"/>
        <family val="1"/>
        <charset val="129"/>
      </rPr>
      <t>礼</t>
    </r>
  </si>
  <si>
    <r>
      <t>朴仁</t>
    </r>
    <r>
      <rPr>
        <sz val="10"/>
        <rFont val="한컴바탕"/>
        <family val="1"/>
        <charset val="129"/>
      </rPr>
      <t>徤</t>
    </r>
  </si>
  <si>
    <r>
      <t>仁</t>
    </r>
    <r>
      <rPr>
        <sz val="10"/>
        <rFont val="한컴바탕"/>
        <family val="1"/>
        <charset val="129"/>
      </rPr>
      <t>徤</t>
    </r>
  </si>
  <si>
    <r>
      <t>順</t>
    </r>
    <r>
      <rPr>
        <sz val="10"/>
        <rFont val="한컴바탕"/>
        <family val="1"/>
        <charset val="129"/>
      </rPr>
      <t>礼</t>
    </r>
  </si>
  <si>
    <r>
      <t>己</t>
    </r>
    <r>
      <rPr>
        <sz val="10"/>
        <rFont val="한컴바탕"/>
        <family val="1"/>
        <charset val="129"/>
      </rPr>
      <t>竜</t>
    </r>
  </si>
  <si>
    <r>
      <t>朴</t>
    </r>
    <r>
      <rPr>
        <sz val="10"/>
        <rFont val="한컴바탕"/>
        <family val="1"/>
        <charset val="129"/>
      </rPr>
      <t>栍</t>
    </r>
  </si>
  <si>
    <r>
      <t>貴</t>
    </r>
    <r>
      <rPr>
        <sz val="10"/>
        <rFont val="한컴바탕"/>
        <family val="1"/>
        <charset val="129"/>
      </rPr>
      <t>礼</t>
    </r>
  </si>
  <si>
    <r>
      <t>乭</t>
    </r>
    <r>
      <rPr>
        <sz val="10"/>
        <rFont val="한컴바탕"/>
        <family val="1"/>
        <charset val="129"/>
      </rPr>
      <t>礼</t>
    </r>
  </si>
  <si>
    <r>
      <t>莫</t>
    </r>
    <r>
      <rPr>
        <sz val="10"/>
        <rFont val="한컴바탕"/>
        <family val="1"/>
        <charset val="129"/>
      </rPr>
      <t>礼</t>
    </r>
  </si>
  <si>
    <r>
      <t>自</t>
    </r>
    <r>
      <rPr>
        <sz val="10"/>
        <rFont val="한컴바탕"/>
        <family val="1"/>
        <charset val="129"/>
      </rPr>
      <t>竜</t>
    </r>
  </si>
  <si>
    <r>
      <t>金悅</t>
    </r>
    <r>
      <rPr>
        <sz val="10"/>
        <rFont val="한컴바탕"/>
        <family val="1"/>
        <charset val="129"/>
      </rPr>
      <t>竜</t>
    </r>
  </si>
  <si>
    <r>
      <t>信</t>
    </r>
    <r>
      <rPr>
        <sz val="10"/>
        <rFont val="한컴바탕"/>
        <family val="1"/>
        <charset val="129"/>
      </rPr>
      <t>竜</t>
    </r>
  </si>
  <si>
    <r>
      <t>奉</t>
    </r>
    <r>
      <rPr>
        <sz val="10"/>
        <rFont val="한컴바탕"/>
        <family val="1"/>
        <charset val="129"/>
      </rPr>
      <t>竜</t>
    </r>
  </si>
  <si>
    <r>
      <t>李云</t>
    </r>
    <r>
      <rPr>
        <sz val="10"/>
        <rFont val="한컴바탕"/>
        <family val="1"/>
        <charset val="129"/>
      </rPr>
      <t>竜</t>
    </r>
  </si>
  <si>
    <r>
      <t>鄭</t>
    </r>
    <r>
      <rPr>
        <sz val="10"/>
        <rFont val="한컴바탕"/>
        <family val="1"/>
        <charset val="129"/>
      </rPr>
      <t>竜</t>
    </r>
  </si>
  <si>
    <r>
      <t>正</t>
    </r>
    <r>
      <rPr>
        <sz val="10"/>
        <rFont val="한컴바탕"/>
        <family val="1"/>
        <charset val="129"/>
      </rPr>
      <t>礼</t>
    </r>
  </si>
  <si>
    <r>
      <t>日</t>
    </r>
    <r>
      <rPr>
        <sz val="10"/>
        <rFont val="한컴바탕"/>
        <family val="1"/>
        <charset val="129"/>
      </rPr>
      <t>竜</t>
    </r>
  </si>
  <si>
    <r>
      <t>得</t>
    </r>
    <r>
      <rPr>
        <sz val="10"/>
        <rFont val="한컴바탕"/>
        <family val="1"/>
        <charset val="129"/>
      </rPr>
      <t>竜</t>
    </r>
  </si>
  <si>
    <r>
      <t>戒</t>
    </r>
    <r>
      <rPr>
        <sz val="10"/>
        <rFont val="한컴바탕"/>
        <family val="1"/>
        <charset val="129"/>
      </rPr>
      <t>竜</t>
    </r>
  </si>
  <si>
    <r>
      <t>李憲</t>
    </r>
    <r>
      <rPr>
        <sz val="10"/>
        <rFont val="한컴바탕"/>
        <family val="1"/>
        <charset val="129"/>
      </rPr>
      <t>国</t>
    </r>
  </si>
  <si>
    <r>
      <t>金應</t>
    </r>
    <r>
      <rPr>
        <sz val="10"/>
        <rFont val="한컴바탕"/>
        <family val="1"/>
        <charset val="129"/>
      </rPr>
      <t>竜</t>
    </r>
  </si>
  <si>
    <r>
      <t>夢</t>
    </r>
    <r>
      <rPr>
        <sz val="10"/>
        <rFont val="한컴바탕"/>
        <family val="1"/>
        <charset val="129"/>
      </rPr>
      <t>礼</t>
    </r>
  </si>
  <si>
    <r>
      <t>云</t>
    </r>
    <r>
      <rPr>
        <sz val="10"/>
        <rFont val="한컴바탕"/>
        <family val="1"/>
        <charset val="129"/>
      </rPr>
      <t>竜</t>
    </r>
  </si>
  <si>
    <r>
      <t>世</t>
    </r>
    <r>
      <rPr>
        <sz val="10"/>
        <rFont val="한컴바탕"/>
        <family val="1"/>
        <charset val="129"/>
      </rPr>
      <t>国</t>
    </r>
  </si>
  <si>
    <r>
      <t>是</t>
    </r>
    <r>
      <rPr>
        <sz val="10"/>
        <rFont val="한컴바탕"/>
        <family val="1"/>
        <charset val="129"/>
      </rPr>
      <t>礼</t>
    </r>
  </si>
  <si>
    <r>
      <t>一</t>
    </r>
    <r>
      <rPr>
        <sz val="10"/>
        <rFont val="한컴바탕"/>
        <family val="1"/>
        <charset val="129"/>
      </rPr>
      <t>礼</t>
    </r>
  </si>
  <si>
    <r>
      <t>瑞</t>
    </r>
    <r>
      <rPr>
        <sz val="10"/>
        <rFont val="한컴바탕"/>
        <family val="1"/>
        <charset val="129"/>
      </rPr>
      <t>徤</t>
    </r>
  </si>
  <si>
    <r>
      <t>敬</t>
    </r>
    <r>
      <rPr>
        <sz val="10"/>
        <rFont val="한컴바탕"/>
        <family val="1"/>
        <charset val="129"/>
      </rPr>
      <t>竜</t>
    </r>
  </si>
  <si>
    <r>
      <rPr>
        <sz val="10"/>
        <rFont val="한컴바탕"/>
        <family val="1"/>
        <charset val="129"/>
      </rPr>
      <t>旵</t>
    </r>
  </si>
  <si>
    <r>
      <t>永</t>
    </r>
    <r>
      <rPr>
        <sz val="10"/>
        <rFont val="한컴바탕"/>
        <family val="1"/>
        <charset val="129"/>
      </rPr>
      <t>献</t>
    </r>
  </si>
  <si>
    <r>
      <t>宋翊</t>
    </r>
    <r>
      <rPr>
        <sz val="10"/>
        <rFont val="한컴바탕"/>
        <family val="1"/>
        <charset val="129"/>
      </rPr>
      <t>冑</t>
    </r>
  </si>
  <si>
    <r>
      <t>翊</t>
    </r>
    <r>
      <rPr>
        <sz val="10"/>
        <rFont val="한컴바탕"/>
        <family val="1"/>
        <charset val="129"/>
      </rPr>
      <t>冑</t>
    </r>
  </si>
  <si>
    <r>
      <t>南</t>
    </r>
    <r>
      <rPr>
        <sz val="10"/>
        <rFont val="한컴바탕"/>
        <family val="1"/>
        <charset val="129"/>
      </rPr>
      <t>献</t>
    </r>
  </si>
  <si>
    <r>
      <t>正</t>
    </r>
    <r>
      <rPr>
        <sz val="10"/>
        <rFont val="한컴바탕"/>
        <family val="1"/>
        <charset val="129"/>
      </rPr>
      <t>竜</t>
    </r>
  </si>
  <si>
    <r>
      <t>天</t>
    </r>
    <r>
      <rPr>
        <sz val="10"/>
        <rFont val="한컴바탕"/>
        <family val="1"/>
        <charset val="129"/>
      </rPr>
      <t>竜</t>
    </r>
  </si>
  <si>
    <r>
      <t>丁</t>
    </r>
    <r>
      <rPr>
        <sz val="10"/>
        <rFont val="한컴바탕"/>
        <family val="1"/>
        <charset val="129"/>
      </rPr>
      <t>竜</t>
    </r>
  </si>
  <si>
    <r>
      <rPr>
        <sz val="10"/>
        <rFont val="한컴바탕"/>
        <family val="1"/>
        <charset val="129"/>
      </rPr>
      <t>夋</t>
    </r>
  </si>
  <si>
    <r>
      <t>姜時</t>
    </r>
    <r>
      <rPr>
        <sz val="10"/>
        <rFont val="한컴바탕"/>
        <family val="1"/>
        <charset val="129"/>
      </rPr>
      <t>竜</t>
    </r>
  </si>
  <si>
    <r>
      <t>有</t>
    </r>
    <r>
      <rPr>
        <sz val="10"/>
        <rFont val="한컴바탕"/>
        <family val="1"/>
        <charset val="129"/>
      </rPr>
      <t>竜</t>
    </r>
  </si>
  <si>
    <r>
      <rPr>
        <sz val="10"/>
        <rFont val="한컴바탕"/>
        <family val="1"/>
        <charset val="129"/>
      </rPr>
      <t>献</t>
    </r>
  </si>
  <si>
    <r>
      <t>昌</t>
    </r>
    <r>
      <rPr>
        <sz val="10"/>
        <rFont val="한컴바탕"/>
        <family val="1"/>
        <charset val="129"/>
      </rPr>
      <t>凖</t>
    </r>
  </si>
  <si>
    <r>
      <t>卜</t>
    </r>
    <r>
      <rPr>
        <sz val="10"/>
        <rFont val="한컴바탕"/>
        <family val="1"/>
        <charset val="129"/>
      </rPr>
      <t>竜</t>
    </r>
  </si>
  <si>
    <r>
      <t>四</t>
    </r>
    <r>
      <rPr>
        <sz val="10"/>
        <rFont val="한컴바탕"/>
        <family val="1"/>
        <charset val="129"/>
      </rPr>
      <t>竜</t>
    </r>
  </si>
  <si>
    <r>
      <t>宋求</t>
    </r>
    <r>
      <rPr>
        <sz val="10"/>
        <rFont val="한컴바탕"/>
        <family val="1"/>
        <charset val="129"/>
      </rPr>
      <t>竜</t>
    </r>
  </si>
  <si>
    <r>
      <t>求</t>
    </r>
    <r>
      <rPr>
        <sz val="10"/>
        <rFont val="한컴바탕"/>
        <family val="1"/>
        <charset val="129"/>
      </rPr>
      <t>竜</t>
    </r>
  </si>
  <si>
    <r>
      <rPr>
        <sz val="10"/>
        <rFont val="한컴바탕"/>
        <family val="1"/>
        <charset val="129"/>
      </rPr>
      <t>竜</t>
    </r>
  </si>
  <si>
    <r>
      <t>榮</t>
    </r>
    <r>
      <rPr>
        <sz val="10"/>
        <rFont val="한컴바탕"/>
        <family val="1"/>
        <charset val="129"/>
      </rPr>
      <t>献</t>
    </r>
  </si>
  <si>
    <r>
      <t>金</t>
    </r>
    <r>
      <rPr>
        <sz val="10"/>
        <rFont val="한컴바탕"/>
        <family val="1"/>
        <charset val="129"/>
      </rPr>
      <t>凖</t>
    </r>
  </si>
  <si>
    <r>
      <t>文莫</t>
    </r>
    <r>
      <rPr>
        <sz val="10"/>
        <rFont val="한컴바탕"/>
        <family val="1"/>
        <charset val="129"/>
      </rPr>
      <t>竜</t>
    </r>
  </si>
  <si>
    <r>
      <t>劉信</t>
    </r>
    <r>
      <rPr>
        <sz val="10"/>
        <rFont val="한컴바탕"/>
        <family val="1"/>
        <charset val="129"/>
      </rPr>
      <t>竜</t>
    </r>
  </si>
  <si>
    <r>
      <t>莫</t>
    </r>
    <r>
      <rPr>
        <sz val="10"/>
        <rFont val="한컴바탕"/>
        <family val="1"/>
        <charset val="129"/>
      </rPr>
      <t>竜</t>
    </r>
  </si>
  <si>
    <r>
      <t>史</t>
    </r>
    <r>
      <rPr>
        <sz val="10"/>
        <rFont val="한컴바탕"/>
        <family val="1"/>
        <charset val="129"/>
      </rPr>
      <t>竜</t>
    </r>
  </si>
  <si>
    <r>
      <t>萬</t>
    </r>
    <r>
      <rPr>
        <sz val="10"/>
        <rFont val="한컴바탕"/>
        <family val="1"/>
        <charset val="129"/>
      </rPr>
      <t>礼</t>
    </r>
  </si>
  <si>
    <r>
      <t>仁</t>
    </r>
    <r>
      <rPr>
        <sz val="10"/>
        <rFont val="한컴바탕"/>
        <family val="1"/>
        <charset val="129"/>
      </rPr>
      <t>竜</t>
    </r>
  </si>
  <si>
    <r>
      <t>孟</t>
    </r>
    <r>
      <rPr>
        <sz val="10"/>
        <rFont val="한컴바탕"/>
        <family val="1"/>
        <charset val="129"/>
      </rPr>
      <t>竜</t>
    </r>
  </si>
  <si>
    <r>
      <t>又</t>
    </r>
    <r>
      <rPr>
        <sz val="10"/>
        <rFont val="한컴바탕"/>
        <family val="1"/>
        <charset val="129"/>
      </rPr>
      <t>竜</t>
    </r>
  </si>
  <si>
    <r>
      <t>以</t>
    </r>
    <r>
      <rPr>
        <sz val="10"/>
        <rFont val="한컴바탕"/>
        <family val="1"/>
        <charset val="129"/>
      </rPr>
      <t>竜</t>
    </r>
  </si>
  <si>
    <r>
      <t>命</t>
    </r>
    <r>
      <rPr>
        <sz val="10"/>
        <rFont val="한컴바탕"/>
        <family val="1"/>
        <charset val="129"/>
      </rPr>
      <t>礼</t>
    </r>
  </si>
  <si>
    <r>
      <t>李興</t>
    </r>
    <r>
      <rPr>
        <sz val="10"/>
        <rFont val="한컴바탕"/>
        <family val="1"/>
        <charset val="129"/>
      </rPr>
      <t>夋</t>
    </r>
  </si>
  <si>
    <r>
      <t>順</t>
    </r>
    <r>
      <rPr>
        <sz val="10"/>
        <rFont val="한컴바탕"/>
        <family val="1"/>
        <charset val="129"/>
      </rPr>
      <t>竜</t>
    </r>
  </si>
  <si>
    <r>
      <t>魯進</t>
    </r>
    <r>
      <rPr>
        <sz val="10"/>
        <rFont val="한컴바탕"/>
        <family val="1"/>
        <charset val="129"/>
      </rPr>
      <t>觧</t>
    </r>
  </si>
  <si>
    <r>
      <t>宅</t>
    </r>
    <r>
      <rPr>
        <sz val="10"/>
        <rFont val="한컴바탕"/>
        <family val="1"/>
        <charset val="129"/>
      </rPr>
      <t>竜</t>
    </r>
  </si>
  <si>
    <r>
      <t>春</t>
    </r>
    <r>
      <rPr>
        <sz val="10"/>
        <rFont val="한컴바탕"/>
        <family val="1"/>
        <charset val="129"/>
      </rPr>
      <t>竜</t>
    </r>
  </si>
  <si>
    <r>
      <t>唜</t>
    </r>
    <r>
      <rPr>
        <sz val="10"/>
        <rFont val="한컴바탕"/>
        <family val="1"/>
        <charset val="129"/>
      </rPr>
      <t>竜</t>
    </r>
  </si>
  <si>
    <r>
      <t>恒</t>
    </r>
    <r>
      <rPr>
        <sz val="10"/>
        <rFont val="한컴바탕"/>
        <family val="1"/>
        <charset val="129"/>
      </rPr>
      <t>竜</t>
    </r>
  </si>
  <si>
    <r>
      <t>徐己</t>
    </r>
    <r>
      <rPr>
        <sz val="10"/>
        <rFont val="한컴바탕"/>
        <family val="1"/>
        <charset val="129"/>
      </rPr>
      <t>礼</t>
    </r>
  </si>
  <si>
    <r>
      <t>權命</t>
    </r>
    <r>
      <rPr>
        <sz val="10"/>
        <rFont val="한컴바탕"/>
        <family val="1"/>
        <charset val="129"/>
      </rPr>
      <t>竜</t>
    </r>
  </si>
  <si>
    <r>
      <t>九</t>
    </r>
    <r>
      <rPr>
        <sz val="10"/>
        <rFont val="한컴바탕"/>
        <family val="1"/>
        <charset val="129"/>
      </rPr>
      <t>竜</t>
    </r>
  </si>
  <si>
    <r>
      <t>丁</t>
    </r>
    <r>
      <rPr>
        <sz val="10"/>
        <rFont val="한컴바탕"/>
        <family val="1"/>
        <charset val="129"/>
      </rPr>
      <t>献</t>
    </r>
  </si>
  <si>
    <r>
      <t>上</t>
    </r>
    <r>
      <rPr>
        <sz val="10"/>
        <rFont val="한컴바탕"/>
        <family val="1"/>
        <charset val="129"/>
      </rPr>
      <t>礼</t>
    </r>
  </si>
  <si>
    <r>
      <t>世</t>
    </r>
    <r>
      <rPr>
        <sz val="10"/>
        <rFont val="한컴바탕"/>
        <family val="1"/>
        <charset val="129"/>
      </rPr>
      <t>竜</t>
    </r>
  </si>
  <si>
    <r>
      <t>儀</t>
    </r>
    <r>
      <rPr>
        <sz val="10"/>
        <rFont val="한컴바탕"/>
        <family val="1"/>
        <charset val="129"/>
      </rPr>
      <t>竜</t>
    </r>
  </si>
  <si>
    <r>
      <t>德</t>
    </r>
    <r>
      <rPr>
        <sz val="10"/>
        <rFont val="한컴바탕"/>
        <family val="1"/>
        <charset val="129"/>
      </rPr>
      <t>竜</t>
    </r>
  </si>
  <si>
    <r>
      <t>晉夢</t>
    </r>
    <r>
      <rPr>
        <sz val="10"/>
        <rFont val="한컴바탕"/>
        <family val="1"/>
        <charset val="129"/>
      </rPr>
      <t>竜</t>
    </r>
  </si>
  <si>
    <r>
      <t>宗</t>
    </r>
    <r>
      <rPr>
        <sz val="10"/>
        <rFont val="한컴바탕"/>
        <family val="1"/>
        <charset val="129"/>
      </rPr>
      <t>献</t>
    </r>
  </si>
  <si>
    <r>
      <t>甲</t>
    </r>
    <r>
      <rPr>
        <sz val="10"/>
        <rFont val="한컴바탕"/>
        <family val="1"/>
        <charset val="129"/>
      </rPr>
      <t>礼</t>
    </r>
  </si>
  <si>
    <r>
      <t>白</t>
    </r>
    <r>
      <rPr>
        <sz val="10"/>
        <rFont val="한컴바탕"/>
        <family val="1"/>
        <charset val="129"/>
      </rPr>
      <t>礼</t>
    </r>
  </si>
  <si>
    <r>
      <t>尹興</t>
    </r>
    <r>
      <rPr>
        <sz val="10"/>
        <rFont val="한컴바탕"/>
        <family val="1"/>
        <charset val="129"/>
      </rPr>
      <t>国</t>
    </r>
  </si>
  <si>
    <r>
      <t>時</t>
    </r>
    <r>
      <rPr>
        <sz val="10"/>
        <rFont val="한컴바탕"/>
        <family val="1"/>
        <charset val="129"/>
      </rPr>
      <t>献</t>
    </r>
  </si>
  <si>
    <r>
      <t>自</t>
    </r>
    <r>
      <rPr>
        <sz val="10"/>
        <rFont val="한컴바탕"/>
        <family val="1"/>
        <charset val="129"/>
      </rPr>
      <t>礼</t>
    </r>
  </si>
  <si>
    <r>
      <t>丁</t>
    </r>
    <r>
      <rPr>
        <sz val="10"/>
        <rFont val="한컴바탕"/>
        <family val="1"/>
        <charset val="129"/>
      </rPr>
      <t>国</t>
    </r>
  </si>
  <si>
    <r>
      <t>自</t>
    </r>
    <r>
      <rPr>
        <sz val="10"/>
        <rFont val="한컴바탕"/>
        <family val="1"/>
        <charset val="129"/>
      </rPr>
      <t>竜</t>
    </r>
  </si>
  <si>
    <r>
      <t>鄭</t>
    </r>
    <r>
      <rPr>
        <sz val="10"/>
        <rFont val="한컴바탕"/>
        <family val="1"/>
        <charset val="129"/>
      </rPr>
      <t>旵</t>
    </r>
  </si>
  <si>
    <r>
      <t>今</t>
    </r>
    <r>
      <rPr>
        <sz val="10"/>
        <rFont val="한컴바탕"/>
        <family val="1"/>
        <charset val="129"/>
      </rPr>
      <t>竜</t>
    </r>
  </si>
  <si>
    <r>
      <t>明</t>
    </r>
    <r>
      <rPr>
        <sz val="10"/>
        <rFont val="한컴바탕"/>
        <family val="1"/>
        <charset val="129"/>
      </rPr>
      <t>献</t>
    </r>
  </si>
  <si>
    <r>
      <t>黃</t>
    </r>
    <r>
      <rPr>
        <sz val="10"/>
        <rFont val="한컴바탕"/>
        <family val="1"/>
        <charset val="129"/>
      </rPr>
      <t>竜</t>
    </r>
  </si>
  <si>
    <r>
      <t>興</t>
    </r>
    <r>
      <rPr>
        <sz val="10"/>
        <rFont val="한컴바탕"/>
        <family val="1"/>
        <charset val="129"/>
      </rPr>
      <t>竜</t>
    </r>
  </si>
  <si>
    <r>
      <t>命</t>
    </r>
    <r>
      <rPr>
        <sz val="10"/>
        <rFont val="한컴바탕"/>
        <family val="1"/>
        <charset val="129"/>
      </rPr>
      <t>竜</t>
    </r>
  </si>
  <si>
    <r>
      <t>尙</t>
    </r>
    <r>
      <rPr>
        <sz val="10"/>
        <rFont val="한컴바탕"/>
        <family val="1"/>
        <charset val="129"/>
      </rPr>
      <t>竜</t>
    </r>
  </si>
  <si>
    <r>
      <t>李萬</t>
    </r>
    <r>
      <rPr>
        <sz val="10"/>
        <rFont val="한컴바탕"/>
        <family val="1"/>
        <charset val="129"/>
      </rPr>
      <t>竜</t>
    </r>
  </si>
  <si>
    <r>
      <t>黃先</t>
    </r>
    <r>
      <rPr>
        <sz val="10"/>
        <rFont val="한컴바탕"/>
        <family val="1"/>
        <charset val="129"/>
      </rPr>
      <t>竜</t>
    </r>
  </si>
  <si>
    <r>
      <t>全士</t>
    </r>
    <r>
      <rPr>
        <sz val="10"/>
        <rFont val="한컴바탕"/>
        <family val="1"/>
        <charset val="129"/>
      </rPr>
      <t>竜</t>
    </r>
  </si>
  <si>
    <r>
      <rPr>
        <sz val="10"/>
        <rFont val="한컴바탕"/>
        <family val="1"/>
        <charset val="129"/>
      </rPr>
      <t>霂</t>
    </r>
  </si>
  <si>
    <r>
      <t>率妻</t>
    </r>
    <r>
      <rPr>
        <sz val="10"/>
        <rFont val="한컴바탕"/>
        <family val="1"/>
        <charset val="129"/>
      </rPr>
      <t>娚</t>
    </r>
  </si>
  <si>
    <r>
      <t>風</t>
    </r>
    <r>
      <rPr>
        <sz val="10"/>
        <rFont val="한컴바탕"/>
        <family val="1"/>
        <charset val="129"/>
      </rPr>
      <t>礼</t>
    </r>
  </si>
  <si>
    <r>
      <t>尙</t>
    </r>
    <r>
      <rPr>
        <sz val="10"/>
        <rFont val="한컴바탕"/>
        <family val="1"/>
        <charset val="129"/>
      </rPr>
      <t>礼</t>
    </r>
  </si>
  <si>
    <r>
      <t>根</t>
    </r>
    <r>
      <rPr>
        <sz val="10"/>
        <rFont val="한컴바탕"/>
        <family val="1"/>
        <charset val="129"/>
      </rPr>
      <t>竜</t>
    </r>
  </si>
  <si>
    <r>
      <t>後</t>
    </r>
    <r>
      <rPr>
        <sz val="10"/>
        <rFont val="한컴바탕"/>
        <family val="1"/>
        <charset val="129"/>
      </rPr>
      <t>竜</t>
    </r>
  </si>
  <si>
    <r>
      <t>李</t>
    </r>
    <r>
      <rPr>
        <sz val="10"/>
        <rFont val="한컴바탕"/>
        <family val="1"/>
        <charset val="129"/>
      </rPr>
      <t>淰</t>
    </r>
  </si>
  <si>
    <r>
      <t>命</t>
    </r>
    <r>
      <rPr>
        <sz val="10"/>
        <rFont val="한컴바탕"/>
        <family val="1"/>
        <charset val="129"/>
      </rPr>
      <t>鉄</t>
    </r>
  </si>
  <si>
    <r>
      <t>鄭夢</t>
    </r>
    <r>
      <rPr>
        <sz val="10"/>
        <rFont val="한컴바탕"/>
        <family val="1"/>
        <charset val="129"/>
      </rPr>
      <t>竜</t>
    </r>
  </si>
  <si>
    <r>
      <t>先</t>
    </r>
    <r>
      <rPr>
        <sz val="10"/>
        <rFont val="한컴바탕"/>
        <family val="1"/>
        <charset val="129"/>
      </rPr>
      <t>竜</t>
    </r>
  </si>
  <si>
    <r>
      <t>崔之</t>
    </r>
    <r>
      <rPr>
        <sz val="10"/>
        <rFont val="한컴바탕"/>
        <family val="1"/>
        <charset val="129"/>
      </rPr>
      <t>献</t>
    </r>
  </si>
  <si>
    <r>
      <t>之</t>
    </r>
    <r>
      <rPr>
        <sz val="10"/>
        <rFont val="한컴바탕"/>
        <family val="1"/>
        <charset val="129"/>
      </rPr>
      <t>献</t>
    </r>
  </si>
  <si>
    <r>
      <t>徐</t>
    </r>
    <r>
      <rPr>
        <sz val="10"/>
        <rFont val="한컴바탕"/>
        <family val="1"/>
        <charset val="129"/>
      </rPr>
      <t>竜</t>
    </r>
  </si>
  <si>
    <r>
      <t>辛上</t>
    </r>
    <r>
      <rPr>
        <sz val="10"/>
        <rFont val="한컴바탕"/>
        <family val="1"/>
        <charset val="129"/>
      </rPr>
      <t>献</t>
    </r>
  </si>
  <si>
    <r>
      <t>克</t>
    </r>
    <r>
      <rPr>
        <sz val="10"/>
        <rFont val="한컴바탕"/>
        <family val="1"/>
        <charset val="129"/>
      </rPr>
      <t>竜</t>
    </r>
  </si>
  <si>
    <r>
      <t>趙己</t>
    </r>
    <r>
      <rPr>
        <sz val="10"/>
        <rFont val="한컴바탕"/>
        <family val="1"/>
        <charset val="129"/>
      </rPr>
      <t>竜</t>
    </r>
  </si>
  <si>
    <r>
      <t>以</t>
    </r>
    <r>
      <rPr>
        <sz val="10"/>
        <rFont val="한컴바탕"/>
        <family val="1"/>
        <charset val="129"/>
      </rPr>
      <t>献</t>
    </r>
  </si>
  <si>
    <r>
      <t>同</t>
    </r>
    <r>
      <rPr>
        <sz val="10"/>
        <rFont val="한컴바탕"/>
        <family val="1"/>
        <charset val="129"/>
      </rPr>
      <t>国</t>
    </r>
  </si>
  <si>
    <r>
      <t>李承</t>
    </r>
    <r>
      <rPr>
        <sz val="10"/>
        <rFont val="한컴바탕"/>
        <family val="1"/>
        <charset val="129"/>
      </rPr>
      <t>乱</t>
    </r>
  </si>
  <si>
    <r>
      <rPr>
        <sz val="10"/>
        <rFont val="한컴바탕"/>
        <family val="1"/>
        <charset val="129"/>
      </rPr>
      <t>継竜</t>
    </r>
  </si>
  <si>
    <r>
      <t>彦</t>
    </r>
    <r>
      <rPr>
        <sz val="10"/>
        <rFont val="한컴바탕"/>
        <family val="1"/>
        <charset val="129"/>
      </rPr>
      <t>竜</t>
    </r>
  </si>
  <si>
    <r>
      <t>今</t>
    </r>
    <r>
      <rPr>
        <sz val="10"/>
        <rFont val="한컴바탕"/>
        <family val="1"/>
        <charset val="129"/>
      </rPr>
      <t>环</t>
    </r>
  </si>
  <si>
    <r>
      <rPr>
        <sz val="10"/>
        <rFont val="한컴바탕"/>
        <family val="1"/>
        <charset val="129"/>
      </rPr>
      <t>礼竜</t>
    </r>
  </si>
  <si>
    <r>
      <t>山</t>
    </r>
    <r>
      <rPr>
        <sz val="10"/>
        <rFont val="한컴바탕"/>
        <family val="1"/>
        <charset val="129"/>
      </rPr>
      <t>竜</t>
    </r>
  </si>
  <si>
    <r>
      <t>金致</t>
    </r>
    <r>
      <rPr>
        <sz val="10"/>
        <rFont val="한컴바탕"/>
        <family val="1"/>
        <charset val="129"/>
      </rPr>
      <t>竜</t>
    </r>
  </si>
  <si>
    <r>
      <t>安處</t>
    </r>
    <r>
      <rPr>
        <sz val="10"/>
        <rFont val="한컴바탕"/>
        <family val="1"/>
        <charset val="129"/>
      </rPr>
      <t>国</t>
    </r>
  </si>
  <si>
    <r>
      <t>永</t>
    </r>
    <r>
      <rPr>
        <sz val="10"/>
        <rFont val="한컴바탕"/>
        <family val="1"/>
        <charset val="129"/>
      </rPr>
      <t>礼</t>
    </r>
  </si>
  <si>
    <r>
      <t>承</t>
    </r>
    <r>
      <rPr>
        <sz val="10"/>
        <rFont val="한컴바탕"/>
        <family val="1"/>
        <charset val="129"/>
      </rPr>
      <t>礼</t>
    </r>
  </si>
  <si>
    <r>
      <t>金信</t>
    </r>
    <r>
      <rPr>
        <sz val="10"/>
        <rFont val="한컴바탕"/>
        <family val="1"/>
        <charset val="129"/>
      </rPr>
      <t>竜</t>
    </r>
  </si>
  <si>
    <r>
      <rPr>
        <sz val="10"/>
        <rFont val="한컴바탕"/>
        <family val="1"/>
        <charset val="129"/>
      </rPr>
      <t>埅</t>
    </r>
  </si>
  <si>
    <r>
      <t>孫</t>
    </r>
    <r>
      <rPr>
        <sz val="10"/>
        <rFont val="한컴바탕"/>
        <family val="1"/>
        <charset val="129"/>
      </rPr>
      <t>遴</t>
    </r>
  </si>
  <si>
    <r>
      <t>恩</t>
    </r>
    <r>
      <rPr>
        <sz val="10"/>
        <rFont val="한컴바탕"/>
        <family val="1"/>
        <charset val="129"/>
      </rPr>
      <t>礼</t>
    </r>
  </si>
  <si>
    <r>
      <t>京</t>
    </r>
    <r>
      <rPr>
        <sz val="10"/>
        <rFont val="한컴바탕"/>
        <family val="1"/>
        <charset val="129"/>
      </rPr>
      <t>竜</t>
    </r>
  </si>
  <si>
    <r>
      <t>鄭有</t>
    </r>
    <r>
      <rPr>
        <sz val="10"/>
        <rFont val="한컴바탕"/>
        <family val="1"/>
        <charset val="129"/>
      </rPr>
      <t>竜</t>
    </r>
  </si>
  <si>
    <r>
      <t>大</t>
    </r>
    <r>
      <rPr>
        <sz val="10"/>
        <rFont val="한컴바탕"/>
        <family val="1"/>
        <charset val="129"/>
      </rPr>
      <t>觧</t>
    </r>
  </si>
  <si>
    <r>
      <t>士</t>
    </r>
    <r>
      <rPr>
        <sz val="10"/>
        <rFont val="한컴바탕"/>
        <family val="1"/>
        <charset val="129"/>
      </rPr>
      <t>竜</t>
    </r>
  </si>
  <si>
    <r>
      <t>鄭</t>
    </r>
    <r>
      <rPr>
        <sz val="10"/>
        <rFont val="한컴바탕"/>
        <family val="1"/>
        <charset val="129"/>
      </rPr>
      <t>氻</t>
    </r>
  </si>
  <si>
    <r>
      <t>己</t>
    </r>
    <r>
      <rPr>
        <sz val="10"/>
        <rFont val="한컴바탕"/>
        <family val="1"/>
        <charset val="129"/>
      </rPr>
      <t>礼</t>
    </r>
  </si>
  <si>
    <r>
      <t>李莫</t>
    </r>
    <r>
      <rPr>
        <sz val="10"/>
        <rFont val="한컴바탕"/>
        <family val="1"/>
        <charset val="129"/>
      </rPr>
      <t>乱</t>
    </r>
  </si>
  <si>
    <r>
      <t>命</t>
    </r>
    <r>
      <rPr>
        <sz val="10"/>
        <rFont val="한컴바탕"/>
        <family val="1"/>
        <charset val="129"/>
      </rPr>
      <t>献</t>
    </r>
  </si>
  <si>
    <r>
      <t>宗</t>
    </r>
    <r>
      <rPr>
        <sz val="10"/>
        <rFont val="한컴바탕"/>
        <family val="1"/>
        <charset val="129"/>
      </rPr>
      <t>礼</t>
    </r>
  </si>
  <si>
    <r>
      <t>郭先</t>
    </r>
    <r>
      <rPr>
        <sz val="10"/>
        <rFont val="한컴바탕"/>
        <family val="1"/>
        <charset val="129"/>
      </rPr>
      <t>竜</t>
    </r>
  </si>
  <si>
    <r>
      <t>文</t>
    </r>
    <r>
      <rPr>
        <sz val="10"/>
        <rFont val="한컴바탕"/>
        <family val="1"/>
        <charset val="129"/>
      </rPr>
      <t>献</t>
    </r>
  </si>
  <si>
    <r>
      <t>都順</t>
    </r>
    <r>
      <rPr>
        <sz val="10"/>
        <rFont val="한컴바탕"/>
        <family val="1"/>
        <charset val="129"/>
      </rPr>
      <t>竜</t>
    </r>
  </si>
  <si>
    <r>
      <t>崔唜</t>
    </r>
    <r>
      <rPr>
        <sz val="10"/>
        <rFont val="한컴바탕"/>
        <family val="1"/>
        <charset val="129"/>
      </rPr>
      <t>竜</t>
    </r>
  </si>
  <si>
    <r>
      <t>國</t>
    </r>
    <r>
      <rPr>
        <sz val="10"/>
        <rFont val="한컴바탕"/>
        <family val="1"/>
        <charset val="129"/>
      </rPr>
      <t>礼</t>
    </r>
  </si>
  <si>
    <r>
      <t>起</t>
    </r>
    <r>
      <rPr>
        <sz val="10"/>
        <rFont val="한컴바탕"/>
        <family val="1"/>
        <charset val="129"/>
      </rPr>
      <t>竜</t>
    </r>
  </si>
  <si>
    <r>
      <t>連</t>
    </r>
    <r>
      <rPr>
        <sz val="10"/>
        <rFont val="한컴바탕"/>
        <family val="1"/>
        <charset val="129"/>
      </rPr>
      <t>竜</t>
    </r>
  </si>
  <si>
    <r>
      <t>國</t>
    </r>
    <r>
      <rPr>
        <sz val="10"/>
        <rFont val="한컴바탕"/>
        <family val="1"/>
        <charset val="129"/>
      </rPr>
      <t>觧</t>
    </r>
  </si>
  <si>
    <r>
      <t>朴升</t>
    </r>
    <r>
      <rPr>
        <sz val="10"/>
        <rFont val="한컴바탕"/>
        <family val="1"/>
        <charset val="129"/>
      </rPr>
      <t>礼</t>
    </r>
  </si>
  <si>
    <r>
      <t>朴承</t>
    </r>
    <r>
      <rPr>
        <sz val="10"/>
        <rFont val="한컴바탕"/>
        <family val="1"/>
        <charset val="129"/>
      </rPr>
      <t>礼</t>
    </r>
  </si>
  <si>
    <r>
      <t>潤</t>
    </r>
    <r>
      <rPr>
        <sz val="10"/>
        <rFont val="한컴바탕"/>
        <family val="1"/>
        <charset val="129"/>
      </rPr>
      <t>竜</t>
    </r>
  </si>
  <si>
    <r>
      <t>彔</t>
    </r>
    <r>
      <rPr>
        <sz val="10"/>
        <rFont val="한컴바탕"/>
        <family val="1"/>
        <charset val="129"/>
      </rPr>
      <t>竜</t>
    </r>
  </si>
  <si>
    <r>
      <rPr>
        <sz val="10"/>
        <rFont val="한컴바탕"/>
        <family val="1"/>
        <charset val="129"/>
      </rPr>
      <t>瓈</t>
    </r>
  </si>
  <si>
    <r>
      <t>肥</t>
    </r>
    <r>
      <rPr>
        <sz val="10"/>
        <rFont val="한컴바탕"/>
        <family val="1"/>
        <charset val="129"/>
      </rPr>
      <t>礼</t>
    </r>
  </si>
  <si>
    <r>
      <t>學</t>
    </r>
    <r>
      <rPr>
        <sz val="10"/>
        <rFont val="한컴바탕"/>
        <family val="1"/>
        <charset val="129"/>
      </rPr>
      <t>礼</t>
    </r>
  </si>
  <si>
    <r>
      <rPr>
        <sz val="10"/>
        <rFont val="한컴바탕"/>
        <family val="1"/>
        <charset val="129"/>
      </rPr>
      <t>霫</t>
    </r>
  </si>
  <si>
    <r>
      <t>別</t>
    </r>
    <r>
      <rPr>
        <sz val="10"/>
        <rFont val="한컴바탕"/>
        <family val="1"/>
        <charset val="129"/>
      </rPr>
      <t>竜</t>
    </r>
  </si>
  <si>
    <r>
      <t>梁克</t>
    </r>
    <r>
      <rPr>
        <sz val="10"/>
        <rFont val="한컴바탕"/>
        <family val="1"/>
        <charset val="129"/>
      </rPr>
      <t>乱</t>
    </r>
  </si>
  <si>
    <r>
      <t>上</t>
    </r>
    <r>
      <rPr>
        <sz val="10"/>
        <rFont val="한컴바탕"/>
        <family val="1"/>
        <charset val="129"/>
      </rPr>
      <t>竜</t>
    </r>
  </si>
  <si>
    <r>
      <t>朱進</t>
    </r>
    <r>
      <rPr>
        <sz val="10"/>
        <rFont val="한컴바탕"/>
        <family val="1"/>
        <charset val="129"/>
      </rPr>
      <t>竜</t>
    </r>
  </si>
  <si>
    <r>
      <t>生</t>
    </r>
    <r>
      <rPr>
        <sz val="10"/>
        <rFont val="한컴바탕"/>
        <family val="1"/>
        <charset val="129"/>
      </rPr>
      <t>礼</t>
    </r>
  </si>
  <si>
    <r>
      <t>有</t>
    </r>
    <r>
      <rPr>
        <sz val="10"/>
        <rFont val="한컴바탕"/>
        <family val="1"/>
        <charset val="129"/>
      </rPr>
      <t>礼</t>
    </r>
  </si>
  <si>
    <r>
      <t>朱眞</t>
    </r>
    <r>
      <rPr>
        <sz val="10"/>
        <rFont val="한컴바탕"/>
        <family val="1"/>
        <charset val="129"/>
      </rPr>
      <t>竜</t>
    </r>
  </si>
  <si>
    <r>
      <t>莫</t>
    </r>
    <r>
      <rPr>
        <sz val="10"/>
        <rFont val="한컴바탕"/>
        <family val="1"/>
        <charset val="129"/>
      </rPr>
      <t>鵉</t>
    </r>
  </si>
  <si>
    <r>
      <t>莫</t>
    </r>
    <r>
      <rPr>
        <sz val="10"/>
        <rFont val="한컴바탕"/>
        <family val="1"/>
        <charset val="129"/>
      </rPr>
      <t>乱</t>
    </r>
  </si>
  <si>
    <r>
      <t>金萬</t>
    </r>
    <r>
      <rPr>
        <sz val="10"/>
        <rFont val="한컴바탕"/>
        <family val="1"/>
        <charset val="129"/>
      </rPr>
      <t>竜</t>
    </r>
  </si>
  <si>
    <r>
      <t>姜戒</t>
    </r>
    <r>
      <rPr>
        <sz val="10"/>
        <rFont val="한컴바탕"/>
        <family val="1"/>
        <charset val="129"/>
      </rPr>
      <t>竜</t>
    </r>
  </si>
  <si>
    <r>
      <t>享</t>
    </r>
    <r>
      <rPr>
        <sz val="10"/>
        <rFont val="한컴바탕"/>
        <family val="1"/>
        <charset val="129"/>
      </rPr>
      <t>愽</t>
    </r>
  </si>
  <si>
    <r>
      <t>朴得</t>
    </r>
    <r>
      <rPr>
        <sz val="10"/>
        <rFont val="한컴바탕"/>
        <family val="1"/>
        <charset val="129"/>
      </rPr>
      <t>竜</t>
    </r>
  </si>
  <si>
    <r>
      <t>斤</t>
    </r>
    <r>
      <rPr>
        <sz val="10"/>
        <rFont val="한컴바탕"/>
        <family val="1"/>
        <charset val="129"/>
      </rPr>
      <t>竜</t>
    </r>
  </si>
  <si>
    <r>
      <t>鄭唜</t>
    </r>
    <r>
      <rPr>
        <sz val="10"/>
        <rFont val="한컴바탕"/>
        <family val="1"/>
        <charset val="129"/>
      </rPr>
      <t>竜</t>
    </r>
  </si>
  <si>
    <r>
      <t>石</t>
    </r>
    <r>
      <rPr>
        <sz val="10"/>
        <rFont val="한컴바탕"/>
        <family val="1"/>
        <charset val="129"/>
      </rPr>
      <t>竜</t>
    </r>
  </si>
  <si>
    <r>
      <t>戒</t>
    </r>
    <r>
      <rPr>
        <sz val="10"/>
        <rFont val="한컴바탕"/>
        <family val="1"/>
        <charset val="129"/>
      </rPr>
      <t>蚡</t>
    </r>
  </si>
  <si>
    <r>
      <t>奉</t>
    </r>
    <r>
      <rPr>
        <sz val="10"/>
        <rFont val="한컴바탕"/>
        <family val="1"/>
        <charset val="129"/>
      </rPr>
      <t>嶬</t>
    </r>
  </si>
  <si>
    <r>
      <t>春</t>
    </r>
    <r>
      <rPr>
        <sz val="10"/>
        <rFont val="한컴바탕"/>
        <family val="1"/>
        <charset val="129"/>
      </rPr>
      <t>嶬</t>
    </r>
  </si>
  <si>
    <r>
      <t>收</t>
    </r>
    <r>
      <rPr>
        <sz val="10"/>
        <rFont val="한컴바탕"/>
        <family val="1"/>
        <charset val="129"/>
      </rPr>
      <t>竜</t>
    </r>
  </si>
  <si>
    <r>
      <t>許</t>
    </r>
    <r>
      <rPr>
        <sz val="10"/>
        <rFont val="한컴바탕"/>
        <family val="1"/>
        <charset val="129"/>
      </rPr>
      <t>竜</t>
    </r>
  </si>
  <si>
    <r>
      <t>金夢</t>
    </r>
    <r>
      <rPr>
        <sz val="10"/>
        <rFont val="한컴바탕"/>
        <family val="1"/>
        <charset val="129"/>
      </rPr>
      <t>竜</t>
    </r>
  </si>
  <si>
    <r>
      <t>承</t>
    </r>
    <r>
      <rPr>
        <sz val="10"/>
        <rFont val="한컴바탕"/>
        <family val="1"/>
        <charset val="129"/>
      </rPr>
      <t>乨</t>
    </r>
  </si>
  <si>
    <r>
      <t>萬</t>
    </r>
    <r>
      <rPr>
        <sz val="10"/>
        <rFont val="한컴바탕"/>
        <family val="1"/>
        <charset val="129"/>
      </rPr>
      <t>竜</t>
    </r>
  </si>
  <si>
    <r>
      <rPr>
        <sz val="10"/>
        <rFont val="한컴바탕"/>
        <family val="1"/>
        <charset val="129"/>
      </rPr>
      <t>礼</t>
    </r>
  </si>
  <si>
    <r>
      <t>石</t>
    </r>
    <r>
      <rPr>
        <sz val="10"/>
        <rFont val="한컴바탕"/>
        <family val="1"/>
        <charset val="129"/>
      </rPr>
      <t>礼</t>
    </r>
  </si>
  <si>
    <r>
      <t>性</t>
    </r>
    <r>
      <rPr>
        <sz val="10"/>
        <rFont val="한컴바탕"/>
        <family val="1"/>
        <charset val="129"/>
      </rPr>
      <t>竜</t>
    </r>
  </si>
  <si>
    <r>
      <t>得</t>
    </r>
    <r>
      <rPr>
        <sz val="10"/>
        <rFont val="한컴바탕"/>
        <family val="1"/>
        <charset val="129"/>
      </rPr>
      <t>礼</t>
    </r>
  </si>
  <si>
    <r>
      <t>次</t>
    </r>
    <r>
      <rPr>
        <sz val="10"/>
        <rFont val="한컴바탕"/>
        <family val="1"/>
        <charset val="129"/>
      </rPr>
      <t>礼</t>
    </r>
  </si>
  <si>
    <r>
      <t>李世</t>
    </r>
    <r>
      <rPr>
        <sz val="10"/>
        <rFont val="한컴바탕"/>
        <family val="1"/>
        <charset val="129"/>
      </rPr>
      <t>竜</t>
    </r>
  </si>
  <si>
    <r>
      <t>貞</t>
    </r>
    <r>
      <rPr>
        <sz val="10"/>
        <rFont val="한컴바탕"/>
        <family val="1"/>
        <charset val="129"/>
      </rPr>
      <t>礼</t>
    </r>
  </si>
  <si>
    <r>
      <t>望</t>
    </r>
    <r>
      <rPr>
        <sz val="10"/>
        <rFont val="한컴바탕"/>
        <family val="1"/>
        <charset val="129"/>
      </rPr>
      <t>乱</t>
    </r>
  </si>
  <si>
    <r>
      <t>朴世</t>
    </r>
    <r>
      <rPr>
        <sz val="10"/>
        <rFont val="한컴바탕"/>
        <family val="1"/>
        <charset val="129"/>
      </rPr>
      <t>徤</t>
    </r>
  </si>
  <si>
    <r>
      <t>世</t>
    </r>
    <r>
      <rPr>
        <sz val="10"/>
        <rFont val="한컴바탕"/>
        <family val="1"/>
        <charset val="129"/>
      </rPr>
      <t>徤</t>
    </r>
  </si>
  <si>
    <r>
      <t>李四</t>
    </r>
    <r>
      <rPr>
        <sz val="10"/>
        <rFont val="한컴바탕"/>
        <family val="1"/>
        <charset val="129"/>
      </rPr>
      <t>竜</t>
    </r>
  </si>
  <si>
    <r>
      <t>朴順</t>
    </r>
    <r>
      <rPr>
        <sz val="10"/>
        <rFont val="한컴바탕"/>
        <family val="1"/>
        <charset val="129"/>
      </rPr>
      <t>竜</t>
    </r>
  </si>
  <si>
    <r>
      <t>愛</t>
    </r>
    <r>
      <rPr>
        <sz val="10"/>
        <rFont val="한컴바탕"/>
        <family val="1"/>
        <charset val="129"/>
      </rPr>
      <t>竜</t>
    </r>
  </si>
  <si>
    <r>
      <t>小</t>
    </r>
    <r>
      <rPr>
        <sz val="10"/>
        <rFont val="한컴바탕"/>
        <family val="1"/>
        <charset val="129"/>
      </rPr>
      <t>礼</t>
    </r>
  </si>
  <si>
    <r>
      <t>好</t>
    </r>
    <r>
      <rPr>
        <sz val="10"/>
        <rFont val="한컴바탕"/>
        <family val="1"/>
        <charset val="129"/>
      </rPr>
      <t>竜</t>
    </r>
  </si>
  <si>
    <r>
      <t>翰</t>
    </r>
    <r>
      <rPr>
        <sz val="10"/>
        <rFont val="한컴바탕"/>
        <family val="1"/>
        <charset val="129"/>
      </rPr>
      <t>竜</t>
    </r>
  </si>
  <si>
    <r>
      <t>日</t>
    </r>
    <r>
      <rPr>
        <sz val="10"/>
        <rFont val="한컴바탕"/>
        <family val="1"/>
        <charset val="129"/>
      </rPr>
      <t>礼</t>
    </r>
  </si>
  <si>
    <r>
      <t>士</t>
    </r>
    <r>
      <rPr>
        <sz val="10"/>
        <rFont val="한컴바탕"/>
        <family val="1"/>
        <charset val="129"/>
      </rPr>
      <t>礼</t>
    </r>
  </si>
  <si>
    <r>
      <t>三</t>
    </r>
    <r>
      <rPr>
        <sz val="10"/>
        <rFont val="한컴바탕"/>
        <family val="1"/>
        <charset val="129"/>
      </rPr>
      <t>礼</t>
    </r>
  </si>
  <si>
    <r>
      <t>鄭仁</t>
    </r>
    <r>
      <rPr>
        <sz val="10"/>
        <rFont val="한컴바탕"/>
        <family val="1"/>
        <charset val="129"/>
      </rPr>
      <t>徤</t>
    </r>
  </si>
  <si>
    <r>
      <t>孝</t>
    </r>
    <r>
      <rPr>
        <sz val="10"/>
        <rFont val="한컴바탕"/>
        <family val="1"/>
        <charset val="129"/>
      </rPr>
      <t>礼</t>
    </r>
  </si>
  <si>
    <r>
      <t>玉</t>
    </r>
    <r>
      <rPr>
        <sz val="10"/>
        <rFont val="한컴바탕"/>
        <family val="1"/>
        <charset val="129"/>
      </rPr>
      <t>礼</t>
    </r>
  </si>
  <si>
    <r>
      <t>金好</t>
    </r>
    <r>
      <rPr>
        <sz val="10"/>
        <rFont val="한컴바탕"/>
        <family val="1"/>
        <charset val="129"/>
      </rPr>
      <t>竜</t>
    </r>
  </si>
  <si>
    <r>
      <t>光</t>
    </r>
    <r>
      <rPr>
        <sz val="10"/>
        <rFont val="한컴바탕"/>
        <family val="1"/>
        <charset val="129"/>
      </rPr>
      <t>献</t>
    </r>
  </si>
  <si>
    <r>
      <t>泗</t>
    </r>
    <r>
      <rPr>
        <sz val="10"/>
        <rFont val="한컴바탕"/>
        <family val="1"/>
        <charset val="129"/>
      </rPr>
      <t>竜</t>
    </r>
  </si>
  <si>
    <r>
      <t>以</t>
    </r>
    <r>
      <rPr>
        <sz val="10"/>
        <rFont val="한컴바탕"/>
        <family val="1"/>
        <charset val="129"/>
      </rPr>
      <t>愽</t>
    </r>
  </si>
  <si>
    <r>
      <t>成</t>
    </r>
    <r>
      <rPr>
        <sz val="10"/>
        <rFont val="한컴바탕"/>
        <family val="1"/>
        <charset val="129"/>
      </rPr>
      <t>竜</t>
    </r>
  </si>
  <si>
    <r>
      <t>春</t>
    </r>
    <r>
      <rPr>
        <sz val="10"/>
        <rFont val="한컴바탕"/>
        <family val="1"/>
        <charset val="129"/>
      </rPr>
      <t>礼</t>
    </r>
  </si>
  <si>
    <t>연</t>
    <phoneticPr fontId="1" type="noConversion"/>
  </si>
  <si>
    <t>속오보좌병영유군</t>
    <phoneticPr fontId="1" type="noConversion"/>
  </si>
  <si>
    <t>연옥남</t>
    <phoneticPr fontId="1" type="noConversion"/>
  </si>
  <si>
    <t>솔처질녀</t>
    <phoneticPr fontId="1" type="noConversion"/>
  </si>
  <si>
    <t>솔첩부</t>
    <phoneticPr fontId="1" type="noConversion"/>
  </si>
  <si>
    <t>완벽</t>
    <phoneticPr fontId="1" type="noConversion"/>
  </si>
  <si>
    <t>심용걸</t>
    <phoneticPr fontId="1" type="noConversion"/>
  </si>
  <si>
    <t>姜萬乞代子</t>
    <phoneticPr fontId="1" type="noConversion"/>
  </si>
  <si>
    <t>강</t>
    <phoneticPr fontId="1" type="noConversion"/>
  </si>
  <si>
    <t>김</t>
    <phoneticPr fontId="1" type="noConversion"/>
  </si>
  <si>
    <t>朴德昌代子</t>
    <phoneticPr fontId="1" type="noConversion"/>
  </si>
  <si>
    <t>박</t>
    <phoneticPr fontId="1" type="noConversion"/>
  </si>
  <si>
    <t>卞進石代子</t>
    <phoneticPr fontId="1" type="noConversion"/>
  </si>
  <si>
    <t>변</t>
    <phoneticPr fontId="1" type="noConversion"/>
  </si>
  <si>
    <t>張夢儀故代子</t>
    <phoneticPr fontId="1" type="noConversion"/>
  </si>
  <si>
    <t>장</t>
    <phoneticPr fontId="1" type="noConversion"/>
  </si>
  <si>
    <t>崔時弼故代子</t>
    <phoneticPr fontId="1" type="noConversion"/>
  </si>
  <si>
    <t>최</t>
    <phoneticPr fontId="1" type="noConversion"/>
  </si>
  <si>
    <t>현</t>
    <phoneticPr fontId="1" type="noConversion"/>
  </si>
  <si>
    <t>노비</t>
    <phoneticPr fontId="1" type="noConversion"/>
  </si>
  <si>
    <t>缺脣病人刻手保</t>
    <phoneticPr fontId="1" type="noConversion"/>
  </si>
  <si>
    <t>결순병인각수보</t>
    <phoneticPr fontId="1" type="noConversion"/>
  </si>
  <si>
    <t>부이보</t>
    <phoneticPr fontId="1" type="noConversion"/>
  </si>
  <si>
    <t>海奉</t>
    <phoneticPr fontId="1" type="noConversion"/>
  </si>
  <si>
    <t>해봉</t>
    <phoneticPr fontId="1" type="noConversion"/>
  </si>
  <si>
    <t>동면신당리옥립호</t>
    <phoneticPr fontId="1" type="noConversion"/>
  </si>
  <si>
    <t>巨濟</t>
    <phoneticPr fontId="1" type="noConversion"/>
  </si>
  <si>
    <t>거제</t>
    <phoneticPr fontId="1" type="noConversion"/>
  </si>
  <si>
    <t>禮州</t>
    <phoneticPr fontId="1" type="noConversion"/>
  </si>
  <si>
    <t>동양위</t>
    <phoneticPr fontId="1" type="noConversion"/>
  </si>
  <si>
    <t>東陽尉</t>
    <phoneticPr fontId="1" type="noConversion"/>
  </si>
  <si>
    <t>송예산</t>
    <phoneticPr fontId="1" type="noConversion"/>
  </si>
  <si>
    <t>응아</t>
    <phoneticPr fontId="1" type="noConversion"/>
  </si>
  <si>
    <t>솔노</t>
    <phoneticPr fontId="1" type="noConversion"/>
  </si>
  <si>
    <t>선무</t>
    <phoneticPr fontId="1" type="noConversion"/>
  </si>
  <si>
    <t>노</t>
    <phoneticPr fontId="1" type="noConversion"/>
  </si>
  <si>
    <t>중건</t>
    <phoneticPr fontId="1" type="noConversion"/>
  </si>
  <si>
    <t>노</t>
    <phoneticPr fontId="1" type="noConversion"/>
  </si>
  <si>
    <t>이금</t>
    <phoneticPr fontId="1" type="noConversion"/>
  </si>
  <si>
    <t>비</t>
    <phoneticPr fontId="1" type="noConversion"/>
  </si>
  <si>
    <t>비</t>
    <phoneticPr fontId="1" type="noConversion"/>
  </si>
  <si>
    <t>김</t>
    <phoneticPr fontId="1" type="noConversion"/>
  </si>
  <si>
    <t>공보로미</t>
    <phoneticPr fontId="1" type="noConversion"/>
  </si>
  <si>
    <t>금팔현</t>
    <phoneticPr fontId="1" type="noConversion"/>
  </si>
  <si>
    <t>전래비</t>
    <phoneticPr fontId="1" type="noConversion"/>
  </si>
  <si>
    <t>원래 통번 없음</t>
    <phoneticPr fontId="1" type="noConversion"/>
  </si>
  <si>
    <t>응삼</t>
    <phoneticPr fontId="1" type="noConversion"/>
  </si>
  <si>
    <r>
      <rPr>
        <sz val="10"/>
        <rFont val="한컴바탕"/>
        <family val="1"/>
        <charset val="129"/>
      </rPr>
      <t>継</t>
    </r>
    <r>
      <rPr>
        <sz val="10"/>
        <rFont val="돋움"/>
        <family val="3"/>
        <charset val="129"/>
      </rPr>
      <t>生</t>
    </r>
  </si>
  <si>
    <r>
      <rPr>
        <sz val="10"/>
        <rFont val="한컴바탕"/>
        <family val="1"/>
        <charset val="129"/>
      </rPr>
      <t>兀</t>
    </r>
    <r>
      <rPr>
        <sz val="10"/>
        <rFont val="돋움"/>
        <family val="3"/>
        <charset val="129"/>
      </rPr>
      <t>未</t>
    </r>
  </si>
  <si>
    <r>
      <rPr>
        <sz val="10"/>
        <rFont val="한컴바탕"/>
        <family val="1"/>
        <charset val="129"/>
      </rPr>
      <t>継</t>
    </r>
    <r>
      <rPr>
        <sz val="10"/>
        <rFont val="돋움"/>
        <family val="3"/>
        <charset val="129"/>
      </rPr>
      <t>福</t>
    </r>
  </si>
  <si>
    <r>
      <rPr>
        <sz val="10"/>
        <rFont val="한컴바탕"/>
        <family val="1"/>
        <charset val="129"/>
      </rPr>
      <t>継</t>
    </r>
    <r>
      <rPr>
        <sz val="10"/>
        <rFont val="돋움"/>
        <family val="3"/>
        <charset val="129"/>
      </rPr>
      <t>望</t>
    </r>
  </si>
  <si>
    <r>
      <rPr>
        <sz val="10"/>
        <rFont val="한컴바탕"/>
        <family val="1"/>
        <charset val="129"/>
      </rPr>
      <t>礼</t>
    </r>
    <r>
      <rPr>
        <sz val="10"/>
        <rFont val="돋움"/>
        <family val="3"/>
        <charset val="129"/>
      </rPr>
      <t>日</t>
    </r>
  </si>
  <si>
    <r>
      <rPr>
        <sz val="10"/>
        <rFont val="한컴바탕"/>
        <family val="1"/>
        <charset val="129"/>
      </rPr>
      <t>礼</t>
    </r>
    <r>
      <rPr>
        <sz val="10"/>
        <rFont val="돋움"/>
        <family val="3"/>
        <charset val="129"/>
      </rPr>
      <t>男</t>
    </r>
  </si>
  <si>
    <r>
      <rPr>
        <sz val="10"/>
        <rFont val="한컴바탕"/>
        <family val="1"/>
        <charset val="129"/>
      </rPr>
      <t>耈</t>
    </r>
    <r>
      <rPr>
        <sz val="10"/>
        <rFont val="돋움"/>
        <family val="3"/>
        <charset val="129"/>
      </rPr>
      <t>南</t>
    </r>
  </si>
  <si>
    <r>
      <rPr>
        <sz val="10"/>
        <rFont val="한컴바탕"/>
        <family val="1"/>
        <charset val="129"/>
      </rPr>
      <t>礼</t>
    </r>
    <r>
      <rPr>
        <sz val="10"/>
        <rFont val="돋움"/>
        <family val="3"/>
        <charset val="129"/>
      </rPr>
      <t>金伊</t>
    </r>
  </si>
  <si>
    <r>
      <rPr>
        <sz val="10"/>
        <rFont val="한컴바탕"/>
        <family val="1"/>
        <charset val="129"/>
      </rPr>
      <t>竜</t>
    </r>
    <r>
      <rPr>
        <sz val="10"/>
        <rFont val="돋움"/>
        <family val="3"/>
        <charset val="129"/>
      </rPr>
      <t>伊</t>
    </r>
  </si>
  <si>
    <r>
      <rPr>
        <sz val="10"/>
        <rFont val="한컴바탕"/>
        <family val="1"/>
        <charset val="129"/>
      </rPr>
      <t>礼</t>
    </r>
    <r>
      <rPr>
        <sz val="10"/>
        <rFont val="돋움"/>
        <family val="3"/>
        <charset val="129"/>
      </rPr>
      <t>丹</t>
    </r>
  </si>
  <si>
    <r>
      <rPr>
        <sz val="10"/>
        <rFont val="한컴바탕"/>
        <family val="1"/>
        <charset val="129"/>
      </rPr>
      <t>継</t>
    </r>
    <r>
      <rPr>
        <sz val="10"/>
        <rFont val="돋움"/>
        <family val="3"/>
        <charset val="129"/>
      </rPr>
      <t>弘</t>
    </r>
  </si>
  <si>
    <r>
      <rPr>
        <sz val="10"/>
        <rFont val="한컴바탕"/>
        <family val="1"/>
        <charset val="129"/>
      </rPr>
      <t>旕</t>
    </r>
    <r>
      <rPr>
        <sz val="10"/>
        <rFont val="돋움"/>
        <family val="3"/>
        <charset val="129"/>
      </rPr>
      <t>眞</t>
    </r>
  </si>
  <si>
    <r>
      <rPr>
        <sz val="10"/>
        <rFont val="한컴바탕"/>
        <family val="1"/>
        <charset val="129"/>
      </rPr>
      <t>礼</t>
    </r>
    <r>
      <rPr>
        <sz val="10"/>
        <rFont val="돋움"/>
        <family val="3"/>
        <charset val="129"/>
      </rPr>
      <t>良</t>
    </r>
  </si>
  <si>
    <r>
      <rPr>
        <sz val="10"/>
        <rFont val="한컴바탕"/>
        <family val="1"/>
        <charset val="129"/>
      </rPr>
      <t>継</t>
    </r>
    <r>
      <rPr>
        <sz val="10"/>
        <rFont val="돋움"/>
        <family val="3"/>
        <charset val="129"/>
      </rPr>
      <t>榮</t>
    </r>
  </si>
  <si>
    <r>
      <rPr>
        <sz val="10"/>
        <rFont val="한컴바탕"/>
        <family val="1"/>
        <charset val="129"/>
      </rPr>
      <t>継</t>
    </r>
    <r>
      <rPr>
        <sz val="10"/>
        <rFont val="돋움"/>
        <family val="3"/>
        <charset val="129"/>
      </rPr>
      <t>忠</t>
    </r>
  </si>
  <si>
    <r>
      <rPr>
        <sz val="10"/>
        <rFont val="한컴바탕"/>
        <family val="1"/>
        <charset val="129"/>
      </rPr>
      <t>顕</t>
    </r>
    <r>
      <rPr>
        <sz val="10"/>
        <rFont val="돋움"/>
        <family val="3"/>
        <charset val="129"/>
      </rPr>
      <t>鎰</t>
    </r>
  </si>
  <si>
    <r>
      <t>黃</t>
    </r>
    <r>
      <rPr>
        <sz val="10"/>
        <rFont val="한컴바탕"/>
        <family val="1"/>
        <charset val="129"/>
      </rPr>
      <t>竜</t>
    </r>
    <r>
      <rPr>
        <sz val="10"/>
        <rFont val="돋움"/>
        <family val="3"/>
        <charset val="129"/>
      </rPr>
      <t>云</t>
    </r>
  </si>
  <si>
    <r>
      <rPr>
        <sz val="10"/>
        <rFont val="한컴바탕"/>
        <family val="1"/>
        <charset val="129"/>
      </rPr>
      <t>竜</t>
    </r>
    <r>
      <rPr>
        <sz val="10"/>
        <rFont val="돋움"/>
        <family val="3"/>
        <charset val="129"/>
      </rPr>
      <t>玉</t>
    </r>
  </si>
  <si>
    <r>
      <t>幽山驛吏卞</t>
    </r>
    <r>
      <rPr>
        <sz val="10"/>
        <rFont val="한컴바탕"/>
        <family val="1"/>
        <charset val="129"/>
      </rPr>
      <t>礼</t>
    </r>
    <r>
      <rPr>
        <sz val="10"/>
        <rFont val="돋움"/>
        <family val="3"/>
        <charset val="129"/>
      </rPr>
      <t>發故代妻</t>
    </r>
  </si>
  <si>
    <r>
      <rPr>
        <sz val="10"/>
        <rFont val="한컴바탕"/>
        <family val="1"/>
        <charset val="129"/>
      </rPr>
      <t>礼</t>
    </r>
    <r>
      <rPr>
        <sz val="10"/>
        <rFont val="돋움"/>
        <family val="3"/>
        <charset val="129"/>
      </rPr>
      <t>分</t>
    </r>
  </si>
  <si>
    <r>
      <t>宋</t>
    </r>
    <r>
      <rPr>
        <sz val="10"/>
        <rFont val="한컴바탕"/>
        <family val="1"/>
        <charset val="129"/>
      </rPr>
      <t>礼</t>
    </r>
    <r>
      <rPr>
        <sz val="10"/>
        <rFont val="돋움"/>
        <family val="3"/>
        <charset val="129"/>
      </rPr>
      <t>山</t>
    </r>
  </si>
  <si>
    <r>
      <rPr>
        <sz val="10"/>
        <rFont val="한컴바탕"/>
        <family val="1"/>
        <charset val="129"/>
      </rPr>
      <t>礼</t>
    </r>
    <r>
      <rPr>
        <sz val="10"/>
        <rFont val="돋움"/>
        <family val="3"/>
        <charset val="129"/>
      </rPr>
      <t>業</t>
    </r>
  </si>
  <si>
    <r>
      <rPr>
        <sz val="10"/>
        <rFont val="한컴바탕"/>
        <family val="1"/>
        <charset val="129"/>
      </rPr>
      <t>礼</t>
    </r>
    <r>
      <rPr>
        <sz val="10"/>
        <rFont val="돋움"/>
        <family val="3"/>
        <charset val="129"/>
      </rPr>
      <t>立</t>
    </r>
  </si>
  <si>
    <r>
      <t>金應</t>
    </r>
    <r>
      <rPr>
        <sz val="10"/>
        <rFont val="한컴바탕"/>
        <family val="1"/>
        <charset val="129"/>
      </rPr>
      <t>竜</t>
    </r>
    <phoneticPr fontId="1" type="noConversion"/>
  </si>
  <si>
    <r>
      <rPr>
        <sz val="10"/>
        <rFont val="한컴바탕"/>
        <family val="1"/>
        <charset val="129"/>
      </rPr>
      <t>礼</t>
    </r>
    <r>
      <rPr>
        <sz val="10"/>
        <rFont val="돋움"/>
        <family val="3"/>
        <charset val="129"/>
      </rPr>
      <t>發</t>
    </r>
  </si>
  <si>
    <r>
      <rPr>
        <sz val="10"/>
        <rFont val="한컴바탕"/>
        <family val="1"/>
        <charset val="129"/>
      </rPr>
      <t>礼</t>
    </r>
    <r>
      <rPr>
        <sz val="10"/>
        <rFont val="돋움"/>
        <family val="3"/>
        <charset val="129"/>
      </rPr>
      <t>岦</t>
    </r>
  </si>
  <si>
    <r>
      <t>朴</t>
    </r>
    <r>
      <rPr>
        <sz val="10"/>
        <rFont val="한컴바탕"/>
        <family val="1"/>
        <charset val="129"/>
      </rPr>
      <t>礼</t>
    </r>
    <r>
      <rPr>
        <sz val="10"/>
        <rFont val="돋움"/>
        <family val="3"/>
        <charset val="129"/>
      </rPr>
      <t>曄</t>
    </r>
  </si>
  <si>
    <r>
      <rPr>
        <sz val="10"/>
        <rFont val="한컴바탕"/>
        <family val="1"/>
        <charset val="129"/>
      </rPr>
      <t>国</t>
    </r>
    <r>
      <rPr>
        <sz val="10"/>
        <rFont val="돋움"/>
        <family val="3"/>
        <charset val="129"/>
      </rPr>
      <t>弼</t>
    </r>
  </si>
  <si>
    <r>
      <rPr>
        <sz val="10"/>
        <rFont val="한컴바탕"/>
        <family val="1"/>
        <charset val="129"/>
      </rPr>
      <t>継</t>
    </r>
    <r>
      <rPr>
        <sz val="10"/>
        <rFont val="돋움"/>
        <family val="3"/>
        <charset val="129"/>
      </rPr>
      <t>興</t>
    </r>
  </si>
  <si>
    <r>
      <rPr>
        <sz val="10"/>
        <rFont val="한컴바탕"/>
        <family val="1"/>
        <charset val="129"/>
      </rPr>
      <t>竜</t>
    </r>
    <r>
      <rPr>
        <sz val="10"/>
        <rFont val="돋움"/>
        <family val="3"/>
        <charset val="129"/>
      </rPr>
      <t>九</t>
    </r>
  </si>
  <si>
    <r>
      <rPr>
        <sz val="10"/>
        <rFont val="한컴바탕"/>
        <family val="1"/>
        <charset val="129"/>
      </rPr>
      <t>礼</t>
    </r>
    <r>
      <rPr>
        <sz val="10"/>
        <rFont val="돋움"/>
        <family val="3"/>
        <charset val="129"/>
      </rPr>
      <t>曄</t>
    </r>
  </si>
  <si>
    <r>
      <rPr>
        <sz val="10"/>
        <rFont val="한컴바탕"/>
        <family val="1"/>
        <charset val="129"/>
      </rPr>
      <t>竜</t>
    </r>
    <r>
      <rPr>
        <sz val="10"/>
        <rFont val="돋움"/>
        <family val="3"/>
        <charset val="129"/>
      </rPr>
      <t>賓</t>
    </r>
  </si>
  <si>
    <r>
      <rPr>
        <sz val="10"/>
        <rFont val="한컴바탕"/>
        <family val="1"/>
        <charset val="129"/>
      </rPr>
      <t>竜</t>
    </r>
    <r>
      <rPr>
        <sz val="10"/>
        <rFont val="돋움"/>
        <family val="3"/>
        <charset val="129"/>
      </rPr>
      <t>子</t>
    </r>
  </si>
  <si>
    <r>
      <t>趙</t>
    </r>
    <r>
      <rPr>
        <sz val="10"/>
        <rFont val="한컴바탕"/>
        <family val="1"/>
        <charset val="129"/>
      </rPr>
      <t>竜</t>
    </r>
    <r>
      <rPr>
        <sz val="10"/>
        <rFont val="돋움"/>
        <family val="3"/>
        <charset val="129"/>
      </rPr>
      <t>傑</t>
    </r>
  </si>
  <si>
    <r>
      <rPr>
        <sz val="10"/>
        <rFont val="한컴바탕"/>
        <family val="1"/>
        <charset val="129"/>
      </rPr>
      <t>竜</t>
    </r>
    <r>
      <rPr>
        <sz val="10"/>
        <rFont val="돋움"/>
        <family val="3"/>
        <charset val="129"/>
      </rPr>
      <t>傑</t>
    </r>
  </si>
  <si>
    <r>
      <rPr>
        <sz val="10"/>
        <rFont val="한컴바탕"/>
        <family val="1"/>
        <charset val="129"/>
      </rPr>
      <t>礼</t>
    </r>
    <r>
      <rPr>
        <sz val="10"/>
        <rFont val="돋움"/>
        <family val="3"/>
        <charset val="129"/>
      </rPr>
      <t>採</t>
    </r>
  </si>
  <si>
    <r>
      <rPr>
        <sz val="10"/>
        <rFont val="한컴바탕"/>
        <family val="1"/>
        <charset val="129"/>
      </rPr>
      <t>礼</t>
    </r>
    <r>
      <rPr>
        <sz val="10"/>
        <rFont val="돋움"/>
        <family val="3"/>
        <charset val="129"/>
      </rPr>
      <t>生</t>
    </r>
  </si>
  <si>
    <r>
      <t>玄</t>
    </r>
    <r>
      <rPr>
        <sz val="10"/>
        <rFont val="한컴바탕"/>
        <family val="1"/>
        <charset val="129"/>
      </rPr>
      <t>乲</t>
    </r>
    <r>
      <rPr>
        <sz val="10"/>
        <rFont val="돋움"/>
        <family val="3"/>
        <charset val="129"/>
      </rPr>
      <t>弘代子</t>
    </r>
    <phoneticPr fontId="1" type="noConversion"/>
  </si>
  <si>
    <r>
      <rPr>
        <sz val="10"/>
        <rFont val="한컴바탕"/>
        <family val="1"/>
        <charset val="129"/>
      </rPr>
      <t>乲</t>
    </r>
    <r>
      <rPr>
        <sz val="10"/>
        <rFont val="돋움"/>
        <family val="3"/>
        <charset val="129"/>
      </rPr>
      <t>弘</t>
    </r>
  </si>
  <si>
    <r>
      <t>金</t>
    </r>
    <r>
      <rPr>
        <sz val="10"/>
        <rFont val="한컴바탕"/>
        <family val="1"/>
        <charset val="129"/>
      </rPr>
      <t>礼</t>
    </r>
    <r>
      <rPr>
        <sz val="10"/>
        <rFont val="돋움"/>
        <family val="3"/>
        <charset val="129"/>
      </rPr>
      <t>發</t>
    </r>
  </si>
  <si>
    <r>
      <t>金</t>
    </r>
    <r>
      <rPr>
        <sz val="10"/>
        <rFont val="한컴바탕"/>
        <family val="1"/>
        <charset val="129"/>
      </rPr>
      <t>礼</t>
    </r>
    <r>
      <rPr>
        <sz val="10"/>
        <rFont val="돋움"/>
        <family val="3"/>
        <charset val="129"/>
      </rPr>
      <t>同</t>
    </r>
  </si>
  <si>
    <r>
      <t>金</t>
    </r>
    <r>
      <rPr>
        <sz val="10"/>
        <rFont val="한컴바탕"/>
        <family val="1"/>
        <charset val="129"/>
      </rPr>
      <t>礼</t>
    </r>
    <r>
      <rPr>
        <sz val="10"/>
        <rFont val="돋움"/>
        <family val="3"/>
        <charset val="129"/>
      </rPr>
      <t>生</t>
    </r>
  </si>
  <si>
    <r>
      <rPr>
        <sz val="10"/>
        <rFont val="한컴바탕"/>
        <family val="1"/>
        <charset val="129"/>
      </rPr>
      <t>竒</t>
    </r>
    <r>
      <rPr>
        <sz val="10"/>
        <rFont val="돋움"/>
        <family val="3"/>
        <charset val="129"/>
      </rPr>
      <t>南</t>
    </r>
  </si>
  <si>
    <r>
      <rPr>
        <sz val="10"/>
        <rFont val="한컴바탕"/>
        <family val="1"/>
        <charset val="129"/>
      </rPr>
      <t>礼</t>
    </r>
    <r>
      <rPr>
        <sz val="10"/>
        <rFont val="돋움"/>
        <family val="3"/>
        <charset val="129"/>
      </rPr>
      <t>申</t>
    </r>
  </si>
  <si>
    <r>
      <rPr>
        <sz val="10"/>
        <rFont val="한컴바탕"/>
        <family val="1"/>
        <charset val="129"/>
      </rPr>
      <t>竜</t>
    </r>
    <r>
      <rPr>
        <sz val="10"/>
        <rFont val="돋움"/>
        <family val="3"/>
        <charset val="129"/>
      </rPr>
      <t>卜</t>
    </r>
  </si>
  <si>
    <r>
      <t>金</t>
    </r>
    <r>
      <rPr>
        <sz val="10"/>
        <rFont val="한컴바탕"/>
        <family val="1"/>
        <charset val="129"/>
      </rPr>
      <t>礼</t>
    </r>
    <r>
      <rPr>
        <sz val="10"/>
        <rFont val="돋움"/>
        <family val="3"/>
        <charset val="129"/>
      </rPr>
      <t>信代子</t>
    </r>
    <phoneticPr fontId="1" type="noConversion"/>
  </si>
  <si>
    <r>
      <rPr>
        <sz val="10"/>
        <rFont val="한컴바탕"/>
        <family val="1"/>
        <charset val="129"/>
      </rPr>
      <t>礼</t>
    </r>
    <r>
      <rPr>
        <sz val="10"/>
        <rFont val="돋움"/>
        <family val="3"/>
        <charset val="129"/>
      </rPr>
      <t>信</t>
    </r>
  </si>
  <si>
    <r>
      <t>金</t>
    </r>
    <r>
      <rPr>
        <sz val="10"/>
        <rFont val="한컴바탕"/>
        <family val="1"/>
        <charset val="129"/>
      </rPr>
      <t>凖</t>
    </r>
    <r>
      <rPr>
        <sz val="10"/>
        <rFont val="돋움"/>
        <family val="3"/>
        <charset val="129"/>
      </rPr>
      <t>發</t>
    </r>
  </si>
  <si>
    <r>
      <rPr>
        <sz val="10"/>
        <rFont val="한컴바탕"/>
        <family val="1"/>
        <charset val="129"/>
      </rPr>
      <t>巪</t>
    </r>
    <r>
      <rPr>
        <sz val="10"/>
        <rFont val="돋움"/>
        <family val="3"/>
        <charset val="129"/>
      </rPr>
      <t>作只</t>
    </r>
  </si>
  <si>
    <r>
      <t>奴順男不喩營需米軍</t>
    </r>
    <r>
      <rPr>
        <sz val="10"/>
        <rFont val="한컴바탕"/>
        <family val="1"/>
        <charset val="129"/>
      </rPr>
      <t>巪</t>
    </r>
    <r>
      <rPr>
        <sz val="10"/>
        <rFont val="돋움"/>
        <family val="3"/>
        <charset val="129"/>
      </rPr>
      <t>作只</t>
    </r>
  </si>
  <si>
    <r>
      <rPr>
        <sz val="10"/>
        <rFont val="한컴바탕"/>
        <family val="1"/>
        <charset val="129"/>
      </rPr>
      <t>国</t>
    </r>
    <r>
      <rPr>
        <sz val="10"/>
        <rFont val="돋움"/>
        <family val="3"/>
        <charset val="129"/>
      </rPr>
      <t>成</t>
    </r>
  </si>
  <si>
    <r>
      <rPr>
        <sz val="10"/>
        <rFont val="한컴바탕"/>
        <family val="1"/>
        <charset val="129"/>
      </rPr>
      <t>礼</t>
    </r>
    <r>
      <rPr>
        <sz val="10"/>
        <rFont val="돋움"/>
        <family val="3"/>
        <charset val="129"/>
      </rPr>
      <t>云</t>
    </r>
  </si>
  <si>
    <r>
      <t>進</t>
    </r>
    <r>
      <rPr>
        <sz val="10"/>
        <rFont val="한컴바탕"/>
        <family val="1"/>
        <charset val="129"/>
      </rPr>
      <t>觧</t>
    </r>
    <phoneticPr fontId="1" type="noConversion"/>
  </si>
  <si>
    <r>
      <t>卞</t>
    </r>
    <r>
      <rPr>
        <sz val="10"/>
        <rFont val="한컴바탕"/>
        <family val="1"/>
        <charset val="129"/>
      </rPr>
      <t>礼</t>
    </r>
    <r>
      <rPr>
        <sz val="10"/>
        <rFont val="돋움"/>
        <family val="3"/>
        <charset val="129"/>
      </rPr>
      <t>云</t>
    </r>
  </si>
  <si>
    <r>
      <t>金</t>
    </r>
    <r>
      <rPr>
        <sz val="10"/>
        <rFont val="한컴바탕"/>
        <family val="1"/>
        <charset val="129"/>
      </rPr>
      <t>礼</t>
    </r>
    <r>
      <rPr>
        <sz val="10"/>
        <rFont val="돋움"/>
        <family val="3"/>
        <charset val="129"/>
      </rPr>
      <t>男</t>
    </r>
  </si>
  <si>
    <r>
      <rPr>
        <sz val="10"/>
        <rFont val="한컴바탕"/>
        <family val="1"/>
        <charset val="129"/>
      </rPr>
      <t>远</t>
    </r>
    <r>
      <rPr>
        <sz val="10"/>
        <rFont val="돋움"/>
        <family val="3"/>
        <charset val="129"/>
      </rPr>
      <t>發</t>
    </r>
  </si>
  <si>
    <r>
      <rPr>
        <sz val="10"/>
        <rFont val="한컴바탕"/>
        <family val="1"/>
        <charset val="129"/>
      </rPr>
      <t>竜</t>
    </r>
    <r>
      <rPr>
        <sz val="10"/>
        <rFont val="돋움"/>
        <family val="3"/>
        <charset val="129"/>
      </rPr>
      <t>己</t>
    </r>
  </si>
  <si>
    <r>
      <rPr>
        <sz val="10"/>
        <rFont val="한컴바탕"/>
        <family val="1"/>
        <charset val="129"/>
      </rPr>
      <t>礼</t>
    </r>
    <r>
      <rPr>
        <sz val="10"/>
        <rFont val="돋움"/>
        <family val="3"/>
        <charset val="129"/>
      </rPr>
      <t>上</t>
    </r>
  </si>
  <si>
    <r>
      <rPr>
        <sz val="10"/>
        <rFont val="한컴바탕"/>
        <family val="1"/>
        <charset val="129"/>
      </rPr>
      <t>顕</t>
    </r>
    <r>
      <rPr>
        <sz val="10"/>
        <rFont val="돋움"/>
        <family val="3"/>
        <charset val="129"/>
      </rPr>
      <t>基</t>
    </r>
  </si>
  <si>
    <r>
      <rPr>
        <sz val="10"/>
        <rFont val="한컴바탕"/>
        <family val="1"/>
        <charset val="129"/>
      </rPr>
      <t>礼</t>
    </r>
    <r>
      <rPr>
        <sz val="10"/>
        <rFont val="돋움"/>
        <family val="3"/>
        <charset val="129"/>
      </rPr>
      <t>是</t>
    </r>
  </si>
  <si>
    <r>
      <rPr>
        <sz val="10"/>
        <rFont val="한컴바탕"/>
        <family val="1"/>
        <charset val="129"/>
      </rPr>
      <t>礼</t>
    </r>
    <r>
      <rPr>
        <sz val="10"/>
        <rFont val="돋움"/>
        <family val="3"/>
        <charset val="129"/>
      </rPr>
      <t>玉</t>
    </r>
  </si>
  <si>
    <r>
      <rPr>
        <sz val="10"/>
        <rFont val="한컴바탕"/>
        <family val="1"/>
        <charset val="129"/>
      </rPr>
      <t>竜</t>
    </r>
    <r>
      <rPr>
        <sz val="10"/>
        <rFont val="돋움"/>
        <family val="3"/>
        <charset val="129"/>
      </rPr>
      <t>三</t>
    </r>
  </si>
  <si>
    <r>
      <t>彦</t>
    </r>
    <r>
      <rPr>
        <sz val="10"/>
        <rFont val="한컴바탕"/>
        <family val="1"/>
        <charset val="129"/>
      </rPr>
      <t>礼</t>
    </r>
    <r>
      <rPr>
        <sz val="10"/>
        <rFont val="돋움"/>
        <family val="3"/>
        <charset val="129"/>
      </rPr>
      <t>同</t>
    </r>
  </si>
  <si>
    <r>
      <rPr>
        <sz val="10"/>
        <rFont val="한컴바탕"/>
        <family val="1"/>
        <charset val="129"/>
      </rPr>
      <t>竜</t>
    </r>
    <r>
      <rPr>
        <sz val="10"/>
        <rFont val="돋움"/>
        <family val="3"/>
        <charset val="129"/>
      </rPr>
      <t>石</t>
    </r>
  </si>
  <si>
    <r>
      <rPr>
        <sz val="10"/>
        <rFont val="한컴바탕"/>
        <family val="1"/>
        <charset val="129"/>
      </rPr>
      <t>礼</t>
    </r>
    <r>
      <rPr>
        <sz val="10"/>
        <rFont val="돋움"/>
        <family val="3"/>
        <charset val="129"/>
      </rPr>
      <t>南</t>
    </r>
  </si>
  <si>
    <r>
      <rPr>
        <sz val="10"/>
        <rFont val="한컴바탕"/>
        <family val="1"/>
        <charset val="129"/>
      </rPr>
      <t>礼</t>
    </r>
    <r>
      <rPr>
        <sz val="10"/>
        <rFont val="돋움"/>
        <family val="3"/>
        <charset val="129"/>
      </rPr>
      <t>民</t>
    </r>
  </si>
  <si>
    <r>
      <rPr>
        <sz val="10"/>
        <rFont val="한컴바탕"/>
        <family val="1"/>
        <charset val="129"/>
      </rPr>
      <t>竜</t>
    </r>
    <r>
      <rPr>
        <sz val="10"/>
        <rFont val="돋움"/>
        <family val="3"/>
        <charset val="129"/>
      </rPr>
      <t>南</t>
    </r>
  </si>
  <si>
    <r>
      <rPr>
        <sz val="10"/>
        <rFont val="한컴바탕"/>
        <family val="1"/>
        <charset val="129"/>
      </rPr>
      <t>礼</t>
    </r>
    <r>
      <rPr>
        <sz val="10"/>
        <rFont val="돋움"/>
        <family val="3"/>
        <charset val="129"/>
      </rPr>
      <t>化</t>
    </r>
  </si>
  <si>
    <r>
      <rPr>
        <sz val="10"/>
        <rFont val="한컴바탕"/>
        <family val="1"/>
        <charset val="129"/>
      </rPr>
      <t>旕</t>
    </r>
    <r>
      <rPr>
        <sz val="10"/>
        <rFont val="돋움"/>
        <family val="3"/>
        <charset val="129"/>
      </rPr>
      <t>介</t>
    </r>
  </si>
  <si>
    <r>
      <t>中樞府錄事典</t>
    </r>
    <r>
      <rPr>
        <sz val="10"/>
        <rFont val="한컴바탕"/>
        <family val="1"/>
        <charset val="129"/>
      </rPr>
      <t>溳</t>
    </r>
    <r>
      <rPr>
        <sz val="10"/>
        <rFont val="돋움"/>
        <family val="3"/>
        <charset val="129"/>
      </rPr>
      <t>司直長</t>
    </r>
  </si>
  <si>
    <r>
      <rPr>
        <sz val="10"/>
        <rFont val="한컴바탕"/>
        <family val="1"/>
        <charset val="129"/>
      </rPr>
      <t>礼</t>
    </r>
    <r>
      <rPr>
        <sz val="10"/>
        <rFont val="돋움"/>
        <family val="3"/>
        <charset val="129"/>
      </rPr>
      <t>金</t>
    </r>
  </si>
  <si>
    <r>
      <rPr>
        <sz val="10"/>
        <rFont val="한컴바탕"/>
        <family val="1"/>
        <charset val="129"/>
      </rPr>
      <t>竜</t>
    </r>
    <r>
      <rPr>
        <sz val="10"/>
        <rFont val="돋움"/>
        <family val="3"/>
        <charset val="129"/>
      </rPr>
      <t>好</t>
    </r>
  </si>
  <si>
    <r>
      <t>韓</t>
    </r>
    <r>
      <rPr>
        <sz val="10"/>
        <rFont val="한컴바탕"/>
        <family val="1"/>
        <charset val="129"/>
      </rPr>
      <t>礼</t>
    </r>
    <r>
      <rPr>
        <sz val="10"/>
        <rFont val="돋움"/>
        <family val="3"/>
        <charset val="129"/>
      </rPr>
      <t>生</t>
    </r>
  </si>
  <si>
    <r>
      <rPr>
        <sz val="10"/>
        <rFont val="한컴바탕"/>
        <family val="1"/>
        <charset val="129"/>
      </rPr>
      <t>乱</t>
    </r>
    <r>
      <rPr>
        <sz val="10"/>
        <rFont val="돋움"/>
        <family val="3"/>
        <charset val="129"/>
      </rPr>
      <t>世</t>
    </r>
  </si>
  <si>
    <r>
      <rPr>
        <sz val="10"/>
        <rFont val="한컴바탕"/>
        <family val="1"/>
        <charset val="129"/>
      </rPr>
      <t>竜</t>
    </r>
    <r>
      <rPr>
        <sz val="10"/>
        <rFont val="돋움"/>
        <family val="3"/>
        <charset val="129"/>
      </rPr>
      <t>成</t>
    </r>
  </si>
  <si>
    <r>
      <t>龜巖下齊不喩巡旂手保</t>
    </r>
    <r>
      <rPr>
        <sz val="10"/>
        <rFont val="한컴바탕"/>
        <family val="1"/>
        <charset val="129"/>
      </rPr>
      <t>竜</t>
    </r>
    <r>
      <rPr>
        <sz val="10"/>
        <rFont val="돋움"/>
        <family val="3"/>
        <charset val="129"/>
      </rPr>
      <t>成</t>
    </r>
  </si>
  <si>
    <r>
      <rPr>
        <sz val="10"/>
        <rFont val="한컴바탕"/>
        <family val="1"/>
        <charset val="129"/>
      </rPr>
      <t>竜</t>
    </r>
    <r>
      <rPr>
        <sz val="10"/>
        <rFont val="돋움"/>
        <family val="3"/>
        <charset val="129"/>
      </rPr>
      <t>汗</t>
    </r>
  </si>
  <si>
    <r>
      <rPr>
        <sz val="10"/>
        <rFont val="한컴바탕"/>
        <family val="1"/>
        <charset val="129"/>
      </rPr>
      <t>竜</t>
    </r>
    <r>
      <rPr>
        <sz val="10"/>
        <rFont val="돋움"/>
        <family val="3"/>
        <charset val="129"/>
      </rPr>
      <t>悅</t>
    </r>
  </si>
  <si>
    <r>
      <rPr>
        <sz val="10"/>
        <rFont val="한컴바탕"/>
        <family val="1"/>
        <charset val="129"/>
      </rPr>
      <t>竜</t>
    </r>
    <r>
      <rPr>
        <sz val="10"/>
        <rFont val="돋움"/>
        <family val="3"/>
        <charset val="129"/>
      </rPr>
      <t>水</t>
    </r>
  </si>
  <si>
    <r>
      <rPr>
        <sz val="10"/>
        <rFont val="한컴바탕"/>
        <family val="1"/>
        <charset val="129"/>
      </rPr>
      <t>竜</t>
    </r>
    <r>
      <rPr>
        <sz val="10"/>
        <rFont val="돋움"/>
        <family val="3"/>
        <charset val="129"/>
      </rPr>
      <t>世</t>
    </r>
  </si>
  <si>
    <r>
      <rPr>
        <sz val="10"/>
        <rFont val="한컴바탕"/>
        <family val="1"/>
        <charset val="129"/>
      </rPr>
      <t>乨</t>
    </r>
    <r>
      <rPr>
        <sz val="10"/>
        <rFont val="돋움"/>
        <family val="3"/>
        <charset val="129"/>
      </rPr>
      <t>一</t>
    </r>
  </si>
  <si>
    <r>
      <rPr>
        <sz val="10"/>
        <rFont val="한컴바탕"/>
        <family val="1"/>
        <charset val="129"/>
      </rPr>
      <t>礼</t>
    </r>
    <r>
      <rPr>
        <sz val="10"/>
        <rFont val="돋움"/>
        <family val="3"/>
        <charset val="129"/>
      </rPr>
      <t>今</t>
    </r>
  </si>
  <si>
    <r>
      <t>金</t>
    </r>
    <r>
      <rPr>
        <sz val="10"/>
        <rFont val="한컴바탕"/>
        <family val="1"/>
        <charset val="129"/>
      </rPr>
      <t>礼</t>
    </r>
    <r>
      <rPr>
        <sz val="10"/>
        <rFont val="돋움"/>
        <family val="3"/>
        <charset val="129"/>
      </rPr>
      <t>南</t>
    </r>
  </si>
  <si>
    <r>
      <rPr>
        <sz val="10"/>
        <rFont val="한컴바탕"/>
        <family val="1"/>
        <charset val="129"/>
      </rPr>
      <t>礼</t>
    </r>
    <r>
      <rPr>
        <sz val="10"/>
        <rFont val="돋움"/>
        <family val="3"/>
        <charset val="129"/>
      </rPr>
      <t>長</t>
    </r>
  </si>
  <si>
    <r>
      <rPr>
        <sz val="10"/>
        <rFont val="한컴바탕"/>
        <family val="1"/>
        <charset val="129"/>
      </rPr>
      <t>礼</t>
    </r>
    <r>
      <rPr>
        <sz val="10"/>
        <rFont val="돋움"/>
        <family val="3"/>
        <charset val="129"/>
      </rPr>
      <t>仁</t>
    </r>
  </si>
  <si>
    <r>
      <t>朴</t>
    </r>
    <r>
      <rPr>
        <sz val="10"/>
        <rFont val="한컴바탕"/>
        <family val="1"/>
        <charset val="129"/>
      </rPr>
      <t>継</t>
    </r>
    <r>
      <rPr>
        <sz val="10"/>
        <rFont val="돋움"/>
        <family val="3"/>
        <charset val="129"/>
      </rPr>
      <t>信</t>
    </r>
  </si>
  <si>
    <r>
      <rPr>
        <sz val="10"/>
        <rFont val="한컴바탕"/>
        <family val="1"/>
        <charset val="129"/>
      </rPr>
      <t>国</t>
    </r>
    <r>
      <rPr>
        <sz val="10"/>
        <rFont val="돋움"/>
        <family val="3"/>
        <charset val="129"/>
      </rPr>
      <t>男</t>
    </r>
  </si>
  <si>
    <r>
      <rPr>
        <sz val="10"/>
        <rFont val="한컴바탕"/>
        <family val="1"/>
        <charset val="129"/>
      </rPr>
      <t>旕</t>
    </r>
    <r>
      <rPr>
        <sz val="10"/>
        <rFont val="돋움"/>
        <family val="3"/>
        <charset val="129"/>
      </rPr>
      <t>同</t>
    </r>
  </si>
  <si>
    <r>
      <rPr>
        <sz val="10"/>
        <rFont val="한컴바탕"/>
        <family val="1"/>
        <charset val="129"/>
      </rPr>
      <t>礼</t>
    </r>
    <r>
      <rPr>
        <sz val="10"/>
        <rFont val="돋움"/>
        <family val="3"/>
        <charset val="129"/>
      </rPr>
      <t>春</t>
    </r>
  </si>
  <si>
    <r>
      <rPr>
        <sz val="10"/>
        <rFont val="한컴바탕"/>
        <family val="1"/>
        <charset val="129"/>
      </rPr>
      <t>网</t>
    </r>
    <r>
      <rPr>
        <sz val="10"/>
        <rFont val="돋움"/>
        <family val="3"/>
        <charset val="129"/>
      </rPr>
      <t>今</t>
    </r>
  </si>
  <si>
    <r>
      <rPr>
        <sz val="10"/>
        <rFont val="한컴바탕"/>
        <family val="1"/>
        <charset val="129"/>
      </rPr>
      <t>乱</t>
    </r>
    <r>
      <rPr>
        <sz val="10"/>
        <rFont val="돋움"/>
        <family val="3"/>
        <charset val="129"/>
      </rPr>
      <t>又</t>
    </r>
  </si>
  <si>
    <r>
      <rPr>
        <sz val="10"/>
        <rFont val="한컴바탕"/>
        <family val="1"/>
        <charset val="129"/>
      </rPr>
      <t>竜</t>
    </r>
    <r>
      <rPr>
        <sz val="10"/>
        <rFont val="돋움"/>
        <family val="3"/>
        <charset val="129"/>
      </rPr>
      <t>采</t>
    </r>
  </si>
  <si>
    <r>
      <t>朴</t>
    </r>
    <r>
      <rPr>
        <sz val="10"/>
        <rFont val="한컴바탕"/>
        <family val="1"/>
        <charset val="129"/>
      </rPr>
      <t>礼</t>
    </r>
    <r>
      <rPr>
        <sz val="10"/>
        <rFont val="돋움"/>
        <family val="3"/>
        <charset val="129"/>
      </rPr>
      <t>立</t>
    </r>
  </si>
  <si>
    <r>
      <rPr>
        <sz val="10"/>
        <rFont val="한컴바탕"/>
        <family val="1"/>
        <charset val="129"/>
      </rPr>
      <t>旕</t>
    </r>
    <r>
      <rPr>
        <sz val="10"/>
        <rFont val="돋움"/>
        <family val="3"/>
        <charset val="129"/>
      </rPr>
      <t>周</t>
    </r>
  </si>
  <si>
    <r>
      <rPr>
        <sz val="10"/>
        <rFont val="한컴바탕"/>
        <family val="1"/>
        <charset val="129"/>
      </rPr>
      <t>礼</t>
    </r>
    <r>
      <rPr>
        <sz val="10"/>
        <rFont val="돋움"/>
        <family val="3"/>
        <charset val="129"/>
      </rPr>
      <t>奉</t>
    </r>
  </si>
  <si>
    <r>
      <t>金</t>
    </r>
    <r>
      <rPr>
        <sz val="10"/>
        <rFont val="한컴바탕"/>
        <family val="1"/>
        <charset val="129"/>
      </rPr>
      <t>継</t>
    </r>
    <r>
      <rPr>
        <sz val="10"/>
        <rFont val="돋움"/>
        <family val="3"/>
        <charset val="129"/>
      </rPr>
      <t>商</t>
    </r>
  </si>
  <si>
    <r>
      <rPr>
        <sz val="10"/>
        <rFont val="한컴바탕"/>
        <family val="1"/>
        <charset val="129"/>
      </rPr>
      <t>礼</t>
    </r>
    <r>
      <rPr>
        <sz val="10"/>
        <rFont val="돋움"/>
        <family val="3"/>
        <charset val="129"/>
      </rPr>
      <t>眞</t>
    </r>
  </si>
  <si>
    <r>
      <rPr>
        <sz val="10"/>
        <rFont val="한컴바탕"/>
        <family val="1"/>
        <charset val="129"/>
      </rPr>
      <t>礼</t>
    </r>
    <r>
      <rPr>
        <sz val="10"/>
        <rFont val="돋움"/>
        <family val="3"/>
        <charset val="129"/>
      </rPr>
      <t>進</t>
    </r>
  </si>
  <si>
    <r>
      <rPr>
        <sz val="10"/>
        <rFont val="한컴바탕"/>
        <family val="1"/>
        <charset val="129"/>
      </rPr>
      <t>礼</t>
    </r>
    <r>
      <rPr>
        <sz val="10"/>
        <rFont val="돋움"/>
        <family val="3"/>
        <charset val="129"/>
      </rPr>
      <t>孫</t>
    </r>
  </si>
  <si>
    <r>
      <rPr>
        <sz val="10"/>
        <rFont val="한컴바탕"/>
        <family val="1"/>
        <charset val="129"/>
      </rPr>
      <t>礼</t>
    </r>
    <r>
      <rPr>
        <sz val="10"/>
        <rFont val="돋움"/>
        <family val="3"/>
        <charset val="129"/>
      </rPr>
      <t>香</t>
    </r>
  </si>
  <si>
    <r>
      <t>金</t>
    </r>
    <r>
      <rPr>
        <sz val="10"/>
        <rFont val="한컴바탕"/>
        <family val="1"/>
        <charset val="129"/>
      </rPr>
      <t>礼</t>
    </r>
    <r>
      <rPr>
        <sz val="10"/>
        <rFont val="돋움"/>
        <family val="3"/>
        <charset val="129"/>
      </rPr>
      <t>達</t>
    </r>
  </si>
  <si>
    <r>
      <rPr>
        <sz val="10"/>
        <rFont val="한컴바탕"/>
        <family val="1"/>
        <charset val="129"/>
      </rPr>
      <t>礼</t>
    </r>
    <r>
      <rPr>
        <sz val="10"/>
        <rFont val="돋움"/>
        <family val="3"/>
        <charset val="129"/>
      </rPr>
      <t>達</t>
    </r>
  </si>
  <si>
    <r>
      <t>金</t>
    </r>
    <r>
      <rPr>
        <sz val="10"/>
        <rFont val="한컴바탕"/>
        <family val="1"/>
        <charset val="129"/>
      </rPr>
      <t>礼</t>
    </r>
    <r>
      <rPr>
        <sz val="10"/>
        <rFont val="돋움"/>
        <family val="3"/>
        <charset val="129"/>
      </rPr>
      <t>升</t>
    </r>
  </si>
  <si>
    <r>
      <t>任</t>
    </r>
    <r>
      <rPr>
        <sz val="10"/>
        <rFont val="한컴바탕"/>
        <family val="1"/>
        <charset val="129"/>
      </rPr>
      <t>礼</t>
    </r>
    <r>
      <rPr>
        <sz val="10"/>
        <rFont val="돋움"/>
        <family val="3"/>
        <charset val="129"/>
      </rPr>
      <t>不喩崔召史</t>
    </r>
  </si>
  <si>
    <r>
      <rPr>
        <sz val="10"/>
        <rFont val="한컴바탕"/>
        <family val="1"/>
        <charset val="129"/>
      </rPr>
      <t>乱</t>
    </r>
    <r>
      <rPr>
        <sz val="10"/>
        <rFont val="돋움"/>
        <family val="3"/>
        <charset val="129"/>
      </rPr>
      <t>生</t>
    </r>
  </si>
  <si>
    <r>
      <rPr>
        <sz val="10"/>
        <rFont val="한컴바탕"/>
        <family val="1"/>
        <charset val="129"/>
      </rPr>
      <t>礼</t>
    </r>
    <r>
      <rPr>
        <sz val="10"/>
        <rFont val="돋움"/>
        <family val="3"/>
        <charset val="129"/>
      </rPr>
      <t>汗</t>
    </r>
  </si>
  <si>
    <r>
      <rPr>
        <sz val="10"/>
        <rFont val="한컴바탕"/>
        <family val="1"/>
        <charset val="129"/>
      </rPr>
      <t>竜</t>
    </r>
    <r>
      <rPr>
        <sz val="10"/>
        <rFont val="돋움"/>
        <family val="3"/>
        <charset val="129"/>
      </rPr>
      <t>立</t>
    </r>
  </si>
  <si>
    <r>
      <rPr>
        <sz val="10"/>
        <rFont val="한컴바탕"/>
        <family val="1"/>
        <charset val="129"/>
      </rPr>
      <t>変</t>
    </r>
    <r>
      <rPr>
        <sz val="10"/>
        <rFont val="돋움"/>
        <family val="3"/>
        <charset val="129"/>
      </rPr>
      <t>生</t>
    </r>
  </si>
  <si>
    <r>
      <t>左兵營焰</t>
    </r>
    <r>
      <rPr>
        <sz val="10"/>
        <rFont val="한컴바탕"/>
        <family val="1"/>
        <charset val="129"/>
      </rPr>
      <t>焇</t>
    </r>
    <r>
      <rPr>
        <sz val="10"/>
        <rFont val="돋움"/>
        <family val="3"/>
        <charset val="129"/>
      </rPr>
      <t>軍府別隊</t>
    </r>
  </si>
  <si>
    <r>
      <rPr>
        <sz val="10"/>
        <rFont val="한컴바탕"/>
        <family val="1"/>
        <charset val="129"/>
      </rPr>
      <t>礼</t>
    </r>
    <r>
      <rPr>
        <sz val="10"/>
        <rFont val="돋움"/>
        <family val="3"/>
        <charset val="129"/>
      </rPr>
      <t>元</t>
    </r>
  </si>
  <si>
    <r>
      <rPr>
        <sz val="10"/>
        <rFont val="한컴바탕"/>
        <family val="1"/>
        <charset val="129"/>
      </rPr>
      <t>竜</t>
    </r>
    <r>
      <rPr>
        <sz val="10"/>
        <rFont val="돋움"/>
        <family val="3"/>
        <charset val="129"/>
      </rPr>
      <t>甲</t>
    </r>
  </si>
  <si>
    <r>
      <rPr>
        <sz val="10"/>
        <rFont val="한컴바탕"/>
        <family val="1"/>
        <charset val="129"/>
      </rPr>
      <t>竜</t>
    </r>
    <r>
      <rPr>
        <sz val="10"/>
        <rFont val="돋움"/>
        <family val="3"/>
        <charset val="129"/>
      </rPr>
      <t>安</t>
    </r>
  </si>
  <si>
    <r>
      <rPr>
        <sz val="10"/>
        <rFont val="한컴바탕"/>
        <family val="1"/>
        <charset val="129"/>
      </rPr>
      <t>竜</t>
    </r>
    <r>
      <rPr>
        <sz val="10"/>
        <rFont val="돋움"/>
        <family val="3"/>
        <charset val="129"/>
      </rPr>
      <t>守</t>
    </r>
  </si>
  <si>
    <r>
      <t>唜</t>
    </r>
    <r>
      <rPr>
        <sz val="10"/>
        <rFont val="한컴바탕"/>
        <family val="1"/>
        <charset val="129"/>
      </rPr>
      <t>竜</t>
    </r>
    <r>
      <rPr>
        <sz val="10"/>
        <rFont val="돋움"/>
        <family val="3"/>
        <charset val="129"/>
      </rPr>
      <t>不喩萬</t>
    </r>
    <r>
      <rPr>
        <sz val="10"/>
        <rFont val="한컴바탕"/>
        <family val="1"/>
        <charset val="129"/>
      </rPr>
      <t>竜</t>
    </r>
  </si>
  <si>
    <r>
      <rPr>
        <sz val="10"/>
        <rFont val="한컴바탕"/>
        <family val="1"/>
        <charset val="129"/>
      </rPr>
      <t>礼</t>
    </r>
    <r>
      <rPr>
        <sz val="10"/>
        <rFont val="돋움"/>
        <family val="3"/>
        <charset val="129"/>
      </rPr>
      <t>堂</t>
    </r>
  </si>
  <si>
    <r>
      <t>金</t>
    </r>
    <r>
      <rPr>
        <sz val="10"/>
        <rFont val="한컴바탕"/>
        <family val="1"/>
        <charset val="129"/>
      </rPr>
      <t>竜</t>
    </r>
    <r>
      <rPr>
        <sz val="10"/>
        <rFont val="돋움"/>
        <family val="3"/>
        <charset val="129"/>
      </rPr>
      <t>上</t>
    </r>
  </si>
  <si>
    <r>
      <rPr>
        <sz val="10"/>
        <rFont val="한컴바탕"/>
        <family val="1"/>
        <charset val="129"/>
      </rPr>
      <t>乱</t>
    </r>
    <r>
      <rPr>
        <sz val="10"/>
        <rFont val="돋움"/>
        <family val="3"/>
        <charset val="129"/>
      </rPr>
      <t>每</t>
    </r>
  </si>
  <si>
    <r>
      <rPr>
        <sz val="10"/>
        <rFont val="한컴바탕"/>
        <family val="1"/>
        <charset val="129"/>
      </rPr>
      <t>礼</t>
    </r>
    <r>
      <rPr>
        <sz val="10"/>
        <rFont val="돋움"/>
        <family val="3"/>
        <charset val="129"/>
      </rPr>
      <t>娘</t>
    </r>
  </si>
  <si>
    <r>
      <t>金</t>
    </r>
    <r>
      <rPr>
        <sz val="10"/>
        <rFont val="한컴바탕"/>
        <family val="1"/>
        <charset val="129"/>
      </rPr>
      <t>礼</t>
    </r>
    <r>
      <rPr>
        <sz val="10"/>
        <rFont val="돋움"/>
        <family val="3"/>
        <charset val="129"/>
      </rPr>
      <t>弘</t>
    </r>
  </si>
  <si>
    <r>
      <rPr>
        <sz val="10"/>
        <rFont val="한컴바탕"/>
        <family val="1"/>
        <charset val="129"/>
      </rPr>
      <t>乱</t>
    </r>
    <r>
      <rPr>
        <sz val="10"/>
        <rFont val="돋움"/>
        <family val="3"/>
        <charset val="129"/>
      </rPr>
      <t>上</t>
    </r>
  </si>
  <si>
    <r>
      <t>朴</t>
    </r>
    <r>
      <rPr>
        <sz val="10"/>
        <rFont val="한컴바탕"/>
        <family val="1"/>
        <charset val="129"/>
      </rPr>
      <t>礼</t>
    </r>
    <r>
      <rPr>
        <sz val="10"/>
        <rFont val="돋움"/>
        <family val="3"/>
        <charset val="129"/>
      </rPr>
      <t>業</t>
    </r>
  </si>
  <si>
    <r>
      <rPr>
        <sz val="10"/>
        <rFont val="한컴바탕"/>
        <family val="1"/>
        <charset val="129"/>
      </rPr>
      <t>国</t>
    </r>
    <r>
      <rPr>
        <sz val="10"/>
        <rFont val="돋움"/>
        <family val="3"/>
        <charset val="129"/>
      </rPr>
      <t>初</t>
    </r>
  </si>
  <si>
    <r>
      <t>沈</t>
    </r>
    <r>
      <rPr>
        <sz val="10"/>
        <rFont val="한컴바탕"/>
        <family val="1"/>
        <charset val="129"/>
      </rPr>
      <t>竜</t>
    </r>
    <r>
      <rPr>
        <sz val="10"/>
        <rFont val="돋움"/>
        <family val="3"/>
        <charset val="129"/>
      </rPr>
      <t>乞</t>
    </r>
  </si>
  <si>
    <r>
      <rPr>
        <sz val="10"/>
        <rFont val="한컴바탕"/>
        <family val="1"/>
        <charset val="129"/>
      </rPr>
      <t>竜</t>
    </r>
    <r>
      <rPr>
        <sz val="10"/>
        <rFont val="돋움"/>
        <family val="3"/>
        <charset val="129"/>
      </rPr>
      <t>乞</t>
    </r>
  </si>
  <si>
    <r>
      <rPr>
        <sz val="10"/>
        <rFont val="한컴바탕"/>
        <family val="1"/>
        <charset val="129"/>
      </rPr>
      <t>竜</t>
    </r>
    <r>
      <rPr>
        <sz val="10"/>
        <rFont val="돋움"/>
        <family val="3"/>
        <charset val="129"/>
      </rPr>
      <t>分</t>
    </r>
  </si>
  <si>
    <r>
      <rPr>
        <sz val="10"/>
        <rFont val="한컴바탕"/>
        <family val="1"/>
        <charset val="129"/>
      </rPr>
      <t>旀</t>
    </r>
    <r>
      <rPr>
        <sz val="10"/>
        <rFont val="돋움"/>
        <family val="3"/>
        <charset val="129"/>
      </rPr>
      <t>加里</t>
    </r>
  </si>
  <si>
    <r>
      <rPr>
        <sz val="10"/>
        <rFont val="한컴바탕"/>
        <family val="1"/>
        <charset val="129"/>
      </rPr>
      <t>国</t>
    </r>
    <r>
      <rPr>
        <sz val="10"/>
        <rFont val="돋움"/>
        <family val="3"/>
        <charset val="129"/>
      </rPr>
      <t>甫</t>
    </r>
  </si>
  <si>
    <r>
      <rPr>
        <sz val="10"/>
        <rFont val="한컴바탕"/>
        <family val="1"/>
        <charset val="129"/>
      </rPr>
      <t>礼</t>
    </r>
    <r>
      <rPr>
        <sz val="10"/>
        <rFont val="돋움"/>
        <family val="3"/>
        <charset val="129"/>
      </rPr>
      <t>萬</t>
    </r>
  </si>
  <si>
    <r>
      <rPr>
        <sz val="10"/>
        <rFont val="한컴바탕"/>
        <family val="1"/>
        <charset val="129"/>
      </rPr>
      <t>礼</t>
    </r>
    <r>
      <rPr>
        <sz val="10"/>
        <rFont val="돋움"/>
        <family val="3"/>
        <charset val="129"/>
      </rPr>
      <t>當</t>
    </r>
  </si>
  <si>
    <r>
      <t>應</t>
    </r>
    <r>
      <rPr>
        <sz val="10"/>
        <rFont val="한컴바탕"/>
        <family val="1"/>
        <charset val="129"/>
      </rPr>
      <t>竜</t>
    </r>
    <phoneticPr fontId="1" type="noConversion"/>
  </si>
  <si>
    <t>備考</t>
    <phoneticPr fontId="1" type="noConversion"/>
  </si>
  <si>
    <t>(原)新現定虜衛通政大夫</t>
    <phoneticPr fontId="1" type="noConversion"/>
  </si>
  <si>
    <t>정로위통정대부</t>
    <phoneticPr fontId="1" type="noConversion"/>
  </si>
  <si>
    <t>定虜衛通政大夫</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</si>
</sst>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sz val="8"/>
      <name val="돋움"/>
      <family val="3"/>
      <charset val="129"/>
    </font>
    <font>
      <sz val="10"/>
      <name val="한컴바탕"/>
      <family val="1"/>
      <charset val="129"/>
    </font>
    <font>
      <sz val="10"/>
      <name val="돋움"/>
      <family val="3"/>
      <charset val="129"/>
    </font>
    <font>
      <b/>
      <sz val="10"/>
      <name val="돋움"/>
      <family val="3"/>
      <charset val="129"/>
    </font>
    <font>
      <sz val="10"/>
      <color rgb="FF0070C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3" fillId="0" borderId="0" xfId="0" applyFont="1" applyAlignment="1">
      <alignment vertical="top" wrapText="1"/>
    </xf>
    <xf numFmtId="0" fontId="3" fillId="0" borderId="0" xfId="0" applyFont="1" applyAlignment="1">
      <alignment vertical="top"/>
    </xf>
    <xf numFmtId="0" fontId="4" fillId="2" borderId="0" xfId="0" applyFont="1" applyFill="1" applyAlignment="1">
      <alignment horizontal="center" vertical="top"/>
    </xf>
    <xf numFmtId="0" fontId="4" fillId="2" borderId="0" xfId="0" applyFont="1" applyFill="1" applyAlignment="1">
      <alignment horizontal="center" vertical="top" wrapText="1"/>
    </xf>
    <xf numFmtId="0" fontId="5" fillId="0" borderId="0" xfId="0" applyFont="1" applyAlignment="1">
      <alignment vertical="top"/>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775"/>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09375" defaultRowHeight="13.5" customHeight="1" x14ac:dyDescent="0.25"/>
  <cols>
    <col min="1" max="1" width="18.6640625" style="2" customWidth="1"/>
    <col min="2" max="2" width="4.77734375" style="1" customWidth="1"/>
    <col min="3" max="4" width="8.6640625" style="1" customWidth="1"/>
    <col min="5" max="6" width="4.6640625" style="1" customWidth="1"/>
    <col min="7" max="8" width="6.6640625" style="1" customWidth="1"/>
    <col min="9" max="9" width="3.6640625" style="1" customWidth="1"/>
    <col min="10" max="11" width="10.6640625" style="1" customWidth="1"/>
    <col min="12" max="12" width="3.6640625" style="1" customWidth="1"/>
    <col min="13" max="14" width="9.6640625" style="1" customWidth="1"/>
    <col min="15" max="16" width="5.6640625" style="1" customWidth="1"/>
    <col min="17" max="18" width="20.6640625" style="1" customWidth="1"/>
    <col min="19" max="20" width="10.6640625" style="1" customWidth="1"/>
    <col min="21" max="22" width="25.6640625" style="1" customWidth="1"/>
    <col min="23" max="24" width="2.6640625" style="1" customWidth="1"/>
    <col min="25" max="28" width="10.6640625" style="1" customWidth="1"/>
    <col min="29" max="31" width="4.6640625" style="1" customWidth="1"/>
    <col min="32" max="35" width="15.6640625" style="1" customWidth="1"/>
    <col min="36" max="37" width="2.6640625" style="1" customWidth="1"/>
    <col min="38" max="39" width="4.6640625" style="1" customWidth="1"/>
    <col min="40" max="45" width="10.6640625" style="1" customWidth="1"/>
    <col min="46" max="47" width="25.6640625" style="1" customWidth="1"/>
    <col min="48" max="57" width="10.6640625" style="1" customWidth="1"/>
    <col min="58" max="58" width="5.6640625" style="1" customWidth="1"/>
    <col min="59" max="60" width="25.6640625" style="1" customWidth="1"/>
    <col min="61" max="62" width="10.6640625" style="1" customWidth="1"/>
    <col min="63" max="64" width="25.6640625" style="1" customWidth="1"/>
    <col min="65" max="66" width="10.6640625" style="1" customWidth="1"/>
    <col min="67" max="68" width="25.6640625" style="1" customWidth="1"/>
    <col min="69" max="70" width="10.6640625" style="1" customWidth="1"/>
    <col min="71" max="72" width="4.6640625" style="1" customWidth="1"/>
    <col min="73" max="73" width="30.6640625" style="1" customWidth="1"/>
    <col min="74" max="16384" width="9.109375" style="1"/>
  </cols>
  <sheetData>
    <row r="1" spans="1:73" s="4" customFormat="1" ht="13.5" customHeight="1" x14ac:dyDescent="0.25">
      <c r="A1" s="3" t="s">
        <v>0</v>
      </c>
      <c r="B1" s="4" t="s">
        <v>12263</v>
      </c>
      <c r="C1" s="4" t="s">
        <v>12264</v>
      </c>
      <c r="D1" s="4" t="s">
        <v>12265</v>
      </c>
      <c r="E1" s="4" t="s">
        <v>12266</v>
      </c>
      <c r="F1" s="4" t="s">
        <v>1</v>
      </c>
      <c r="G1" s="4" t="s">
        <v>2</v>
      </c>
      <c r="H1" s="4" t="s">
        <v>7044</v>
      </c>
      <c r="I1" s="4" t="s">
        <v>3</v>
      </c>
      <c r="J1" s="4" t="s">
        <v>4</v>
      </c>
      <c r="K1" s="4" t="s">
        <v>7066</v>
      </c>
      <c r="L1" s="4" t="s">
        <v>5</v>
      </c>
      <c r="M1" s="4" t="s">
        <v>12267</v>
      </c>
      <c r="N1" s="4" t="s">
        <v>12268</v>
      </c>
      <c r="O1" s="4" t="s">
        <v>6</v>
      </c>
      <c r="P1" s="4" t="s">
        <v>7191</v>
      </c>
      <c r="Q1" s="4" t="s">
        <v>7</v>
      </c>
      <c r="R1" s="4" t="s">
        <v>7192</v>
      </c>
      <c r="S1" s="4" t="s">
        <v>8</v>
      </c>
      <c r="T1" s="4" t="s">
        <v>7222</v>
      </c>
      <c r="U1" s="4" t="s">
        <v>9</v>
      </c>
      <c r="V1" s="4" t="s">
        <v>7299</v>
      </c>
      <c r="W1" s="4" t="s">
        <v>10</v>
      </c>
      <c r="X1" s="4" t="s">
        <v>7684</v>
      </c>
      <c r="Y1" s="4" t="s">
        <v>11</v>
      </c>
      <c r="Z1" s="4" t="s">
        <v>7738</v>
      </c>
      <c r="AA1" s="4" t="s">
        <v>12</v>
      </c>
      <c r="AB1" s="4" t="s">
        <v>9315</v>
      </c>
      <c r="AC1" s="4" t="s">
        <v>13</v>
      </c>
      <c r="AD1" s="4" t="s">
        <v>14</v>
      </c>
      <c r="AE1" s="4" t="s">
        <v>9328</v>
      </c>
      <c r="AF1" s="4" t="s">
        <v>15</v>
      </c>
      <c r="AG1" s="4" t="s">
        <v>9388</v>
      </c>
      <c r="AH1" s="4" t="s">
        <v>16</v>
      </c>
      <c r="AI1" s="4" t="s">
        <v>9439</v>
      </c>
      <c r="AJ1" s="4" t="s">
        <v>17</v>
      </c>
      <c r="AK1" s="4" t="s">
        <v>9530</v>
      </c>
      <c r="AL1" s="4" t="s">
        <v>18</v>
      </c>
      <c r="AM1" s="4" t="s">
        <v>9532</v>
      </c>
      <c r="AN1" s="4" t="s">
        <v>19</v>
      </c>
      <c r="AO1" s="4" t="s">
        <v>9589</v>
      </c>
      <c r="AP1" s="4" t="s">
        <v>20</v>
      </c>
      <c r="AQ1" s="4" t="s">
        <v>9594</v>
      </c>
      <c r="AR1" s="4" t="s">
        <v>21</v>
      </c>
      <c r="AS1" s="4" t="s">
        <v>9596</v>
      </c>
      <c r="AT1" s="4" t="s">
        <v>22</v>
      </c>
      <c r="AU1" s="4" t="s">
        <v>9657</v>
      </c>
      <c r="AV1" s="4" t="s">
        <v>23</v>
      </c>
      <c r="AW1" s="4" t="s">
        <v>9688</v>
      </c>
      <c r="AX1" s="4" t="s">
        <v>24</v>
      </c>
      <c r="AY1" s="4" t="s">
        <v>10388</v>
      </c>
      <c r="AZ1" s="4" t="s">
        <v>25</v>
      </c>
      <c r="BA1" s="4" t="s">
        <v>10389</v>
      </c>
      <c r="BB1" s="4" t="s">
        <v>26</v>
      </c>
      <c r="BC1" s="4" t="s">
        <v>10390</v>
      </c>
      <c r="BD1" s="4" t="s">
        <v>27</v>
      </c>
      <c r="BE1" s="4" t="s">
        <v>10391</v>
      </c>
      <c r="BF1" s="4" t="s">
        <v>28</v>
      </c>
      <c r="BG1" s="4" t="s">
        <v>29</v>
      </c>
      <c r="BH1" s="4" t="s">
        <v>10473</v>
      </c>
      <c r="BI1" s="4" t="s">
        <v>30</v>
      </c>
      <c r="BJ1" s="4" t="s">
        <v>10513</v>
      </c>
      <c r="BK1" s="4" t="s">
        <v>31</v>
      </c>
      <c r="BL1" s="4" t="s">
        <v>11004</v>
      </c>
      <c r="BM1" s="4" t="s">
        <v>32</v>
      </c>
      <c r="BN1" s="4" t="s">
        <v>11051</v>
      </c>
      <c r="BO1" s="4" t="s">
        <v>33</v>
      </c>
      <c r="BP1" s="4" t="s">
        <v>11455</v>
      </c>
      <c r="BQ1" s="4" t="s">
        <v>34</v>
      </c>
      <c r="BR1" s="4" t="s">
        <v>11482</v>
      </c>
      <c r="BS1" s="4" t="s">
        <v>35</v>
      </c>
      <c r="BT1" s="4" t="s">
        <v>12239</v>
      </c>
      <c r="BU1" s="4" t="s">
        <v>15089</v>
      </c>
    </row>
    <row r="2" spans="1:73" ht="13.5" customHeight="1" x14ac:dyDescent="0.25">
      <c r="A2" s="5" t="str">
        <f t="shared" ref="A2:A33" si="0">HYPERLINK("http://kyu.snu.ac.kr/sdhj/index.jsp?type=hj/GK14616_00IH_0001_0081.jpg","1738_각남면_0081")</f>
        <v>1738_각남면_0081</v>
      </c>
      <c r="B2" s="1">
        <v>1738</v>
      </c>
      <c r="C2" s="1" t="s">
        <v>12339</v>
      </c>
      <c r="D2" s="1" t="s">
        <v>12340</v>
      </c>
      <c r="E2" s="1">
        <v>1</v>
      </c>
      <c r="F2" s="1">
        <v>1</v>
      </c>
      <c r="G2" s="1" t="s">
        <v>12338</v>
      </c>
      <c r="H2" s="1" t="s">
        <v>12341</v>
      </c>
      <c r="I2" s="1">
        <v>1</v>
      </c>
      <c r="J2" s="1" t="s">
        <v>36</v>
      </c>
      <c r="K2" s="1" t="s">
        <v>12350</v>
      </c>
      <c r="L2" s="1">
        <v>1</v>
      </c>
      <c r="M2" s="1" t="s">
        <v>36</v>
      </c>
      <c r="N2" s="1" t="s">
        <v>12350</v>
      </c>
      <c r="T2" s="1" t="s">
        <v>12461</v>
      </c>
      <c r="U2" s="1" t="s">
        <v>37</v>
      </c>
      <c r="V2" s="1" t="s">
        <v>7300</v>
      </c>
      <c r="W2" s="1" t="s">
        <v>38</v>
      </c>
      <c r="X2" s="1" t="s">
        <v>12522</v>
      </c>
      <c r="Y2" s="1" t="s">
        <v>39</v>
      </c>
      <c r="Z2" s="1" t="s">
        <v>7739</v>
      </c>
      <c r="AC2" s="1">
        <v>44</v>
      </c>
      <c r="AD2" s="1" t="s">
        <v>40</v>
      </c>
      <c r="AE2" s="1" t="s">
        <v>9329</v>
      </c>
      <c r="AJ2" s="1" t="s">
        <v>17</v>
      </c>
      <c r="AK2" s="1" t="s">
        <v>9530</v>
      </c>
      <c r="AL2" s="1" t="s">
        <v>41</v>
      </c>
      <c r="AM2" s="1" t="s">
        <v>12725</v>
      </c>
      <c r="AT2" s="1" t="s">
        <v>42</v>
      </c>
      <c r="AU2" s="1" t="s">
        <v>7309</v>
      </c>
      <c r="AV2" s="1" t="s">
        <v>43</v>
      </c>
      <c r="AW2" s="1" t="s">
        <v>9689</v>
      </c>
      <c r="BG2" s="1" t="s">
        <v>44</v>
      </c>
      <c r="BH2" s="1" t="s">
        <v>7629</v>
      </c>
      <c r="BI2" s="1" t="s">
        <v>45</v>
      </c>
      <c r="BJ2" s="1" t="s">
        <v>8315</v>
      </c>
      <c r="BK2" s="1" t="s">
        <v>46</v>
      </c>
      <c r="BL2" s="1" t="s">
        <v>10480</v>
      </c>
      <c r="BM2" s="1" t="s">
        <v>47</v>
      </c>
      <c r="BN2" s="1" t="s">
        <v>10566</v>
      </c>
      <c r="BO2" s="1" t="s">
        <v>44</v>
      </c>
      <c r="BP2" s="1" t="s">
        <v>7629</v>
      </c>
      <c r="BQ2" s="1" t="s">
        <v>48</v>
      </c>
      <c r="BR2" s="1" t="s">
        <v>11483</v>
      </c>
      <c r="BS2" s="1" t="s">
        <v>49</v>
      </c>
      <c r="BT2" s="1" t="s">
        <v>8830</v>
      </c>
    </row>
    <row r="3" spans="1:73" ht="13.5" customHeight="1" x14ac:dyDescent="0.25">
      <c r="A3" s="5" t="str">
        <f t="shared" si="0"/>
        <v>1738_각남면_0081</v>
      </c>
      <c r="B3" s="1">
        <v>1738</v>
      </c>
      <c r="C3" s="1" t="s">
        <v>12339</v>
      </c>
      <c r="D3" s="1" t="s">
        <v>12340</v>
      </c>
      <c r="E3" s="1">
        <v>2</v>
      </c>
      <c r="F3" s="1">
        <v>1</v>
      </c>
      <c r="G3" s="1" t="s">
        <v>14696</v>
      </c>
      <c r="H3" s="1" t="s">
        <v>14697</v>
      </c>
      <c r="I3" s="1">
        <v>1</v>
      </c>
      <c r="L3" s="1">
        <v>1</v>
      </c>
      <c r="M3" s="1" t="s">
        <v>36</v>
      </c>
      <c r="N3" s="1" t="s">
        <v>12350</v>
      </c>
      <c r="S3" s="1" t="s">
        <v>50</v>
      </c>
      <c r="T3" s="1" t="s">
        <v>7223</v>
      </c>
      <c r="W3" s="1" t="s">
        <v>51</v>
      </c>
      <c r="X3" s="1" t="s">
        <v>7686</v>
      </c>
      <c r="Y3" s="1" t="s">
        <v>10</v>
      </c>
      <c r="Z3" s="1" t="s">
        <v>7684</v>
      </c>
      <c r="AC3" s="1">
        <v>44</v>
      </c>
      <c r="AD3" s="1" t="s">
        <v>52</v>
      </c>
      <c r="AE3" s="1" t="s">
        <v>9330</v>
      </c>
      <c r="AJ3" s="1" t="s">
        <v>17</v>
      </c>
      <c r="AK3" s="1" t="s">
        <v>9530</v>
      </c>
      <c r="AL3" s="1" t="s">
        <v>53</v>
      </c>
      <c r="AM3" s="1" t="s">
        <v>9486</v>
      </c>
      <c r="AT3" s="1" t="s">
        <v>42</v>
      </c>
      <c r="AU3" s="1" t="s">
        <v>7309</v>
      </c>
      <c r="AV3" s="1" t="s">
        <v>54</v>
      </c>
      <c r="AW3" s="1" t="s">
        <v>9690</v>
      </c>
      <c r="BG3" s="1" t="s">
        <v>42</v>
      </c>
      <c r="BH3" s="1" t="s">
        <v>7309</v>
      </c>
      <c r="BI3" s="1" t="s">
        <v>55</v>
      </c>
      <c r="BJ3" s="1" t="s">
        <v>10514</v>
      </c>
      <c r="BK3" s="1" t="s">
        <v>42</v>
      </c>
      <c r="BL3" s="1" t="s">
        <v>7309</v>
      </c>
      <c r="BM3" s="1" t="s">
        <v>56</v>
      </c>
      <c r="BN3" s="1" t="s">
        <v>11052</v>
      </c>
      <c r="BO3" s="1" t="s">
        <v>42</v>
      </c>
      <c r="BP3" s="1" t="s">
        <v>7309</v>
      </c>
      <c r="BQ3" s="1" t="s">
        <v>57</v>
      </c>
      <c r="BR3" s="1" t="s">
        <v>13457</v>
      </c>
      <c r="BS3" s="1" t="s">
        <v>58</v>
      </c>
      <c r="BT3" s="1" t="s">
        <v>9526</v>
      </c>
    </row>
    <row r="4" spans="1:73" ht="13.5" customHeight="1" x14ac:dyDescent="0.25">
      <c r="A4" s="5" t="str">
        <f t="shared" si="0"/>
        <v>1738_각남면_0081</v>
      </c>
      <c r="B4" s="1">
        <v>1738</v>
      </c>
      <c r="C4" s="1" t="s">
        <v>12339</v>
      </c>
      <c r="D4" s="1" t="s">
        <v>12340</v>
      </c>
      <c r="E4" s="1">
        <v>3</v>
      </c>
      <c r="F4" s="1">
        <v>1</v>
      </c>
      <c r="G4" s="1" t="s">
        <v>14696</v>
      </c>
      <c r="H4" s="1" t="s">
        <v>14697</v>
      </c>
      <c r="I4" s="1">
        <v>1</v>
      </c>
      <c r="L4" s="1">
        <v>1</v>
      </c>
      <c r="M4" s="1" t="s">
        <v>36</v>
      </c>
      <c r="N4" s="1" t="s">
        <v>12350</v>
      </c>
      <c r="S4" s="1" t="s">
        <v>59</v>
      </c>
      <c r="T4" s="1" t="s">
        <v>7224</v>
      </c>
      <c r="U4" s="1" t="s">
        <v>60</v>
      </c>
      <c r="V4" s="1" t="s">
        <v>7301</v>
      </c>
      <c r="Y4" s="1" t="s">
        <v>61</v>
      </c>
      <c r="Z4" s="1" t="s">
        <v>7740</v>
      </c>
      <c r="AC4" s="1">
        <v>7</v>
      </c>
      <c r="AD4" s="1" t="s">
        <v>62</v>
      </c>
      <c r="AE4" s="1" t="s">
        <v>9331</v>
      </c>
    </row>
    <row r="5" spans="1:73" ht="13.5" customHeight="1" x14ac:dyDescent="0.25">
      <c r="A5" s="5" t="str">
        <f t="shared" si="0"/>
        <v>1738_각남면_0081</v>
      </c>
      <c r="B5" s="1">
        <v>1738</v>
      </c>
      <c r="C5" s="1" t="s">
        <v>12339</v>
      </c>
      <c r="D5" s="1" t="s">
        <v>12340</v>
      </c>
      <c r="E5" s="1">
        <v>4</v>
      </c>
      <c r="F5" s="1">
        <v>1</v>
      </c>
      <c r="G5" s="1" t="s">
        <v>14696</v>
      </c>
      <c r="H5" s="1" t="s">
        <v>14697</v>
      </c>
      <c r="I5" s="1">
        <v>1</v>
      </c>
      <c r="L5" s="1">
        <v>1</v>
      </c>
      <c r="M5" s="1" t="s">
        <v>36</v>
      </c>
      <c r="N5" s="1" t="s">
        <v>12350</v>
      </c>
      <c r="S5" s="1" t="s">
        <v>63</v>
      </c>
      <c r="T5" s="1" t="s">
        <v>7225</v>
      </c>
      <c r="Y5" s="1" t="s">
        <v>64</v>
      </c>
      <c r="Z5" s="1" t="s">
        <v>7741</v>
      </c>
      <c r="AC5" s="1">
        <v>4</v>
      </c>
      <c r="AD5" s="1" t="s">
        <v>65</v>
      </c>
      <c r="AE5" s="1" t="s">
        <v>9332</v>
      </c>
    </row>
    <row r="6" spans="1:73" ht="13.5" customHeight="1" x14ac:dyDescent="0.25">
      <c r="A6" s="5" t="str">
        <f t="shared" si="0"/>
        <v>1738_각남면_0081</v>
      </c>
      <c r="B6" s="1">
        <v>1738</v>
      </c>
      <c r="C6" s="1" t="s">
        <v>12339</v>
      </c>
      <c r="D6" s="1" t="s">
        <v>12340</v>
      </c>
      <c r="E6" s="1">
        <v>5</v>
      </c>
      <c r="F6" s="1">
        <v>1</v>
      </c>
      <c r="G6" s="1" t="s">
        <v>14696</v>
      </c>
      <c r="H6" s="1" t="s">
        <v>14697</v>
      </c>
      <c r="I6" s="1">
        <v>1</v>
      </c>
      <c r="L6" s="1">
        <v>2</v>
      </c>
      <c r="M6" s="1" t="s">
        <v>13512</v>
      </c>
      <c r="N6" s="1" t="s">
        <v>13513</v>
      </c>
      <c r="T6" s="1" t="s">
        <v>12461</v>
      </c>
      <c r="U6" s="1" t="s">
        <v>66</v>
      </c>
      <c r="V6" s="1" t="s">
        <v>7302</v>
      </c>
      <c r="W6" s="1" t="s">
        <v>38</v>
      </c>
      <c r="X6" s="1" t="s">
        <v>12522</v>
      </c>
      <c r="Y6" s="1" t="s">
        <v>67</v>
      </c>
      <c r="Z6" s="1" t="s">
        <v>7742</v>
      </c>
      <c r="AC6" s="1">
        <v>35</v>
      </c>
      <c r="AD6" s="1" t="s">
        <v>68</v>
      </c>
      <c r="AE6" s="1" t="s">
        <v>9333</v>
      </c>
      <c r="AJ6" s="1" t="s">
        <v>17</v>
      </c>
      <c r="AK6" s="1" t="s">
        <v>9530</v>
      </c>
      <c r="AL6" s="1" t="s">
        <v>41</v>
      </c>
      <c r="AM6" s="1" t="s">
        <v>12725</v>
      </c>
      <c r="AT6" s="1" t="s">
        <v>69</v>
      </c>
      <c r="AU6" s="1" t="s">
        <v>7359</v>
      </c>
      <c r="AV6" s="1" t="s">
        <v>70</v>
      </c>
      <c r="AW6" s="1" t="s">
        <v>9691</v>
      </c>
      <c r="BG6" s="1" t="s">
        <v>69</v>
      </c>
      <c r="BH6" s="1" t="s">
        <v>7359</v>
      </c>
      <c r="BI6" s="1" t="s">
        <v>71</v>
      </c>
      <c r="BJ6" s="1" t="s">
        <v>10223</v>
      </c>
      <c r="BM6" s="1" t="s">
        <v>72</v>
      </c>
      <c r="BN6" s="1" t="s">
        <v>10072</v>
      </c>
      <c r="BO6" s="1" t="s">
        <v>73</v>
      </c>
      <c r="BP6" s="1" t="s">
        <v>7304</v>
      </c>
      <c r="BQ6" s="1" t="s">
        <v>74</v>
      </c>
      <c r="BR6" s="1" t="s">
        <v>13344</v>
      </c>
      <c r="BS6" s="1" t="s">
        <v>58</v>
      </c>
      <c r="BT6" s="1" t="s">
        <v>9526</v>
      </c>
    </row>
    <row r="7" spans="1:73" ht="13.5" customHeight="1" x14ac:dyDescent="0.25">
      <c r="A7" s="5" t="str">
        <f t="shared" si="0"/>
        <v>1738_각남면_0081</v>
      </c>
      <c r="B7" s="1">
        <v>1738</v>
      </c>
      <c r="C7" s="1" t="s">
        <v>12339</v>
      </c>
      <c r="D7" s="1" t="s">
        <v>12340</v>
      </c>
      <c r="E7" s="1">
        <v>6</v>
      </c>
      <c r="F7" s="1">
        <v>1</v>
      </c>
      <c r="G7" s="1" t="s">
        <v>14696</v>
      </c>
      <c r="H7" s="1" t="s">
        <v>14697</v>
      </c>
      <c r="I7" s="1">
        <v>1</v>
      </c>
      <c r="L7" s="1">
        <v>2</v>
      </c>
      <c r="M7" s="1" t="s">
        <v>13512</v>
      </c>
      <c r="N7" s="1" t="s">
        <v>13513</v>
      </c>
      <c r="S7" s="1" t="s">
        <v>50</v>
      </c>
      <c r="T7" s="1" t="s">
        <v>7223</v>
      </c>
      <c r="W7" s="1" t="s">
        <v>75</v>
      </c>
      <c r="X7" s="1" t="s">
        <v>7687</v>
      </c>
      <c r="Y7" s="1" t="s">
        <v>64</v>
      </c>
      <c r="Z7" s="1" t="s">
        <v>7741</v>
      </c>
      <c r="AC7" s="1">
        <v>37</v>
      </c>
      <c r="AD7" s="1" t="s">
        <v>76</v>
      </c>
      <c r="AE7" s="1" t="s">
        <v>9334</v>
      </c>
      <c r="AJ7" s="1" t="s">
        <v>17</v>
      </c>
      <c r="AK7" s="1" t="s">
        <v>9530</v>
      </c>
      <c r="AL7" s="1" t="s">
        <v>77</v>
      </c>
      <c r="AM7" s="1" t="s">
        <v>9125</v>
      </c>
      <c r="AT7" s="1" t="s">
        <v>78</v>
      </c>
      <c r="AU7" s="1" t="s">
        <v>7347</v>
      </c>
      <c r="AV7" s="1" t="s">
        <v>79</v>
      </c>
      <c r="AW7" s="1" t="s">
        <v>8878</v>
      </c>
      <c r="BG7" s="1" t="s">
        <v>80</v>
      </c>
      <c r="BH7" s="1" t="s">
        <v>7418</v>
      </c>
      <c r="BI7" s="1" t="s">
        <v>81</v>
      </c>
      <c r="BJ7" s="1" t="s">
        <v>8232</v>
      </c>
      <c r="BK7" s="1" t="s">
        <v>73</v>
      </c>
      <c r="BL7" s="1" t="s">
        <v>7304</v>
      </c>
      <c r="BM7" s="1" t="s">
        <v>82</v>
      </c>
      <c r="BN7" s="1" t="s">
        <v>9790</v>
      </c>
      <c r="BO7" s="1" t="s">
        <v>73</v>
      </c>
      <c r="BP7" s="1" t="s">
        <v>7304</v>
      </c>
      <c r="BQ7" s="1" t="s">
        <v>83</v>
      </c>
      <c r="BR7" s="1" t="s">
        <v>13226</v>
      </c>
      <c r="BS7" s="1" t="s">
        <v>41</v>
      </c>
      <c r="BT7" s="1" t="s">
        <v>12725</v>
      </c>
    </row>
    <row r="8" spans="1:73" ht="13.5" customHeight="1" x14ac:dyDescent="0.25">
      <c r="A8" s="5" t="str">
        <f t="shared" si="0"/>
        <v>1738_각남면_0081</v>
      </c>
      <c r="B8" s="1">
        <v>1738</v>
      </c>
      <c r="C8" s="1" t="s">
        <v>12339</v>
      </c>
      <c r="D8" s="1" t="s">
        <v>12340</v>
      </c>
      <c r="E8" s="1">
        <v>7</v>
      </c>
      <c r="F8" s="1">
        <v>1</v>
      </c>
      <c r="G8" s="1" t="s">
        <v>14696</v>
      </c>
      <c r="H8" s="1" t="s">
        <v>14697</v>
      </c>
      <c r="I8" s="1">
        <v>1</v>
      </c>
      <c r="L8" s="1">
        <v>2</v>
      </c>
      <c r="M8" s="1" t="s">
        <v>13512</v>
      </c>
      <c r="N8" s="1" t="s">
        <v>13513</v>
      </c>
      <c r="S8" s="1" t="s">
        <v>84</v>
      </c>
      <c r="T8" s="1" t="s">
        <v>7226</v>
      </c>
      <c r="W8" s="1" t="s">
        <v>85</v>
      </c>
      <c r="X8" s="1" t="s">
        <v>12530</v>
      </c>
      <c r="Y8" s="1" t="s">
        <v>64</v>
      </c>
      <c r="Z8" s="1" t="s">
        <v>7741</v>
      </c>
      <c r="AC8" s="1">
        <v>65</v>
      </c>
      <c r="AD8" s="1" t="s">
        <v>86</v>
      </c>
      <c r="AE8" s="1" t="s">
        <v>8752</v>
      </c>
    </row>
    <row r="9" spans="1:73" ht="13.5" customHeight="1" x14ac:dyDescent="0.25">
      <c r="A9" s="5" t="str">
        <f t="shared" si="0"/>
        <v>1738_각남면_0081</v>
      </c>
      <c r="B9" s="1">
        <v>1738</v>
      </c>
      <c r="C9" s="1" t="s">
        <v>12339</v>
      </c>
      <c r="D9" s="1" t="s">
        <v>12340</v>
      </c>
      <c r="E9" s="1">
        <v>8</v>
      </c>
      <c r="F9" s="1">
        <v>1</v>
      </c>
      <c r="G9" s="1" t="s">
        <v>14696</v>
      </c>
      <c r="H9" s="1" t="s">
        <v>14697</v>
      </c>
      <c r="I9" s="1">
        <v>1</v>
      </c>
      <c r="L9" s="1">
        <v>2</v>
      </c>
      <c r="M9" s="1" t="s">
        <v>13512</v>
      </c>
      <c r="N9" s="1" t="s">
        <v>13513</v>
      </c>
      <c r="S9" s="1" t="s">
        <v>59</v>
      </c>
      <c r="T9" s="1" t="s">
        <v>7224</v>
      </c>
      <c r="U9" s="1" t="s">
        <v>87</v>
      </c>
      <c r="V9" s="1" t="s">
        <v>7303</v>
      </c>
      <c r="Y9" s="1" t="s">
        <v>88</v>
      </c>
      <c r="Z9" s="1" t="s">
        <v>7743</v>
      </c>
      <c r="AC9" s="1">
        <v>16</v>
      </c>
      <c r="AD9" s="1" t="s">
        <v>89</v>
      </c>
      <c r="AE9" s="1" t="s">
        <v>9335</v>
      </c>
    </row>
    <row r="10" spans="1:73" ht="13.5" customHeight="1" x14ac:dyDescent="0.25">
      <c r="A10" s="5" t="str">
        <f t="shared" si="0"/>
        <v>1738_각남면_0081</v>
      </c>
      <c r="B10" s="1">
        <v>1738</v>
      </c>
      <c r="C10" s="1" t="s">
        <v>12339</v>
      </c>
      <c r="D10" s="1" t="s">
        <v>12340</v>
      </c>
      <c r="E10" s="1">
        <v>9</v>
      </c>
      <c r="F10" s="1">
        <v>1</v>
      </c>
      <c r="G10" s="1" t="s">
        <v>14696</v>
      </c>
      <c r="H10" s="1" t="s">
        <v>14697</v>
      </c>
      <c r="I10" s="1">
        <v>1</v>
      </c>
      <c r="L10" s="1">
        <v>2</v>
      </c>
      <c r="M10" s="1" t="s">
        <v>13512</v>
      </c>
      <c r="N10" s="1" t="s">
        <v>13513</v>
      </c>
      <c r="S10" s="1" t="s">
        <v>63</v>
      </c>
      <c r="T10" s="1" t="s">
        <v>7225</v>
      </c>
      <c r="Y10" s="1" t="s">
        <v>64</v>
      </c>
      <c r="Z10" s="1" t="s">
        <v>7741</v>
      </c>
      <c r="AC10" s="1">
        <v>15</v>
      </c>
      <c r="AD10" s="1" t="s">
        <v>90</v>
      </c>
      <c r="AE10" s="1" t="s">
        <v>9336</v>
      </c>
    </row>
    <row r="11" spans="1:73" ht="13.5" customHeight="1" x14ac:dyDescent="0.25">
      <c r="A11" s="5" t="str">
        <f t="shared" si="0"/>
        <v>1738_각남면_0081</v>
      </c>
      <c r="B11" s="1">
        <v>1738</v>
      </c>
      <c r="C11" s="1" t="s">
        <v>12339</v>
      </c>
      <c r="D11" s="1" t="s">
        <v>12340</v>
      </c>
      <c r="E11" s="1">
        <v>10</v>
      </c>
      <c r="F11" s="1">
        <v>1</v>
      </c>
      <c r="G11" s="1" t="s">
        <v>14696</v>
      </c>
      <c r="H11" s="1" t="s">
        <v>14697</v>
      </c>
      <c r="I11" s="1">
        <v>1</v>
      </c>
      <c r="L11" s="1">
        <v>2</v>
      </c>
      <c r="M11" s="1" t="s">
        <v>13512</v>
      </c>
      <c r="N11" s="1" t="s">
        <v>13513</v>
      </c>
      <c r="S11" s="1" t="s">
        <v>91</v>
      </c>
      <c r="T11" s="1" t="s">
        <v>7227</v>
      </c>
      <c r="U11" s="1" t="s">
        <v>73</v>
      </c>
      <c r="V11" s="1" t="s">
        <v>7304</v>
      </c>
      <c r="Y11" s="1" t="s">
        <v>92</v>
      </c>
      <c r="Z11" s="1" t="s">
        <v>7744</v>
      </c>
      <c r="AC11" s="1">
        <v>9</v>
      </c>
      <c r="AD11" s="1" t="s">
        <v>93</v>
      </c>
      <c r="AE11" s="1" t="s">
        <v>9337</v>
      </c>
      <c r="BU11" s="1" t="s">
        <v>94</v>
      </c>
    </row>
    <row r="12" spans="1:73" ht="13.5" customHeight="1" x14ac:dyDescent="0.25">
      <c r="A12" s="5" t="str">
        <f t="shared" si="0"/>
        <v>1738_각남면_0081</v>
      </c>
      <c r="B12" s="1">
        <v>1738</v>
      </c>
      <c r="C12" s="1" t="s">
        <v>12339</v>
      </c>
      <c r="D12" s="1" t="s">
        <v>12340</v>
      </c>
      <c r="E12" s="1">
        <v>11</v>
      </c>
      <c r="F12" s="1">
        <v>1</v>
      </c>
      <c r="G12" s="1" t="s">
        <v>14696</v>
      </c>
      <c r="H12" s="1" t="s">
        <v>14697</v>
      </c>
      <c r="I12" s="1">
        <v>1</v>
      </c>
      <c r="L12" s="1">
        <v>2</v>
      </c>
      <c r="M12" s="1" t="s">
        <v>13512</v>
      </c>
      <c r="N12" s="1" t="s">
        <v>13513</v>
      </c>
      <c r="S12" s="1" t="s">
        <v>63</v>
      </c>
      <c r="T12" s="1" t="s">
        <v>7225</v>
      </c>
      <c r="Y12" s="1" t="s">
        <v>64</v>
      </c>
      <c r="Z12" s="1" t="s">
        <v>7741</v>
      </c>
      <c r="AC12" s="1">
        <v>4</v>
      </c>
      <c r="AD12" s="1" t="s">
        <v>65</v>
      </c>
      <c r="AE12" s="1" t="s">
        <v>9332</v>
      </c>
      <c r="AF12" s="1" t="s">
        <v>95</v>
      </c>
      <c r="AG12" s="1" t="s">
        <v>9389</v>
      </c>
    </row>
    <row r="13" spans="1:73" ht="13.5" customHeight="1" x14ac:dyDescent="0.25">
      <c r="A13" s="5" t="str">
        <f t="shared" si="0"/>
        <v>1738_각남면_0081</v>
      </c>
      <c r="B13" s="1">
        <v>1738</v>
      </c>
      <c r="C13" s="1" t="s">
        <v>12339</v>
      </c>
      <c r="D13" s="1" t="s">
        <v>12340</v>
      </c>
      <c r="E13" s="1">
        <v>12</v>
      </c>
      <c r="F13" s="1">
        <v>1</v>
      </c>
      <c r="G13" s="1" t="s">
        <v>14696</v>
      </c>
      <c r="H13" s="1" t="s">
        <v>14697</v>
      </c>
      <c r="I13" s="1">
        <v>1</v>
      </c>
      <c r="L13" s="1">
        <v>3</v>
      </c>
      <c r="M13" s="1" t="s">
        <v>13514</v>
      </c>
      <c r="N13" s="1" t="s">
        <v>13515</v>
      </c>
      <c r="T13" s="1" t="s">
        <v>12461</v>
      </c>
      <c r="U13" s="1" t="s">
        <v>66</v>
      </c>
      <c r="V13" s="1" t="s">
        <v>7302</v>
      </c>
      <c r="W13" s="1" t="s">
        <v>38</v>
      </c>
      <c r="X13" s="1" t="s">
        <v>12522</v>
      </c>
      <c r="Y13" s="1" t="s">
        <v>96</v>
      </c>
      <c r="Z13" s="1" t="s">
        <v>7745</v>
      </c>
      <c r="AC13" s="1">
        <v>56</v>
      </c>
      <c r="AD13" s="1" t="s">
        <v>97</v>
      </c>
      <c r="AE13" s="1" t="s">
        <v>9338</v>
      </c>
      <c r="AJ13" s="1" t="s">
        <v>17</v>
      </c>
      <c r="AK13" s="1" t="s">
        <v>9530</v>
      </c>
      <c r="AL13" s="1" t="s">
        <v>41</v>
      </c>
      <c r="AM13" s="1" t="s">
        <v>12725</v>
      </c>
      <c r="AT13" s="1" t="s">
        <v>42</v>
      </c>
      <c r="AU13" s="1" t="s">
        <v>7309</v>
      </c>
      <c r="AV13" s="1" t="s">
        <v>98</v>
      </c>
      <c r="AW13" s="1" t="s">
        <v>9692</v>
      </c>
      <c r="BG13" s="1" t="s">
        <v>42</v>
      </c>
      <c r="BH13" s="1" t="s">
        <v>7309</v>
      </c>
      <c r="BI13" s="1" t="s">
        <v>72</v>
      </c>
      <c r="BJ13" s="1" t="s">
        <v>10072</v>
      </c>
      <c r="BK13" s="1" t="s">
        <v>73</v>
      </c>
      <c r="BL13" s="1" t="s">
        <v>7304</v>
      </c>
      <c r="BM13" s="1" t="s">
        <v>99</v>
      </c>
      <c r="BN13" s="1" t="s">
        <v>7695</v>
      </c>
      <c r="BO13" s="1" t="s">
        <v>73</v>
      </c>
      <c r="BP13" s="1" t="s">
        <v>7304</v>
      </c>
      <c r="BQ13" s="1" t="s">
        <v>100</v>
      </c>
      <c r="BR13" s="1" t="s">
        <v>11484</v>
      </c>
      <c r="BS13" s="1" t="s">
        <v>58</v>
      </c>
      <c r="BT13" s="1" t="s">
        <v>9526</v>
      </c>
    </row>
    <row r="14" spans="1:73" ht="13.5" customHeight="1" x14ac:dyDescent="0.25">
      <c r="A14" s="5" t="str">
        <f t="shared" si="0"/>
        <v>1738_각남면_0081</v>
      </c>
      <c r="B14" s="1">
        <v>1738</v>
      </c>
      <c r="C14" s="1" t="s">
        <v>12339</v>
      </c>
      <c r="D14" s="1" t="s">
        <v>12340</v>
      </c>
      <c r="E14" s="1">
        <v>13</v>
      </c>
      <c r="F14" s="1">
        <v>1</v>
      </c>
      <c r="G14" s="1" t="s">
        <v>14696</v>
      </c>
      <c r="H14" s="1" t="s">
        <v>14697</v>
      </c>
      <c r="I14" s="1">
        <v>1</v>
      </c>
      <c r="L14" s="1">
        <v>3</v>
      </c>
      <c r="M14" s="1" t="s">
        <v>13514</v>
      </c>
      <c r="N14" s="1" t="s">
        <v>13515</v>
      </c>
      <c r="S14" s="1" t="s">
        <v>50</v>
      </c>
      <c r="T14" s="1" t="s">
        <v>7223</v>
      </c>
      <c r="W14" s="1" t="s">
        <v>85</v>
      </c>
      <c r="X14" s="1" t="s">
        <v>12530</v>
      </c>
      <c r="Y14" s="1" t="s">
        <v>64</v>
      </c>
      <c r="Z14" s="1" t="s">
        <v>7741</v>
      </c>
      <c r="AC14" s="1">
        <v>61</v>
      </c>
      <c r="AD14" s="1" t="s">
        <v>101</v>
      </c>
      <c r="AE14" s="1" t="s">
        <v>9339</v>
      </c>
      <c r="AJ14" s="1" t="s">
        <v>17</v>
      </c>
      <c r="AK14" s="1" t="s">
        <v>9530</v>
      </c>
      <c r="AL14" s="1" t="s">
        <v>58</v>
      </c>
      <c r="AM14" s="1" t="s">
        <v>9526</v>
      </c>
      <c r="AT14" s="1" t="s">
        <v>73</v>
      </c>
      <c r="AU14" s="1" t="s">
        <v>7304</v>
      </c>
      <c r="AV14" s="1" t="s">
        <v>102</v>
      </c>
      <c r="AW14" s="1" t="s">
        <v>9693</v>
      </c>
      <c r="BG14" s="1" t="s">
        <v>73</v>
      </c>
      <c r="BH14" s="1" t="s">
        <v>7304</v>
      </c>
      <c r="BI14" s="1" t="s">
        <v>103</v>
      </c>
      <c r="BJ14" s="1" t="s">
        <v>8351</v>
      </c>
      <c r="BK14" s="1" t="s">
        <v>104</v>
      </c>
      <c r="BL14" s="1" t="s">
        <v>10474</v>
      </c>
      <c r="BM14" s="1" t="s">
        <v>105</v>
      </c>
      <c r="BN14" s="1" t="s">
        <v>10981</v>
      </c>
      <c r="BO14" s="1" t="s">
        <v>73</v>
      </c>
      <c r="BP14" s="1" t="s">
        <v>7304</v>
      </c>
      <c r="BQ14" s="1" t="s">
        <v>106</v>
      </c>
      <c r="BR14" s="1" t="s">
        <v>13343</v>
      </c>
      <c r="BS14" s="1" t="s">
        <v>58</v>
      </c>
      <c r="BT14" s="1" t="s">
        <v>9526</v>
      </c>
    </row>
    <row r="15" spans="1:73" ht="13.5" customHeight="1" x14ac:dyDescent="0.25">
      <c r="A15" s="5" t="str">
        <f t="shared" si="0"/>
        <v>1738_각남면_0081</v>
      </c>
      <c r="B15" s="1">
        <v>1738</v>
      </c>
      <c r="C15" s="1" t="s">
        <v>12339</v>
      </c>
      <c r="D15" s="1" t="s">
        <v>12340</v>
      </c>
      <c r="E15" s="1">
        <v>14</v>
      </c>
      <c r="F15" s="1">
        <v>1</v>
      </c>
      <c r="G15" s="1" t="s">
        <v>14696</v>
      </c>
      <c r="H15" s="1" t="s">
        <v>14697</v>
      </c>
      <c r="I15" s="1">
        <v>1</v>
      </c>
      <c r="L15" s="1">
        <v>3</v>
      </c>
      <c r="M15" s="1" t="s">
        <v>13514</v>
      </c>
      <c r="N15" s="1" t="s">
        <v>13515</v>
      </c>
      <c r="S15" s="1" t="s">
        <v>107</v>
      </c>
      <c r="T15" s="1" t="s">
        <v>7228</v>
      </c>
      <c r="W15" s="1" t="s">
        <v>108</v>
      </c>
      <c r="X15" s="1" t="s">
        <v>7688</v>
      </c>
      <c r="Y15" s="1" t="s">
        <v>64</v>
      </c>
      <c r="Z15" s="1" t="s">
        <v>7741</v>
      </c>
      <c r="AC15" s="1">
        <v>47</v>
      </c>
      <c r="AD15" s="1" t="s">
        <v>109</v>
      </c>
      <c r="AE15" s="1" t="s">
        <v>9340</v>
      </c>
    </row>
    <row r="16" spans="1:73" ht="13.5" customHeight="1" x14ac:dyDescent="0.25">
      <c r="A16" s="5" t="str">
        <f t="shared" si="0"/>
        <v>1738_각남면_0081</v>
      </c>
      <c r="B16" s="1">
        <v>1738</v>
      </c>
      <c r="C16" s="1" t="s">
        <v>12339</v>
      </c>
      <c r="D16" s="1" t="s">
        <v>12340</v>
      </c>
      <c r="E16" s="1">
        <v>15</v>
      </c>
      <c r="F16" s="1">
        <v>1</v>
      </c>
      <c r="G16" s="1" t="s">
        <v>14696</v>
      </c>
      <c r="H16" s="1" t="s">
        <v>14697</v>
      </c>
      <c r="I16" s="1">
        <v>1</v>
      </c>
      <c r="L16" s="1">
        <v>3</v>
      </c>
      <c r="M16" s="1" t="s">
        <v>13514</v>
      </c>
      <c r="N16" s="1" t="s">
        <v>13515</v>
      </c>
      <c r="S16" s="1" t="s">
        <v>59</v>
      </c>
      <c r="T16" s="1" t="s">
        <v>7224</v>
      </c>
      <c r="U16" s="1" t="s">
        <v>87</v>
      </c>
      <c r="V16" s="1" t="s">
        <v>7303</v>
      </c>
      <c r="Y16" s="1" t="s">
        <v>110</v>
      </c>
      <c r="Z16" s="1" t="s">
        <v>7746</v>
      </c>
      <c r="AC16" s="1">
        <v>13</v>
      </c>
      <c r="AD16" s="1" t="s">
        <v>111</v>
      </c>
      <c r="AE16" s="1" t="s">
        <v>9341</v>
      </c>
    </row>
    <row r="17" spans="1:72" ht="13.5" customHeight="1" x14ac:dyDescent="0.25">
      <c r="A17" s="5" t="str">
        <f t="shared" si="0"/>
        <v>1738_각남면_0081</v>
      </c>
      <c r="B17" s="1">
        <v>1738</v>
      </c>
      <c r="C17" s="1" t="s">
        <v>12339</v>
      </c>
      <c r="D17" s="1" t="s">
        <v>12340</v>
      </c>
      <c r="E17" s="1">
        <v>16</v>
      </c>
      <c r="F17" s="1">
        <v>1</v>
      </c>
      <c r="G17" s="1" t="s">
        <v>14696</v>
      </c>
      <c r="H17" s="1" t="s">
        <v>14697</v>
      </c>
      <c r="I17" s="1">
        <v>1</v>
      </c>
      <c r="L17" s="1">
        <v>3</v>
      </c>
      <c r="M17" s="1" t="s">
        <v>13514</v>
      </c>
      <c r="N17" s="1" t="s">
        <v>13515</v>
      </c>
      <c r="S17" s="1" t="s">
        <v>112</v>
      </c>
      <c r="T17" s="1" t="s">
        <v>7229</v>
      </c>
      <c r="Y17" s="1" t="s">
        <v>64</v>
      </c>
      <c r="Z17" s="1" t="s">
        <v>7741</v>
      </c>
      <c r="AC17" s="1">
        <v>15</v>
      </c>
      <c r="AD17" s="1" t="s">
        <v>90</v>
      </c>
      <c r="AE17" s="1" t="s">
        <v>9336</v>
      </c>
      <c r="AF17" s="1" t="s">
        <v>95</v>
      </c>
      <c r="AG17" s="1" t="s">
        <v>9389</v>
      </c>
    </row>
    <row r="18" spans="1:72" ht="13.5" customHeight="1" x14ac:dyDescent="0.25">
      <c r="A18" s="5" t="str">
        <f t="shared" si="0"/>
        <v>1738_각남면_0081</v>
      </c>
      <c r="B18" s="1">
        <v>1738</v>
      </c>
      <c r="C18" s="1" t="s">
        <v>12339</v>
      </c>
      <c r="D18" s="1" t="s">
        <v>12340</v>
      </c>
      <c r="E18" s="1">
        <v>17</v>
      </c>
      <c r="F18" s="1">
        <v>1</v>
      </c>
      <c r="G18" s="1" t="s">
        <v>14696</v>
      </c>
      <c r="H18" s="1" t="s">
        <v>14697</v>
      </c>
      <c r="I18" s="1">
        <v>1</v>
      </c>
      <c r="L18" s="1">
        <v>3</v>
      </c>
      <c r="M18" s="1" t="s">
        <v>13514</v>
      </c>
      <c r="N18" s="1" t="s">
        <v>13515</v>
      </c>
      <c r="T18" s="1" t="s">
        <v>12470</v>
      </c>
      <c r="U18" s="1" t="s">
        <v>113</v>
      </c>
      <c r="V18" s="1" t="s">
        <v>7305</v>
      </c>
      <c r="Y18" s="1" t="s">
        <v>114</v>
      </c>
      <c r="Z18" s="1" t="s">
        <v>7747</v>
      </c>
      <c r="AC18" s="1">
        <v>23</v>
      </c>
      <c r="AD18" s="1" t="s">
        <v>115</v>
      </c>
      <c r="AE18" s="1" t="s">
        <v>9342</v>
      </c>
    </row>
    <row r="19" spans="1:72" ht="13.5" customHeight="1" x14ac:dyDescent="0.25">
      <c r="A19" s="5" t="str">
        <f t="shared" si="0"/>
        <v>1738_각남면_0081</v>
      </c>
      <c r="B19" s="1">
        <v>1738</v>
      </c>
      <c r="C19" s="1" t="s">
        <v>12339</v>
      </c>
      <c r="D19" s="1" t="s">
        <v>12340</v>
      </c>
      <c r="E19" s="1">
        <v>18</v>
      </c>
      <c r="F19" s="1">
        <v>1</v>
      </c>
      <c r="G19" s="1" t="s">
        <v>14696</v>
      </c>
      <c r="H19" s="1" t="s">
        <v>14697</v>
      </c>
      <c r="I19" s="1">
        <v>1</v>
      </c>
      <c r="L19" s="1">
        <v>4</v>
      </c>
      <c r="M19" s="1" t="s">
        <v>13516</v>
      </c>
      <c r="N19" s="1" t="s">
        <v>13517</v>
      </c>
      <c r="T19" s="1" t="s">
        <v>12461</v>
      </c>
      <c r="U19" s="1" t="s">
        <v>116</v>
      </c>
      <c r="V19" s="1" t="s">
        <v>7306</v>
      </c>
      <c r="W19" s="1" t="s">
        <v>38</v>
      </c>
      <c r="X19" s="1" t="s">
        <v>12522</v>
      </c>
      <c r="Y19" s="1" t="s">
        <v>117</v>
      </c>
      <c r="Z19" s="1" t="s">
        <v>7748</v>
      </c>
      <c r="AC19" s="1">
        <v>34</v>
      </c>
      <c r="AD19" s="1" t="s">
        <v>40</v>
      </c>
      <c r="AE19" s="1" t="s">
        <v>9329</v>
      </c>
      <c r="AJ19" s="1" t="s">
        <v>17</v>
      </c>
      <c r="AK19" s="1" t="s">
        <v>9530</v>
      </c>
      <c r="AL19" s="1" t="s">
        <v>41</v>
      </c>
      <c r="AM19" s="1" t="s">
        <v>12725</v>
      </c>
      <c r="AT19" s="1" t="s">
        <v>44</v>
      </c>
      <c r="AU19" s="1" t="s">
        <v>7629</v>
      </c>
      <c r="AV19" s="1" t="s">
        <v>118</v>
      </c>
      <c r="AW19" s="1" t="s">
        <v>8278</v>
      </c>
      <c r="BG19" s="1" t="s">
        <v>44</v>
      </c>
      <c r="BH19" s="1" t="s">
        <v>7629</v>
      </c>
      <c r="BI19" s="1" t="s">
        <v>119</v>
      </c>
      <c r="BJ19" s="1" t="s">
        <v>8174</v>
      </c>
      <c r="BK19" s="1" t="s">
        <v>44</v>
      </c>
      <c r="BL19" s="1" t="s">
        <v>7629</v>
      </c>
      <c r="BM19" s="1" t="s">
        <v>120</v>
      </c>
      <c r="BN19" s="1" t="s">
        <v>10516</v>
      </c>
      <c r="BO19" s="1" t="s">
        <v>44</v>
      </c>
      <c r="BP19" s="1" t="s">
        <v>7629</v>
      </c>
      <c r="BQ19" s="1" t="s">
        <v>121</v>
      </c>
      <c r="BR19" s="1" t="s">
        <v>13482</v>
      </c>
      <c r="BS19" s="1" t="s">
        <v>122</v>
      </c>
      <c r="BT19" s="1" t="s">
        <v>13510</v>
      </c>
    </row>
    <row r="20" spans="1:72" ht="13.5" customHeight="1" x14ac:dyDescent="0.25">
      <c r="A20" s="5" t="str">
        <f t="shared" si="0"/>
        <v>1738_각남면_0081</v>
      </c>
      <c r="B20" s="1">
        <v>1738</v>
      </c>
      <c r="C20" s="1" t="s">
        <v>12339</v>
      </c>
      <c r="D20" s="1" t="s">
        <v>12340</v>
      </c>
      <c r="E20" s="1">
        <v>19</v>
      </c>
      <c r="F20" s="1">
        <v>1</v>
      </c>
      <c r="G20" s="1" t="s">
        <v>14696</v>
      </c>
      <c r="H20" s="1" t="s">
        <v>14697</v>
      </c>
      <c r="I20" s="1">
        <v>1</v>
      </c>
      <c r="L20" s="1">
        <v>4</v>
      </c>
      <c r="M20" s="1" t="s">
        <v>13516</v>
      </c>
      <c r="N20" s="1" t="s">
        <v>13517</v>
      </c>
      <c r="S20" s="1" t="s">
        <v>50</v>
      </c>
      <c r="T20" s="1" t="s">
        <v>7223</v>
      </c>
      <c r="W20" s="1" t="s">
        <v>123</v>
      </c>
      <c r="X20" s="1" t="s">
        <v>7689</v>
      </c>
      <c r="Y20" s="1" t="s">
        <v>10</v>
      </c>
      <c r="Z20" s="1" t="s">
        <v>7684</v>
      </c>
      <c r="AC20" s="1">
        <v>37</v>
      </c>
      <c r="AD20" s="1" t="s">
        <v>76</v>
      </c>
      <c r="AE20" s="1" t="s">
        <v>9334</v>
      </c>
      <c r="AJ20" s="1" t="s">
        <v>17</v>
      </c>
      <c r="AK20" s="1" t="s">
        <v>9530</v>
      </c>
      <c r="AL20" s="1" t="s">
        <v>124</v>
      </c>
      <c r="AM20" s="1" t="s">
        <v>9327</v>
      </c>
      <c r="AT20" s="1" t="s">
        <v>44</v>
      </c>
      <c r="AU20" s="1" t="s">
        <v>7629</v>
      </c>
      <c r="AV20" s="1" t="s">
        <v>125</v>
      </c>
      <c r="AW20" s="1" t="s">
        <v>9694</v>
      </c>
      <c r="BG20" s="1" t="s">
        <v>126</v>
      </c>
      <c r="BH20" s="1" t="s">
        <v>12812</v>
      </c>
      <c r="BI20" s="1" t="s">
        <v>127</v>
      </c>
      <c r="BJ20" s="1" t="s">
        <v>10515</v>
      </c>
      <c r="BK20" s="1" t="s">
        <v>128</v>
      </c>
      <c r="BL20" s="1" t="s">
        <v>9658</v>
      </c>
      <c r="BM20" s="1" t="s">
        <v>129</v>
      </c>
      <c r="BN20" s="1" t="s">
        <v>10611</v>
      </c>
      <c r="BO20" s="1" t="s">
        <v>44</v>
      </c>
      <c r="BP20" s="1" t="s">
        <v>7629</v>
      </c>
      <c r="BQ20" s="1" t="s">
        <v>130</v>
      </c>
      <c r="BR20" s="1" t="s">
        <v>11485</v>
      </c>
      <c r="BS20" s="1" t="s">
        <v>131</v>
      </c>
      <c r="BT20" s="1" t="s">
        <v>9537</v>
      </c>
    </row>
    <row r="21" spans="1:72" ht="13.5" customHeight="1" x14ac:dyDescent="0.25">
      <c r="A21" s="5" t="str">
        <f t="shared" si="0"/>
        <v>1738_각남면_0081</v>
      </c>
      <c r="B21" s="1">
        <v>1738</v>
      </c>
      <c r="C21" s="1" t="s">
        <v>12339</v>
      </c>
      <c r="D21" s="1" t="s">
        <v>12340</v>
      </c>
      <c r="E21" s="1">
        <v>20</v>
      </c>
      <c r="F21" s="1">
        <v>1</v>
      </c>
      <c r="G21" s="1" t="s">
        <v>14696</v>
      </c>
      <c r="H21" s="1" t="s">
        <v>14697</v>
      </c>
      <c r="I21" s="1">
        <v>1</v>
      </c>
      <c r="L21" s="1">
        <v>4</v>
      </c>
      <c r="M21" s="1" t="s">
        <v>13516</v>
      </c>
      <c r="N21" s="1" t="s">
        <v>13517</v>
      </c>
      <c r="S21" s="1" t="s">
        <v>84</v>
      </c>
      <c r="T21" s="1" t="s">
        <v>7226</v>
      </c>
      <c r="W21" s="1" t="s">
        <v>132</v>
      </c>
      <c r="X21" s="1" t="s">
        <v>12531</v>
      </c>
      <c r="Y21" s="1" t="s">
        <v>10</v>
      </c>
      <c r="Z21" s="1" t="s">
        <v>7684</v>
      </c>
      <c r="AC21" s="1">
        <v>57</v>
      </c>
      <c r="AD21" s="1" t="s">
        <v>133</v>
      </c>
      <c r="AE21" s="1" t="s">
        <v>9343</v>
      </c>
    </row>
    <row r="22" spans="1:72" ht="13.5" customHeight="1" x14ac:dyDescent="0.25">
      <c r="A22" s="5" t="str">
        <f t="shared" si="0"/>
        <v>1738_각남면_0081</v>
      </c>
      <c r="B22" s="1">
        <v>1738</v>
      </c>
      <c r="C22" s="1" t="s">
        <v>12339</v>
      </c>
      <c r="D22" s="1" t="s">
        <v>12340</v>
      </c>
      <c r="E22" s="1">
        <v>21</v>
      </c>
      <c r="F22" s="1">
        <v>1</v>
      </c>
      <c r="G22" s="1" t="s">
        <v>14696</v>
      </c>
      <c r="H22" s="1" t="s">
        <v>14697</v>
      </c>
      <c r="I22" s="1">
        <v>1</v>
      </c>
      <c r="L22" s="1">
        <v>4</v>
      </c>
      <c r="M22" s="1" t="s">
        <v>13516</v>
      </c>
      <c r="N22" s="1" t="s">
        <v>13517</v>
      </c>
      <c r="S22" s="1" t="s">
        <v>112</v>
      </c>
      <c r="T22" s="1" t="s">
        <v>7229</v>
      </c>
      <c r="AC22" s="1">
        <v>11</v>
      </c>
      <c r="AD22" s="1" t="s">
        <v>109</v>
      </c>
      <c r="AE22" s="1" t="s">
        <v>9340</v>
      </c>
    </row>
    <row r="23" spans="1:72" ht="13.5" customHeight="1" x14ac:dyDescent="0.25">
      <c r="A23" s="5" t="str">
        <f t="shared" si="0"/>
        <v>1738_각남면_0081</v>
      </c>
      <c r="B23" s="1">
        <v>1738</v>
      </c>
      <c r="C23" s="1" t="s">
        <v>12339</v>
      </c>
      <c r="D23" s="1" t="s">
        <v>12340</v>
      </c>
      <c r="E23" s="1">
        <v>22</v>
      </c>
      <c r="F23" s="1">
        <v>1</v>
      </c>
      <c r="G23" s="1" t="s">
        <v>14696</v>
      </c>
      <c r="H23" s="1" t="s">
        <v>14697</v>
      </c>
      <c r="I23" s="1">
        <v>1</v>
      </c>
      <c r="L23" s="1">
        <v>4</v>
      </c>
      <c r="M23" s="1" t="s">
        <v>13516</v>
      </c>
      <c r="N23" s="1" t="s">
        <v>13517</v>
      </c>
      <c r="S23" s="1" t="s">
        <v>59</v>
      </c>
      <c r="T23" s="1" t="s">
        <v>7224</v>
      </c>
      <c r="U23" s="1" t="s">
        <v>134</v>
      </c>
      <c r="V23" s="1" t="s">
        <v>7307</v>
      </c>
      <c r="Y23" s="1" t="s">
        <v>135</v>
      </c>
      <c r="Z23" s="1" t="s">
        <v>7749</v>
      </c>
      <c r="AC23" s="1">
        <v>3</v>
      </c>
      <c r="AD23" s="1" t="s">
        <v>115</v>
      </c>
      <c r="AE23" s="1" t="s">
        <v>9342</v>
      </c>
      <c r="AG23" s="1" t="s">
        <v>12743</v>
      </c>
    </row>
    <row r="24" spans="1:72" ht="13.5" customHeight="1" x14ac:dyDescent="0.25">
      <c r="A24" s="5" t="str">
        <f t="shared" si="0"/>
        <v>1738_각남면_0081</v>
      </c>
      <c r="B24" s="1">
        <v>1738</v>
      </c>
      <c r="C24" s="1" t="s">
        <v>12339</v>
      </c>
      <c r="D24" s="1" t="s">
        <v>12340</v>
      </c>
      <c r="E24" s="1">
        <v>23</v>
      </c>
      <c r="F24" s="1">
        <v>1</v>
      </c>
      <c r="G24" s="1" t="s">
        <v>14696</v>
      </c>
      <c r="H24" s="1" t="s">
        <v>14697</v>
      </c>
      <c r="I24" s="1">
        <v>1</v>
      </c>
      <c r="L24" s="1">
        <v>4</v>
      </c>
      <c r="M24" s="1" t="s">
        <v>13516</v>
      </c>
      <c r="N24" s="1" t="s">
        <v>13517</v>
      </c>
      <c r="S24" s="1" t="s">
        <v>63</v>
      </c>
      <c r="T24" s="1" t="s">
        <v>7225</v>
      </c>
      <c r="AC24" s="1">
        <v>1</v>
      </c>
      <c r="AD24" s="1" t="s">
        <v>101</v>
      </c>
      <c r="AE24" s="1" t="s">
        <v>9339</v>
      </c>
      <c r="AF24" s="1" t="s">
        <v>12656</v>
      </c>
      <c r="AG24" s="1" t="s">
        <v>12680</v>
      </c>
    </row>
    <row r="25" spans="1:72" ht="13.5" customHeight="1" x14ac:dyDescent="0.25">
      <c r="A25" s="5" t="str">
        <f t="shared" si="0"/>
        <v>1738_각남면_0081</v>
      </c>
      <c r="B25" s="1">
        <v>1738</v>
      </c>
      <c r="C25" s="1" t="s">
        <v>12339</v>
      </c>
      <c r="D25" s="1" t="s">
        <v>12340</v>
      </c>
      <c r="E25" s="1">
        <v>24</v>
      </c>
      <c r="F25" s="1">
        <v>1</v>
      </c>
      <c r="G25" s="1" t="s">
        <v>14696</v>
      </c>
      <c r="H25" s="1" t="s">
        <v>14697</v>
      </c>
      <c r="I25" s="1">
        <v>1</v>
      </c>
      <c r="L25" s="1">
        <v>4</v>
      </c>
      <c r="M25" s="1" t="s">
        <v>13516</v>
      </c>
      <c r="N25" s="1" t="s">
        <v>13517</v>
      </c>
      <c r="T25" s="1" t="s">
        <v>12470</v>
      </c>
      <c r="U25" s="1" t="s">
        <v>136</v>
      </c>
      <c r="V25" s="1" t="s">
        <v>7308</v>
      </c>
      <c r="Y25" s="1" t="s">
        <v>137</v>
      </c>
      <c r="Z25" s="1" t="s">
        <v>7750</v>
      </c>
      <c r="AF25" s="1" t="s">
        <v>138</v>
      </c>
      <c r="AG25" s="1" t="s">
        <v>9390</v>
      </c>
      <c r="BB25" s="1" t="s">
        <v>139</v>
      </c>
      <c r="BC25" s="1" t="s">
        <v>7323</v>
      </c>
      <c r="BD25" s="1" t="s">
        <v>140</v>
      </c>
      <c r="BE25" s="1" t="s">
        <v>10392</v>
      </c>
      <c r="BF25" s="1" t="s">
        <v>12896</v>
      </c>
    </row>
    <row r="26" spans="1:72" ht="13.5" customHeight="1" x14ac:dyDescent="0.25">
      <c r="A26" s="5" t="str">
        <f t="shared" si="0"/>
        <v>1738_각남면_0081</v>
      </c>
      <c r="B26" s="1">
        <v>1738</v>
      </c>
      <c r="C26" s="1" t="s">
        <v>12339</v>
      </c>
      <c r="D26" s="1" t="s">
        <v>12340</v>
      </c>
      <c r="E26" s="1">
        <v>25</v>
      </c>
      <c r="F26" s="1">
        <v>1</v>
      </c>
      <c r="G26" s="1" t="s">
        <v>14696</v>
      </c>
      <c r="H26" s="1" t="s">
        <v>14697</v>
      </c>
      <c r="I26" s="1">
        <v>1</v>
      </c>
      <c r="L26" s="1">
        <v>5</v>
      </c>
      <c r="M26" s="1" t="s">
        <v>13518</v>
      </c>
      <c r="N26" s="1" t="s">
        <v>13519</v>
      </c>
      <c r="T26" s="1" t="s">
        <v>12461</v>
      </c>
      <c r="U26" s="1" t="s">
        <v>42</v>
      </c>
      <c r="V26" s="1" t="s">
        <v>7309</v>
      </c>
      <c r="W26" s="1" t="s">
        <v>38</v>
      </c>
      <c r="X26" s="1" t="s">
        <v>12522</v>
      </c>
      <c r="Y26" s="1" t="s">
        <v>141</v>
      </c>
      <c r="Z26" s="1" t="s">
        <v>7751</v>
      </c>
      <c r="AC26" s="1">
        <v>55</v>
      </c>
      <c r="AD26" s="1" t="s">
        <v>142</v>
      </c>
      <c r="AE26" s="1" t="s">
        <v>9344</v>
      </c>
      <c r="AJ26" s="1" t="s">
        <v>17</v>
      </c>
      <c r="AK26" s="1" t="s">
        <v>9530</v>
      </c>
      <c r="AL26" s="1" t="s">
        <v>41</v>
      </c>
      <c r="AM26" s="1" t="s">
        <v>12725</v>
      </c>
      <c r="AT26" s="1" t="s">
        <v>44</v>
      </c>
      <c r="AU26" s="1" t="s">
        <v>7629</v>
      </c>
      <c r="AV26" s="1" t="s">
        <v>119</v>
      </c>
      <c r="AW26" s="1" t="s">
        <v>8174</v>
      </c>
      <c r="BG26" s="1" t="s">
        <v>44</v>
      </c>
      <c r="BH26" s="1" t="s">
        <v>7629</v>
      </c>
      <c r="BI26" s="1" t="s">
        <v>120</v>
      </c>
      <c r="BJ26" s="1" t="s">
        <v>10516</v>
      </c>
      <c r="BK26" s="1" t="s">
        <v>44</v>
      </c>
      <c r="BL26" s="1" t="s">
        <v>7629</v>
      </c>
      <c r="BM26" s="1" t="s">
        <v>14959</v>
      </c>
      <c r="BN26" s="1" t="s">
        <v>10529</v>
      </c>
      <c r="BO26" s="1" t="s">
        <v>44</v>
      </c>
      <c r="BP26" s="1" t="s">
        <v>7629</v>
      </c>
      <c r="BQ26" s="1" t="s">
        <v>143</v>
      </c>
      <c r="BR26" s="1" t="s">
        <v>11486</v>
      </c>
      <c r="BS26" s="1" t="s">
        <v>58</v>
      </c>
      <c r="BT26" s="1" t="s">
        <v>9526</v>
      </c>
    </row>
    <row r="27" spans="1:72" ht="13.5" customHeight="1" x14ac:dyDescent="0.25">
      <c r="A27" s="5" t="str">
        <f t="shared" si="0"/>
        <v>1738_각남면_0081</v>
      </c>
      <c r="B27" s="1">
        <v>1738</v>
      </c>
      <c r="C27" s="1" t="s">
        <v>12339</v>
      </c>
      <c r="D27" s="1" t="s">
        <v>12340</v>
      </c>
      <c r="E27" s="1">
        <v>26</v>
      </c>
      <c r="F27" s="1">
        <v>1</v>
      </c>
      <c r="G27" s="1" t="s">
        <v>14696</v>
      </c>
      <c r="H27" s="1" t="s">
        <v>14697</v>
      </c>
      <c r="I27" s="1">
        <v>1</v>
      </c>
      <c r="L27" s="1">
        <v>5</v>
      </c>
      <c r="M27" s="1" t="s">
        <v>13518</v>
      </c>
      <c r="N27" s="1" t="s">
        <v>13519</v>
      </c>
      <c r="S27" s="1" t="s">
        <v>50</v>
      </c>
      <c r="T27" s="1" t="s">
        <v>7223</v>
      </c>
      <c r="W27" s="1" t="s">
        <v>144</v>
      </c>
      <c r="X27" s="1" t="s">
        <v>7690</v>
      </c>
      <c r="Y27" s="1" t="s">
        <v>10</v>
      </c>
      <c r="Z27" s="1" t="s">
        <v>7684</v>
      </c>
      <c r="AC27" s="1">
        <v>54</v>
      </c>
      <c r="AD27" s="1" t="s">
        <v>145</v>
      </c>
      <c r="AE27" s="1" t="s">
        <v>9345</v>
      </c>
      <c r="AJ27" s="1" t="s">
        <v>17</v>
      </c>
      <c r="AK27" s="1" t="s">
        <v>9530</v>
      </c>
      <c r="AL27" s="1" t="s">
        <v>146</v>
      </c>
      <c r="AM27" s="1" t="s">
        <v>9467</v>
      </c>
      <c r="AT27" s="1" t="s">
        <v>44</v>
      </c>
      <c r="AU27" s="1" t="s">
        <v>7629</v>
      </c>
      <c r="AV27" s="1" t="s">
        <v>147</v>
      </c>
      <c r="AW27" s="1" t="s">
        <v>8827</v>
      </c>
      <c r="BG27" s="1" t="s">
        <v>44</v>
      </c>
      <c r="BH27" s="1" t="s">
        <v>7629</v>
      </c>
      <c r="BI27" s="1" t="s">
        <v>148</v>
      </c>
      <c r="BJ27" s="1" t="s">
        <v>9562</v>
      </c>
      <c r="BK27" s="1" t="s">
        <v>44</v>
      </c>
      <c r="BL27" s="1" t="s">
        <v>7629</v>
      </c>
      <c r="BM27" s="1" t="s">
        <v>149</v>
      </c>
      <c r="BN27" s="1" t="s">
        <v>10648</v>
      </c>
      <c r="BO27" s="1" t="s">
        <v>44</v>
      </c>
      <c r="BP27" s="1" t="s">
        <v>7629</v>
      </c>
      <c r="BQ27" s="1" t="s">
        <v>150</v>
      </c>
      <c r="BR27" s="1" t="s">
        <v>11487</v>
      </c>
      <c r="BS27" s="1" t="s">
        <v>151</v>
      </c>
      <c r="BT27" s="1" t="s">
        <v>9478</v>
      </c>
    </row>
    <row r="28" spans="1:72" ht="13.5" customHeight="1" x14ac:dyDescent="0.25">
      <c r="A28" s="5" t="str">
        <f t="shared" si="0"/>
        <v>1738_각남면_0081</v>
      </c>
      <c r="B28" s="1">
        <v>1738</v>
      </c>
      <c r="C28" s="1" t="s">
        <v>12339</v>
      </c>
      <c r="D28" s="1" t="s">
        <v>12340</v>
      </c>
      <c r="E28" s="1">
        <v>27</v>
      </c>
      <c r="F28" s="1">
        <v>1</v>
      </c>
      <c r="G28" s="1" t="s">
        <v>14696</v>
      </c>
      <c r="H28" s="1" t="s">
        <v>14697</v>
      </c>
      <c r="I28" s="1">
        <v>1</v>
      </c>
      <c r="L28" s="1">
        <v>5</v>
      </c>
      <c r="M28" s="1" t="s">
        <v>13518</v>
      </c>
      <c r="N28" s="1" t="s">
        <v>13519</v>
      </c>
      <c r="S28" s="1" t="s">
        <v>59</v>
      </c>
      <c r="T28" s="1" t="s">
        <v>7224</v>
      </c>
      <c r="U28" s="1" t="s">
        <v>66</v>
      </c>
      <c r="V28" s="1" t="s">
        <v>7302</v>
      </c>
      <c r="Y28" s="1" t="s">
        <v>152</v>
      </c>
      <c r="Z28" s="1" t="s">
        <v>7752</v>
      </c>
      <c r="AC28" s="1">
        <v>28</v>
      </c>
      <c r="AD28" s="1" t="s">
        <v>153</v>
      </c>
      <c r="AE28" s="1" t="s">
        <v>9346</v>
      </c>
    </row>
    <row r="29" spans="1:72" ht="13.5" customHeight="1" x14ac:dyDescent="0.25">
      <c r="A29" s="5" t="str">
        <f t="shared" si="0"/>
        <v>1738_각남면_0081</v>
      </c>
      <c r="B29" s="1">
        <v>1738</v>
      </c>
      <c r="C29" s="1" t="s">
        <v>12339</v>
      </c>
      <c r="D29" s="1" t="s">
        <v>12340</v>
      </c>
      <c r="E29" s="1">
        <v>28</v>
      </c>
      <c r="F29" s="1">
        <v>1</v>
      </c>
      <c r="G29" s="1" t="s">
        <v>14696</v>
      </c>
      <c r="H29" s="1" t="s">
        <v>14697</v>
      </c>
      <c r="I29" s="1">
        <v>1</v>
      </c>
      <c r="L29" s="1">
        <v>5</v>
      </c>
      <c r="M29" s="1" t="s">
        <v>13518</v>
      </c>
      <c r="N29" s="1" t="s">
        <v>13519</v>
      </c>
      <c r="S29" s="1" t="s">
        <v>59</v>
      </c>
      <c r="T29" s="1" t="s">
        <v>7224</v>
      </c>
      <c r="Y29" s="1" t="s">
        <v>154</v>
      </c>
      <c r="Z29" s="1" t="s">
        <v>7753</v>
      </c>
      <c r="AC29" s="1">
        <v>13</v>
      </c>
      <c r="AD29" s="1" t="s">
        <v>111</v>
      </c>
      <c r="AE29" s="1" t="s">
        <v>9341</v>
      </c>
    </row>
    <row r="30" spans="1:72" ht="13.5" customHeight="1" x14ac:dyDescent="0.25">
      <c r="A30" s="5" t="str">
        <f t="shared" si="0"/>
        <v>1738_각남면_0081</v>
      </c>
      <c r="B30" s="1">
        <v>1738</v>
      </c>
      <c r="C30" s="1" t="s">
        <v>12339</v>
      </c>
      <c r="D30" s="1" t="s">
        <v>12340</v>
      </c>
      <c r="E30" s="1">
        <v>29</v>
      </c>
      <c r="F30" s="1">
        <v>1</v>
      </c>
      <c r="G30" s="1" t="s">
        <v>14696</v>
      </c>
      <c r="H30" s="1" t="s">
        <v>14697</v>
      </c>
      <c r="I30" s="1">
        <v>1</v>
      </c>
      <c r="L30" s="1">
        <v>5</v>
      </c>
      <c r="M30" s="1" t="s">
        <v>13518</v>
      </c>
      <c r="N30" s="1" t="s">
        <v>13519</v>
      </c>
      <c r="S30" s="1" t="s">
        <v>155</v>
      </c>
      <c r="T30" s="1" t="s">
        <v>7230</v>
      </c>
      <c r="W30" s="1" t="s">
        <v>156</v>
      </c>
      <c r="X30" s="1" t="s">
        <v>7691</v>
      </c>
      <c r="Y30" s="1" t="s">
        <v>10</v>
      </c>
      <c r="Z30" s="1" t="s">
        <v>7684</v>
      </c>
      <c r="AF30" s="1" t="s">
        <v>157</v>
      </c>
      <c r="AG30" s="1" t="s">
        <v>9391</v>
      </c>
    </row>
    <row r="31" spans="1:72" ht="13.5" customHeight="1" x14ac:dyDescent="0.25">
      <c r="A31" s="5" t="str">
        <f t="shared" si="0"/>
        <v>1738_각남면_0081</v>
      </c>
      <c r="B31" s="1">
        <v>1738</v>
      </c>
      <c r="C31" s="1" t="s">
        <v>12339</v>
      </c>
      <c r="D31" s="1" t="s">
        <v>12340</v>
      </c>
      <c r="E31" s="1">
        <v>30</v>
      </c>
      <c r="F31" s="1">
        <v>1</v>
      </c>
      <c r="G31" s="1" t="s">
        <v>14696</v>
      </c>
      <c r="H31" s="1" t="s">
        <v>14697</v>
      </c>
      <c r="I31" s="1">
        <v>1</v>
      </c>
      <c r="L31" s="1">
        <v>5</v>
      </c>
      <c r="M31" s="1" t="s">
        <v>13518</v>
      </c>
      <c r="N31" s="1" t="s">
        <v>13519</v>
      </c>
      <c r="S31" s="1" t="s">
        <v>158</v>
      </c>
      <c r="T31" s="1" t="s">
        <v>7231</v>
      </c>
      <c r="W31" s="1" t="s">
        <v>159</v>
      </c>
      <c r="X31" s="1" t="s">
        <v>7692</v>
      </c>
      <c r="Y31" s="1" t="s">
        <v>64</v>
      </c>
      <c r="Z31" s="1" t="s">
        <v>7741</v>
      </c>
      <c r="AC31" s="1">
        <v>21</v>
      </c>
      <c r="AD31" s="1" t="s">
        <v>160</v>
      </c>
      <c r="AE31" s="1" t="s">
        <v>9347</v>
      </c>
    </row>
    <row r="32" spans="1:72" ht="13.5" customHeight="1" x14ac:dyDescent="0.25">
      <c r="A32" s="5" t="str">
        <f t="shared" si="0"/>
        <v>1738_각남면_0081</v>
      </c>
      <c r="B32" s="1">
        <v>1738</v>
      </c>
      <c r="C32" s="1" t="s">
        <v>12339</v>
      </c>
      <c r="D32" s="1" t="s">
        <v>12340</v>
      </c>
      <c r="E32" s="1">
        <v>31</v>
      </c>
      <c r="F32" s="1">
        <v>1</v>
      </c>
      <c r="G32" s="1" t="s">
        <v>14696</v>
      </c>
      <c r="H32" s="1" t="s">
        <v>14697</v>
      </c>
      <c r="I32" s="1">
        <v>1</v>
      </c>
      <c r="L32" s="1">
        <v>5</v>
      </c>
      <c r="M32" s="1" t="s">
        <v>13518</v>
      </c>
      <c r="N32" s="1" t="s">
        <v>13519</v>
      </c>
      <c r="S32" s="1" t="s">
        <v>161</v>
      </c>
      <c r="T32" s="1" t="s">
        <v>7232</v>
      </c>
      <c r="AC32" s="1">
        <v>4</v>
      </c>
      <c r="AD32" s="1" t="s">
        <v>65</v>
      </c>
      <c r="AE32" s="1" t="s">
        <v>9332</v>
      </c>
    </row>
    <row r="33" spans="1:72" ht="13.5" customHeight="1" x14ac:dyDescent="0.25">
      <c r="A33" s="5" t="str">
        <f t="shared" si="0"/>
        <v>1738_각남면_0081</v>
      </c>
      <c r="B33" s="1">
        <v>1738</v>
      </c>
      <c r="C33" s="1" t="s">
        <v>12339</v>
      </c>
      <c r="D33" s="1" t="s">
        <v>12340</v>
      </c>
      <c r="E33" s="1">
        <v>32</v>
      </c>
      <c r="F33" s="1">
        <v>1</v>
      </c>
      <c r="G33" s="1" t="s">
        <v>14696</v>
      </c>
      <c r="H33" s="1" t="s">
        <v>14697</v>
      </c>
      <c r="I33" s="1">
        <v>1</v>
      </c>
      <c r="L33" s="1">
        <v>5</v>
      </c>
      <c r="M33" s="1" t="s">
        <v>13518</v>
      </c>
      <c r="N33" s="1" t="s">
        <v>13519</v>
      </c>
      <c r="T33" s="1" t="s">
        <v>12470</v>
      </c>
      <c r="U33" s="1" t="s">
        <v>136</v>
      </c>
      <c r="V33" s="1" t="s">
        <v>7308</v>
      </c>
      <c r="Y33" s="1" t="s">
        <v>162</v>
      </c>
      <c r="Z33" s="1" t="s">
        <v>7754</v>
      </c>
      <c r="AF33" s="1" t="s">
        <v>163</v>
      </c>
      <c r="AG33" s="1" t="s">
        <v>9392</v>
      </c>
      <c r="AH33" s="1" t="s">
        <v>164</v>
      </c>
      <c r="AI33" s="1" t="s">
        <v>12729</v>
      </c>
      <c r="BB33" s="1" t="s">
        <v>139</v>
      </c>
      <c r="BC33" s="1" t="s">
        <v>7323</v>
      </c>
      <c r="BD33" s="1" t="s">
        <v>165</v>
      </c>
      <c r="BE33" s="1" t="s">
        <v>7820</v>
      </c>
      <c r="BF33" s="1" t="s">
        <v>12890</v>
      </c>
    </row>
    <row r="34" spans="1:72" ht="13.5" customHeight="1" x14ac:dyDescent="0.25">
      <c r="A34" s="5" t="str">
        <f t="shared" ref="A34:A61" si="1">HYPERLINK("http://kyu.snu.ac.kr/sdhj/index.jsp?type=hj/GK14616_00IH_0001_0081.jpg","1738_각남면_0081")</f>
        <v>1738_각남면_0081</v>
      </c>
      <c r="B34" s="1">
        <v>1738</v>
      </c>
      <c r="C34" s="1" t="s">
        <v>12339</v>
      </c>
      <c r="D34" s="1" t="s">
        <v>12340</v>
      </c>
      <c r="E34" s="1">
        <v>33</v>
      </c>
      <c r="F34" s="1">
        <v>1</v>
      </c>
      <c r="G34" s="1" t="s">
        <v>14696</v>
      </c>
      <c r="H34" s="1" t="s">
        <v>14697</v>
      </c>
      <c r="I34" s="1">
        <v>2</v>
      </c>
      <c r="J34" s="1" t="s">
        <v>166</v>
      </c>
      <c r="K34" s="1" t="s">
        <v>12368</v>
      </c>
      <c r="L34" s="1">
        <v>1</v>
      </c>
      <c r="M34" s="1" t="s">
        <v>166</v>
      </c>
      <c r="N34" s="1" t="s">
        <v>12368</v>
      </c>
      <c r="T34" s="1" t="s">
        <v>12461</v>
      </c>
      <c r="U34" s="1" t="s">
        <v>167</v>
      </c>
      <c r="V34" s="1" t="s">
        <v>7310</v>
      </c>
      <c r="W34" s="1" t="s">
        <v>85</v>
      </c>
      <c r="X34" s="1" t="s">
        <v>12530</v>
      </c>
      <c r="Y34" s="1" t="s">
        <v>168</v>
      </c>
      <c r="Z34" s="1" t="s">
        <v>7755</v>
      </c>
      <c r="AC34" s="1">
        <v>51</v>
      </c>
      <c r="AD34" s="1" t="s">
        <v>169</v>
      </c>
      <c r="AE34" s="1" t="s">
        <v>9348</v>
      </c>
      <c r="AJ34" s="1" t="s">
        <v>17</v>
      </c>
      <c r="AK34" s="1" t="s">
        <v>9530</v>
      </c>
      <c r="AL34" s="1" t="s">
        <v>58</v>
      </c>
      <c r="AM34" s="1" t="s">
        <v>9526</v>
      </c>
      <c r="AT34" s="1" t="s">
        <v>73</v>
      </c>
      <c r="AU34" s="1" t="s">
        <v>7304</v>
      </c>
      <c r="AV34" s="1" t="s">
        <v>170</v>
      </c>
      <c r="AW34" s="1" t="s">
        <v>9695</v>
      </c>
      <c r="BG34" s="1" t="s">
        <v>73</v>
      </c>
      <c r="BH34" s="1" t="s">
        <v>7304</v>
      </c>
      <c r="BI34" s="1" t="s">
        <v>171</v>
      </c>
      <c r="BJ34" s="1" t="s">
        <v>7993</v>
      </c>
      <c r="BK34" s="1" t="s">
        <v>104</v>
      </c>
      <c r="BL34" s="1" t="s">
        <v>10474</v>
      </c>
      <c r="BM34" s="1" t="s">
        <v>172</v>
      </c>
      <c r="BN34" s="1" t="s">
        <v>8927</v>
      </c>
      <c r="BO34" s="1" t="s">
        <v>73</v>
      </c>
      <c r="BP34" s="1" t="s">
        <v>7304</v>
      </c>
      <c r="BQ34" s="1" t="s">
        <v>173</v>
      </c>
      <c r="BR34" s="1" t="s">
        <v>11488</v>
      </c>
      <c r="BS34" s="1" t="s">
        <v>174</v>
      </c>
      <c r="BT34" s="1" t="s">
        <v>9536</v>
      </c>
    </row>
    <row r="35" spans="1:72" ht="13.5" customHeight="1" x14ac:dyDescent="0.25">
      <c r="A35" s="5" t="str">
        <f t="shared" si="1"/>
        <v>1738_각남면_0081</v>
      </c>
      <c r="B35" s="1">
        <v>1738</v>
      </c>
      <c r="C35" s="1" t="s">
        <v>12339</v>
      </c>
      <c r="D35" s="1" t="s">
        <v>12340</v>
      </c>
      <c r="E35" s="1">
        <v>34</v>
      </c>
      <c r="F35" s="1">
        <v>1</v>
      </c>
      <c r="G35" s="1" t="s">
        <v>14696</v>
      </c>
      <c r="H35" s="1" t="s">
        <v>14697</v>
      </c>
      <c r="I35" s="1">
        <v>2</v>
      </c>
      <c r="L35" s="1">
        <v>1</v>
      </c>
      <c r="M35" s="1" t="s">
        <v>166</v>
      </c>
      <c r="N35" s="1" t="s">
        <v>12368</v>
      </c>
      <c r="S35" s="1" t="s">
        <v>50</v>
      </c>
      <c r="T35" s="1" t="s">
        <v>7223</v>
      </c>
      <c r="W35" s="1" t="s">
        <v>38</v>
      </c>
      <c r="X35" s="1" t="s">
        <v>12522</v>
      </c>
      <c r="Y35" s="1" t="s">
        <v>64</v>
      </c>
      <c r="Z35" s="1" t="s">
        <v>7741</v>
      </c>
      <c r="AC35" s="1">
        <v>49</v>
      </c>
      <c r="AD35" s="1" t="s">
        <v>175</v>
      </c>
      <c r="AE35" s="1" t="s">
        <v>9349</v>
      </c>
      <c r="AJ35" s="1" t="s">
        <v>17</v>
      </c>
      <c r="AK35" s="1" t="s">
        <v>9530</v>
      </c>
      <c r="AL35" s="1" t="s">
        <v>41</v>
      </c>
      <c r="AM35" s="1" t="s">
        <v>12725</v>
      </c>
      <c r="AT35" s="1" t="s">
        <v>73</v>
      </c>
      <c r="AU35" s="1" t="s">
        <v>7304</v>
      </c>
      <c r="AV35" s="1" t="s">
        <v>176</v>
      </c>
      <c r="AW35" s="1" t="s">
        <v>9696</v>
      </c>
      <c r="BG35" s="1" t="s">
        <v>73</v>
      </c>
      <c r="BH35" s="1" t="s">
        <v>7304</v>
      </c>
      <c r="BI35" s="1" t="s">
        <v>177</v>
      </c>
      <c r="BJ35" s="1" t="s">
        <v>8414</v>
      </c>
      <c r="BK35" s="1" t="s">
        <v>178</v>
      </c>
      <c r="BL35" s="1" t="s">
        <v>10478</v>
      </c>
      <c r="BM35" s="1" t="s">
        <v>179</v>
      </c>
      <c r="BN35" s="1" t="s">
        <v>11053</v>
      </c>
      <c r="BO35" s="1" t="s">
        <v>104</v>
      </c>
      <c r="BP35" s="1" t="s">
        <v>10474</v>
      </c>
      <c r="BQ35" s="1" t="s">
        <v>180</v>
      </c>
      <c r="BR35" s="1" t="s">
        <v>11489</v>
      </c>
      <c r="BS35" s="1" t="s">
        <v>124</v>
      </c>
      <c r="BT35" s="1" t="s">
        <v>9327</v>
      </c>
    </row>
    <row r="36" spans="1:72" ht="13.5" customHeight="1" x14ac:dyDescent="0.25">
      <c r="A36" s="5" t="str">
        <f t="shared" si="1"/>
        <v>1738_각남면_0081</v>
      </c>
      <c r="B36" s="1">
        <v>1738</v>
      </c>
      <c r="C36" s="1" t="s">
        <v>12339</v>
      </c>
      <c r="D36" s="1" t="s">
        <v>12340</v>
      </c>
      <c r="E36" s="1">
        <v>35</v>
      </c>
      <c r="F36" s="1">
        <v>1</v>
      </c>
      <c r="G36" s="1" t="s">
        <v>14696</v>
      </c>
      <c r="H36" s="1" t="s">
        <v>14697</v>
      </c>
      <c r="I36" s="1">
        <v>2</v>
      </c>
      <c r="L36" s="1">
        <v>1</v>
      </c>
      <c r="M36" s="1" t="s">
        <v>166</v>
      </c>
      <c r="N36" s="1" t="s">
        <v>12368</v>
      </c>
      <c r="S36" s="1" t="s">
        <v>107</v>
      </c>
      <c r="T36" s="1" t="s">
        <v>7228</v>
      </c>
      <c r="W36" s="1" t="s">
        <v>38</v>
      </c>
      <c r="X36" s="1" t="s">
        <v>12522</v>
      </c>
      <c r="Y36" s="1" t="s">
        <v>64</v>
      </c>
      <c r="Z36" s="1" t="s">
        <v>7741</v>
      </c>
      <c r="AC36" s="1">
        <v>39</v>
      </c>
      <c r="AD36" s="1" t="s">
        <v>181</v>
      </c>
      <c r="AE36" s="1" t="s">
        <v>9350</v>
      </c>
    </row>
    <row r="37" spans="1:72" ht="13.5" customHeight="1" x14ac:dyDescent="0.25">
      <c r="A37" s="5" t="str">
        <f t="shared" si="1"/>
        <v>1738_각남면_0081</v>
      </c>
      <c r="B37" s="1">
        <v>1738</v>
      </c>
      <c r="C37" s="1" t="s">
        <v>12339</v>
      </c>
      <c r="D37" s="1" t="s">
        <v>12340</v>
      </c>
      <c r="E37" s="1">
        <v>36</v>
      </c>
      <c r="F37" s="1">
        <v>1</v>
      </c>
      <c r="G37" s="1" t="s">
        <v>14696</v>
      </c>
      <c r="H37" s="1" t="s">
        <v>14697</v>
      </c>
      <c r="I37" s="1">
        <v>2</v>
      </c>
      <c r="L37" s="1">
        <v>1</v>
      </c>
      <c r="M37" s="1" t="s">
        <v>166</v>
      </c>
      <c r="N37" s="1" t="s">
        <v>12368</v>
      </c>
      <c r="S37" s="1" t="s">
        <v>112</v>
      </c>
      <c r="T37" s="1" t="s">
        <v>7229</v>
      </c>
      <c r="Y37" s="1" t="s">
        <v>64</v>
      </c>
      <c r="Z37" s="1" t="s">
        <v>7741</v>
      </c>
      <c r="AC37" s="1">
        <v>14</v>
      </c>
      <c r="AD37" s="1" t="s">
        <v>182</v>
      </c>
      <c r="AE37" s="1" t="s">
        <v>9351</v>
      </c>
    </row>
    <row r="38" spans="1:72" ht="13.5" customHeight="1" x14ac:dyDescent="0.25">
      <c r="A38" s="5" t="str">
        <f t="shared" si="1"/>
        <v>1738_각남면_0081</v>
      </c>
      <c r="B38" s="1">
        <v>1738</v>
      </c>
      <c r="C38" s="1" t="s">
        <v>12339</v>
      </c>
      <c r="D38" s="1" t="s">
        <v>12340</v>
      </c>
      <c r="E38" s="1">
        <v>37</v>
      </c>
      <c r="F38" s="1">
        <v>1</v>
      </c>
      <c r="G38" s="1" t="s">
        <v>14696</v>
      </c>
      <c r="H38" s="1" t="s">
        <v>14697</v>
      </c>
      <c r="I38" s="1">
        <v>2</v>
      </c>
      <c r="L38" s="1">
        <v>1</v>
      </c>
      <c r="M38" s="1" t="s">
        <v>166</v>
      </c>
      <c r="N38" s="1" t="s">
        <v>12368</v>
      </c>
      <c r="S38" s="1" t="s">
        <v>59</v>
      </c>
      <c r="T38" s="1" t="s">
        <v>7224</v>
      </c>
      <c r="U38" s="1" t="s">
        <v>183</v>
      </c>
      <c r="V38" s="1" t="s">
        <v>7311</v>
      </c>
      <c r="Y38" s="1" t="s">
        <v>184</v>
      </c>
      <c r="Z38" s="1" t="s">
        <v>7756</v>
      </c>
      <c r="AC38" s="1">
        <v>7</v>
      </c>
      <c r="AD38" s="1" t="s">
        <v>62</v>
      </c>
      <c r="AE38" s="1" t="s">
        <v>9331</v>
      </c>
    </row>
    <row r="39" spans="1:72" ht="13.5" customHeight="1" x14ac:dyDescent="0.25">
      <c r="A39" s="5" t="str">
        <f t="shared" si="1"/>
        <v>1738_각남면_0081</v>
      </c>
      <c r="B39" s="1">
        <v>1738</v>
      </c>
      <c r="C39" s="1" t="s">
        <v>12339</v>
      </c>
      <c r="D39" s="1" t="s">
        <v>12340</v>
      </c>
      <c r="E39" s="1">
        <v>38</v>
      </c>
      <c r="F39" s="1">
        <v>1</v>
      </c>
      <c r="G39" s="1" t="s">
        <v>14696</v>
      </c>
      <c r="H39" s="1" t="s">
        <v>14697</v>
      </c>
      <c r="I39" s="1">
        <v>2</v>
      </c>
      <c r="L39" s="1">
        <v>1</v>
      </c>
      <c r="M39" s="1" t="s">
        <v>166</v>
      </c>
      <c r="N39" s="1" t="s">
        <v>12368</v>
      </c>
      <c r="S39" s="1" t="s">
        <v>185</v>
      </c>
      <c r="T39" s="1" t="s">
        <v>7233</v>
      </c>
      <c r="Y39" s="1" t="s">
        <v>64</v>
      </c>
      <c r="Z39" s="1" t="s">
        <v>7741</v>
      </c>
      <c r="AF39" s="1" t="s">
        <v>157</v>
      </c>
      <c r="AG39" s="1" t="s">
        <v>9391</v>
      </c>
    </row>
    <row r="40" spans="1:72" ht="13.5" customHeight="1" x14ac:dyDescent="0.25">
      <c r="A40" s="5" t="str">
        <f t="shared" si="1"/>
        <v>1738_각남면_0081</v>
      </c>
      <c r="B40" s="1">
        <v>1738</v>
      </c>
      <c r="C40" s="1" t="s">
        <v>12339</v>
      </c>
      <c r="D40" s="1" t="s">
        <v>12340</v>
      </c>
      <c r="E40" s="1">
        <v>39</v>
      </c>
      <c r="F40" s="1">
        <v>1</v>
      </c>
      <c r="G40" s="1" t="s">
        <v>14696</v>
      </c>
      <c r="H40" s="1" t="s">
        <v>14697</v>
      </c>
      <c r="I40" s="1">
        <v>2</v>
      </c>
      <c r="L40" s="1">
        <v>1</v>
      </c>
      <c r="M40" s="1" t="s">
        <v>166</v>
      </c>
      <c r="N40" s="1" t="s">
        <v>12368</v>
      </c>
      <c r="S40" s="1" t="s">
        <v>63</v>
      </c>
      <c r="T40" s="1" t="s">
        <v>7225</v>
      </c>
      <c r="Y40" s="1" t="s">
        <v>64</v>
      </c>
      <c r="Z40" s="1" t="s">
        <v>7741</v>
      </c>
      <c r="AC40" s="1">
        <v>1</v>
      </c>
      <c r="AD40" s="1" t="s">
        <v>101</v>
      </c>
      <c r="AE40" s="1" t="s">
        <v>9339</v>
      </c>
      <c r="AF40" s="1" t="s">
        <v>95</v>
      </c>
      <c r="AG40" s="1" t="s">
        <v>9389</v>
      </c>
    </row>
    <row r="41" spans="1:72" ht="13.5" customHeight="1" x14ac:dyDescent="0.25">
      <c r="A41" s="5" t="str">
        <f t="shared" si="1"/>
        <v>1738_각남면_0081</v>
      </c>
      <c r="B41" s="1">
        <v>1738</v>
      </c>
      <c r="C41" s="1" t="s">
        <v>12339</v>
      </c>
      <c r="D41" s="1" t="s">
        <v>12340</v>
      </c>
      <c r="E41" s="1">
        <v>40</v>
      </c>
      <c r="F41" s="1">
        <v>1</v>
      </c>
      <c r="G41" s="1" t="s">
        <v>14696</v>
      </c>
      <c r="H41" s="1" t="s">
        <v>14697</v>
      </c>
      <c r="I41" s="1">
        <v>2</v>
      </c>
      <c r="L41" s="1">
        <v>1</v>
      </c>
      <c r="M41" s="1" t="s">
        <v>166</v>
      </c>
      <c r="N41" s="1" t="s">
        <v>12368</v>
      </c>
      <c r="T41" s="1" t="s">
        <v>12470</v>
      </c>
      <c r="U41" s="1" t="s">
        <v>186</v>
      </c>
      <c r="V41" s="1" t="s">
        <v>7312</v>
      </c>
      <c r="Y41" s="1" t="s">
        <v>187</v>
      </c>
      <c r="Z41" s="1" t="s">
        <v>7757</v>
      </c>
      <c r="AC41" s="1">
        <v>22</v>
      </c>
      <c r="AD41" s="1" t="s">
        <v>188</v>
      </c>
      <c r="AE41" s="1" t="s">
        <v>9352</v>
      </c>
      <c r="BB41" s="1" t="s">
        <v>139</v>
      </c>
      <c r="BC41" s="1" t="s">
        <v>7323</v>
      </c>
      <c r="BD41" s="1" t="s">
        <v>189</v>
      </c>
      <c r="BE41" s="1" t="s">
        <v>8270</v>
      </c>
      <c r="BF41" s="1" t="s">
        <v>12894</v>
      </c>
    </row>
    <row r="42" spans="1:72" ht="13.5" customHeight="1" x14ac:dyDescent="0.25">
      <c r="A42" s="5" t="str">
        <f t="shared" si="1"/>
        <v>1738_각남면_0081</v>
      </c>
      <c r="B42" s="1">
        <v>1738</v>
      </c>
      <c r="C42" s="1" t="s">
        <v>12339</v>
      </c>
      <c r="D42" s="1" t="s">
        <v>12340</v>
      </c>
      <c r="E42" s="1">
        <v>41</v>
      </c>
      <c r="F42" s="1">
        <v>1</v>
      </c>
      <c r="G42" s="1" t="s">
        <v>14696</v>
      </c>
      <c r="H42" s="1" t="s">
        <v>14697</v>
      </c>
      <c r="I42" s="1">
        <v>2</v>
      </c>
      <c r="L42" s="1">
        <v>2</v>
      </c>
      <c r="M42" s="1" t="s">
        <v>13520</v>
      </c>
      <c r="N42" s="1" t="s">
        <v>13521</v>
      </c>
      <c r="T42" s="1" t="s">
        <v>12461</v>
      </c>
      <c r="U42" s="1" t="s">
        <v>190</v>
      </c>
      <c r="V42" s="1" t="s">
        <v>7313</v>
      </c>
      <c r="W42" s="1" t="s">
        <v>191</v>
      </c>
      <c r="X42" s="1" t="s">
        <v>7693</v>
      </c>
      <c r="Y42" s="1" t="s">
        <v>192</v>
      </c>
      <c r="Z42" s="1" t="s">
        <v>7758</v>
      </c>
      <c r="AC42" s="1">
        <v>51</v>
      </c>
      <c r="AD42" s="1" t="s">
        <v>169</v>
      </c>
      <c r="AE42" s="1" t="s">
        <v>9348</v>
      </c>
      <c r="AJ42" s="1" t="s">
        <v>17</v>
      </c>
      <c r="AK42" s="1" t="s">
        <v>9530</v>
      </c>
      <c r="AL42" s="1" t="s">
        <v>193</v>
      </c>
      <c r="AM42" s="1" t="s">
        <v>9533</v>
      </c>
      <c r="AT42" s="1" t="s">
        <v>73</v>
      </c>
      <c r="AU42" s="1" t="s">
        <v>7304</v>
      </c>
      <c r="AV42" s="1" t="s">
        <v>194</v>
      </c>
      <c r="AW42" s="1" t="s">
        <v>7759</v>
      </c>
      <c r="BG42" s="1" t="s">
        <v>195</v>
      </c>
      <c r="BH42" s="1" t="s">
        <v>12474</v>
      </c>
      <c r="BI42" s="1" t="s">
        <v>196</v>
      </c>
      <c r="BJ42" s="1" t="s">
        <v>9384</v>
      </c>
      <c r="BK42" s="1" t="s">
        <v>197</v>
      </c>
      <c r="BL42" s="1" t="s">
        <v>11005</v>
      </c>
      <c r="BM42" s="1" t="s">
        <v>198</v>
      </c>
      <c r="BN42" s="1" t="s">
        <v>11054</v>
      </c>
      <c r="BO42" s="1" t="s">
        <v>178</v>
      </c>
      <c r="BP42" s="1" t="s">
        <v>10478</v>
      </c>
      <c r="BQ42" s="1" t="s">
        <v>199</v>
      </c>
      <c r="BR42" s="1" t="s">
        <v>11490</v>
      </c>
      <c r="BS42" s="1" t="s">
        <v>200</v>
      </c>
      <c r="BT42" s="1" t="s">
        <v>9541</v>
      </c>
    </row>
    <row r="43" spans="1:72" ht="13.5" customHeight="1" x14ac:dyDescent="0.25">
      <c r="A43" s="5" t="str">
        <f t="shared" si="1"/>
        <v>1738_각남면_0081</v>
      </c>
      <c r="B43" s="1">
        <v>1738</v>
      </c>
      <c r="C43" s="1" t="s">
        <v>12339</v>
      </c>
      <c r="D43" s="1" t="s">
        <v>12340</v>
      </c>
      <c r="E43" s="1">
        <v>42</v>
      </c>
      <c r="F43" s="1">
        <v>1</v>
      </c>
      <c r="G43" s="1" t="s">
        <v>14696</v>
      </c>
      <c r="H43" s="1" t="s">
        <v>14697</v>
      </c>
      <c r="I43" s="1">
        <v>2</v>
      </c>
      <c r="L43" s="1">
        <v>2</v>
      </c>
      <c r="M43" s="1" t="s">
        <v>13520</v>
      </c>
      <c r="N43" s="1" t="s">
        <v>13521</v>
      </c>
      <c r="S43" s="1" t="s">
        <v>201</v>
      </c>
      <c r="T43" s="1" t="s">
        <v>201</v>
      </c>
      <c r="U43" s="1" t="s">
        <v>73</v>
      </c>
      <c r="V43" s="1" t="s">
        <v>7304</v>
      </c>
      <c r="Y43" s="1" t="s">
        <v>194</v>
      </c>
      <c r="Z43" s="1" t="s">
        <v>7759</v>
      </c>
      <c r="AC43" s="1">
        <v>79</v>
      </c>
      <c r="AD43" s="1" t="s">
        <v>202</v>
      </c>
      <c r="AE43" s="1" t="s">
        <v>9353</v>
      </c>
    </row>
    <row r="44" spans="1:72" ht="13.5" customHeight="1" x14ac:dyDescent="0.25">
      <c r="A44" s="5" t="str">
        <f t="shared" si="1"/>
        <v>1738_각남면_0081</v>
      </c>
      <c r="B44" s="1">
        <v>1738</v>
      </c>
      <c r="C44" s="1" t="s">
        <v>12339</v>
      </c>
      <c r="D44" s="1" t="s">
        <v>12340</v>
      </c>
      <c r="E44" s="1">
        <v>43</v>
      </c>
      <c r="F44" s="1">
        <v>1</v>
      </c>
      <c r="G44" s="1" t="s">
        <v>14696</v>
      </c>
      <c r="H44" s="1" t="s">
        <v>14697</v>
      </c>
      <c r="I44" s="1">
        <v>2</v>
      </c>
      <c r="L44" s="1">
        <v>2</v>
      </c>
      <c r="M44" s="1" t="s">
        <v>13520</v>
      </c>
      <c r="N44" s="1" t="s">
        <v>13521</v>
      </c>
      <c r="S44" s="1" t="s">
        <v>50</v>
      </c>
      <c r="T44" s="1" t="s">
        <v>7223</v>
      </c>
      <c r="W44" s="1" t="s">
        <v>203</v>
      </c>
      <c r="X44" s="1" t="s">
        <v>7694</v>
      </c>
      <c r="Y44" s="1" t="s">
        <v>10</v>
      </c>
      <c r="Z44" s="1" t="s">
        <v>7684</v>
      </c>
      <c r="AC44" s="1">
        <v>56</v>
      </c>
      <c r="AD44" s="1" t="s">
        <v>97</v>
      </c>
      <c r="AE44" s="1" t="s">
        <v>9338</v>
      </c>
      <c r="AJ44" s="1" t="s">
        <v>17</v>
      </c>
      <c r="AK44" s="1" t="s">
        <v>9530</v>
      </c>
      <c r="AL44" s="1" t="s">
        <v>124</v>
      </c>
      <c r="AM44" s="1" t="s">
        <v>9327</v>
      </c>
      <c r="AT44" s="1" t="s">
        <v>42</v>
      </c>
      <c r="AU44" s="1" t="s">
        <v>7309</v>
      </c>
      <c r="AV44" s="1" t="s">
        <v>204</v>
      </c>
      <c r="AW44" s="1" t="s">
        <v>9128</v>
      </c>
      <c r="BG44" s="1" t="s">
        <v>104</v>
      </c>
      <c r="BH44" s="1" t="s">
        <v>10474</v>
      </c>
      <c r="BI44" s="1" t="s">
        <v>205</v>
      </c>
      <c r="BJ44" s="1" t="s">
        <v>10517</v>
      </c>
      <c r="BK44" s="1" t="s">
        <v>80</v>
      </c>
      <c r="BL44" s="1" t="s">
        <v>7418</v>
      </c>
      <c r="BM44" s="1" t="s">
        <v>206</v>
      </c>
      <c r="BN44" s="1" t="s">
        <v>9321</v>
      </c>
      <c r="BO44" s="1" t="s">
        <v>104</v>
      </c>
      <c r="BP44" s="1" t="s">
        <v>10474</v>
      </c>
      <c r="BQ44" s="1" t="s">
        <v>207</v>
      </c>
      <c r="BR44" s="1" t="s">
        <v>13346</v>
      </c>
      <c r="BS44" s="1" t="s">
        <v>208</v>
      </c>
      <c r="BT44" s="1" t="s">
        <v>9524</v>
      </c>
    </row>
    <row r="45" spans="1:72" ht="13.5" customHeight="1" x14ac:dyDescent="0.25">
      <c r="A45" s="5" t="str">
        <f t="shared" si="1"/>
        <v>1738_각남면_0081</v>
      </c>
      <c r="B45" s="1">
        <v>1738</v>
      </c>
      <c r="C45" s="1" t="s">
        <v>12339</v>
      </c>
      <c r="D45" s="1" t="s">
        <v>12340</v>
      </c>
      <c r="E45" s="1">
        <v>44</v>
      </c>
      <c r="F45" s="1">
        <v>1</v>
      </c>
      <c r="G45" s="1" t="s">
        <v>14696</v>
      </c>
      <c r="H45" s="1" t="s">
        <v>14697</v>
      </c>
      <c r="I45" s="1">
        <v>2</v>
      </c>
      <c r="L45" s="1">
        <v>2</v>
      </c>
      <c r="M45" s="1" t="s">
        <v>13520</v>
      </c>
      <c r="N45" s="1" t="s">
        <v>13521</v>
      </c>
      <c r="S45" s="1" t="s">
        <v>84</v>
      </c>
      <c r="T45" s="1" t="s">
        <v>7226</v>
      </c>
      <c r="W45" s="1" t="s">
        <v>209</v>
      </c>
      <c r="X45" s="1" t="s">
        <v>7695</v>
      </c>
      <c r="Y45" s="1" t="s">
        <v>10</v>
      </c>
      <c r="Z45" s="1" t="s">
        <v>7684</v>
      </c>
      <c r="AC45" s="1">
        <v>78</v>
      </c>
      <c r="AD45" s="1" t="s">
        <v>210</v>
      </c>
      <c r="AE45" s="1" t="s">
        <v>9354</v>
      </c>
    </row>
    <row r="46" spans="1:72" ht="13.5" customHeight="1" x14ac:dyDescent="0.25">
      <c r="A46" s="5" t="str">
        <f t="shared" si="1"/>
        <v>1738_각남면_0081</v>
      </c>
      <c r="B46" s="1">
        <v>1738</v>
      </c>
      <c r="C46" s="1" t="s">
        <v>12339</v>
      </c>
      <c r="D46" s="1" t="s">
        <v>12340</v>
      </c>
      <c r="E46" s="1">
        <v>45</v>
      </c>
      <c r="F46" s="1">
        <v>1</v>
      </c>
      <c r="G46" s="1" t="s">
        <v>14696</v>
      </c>
      <c r="H46" s="1" t="s">
        <v>14697</v>
      </c>
      <c r="I46" s="1">
        <v>2</v>
      </c>
      <c r="L46" s="1">
        <v>2</v>
      </c>
      <c r="M46" s="1" t="s">
        <v>13520</v>
      </c>
      <c r="N46" s="1" t="s">
        <v>13521</v>
      </c>
      <c r="S46" s="1" t="s">
        <v>211</v>
      </c>
      <c r="T46" s="1" t="s">
        <v>7235</v>
      </c>
      <c r="W46" s="1" t="s">
        <v>38</v>
      </c>
      <c r="X46" s="1" t="s">
        <v>12522</v>
      </c>
      <c r="Y46" s="1" t="s">
        <v>64</v>
      </c>
      <c r="Z46" s="1" t="s">
        <v>7741</v>
      </c>
      <c r="AC46" s="1">
        <v>34</v>
      </c>
      <c r="AD46" s="1" t="s">
        <v>40</v>
      </c>
      <c r="AE46" s="1" t="s">
        <v>9329</v>
      </c>
    </row>
    <row r="47" spans="1:72" ht="13.5" customHeight="1" x14ac:dyDescent="0.25">
      <c r="A47" s="5" t="str">
        <f t="shared" si="1"/>
        <v>1738_각남면_0081</v>
      </c>
      <c r="B47" s="1">
        <v>1738</v>
      </c>
      <c r="C47" s="1" t="s">
        <v>12339</v>
      </c>
      <c r="D47" s="1" t="s">
        <v>12340</v>
      </c>
      <c r="E47" s="1">
        <v>46</v>
      </c>
      <c r="F47" s="1">
        <v>1</v>
      </c>
      <c r="G47" s="1" t="s">
        <v>14696</v>
      </c>
      <c r="H47" s="1" t="s">
        <v>14697</v>
      </c>
      <c r="I47" s="1">
        <v>2</v>
      </c>
      <c r="L47" s="1">
        <v>2</v>
      </c>
      <c r="M47" s="1" t="s">
        <v>13520</v>
      </c>
      <c r="N47" s="1" t="s">
        <v>13521</v>
      </c>
      <c r="S47" s="1" t="s">
        <v>112</v>
      </c>
      <c r="T47" s="1" t="s">
        <v>7229</v>
      </c>
      <c r="Y47" s="1" t="s">
        <v>64</v>
      </c>
      <c r="Z47" s="1" t="s">
        <v>7741</v>
      </c>
      <c r="AC47" s="1">
        <v>3</v>
      </c>
      <c r="AD47" s="1" t="s">
        <v>115</v>
      </c>
      <c r="AE47" s="1" t="s">
        <v>9342</v>
      </c>
    </row>
    <row r="48" spans="1:72" ht="13.5" customHeight="1" x14ac:dyDescent="0.25">
      <c r="A48" s="5" t="str">
        <f t="shared" si="1"/>
        <v>1738_각남면_0081</v>
      </c>
      <c r="B48" s="1">
        <v>1738</v>
      </c>
      <c r="C48" s="1" t="s">
        <v>12339</v>
      </c>
      <c r="D48" s="1" t="s">
        <v>12340</v>
      </c>
      <c r="E48" s="1">
        <v>47</v>
      </c>
      <c r="F48" s="1">
        <v>1</v>
      </c>
      <c r="G48" s="1" t="s">
        <v>14696</v>
      </c>
      <c r="H48" s="1" t="s">
        <v>14697</v>
      </c>
      <c r="I48" s="1">
        <v>2</v>
      </c>
      <c r="L48" s="1">
        <v>2</v>
      </c>
      <c r="M48" s="1" t="s">
        <v>13520</v>
      </c>
      <c r="N48" s="1" t="s">
        <v>13521</v>
      </c>
      <c r="S48" s="1" t="s">
        <v>63</v>
      </c>
      <c r="T48" s="1" t="s">
        <v>7225</v>
      </c>
      <c r="Y48" s="1" t="s">
        <v>64</v>
      </c>
      <c r="Z48" s="1" t="s">
        <v>7741</v>
      </c>
      <c r="AC48" s="1">
        <v>1</v>
      </c>
      <c r="AD48" s="1" t="s">
        <v>101</v>
      </c>
      <c r="AE48" s="1" t="s">
        <v>9339</v>
      </c>
      <c r="AF48" s="1" t="s">
        <v>95</v>
      </c>
      <c r="AG48" s="1" t="s">
        <v>9389</v>
      </c>
    </row>
    <row r="49" spans="1:72" ht="13.5" customHeight="1" x14ac:dyDescent="0.25">
      <c r="A49" s="5" t="str">
        <f t="shared" si="1"/>
        <v>1738_각남면_0081</v>
      </c>
      <c r="B49" s="1">
        <v>1738</v>
      </c>
      <c r="C49" s="1" t="s">
        <v>12339</v>
      </c>
      <c r="D49" s="1" t="s">
        <v>12340</v>
      </c>
      <c r="E49" s="1">
        <v>48</v>
      </c>
      <c r="F49" s="1">
        <v>1</v>
      </c>
      <c r="G49" s="1" t="s">
        <v>14696</v>
      </c>
      <c r="H49" s="1" t="s">
        <v>14697</v>
      </c>
      <c r="I49" s="1">
        <v>2</v>
      </c>
      <c r="L49" s="1">
        <v>3</v>
      </c>
      <c r="M49" s="1" t="s">
        <v>13522</v>
      </c>
      <c r="N49" s="1" t="s">
        <v>13523</v>
      </c>
      <c r="T49" s="1" t="s">
        <v>12461</v>
      </c>
      <c r="U49" s="1" t="s">
        <v>212</v>
      </c>
      <c r="V49" s="1" t="s">
        <v>7314</v>
      </c>
      <c r="W49" s="1" t="s">
        <v>85</v>
      </c>
      <c r="X49" s="1" t="s">
        <v>12530</v>
      </c>
      <c r="Y49" s="1" t="s">
        <v>213</v>
      </c>
      <c r="Z49" s="1" t="s">
        <v>7760</v>
      </c>
      <c r="AC49" s="1">
        <v>56</v>
      </c>
      <c r="AD49" s="1" t="s">
        <v>97</v>
      </c>
      <c r="AE49" s="1" t="s">
        <v>9338</v>
      </c>
      <c r="AJ49" s="1" t="s">
        <v>17</v>
      </c>
      <c r="AK49" s="1" t="s">
        <v>9530</v>
      </c>
      <c r="AL49" s="1" t="s">
        <v>58</v>
      </c>
      <c r="AM49" s="1" t="s">
        <v>9526</v>
      </c>
      <c r="AT49" s="1" t="s">
        <v>73</v>
      </c>
      <c r="AU49" s="1" t="s">
        <v>7304</v>
      </c>
      <c r="AV49" s="1" t="s">
        <v>214</v>
      </c>
      <c r="AW49" s="1" t="s">
        <v>8148</v>
      </c>
      <c r="BG49" s="1" t="s">
        <v>69</v>
      </c>
      <c r="BH49" s="1" t="s">
        <v>7359</v>
      </c>
      <c r="BI49" s="1" t="s">
        <v>215</v>
      </c>
      <c r="BJ49" s="1" t="s">
        <v>10262</v>
      </c>
      <c r="BK49" s="1" t="s">
        <v>104</v>
      </c>
      <c r="BL49" s="1" t="s">
        <v>10474</v>
      </c>
      <c r="BM49" s="1" t="s">
        <v>172</v>
      </c>
      <c r="BN49" s="1" t="s">
        <v>8927</v>
      </c>
      <c r="BO49" s="1" t="s">
        <v>69</v>
      </c>
      <c r="BP49" s="1" t="s">
        <v>7359</v>
      </c>
      <c r="BQ49" s="1" t="s">
        <v>216</v>
      </c>
      <c r="BR49" s="1" t="s">
        <v>11491</v>
      </c>
      <c r="BS49" s="1" t="s">
        <v>124</v>
      </c>
      <c r="BT49" s="1" t="s">
        <v>9327</v>
      </c>
    </row>
    <row r="50" spans="1:72" ht="13.5" customHeight="1" x14ac:dyDescent="0.25">
      <c r="A50" s="5" t="str">
        <f t="shared" si="1"/>
        <v>1738_각남면_0081</v>
      </c>
      <c r="B50" s="1">
        <v>1738</v>
      </c>
      <c r="C50" s="1" t="s">
        <v>12339</v>
      </c>
      <c r="D50" s="1" t="s">
        <v>12340</v>
      </c>
      <c r="E50" s="1">
        <v>49</v>
      </c>
      <c r="F50" s="1">
        <v>1</v>
      </c>
      <c r="G50" s="1" t="s">
        <v>14696</v>
      </c>
      <c r="H50" s="1" t="s">
        <v>14697</v>
      </c>
      <c r="I50" s="1">
        <v>2</v>
      </c>
      <c r="L50" s="1">
        <v>3</v>
      </c>
      <c r="M50" s="1" t="s">
        <v>13522</v>
      </c>
      <c r="N50" s="1" t="s">
        <v>13523</v>
      </c>
      <c r="S50" s="1" t="s">
        <v>50</v>
      </c>
      <c r="T50" s="1" t="s">
        <v>7223</v>
      </c>
      <c r="W50" s="1" t="s">
        <v>51</v>
      </c>
      <c r="X50" s="1" t="s">
        <v>7686</v>
      </c>
      <c r="Y50" s="1" t="s">
        <v>64</v>
      </c>
      <c r="Z50" s="1" t="s">
        <v>7741</v>
      </c>
      <c r="AC50" s="1">
        <v>52</v>
      </c>
      <c r="AD50" s="1" t="s">
        <v>217</v>
      </c>
      <c r="AE50" s="1" t="s">
        <v>9355</v>
      </c>
      <c r="AJ50" s="1" t="s">
        <v>17</v>
      </c>
      <c r="AK50" s="1" t="s">
        <v>9530</v>
      </c>
      <c r="AL50" s="1" t="s">
        <v>218</v>
      </c>
      <c r="AM50" s="1" t="s">
        <v>9534</v>
      </c>
      <c r="AT50" s="1" t="s">
        <v>219</v>
      </c>
      <c r="AU50" s="1" t="s">
        <v>7464</v>
      </c>
      <c r="AV50" s="1" t="s">
        <v>220</v>
      </c>
      <c r="AW50" s="1" t="s">
        <v>9697</v>
      </c>
      <c r="BG50" s="1" t="s">
        <v>69</v>
      </c>
      <c r="BH50" s="1" t="s">
        <v>7359</v>
      </c>
      <c r="BI50" s="1" t="s">
        <v>221</v>
      </c>
      <c r="BJ50" s="1" t="s">
        <v>10518</v>
      </c>
      <c r="BK50" s="1" t="s">
        <v>222</v>
      </c>
      <c r="BL50" s="1" t="s">
        <v>11006</v>
      </c>
      <c r="BM50" s="1" t="s">
        <v>223</v>
      </c>
      <c r="BN50" s="1" t="s">
        <v>8361</v>
      </c>
      <c r="BO50" s="1" t="s">
        <v>69</v>
      </c>
      <c r="BP50" s="1" t="s">
        <v>7359</v>
      </c>
      <c r="BQ50" s="1" t="s">
        <v>224</v>
      </c>
      <c r="BR50" s="1" t="s">
        <v>11492</v>
      </c>
      <c r="BS50" s="1" t="s">
        <v>225</v>
      </c>
      <c r="BT50" s="1" t="s">
        <v>9548</v>
      </c>
    </row>
    <row r="51" spans="1:72" ht="13.5" customHeight="1" x14ac:dyDescent="0.25">
      <c r="A51" s="5" t="str">
        <f t="shared" si="1"/>
        <v>1738_각남면_0081</v>
      </c>
      <c r="B51" s="1">
        <v>1738</v>
      </c>
      <c r="C51" s="1" t="s">
        <v>12339</v>
      </c>
      <c r="D51" s="1" t="s">
        <v>12340</v>
      </c>
      <c r="E51" s="1">
        <v>50</v>
      </c>
      <c r="F51" s="1">
        <v>1</v>
      </c>
      <c r="G51" s="1" t="s">
        <v>14696</v>
      </c>
      <c r="H51" s="1" t="s">
        <v>14697</v>
      </c>
      <c r="I51" s="1">
        <v>2</v>
      </c>
      <c r="L51" s="1">
        <v>3</v>
      </c>
      <c r="M51" s="1" t="s">
        <v>13522</v>
      </c>
      <c r="N51" s="1" t="s">
        <v>13523</v>
      </c>
      <c r="S51" s="1" t="s">
        <v>84</v>
      </c>
      <c r="T51" s="1" t="s">
        <v>7226</v>
      </c>
      <c r="W51" s="1" t="s">
        <v>123</v>
      </c>
      <c r="X51" s="1" t="s">
        <v>7689</v>
      </c>
      <c r="Y51" s="1" t="s">
        <v>64</v>
      </c>
      <c r="Z51" s="1" t="s">
        <v>7741</v>
      </c>
      <c r="AC51" s="1">
        <v>79</v>
      </c>
      <c r="AD51" s="1" t="s">
        <v>202</v>
      </c>
      <c r="AE51" s="1" t="s">
        <v>9353</v>
      </c>
    </row>
    <row r="52" spans="1:72" ht="13.5" customHeight="1" x14ac:dyDescent="0.25">
      <c r="A52" s="5" t="str">
        <f t="shared" si="1"/>
        <v>1738_각남면_0081</v>
      </c>
      <c r="B52" s="1">
        <v>1738</v>
      </c>
      <c r="C52" s="1" t="s">
        <v>12339</v>
      </c>
      <c r="D52" s="1" t="s">
        <v>12340</v>
      </c>
      <c r="E52" s="1">
        <v>51</v>
      </c>
      <c r="F52" s="1">
        <v>1</v>
      </c>
      <c r="G52" s="1" t="s">
        <v>14696</v>
      </c>
      <c r="H52" s="1" t="s">
        <v>14697</v>
      </c>
      <c r="I52" s="1">
        <v>2</v>
      </c>
      <c r="L52" s="1">
        <v>3</v>
      </c>
      <c r="M52" s="1" t="s">
        <v>13522</v>
      </c>
      <c r="N52" s="1" t="s">
        <v>13523</v>
      </c>
      <c r="S52" s="1" t="s">
        <v>185</v>
      </c>
      <c r="T52" s="1" t="s">
        <v>7233</v>
      </c>
      <c r="Y52" s="1" t="s">
        <v>64</v>
      </c>
      <c r="Z52" s="1" t="s">
        <v>7741</v>
      </c>
      <c r="AF52" s="1" t="s">
        <v>226</v>
      </c>
      <c r="AG52" s="1" t="s">
        <v>9393</v>
      </c>
    </row>
    <row r="53" spans="1:72" ht="13.5" customHeight="1" x14ac:dyDescent="0.25">
      <c r="A53" s="5" t="str">
        <f t="shared" si="1"/>
        <v>1738_각남면_0081</v>
      </c>
      <c r="B53" s="1">
        <v>1738</v>
      </c>
      <c r="C53" s="1" t="s">
        <v>12339</v>
      </c>
      <c r="D53" s="1" t="s">
        <v>12340</v>
      </c>
      <c r="E53" s="1">
        <v>52</v>
      </c>
      <c r="F53" s="1">
        <v>1</v>
      </c>
      <c r="G53" s="1" t="s">
        <v>14696</v>
      </c>
      <c r="H53" s="1" t="s">
        <v>14697</v>
      </c>
      <c r="I53" s="1">
        <v>2</v>
      </c>
      <c r="L53" s="1">
        <v>4</v>
      </c>
      <c r="M53" s="1" t="s">
        <v>228</v>
      </c>
      <c r="N53" s="1" t="s">
        <v>7761</v>
      </c>
      <c r="T53" s="1" t="s">
        <v>12461</v>
      </c>
      <c r="U53" s="1" t="s">
        <v>227</v>
      </c>
      <c r="V53" s="1" t="s">
        <v>7315</v>
      </c>
      <c r="Y53" s="1" t="s">
        <v>228</v>
      </c>
      <c r="Z53" s="1" t="s">
        <v>7761</v>
      </c>
      <c r="AC53" s="1">
        <v>36</v>
      </c>
      <c r="AD53" s="1" t="s">
        <v>229</v>
      </c>
      <c r="AE53" s="1" t="s">
        <v>9356</v>
      </c>
      <c r="AJ53" s="1" t="s">
        <v>17</v>
      </c>
      <c r="AK53" s="1" t="s">
        <v>9530</v>
      </c>
      <c r="AL53" s="1" t="s">
        <v>124</v>
      </c>
      <c r="AM53" s="1" t="s">
        <v>9327</v>
      </c>
      <c r="AN53" s="1" t="s">
        <v>230</v>
      </c>
      <c r="AO53" s="1" t="s">
        <v>9444</v>
      </c>
      <c r="AR53" s="1" t="s">
        <v>231</v>
      </c>
      <c r="AS53" s="1" t="s">
        <v>7068</v>
      </c>
      <c r="AT53" s="1" t="s">
        <v>232</v>
      </c>
      <c r="AU53" s="1" t="s">
        <v>7343</v>
      </c>
      <c r="AV53" s="1" t="s">
        <v>233</v>
      </c>
      <c r="AW53" s="1" t="s">
        <v>9283</v>
      </c>
      <c r="BG53" s="1" t="s">
        <v>232</v>
      </c>
      <c r="BH53" s="1" t="s">
        <v>7343</v>
      </c>
      <c r="BI53" s="1" t="s">
        <v>234</v>
      </c>
      <c r="BJ53" s="1" t="s">
        <v>12909</v>
      </c>
      <c r="BK53" s="1" t="s">
        <v>232</v>
      </c>
      <c r="BL53" s="1" t="s">
        <v>7343</v>
      </c>
      <c r="BM53" s="1" t="s">
        <v>235</v>
      </c>
      <c r="BN53" s="1" t="s">
        <v>9030</v>
      </c>
      <c r="BO53" s="1" t="s">
        <v>69</v>
      </c>
      <c r="BP53" s="1" t="s">
        <v>7359</v>
      </c>
      <c r="BQ53" s="1" t="s">
        <v>236</v>
      </c>
      <c r="BR53" s="1" t="s">
        <v>13033</v>
      </c>
      <c r="BS53" s="1" t="s">
        <v>41</v>
      </c>
      <c r="BT53" s="1" t="s">
        <v>12725</v>
      </c>
    </row>
    <row r="54" spans="1:72" ht="13.5" customHeight="1" x14ac:dyDescent="0.25">
      <c r="A54" s="5" t="str">
        <f t="shared" si="1"/>
        <v>1738_각남면_0081</v>
      </c>
      <c r="B54" s="1">
        <v>1738</v>
      </c>
      <c r="C54" s="1" t="s">
        <v>12339</v>
      </c>
      <c r="D54" s="1" t="s">
        <v>12340</v>
      </c>
      <c r="E54" s="1">
        <v>53</v>
      </c>
      <c r="F54" s="1">
        <v>1</v>
      </c>
      <c r="G54" s="1" t="s">
        <v>14696</v>
      </c>
      <c r="H54" s="1" t="s">
        <v>14697</v>
      </c>
      <c r="I54" s="1">
        <v>2</v>
      </c>
      <c r="L54" s="1">
        <v>4</v>
      </c>
      <c r="M54" s="1" t="s">
        <v>228</v>
      </c>
      <c r="N54" s="1" t="s">
        <v>7761</v>
      </c>
      <c r="S54" s="1" t="s">
        <v>50</v>
      </c>
      <c r="T54" s="1" t="s">
        <v>7223</v>
      </c>
      <c r="U54" s="1" t="s">
        <v>237</v>
      </c>
      <c r="V54" s="1" t="s">
        <v>7316</v>
      </c>
      <c r="Y54" s="1" t="s">
        <v>238</v>
      </c>
      <c r="Z54" s="1" t="s">
        <v>7762</v>
      </c>
      <c r="AC54" s="1">
        <v>46</v>
      </c>
      <c r="AD54" s="1" t="s">
        <v>239</v>
      </c>
      <c r="AE54" s="1" t="s">
        <v>9357</v>
      </c>
      <c r="AJ54" s="1" t="s">
        <v>17</v>
      </c>
      <c r="AK54" s="1" t="s">
        <v>9530</v>
      </c>
      <c r="AL54" s="1" t="s">
        <v>240</v>
      </c>
      <c r="AM54" s="1" t="s">
        <v>9496</v>
      </c>
      <c r="AT54" s="1" t="s">
        <v>232</v>
      </c>
      <c r="AU54" s="1" t="s">
        <v>7343</v>
      </c>
      <c r="AV54" s="1" t="s">
        <v>241</v>
      </c>
      <c r="AW54" s="1" t="s">
        <v>8354</v>
      </c>
      <c r="BG54" s="1" t="s">
        <v>242</v>
      </c>
      <c r="BH54" s="1" t="s">
        <v>12440</v>
      </c>
      <c r="BI54" s="1" t="s">
        <v>243</v>
      </c>
      <c r="BJ54" s="1" t="s">
        <v>8054</v>
      </c>
      <c r="BK54" s="1" t="s">
        <v>232</v>
      </c>
      <c r="BL54" s="1" t="s">
        <v>7343</v>
      </c>
      <c r="BM54" s="1" t="s">
        <v>244</v>
      </c>
      <c r="BN54" s="1" t="s">
        <v>10437</v>
      </c>
      <c r="BO54" s="1" t="s">
        <v>69</v>
      </c>
      <c r="BP54" s="1" t="s">
        <v>7359</v>
      </c>
      <c r="BQ54" s="1" t="s">
        <v>245</v>
      </c>
      <c r="BR54" s="1" t="s">
        <v>13027</v>
      </c>
    </row>
    <row r="55" spans="1:72" ht="13.5" customHeight="1" x14ac:dyDescent="0.25">
      <c r="A55" s="5" t="str">
        <f t="shared" si="1"/>
        <v>1738_각남면_0081</v>
      </c>
      <c r="B55" s="1">
        <v>1738</v>
      </c>
      <c r="C55" s="1" t="s">
        <v>12339</v>
      </c>
      <c r="D55" s="1" t="s">
        <v>12340</v>
      </c>
      <c r="E55" s="1">
        <v>54</v>
      </c>
      <c r="F55" s="1">
        <v>1</v>
      </c>
      <c r="G55" s="1" t="s">
        <v>14696</v>
      </c>
      <c r="H55" s="1" t="s">
        <v>14697</v>
      </c>
      <c r="I55" s="1">
        <v>2</v>
      </c>
      <c r="L55" s="1">
        <v>4</v>
      </c>
      <c r="M55" s="1" t="s">
        <v>228</v>
      </c>
      <c r="N55" s="1" t="s">
        <v>7761</v>
      </c>
      <c r="S55" s="1" t="s">
        <v>246</v>
      </c>
      <c r="T55" s="1" t="s">
        <v>7236</v>
      </c>
      <c r="Y55" s="1" t="s">
        <v>247</v>
      </c>
      <c r="Z55" s="1" t="s">
        <v>7763</v>
      </c>
      <c r="AF55" s="1" t="s">
        <v>248</v>
      </c>
      <c r="AG55" s="1" t="s">
        <v>9394</v>
      </c>
    </row>
    <row r="56" spans="1:72" ht="13.5" customHeight="1" x14ac:dyDescent="0.25">
      <c r="A56" s="5" t="str">
        <f t="shared" si="1"/>
        <v>1738_각남면_0081</v>
      </c>
      <c r="B56" s="1">
        <v>1738</v>
      </c>
      <c r="C56" s="1" t="s">
        <v>12339</v>
      </c>
      <c r="D56" s="1" t="s">
        <v>12340</v>
      </c>
      <c r="E56" s="1">
        <v>55</v>
      </c>
      <c r="F56" s="1">
        <v>1</v>
      </c>
      <c r="G56" s="1" t="s">
        <v>14696</v>
      </c>
      <c r="H56" s="1" t="s">
        <v>14697</v>
      </c>
      <c r="I56" s="1">
        <v>2</v>
      </c>
      <c r="L56" s="1">
        <v>4</v>
      </c>
      <c r="M56" s="1" t="s">
        <v>228</v>
      </c>
      <c r="N56" s="1" t="s">
        <v>7761</v>
      </c>
      <c r="S56" s="1" t="s">
        <v>59</v>
      </c>
      <c r="T56" s="1" t="s">
        <v>7224</v>
      </c>
      <c r="U56" s="1" t="s">
        <v>66</v>
      </c>
      <c r="V56" s="1" t="s">
        <v>7302</v>
      </c>
      <c r="W56" s="1" t="s">
        <v>249</v>
      </c>
      <c r="X56" s="1" t="s">
        <v>7696</v>
      </c>
      <c r="Y56" s="1" t="s">
        <v>250</v>
      </c>
      <c r="Z56" s="1" t="s">
        <v>7764</v>
      </c>
      <c r="AC56" s="1">
        <v>23</v>
      </c>
      <c r="AD56" s="1" t="s">
        <v>251</v>
      </c>
      <c r="AE56" s="1" t="s">
        <v>9358</v>
      </c>
      <c r="AG56" s="1" t="s">
        <v>12744</v>
      </c>
      <c r="AI56" s="1" t="s">
        <v>12741</v>
      </c>
    </row>
    <row r="57" spans="1:72" ht="13.5" customHeight="1" x14ac:dyDescent="0.25">
      <c r="A57" s="5" t="str">
        <f t="shared" si="1"/>
        <v>1738_각남면_0081</v>
      </c>
      <c r="B57" s="1">
        <v>1738</v>
      </c>
      <c r="C57" s="1" t="s">
        <v>12339</v>
      </c>
      <c r="D57" s="1" t="s">
        <v>12340</v>
      </c>
      <c r="E57" s="1">
        <v>56</v>
      </c>
      <c r="F57" s="1">
        <v>1</v>
      </c>
      <c r="G57" s="1" t="s">
        <v>14696</v>
      </c>
      <c r="H57" s="1" t="s">
        <v>14697</v>
      </c>
      <c r="I57" s="1">
        <v>2</v>
      </c>
      <c r="L57" s="1">
        <v>4</v>
      </c>
      <c r="M57" s="1" t="s">
        <v>228</v>
      </c>
      <c r="N57" s="1" t="s">
        <v>7761</v>
      </c>
      <c r="S57" s="1" t="s">
        <v>63</v>
      </c>
      <c r="T57" s="1" t="s">
        <v>7225</v>
      </c>
      <c r="Y57" s="1" t="s">
        <v>252</v>
      </c>
      <c r="Z57" s="1" t="s">
        <v>7765</v>
      </c>
      <c r="AC57" s="1">
        <v>10</v>
      </c>
      <c r="AD57" s="1" t="s">
        <v>40</v>
      </c>
      <c r="AE57" s="1" t="s">
        <v>9329</v>
      </c>
      <c r="AF57" s="1" t="s">
        <v>12740</v>
      </c>
      <c r="AG57" s="1" t="s">
        <v>12742</v>
      </c>
      <c r="AH57" s="1" t="s">
        <v>12739</v>
      </c>
      <c r="AI57" s="1" t="s">
        <v>12741</v>
      </c>
    </row>
    <row r="58" spans="1:72" ht="13.5" customHeight="1" x14ac:dyDescent="0.25">
      <c r="A58" s="5" t="str">
        <f t="shared" si="1"/>
        <v>1738_각남면_0081</v>
      </c>
      <c r="B58" s="1">
        <v>1738</v>
      </c>
      <c r="C58" s="1" t="s">
        <v>12339</v>
      </c>
      <c r="D58" s="1" t="s">
        <v>12340</v>
      </c>
      <c r="E58" s="1">
        <v>57</v>
      </c>
      <c r="F58" s="1">
        <v>1</v>
      </c>
      <c r="G58" s="1" t="s">
        <v>14696</v>
      </c>
      <c r="H58" s="1" t="s">
        <v>14697</v>
      </c>
      <c r="I58" s="1">
        <v>2</v>
      </c>
      <c r="L58" s="1">
        <v>4</v>
      </c>
      <c r="M58" s="1" t="s">
        <v>228</v>
      </c>
      <c r="N58" s="1" t="s">
        <v>7761</v>
      </c>
      <c r="S58" s="1" t="s">
        <v>155</v>
      </c>
      <c r="T58" s="1" t="s">
        <v>7230</v>
      </c>
      <c r="W58" s="1" t="s">
        <v>254</v>
      </c>
      <c r="X58" s="1" t="s">
        <v>7697</v>
      </c>
      <c r="Y58" s="1" t="s">
        <v>64</v>
      </c>
      <c r="Z58" s="1" t="s">
        <v>7741</v>
      </c>
      <c r="AC58" s="1">
        <v>20</v>
      </c>
      <c r="AD58" s="1" t="s">
        <v>255</v>
      </c>
      <c r="AE58" s="1" t="s">
        <v>9359</v>
      </c>
      <c r="AF58" s="1" t="s">
        <v>95</v>
      </c>
      <c r="AG58" s="1" t="s">
        <v>9389</v>
      </c>
    </row>
    <row r="59" spans="1:72" ht="13.5" customHeight="1" x14ac:dyDescent="0.25">
      <c r="A59" s="5" t="str">
        <f t="shared" si="1"/>
        <v>1738_각남면_0081</v>
      </c>
      <c r="B59" s="1">
        <v>1738</v>
      </c>
      <c r="C59" s="1" t="s">
        <v>12339</v>
      </c>
      <c r="D59" s="1" t="s">
        <v>12340</v>
      </c>
      <c r="E59" s="1">
        <v>58</v>
      </c>
      <c r="F59" s="1">
        <v>1</v>
      </c>
      <c r="G59" s="1" t="s">
        <v>14696</v>
      </c>
      <c r="H59" s="1" t="s">
        <v>14697</v>
      </c>
      <c r="I59" s="1">
        <v>2</v>
      </c>
      <c r="L59" s="1">
        <v>5</v>
      </c>
      <c r="M59" s="1" t="s">
        <v>257</v>
      </c>
      <c r="N59" s="1" t="s">
        <v>7766</v>
      </c>
      <c r="T59" s="1" t="s">
        <v>12461</v>
      </c>
      <c r="U59" s="1" t="s">
        <v>256</v>
      </c>
      <c r="V59" s="1" t="s">
        <v>7317</v>
      </c>
      <c r="Y59" s="1" t="s">
        <v>257</v>
      </c>
      <c r="Z59" s="1" t="s">
        <v>7766</v>
      </c>
      <c r="AC59" s="1">
        <v>43</v>
      </c>
      <c r="AD59" s="1" t="s">
        <v>258</v>
      </c>
      <c r="AE59" s="1" t="s">
        <v>9360</v>
      </c>
      <c r="AJ59" s="1" t="s">
        <v>17</v>
      </c>
      <c r="AK59" s="1" t="s">
        <v>9530</v>
      </c>
      <c r="AL59" s="1" t="s">
        <v>124</v>
      </c>
      <c r="AM59" s="1" t="s">
        <v>9327</v>
      </c>
      <c r="AN59" s="1" t="s">
        <v>259</v>
      </c>
      <c r="AO59" s="1" t="s">
        <v>9449</v>
      </c>
      <c r="AP59" s="1" t="s">
        <v>260</v>
      </c>
      <c r="AQ59" s="1" t="s">
        <v>7321</v>
      </c>
      <c r="AR59" s="1" t="s">
        <v>261</v>
      </c>
      <c r="AS59" s="1" t="s">
        <v>12808</v>
      </c>
      <c r="AT59" s="1" t="s">
        <v>232</v>
      </c>
      <c r="AU59" s="1" t="s">
        <v>7343</v>
      </c>
      <c r="AV59" s="1" t="s">
        <v>233</v>
      </c>
      <c r="AW59" s="1" t="s">
        <v>9283</v>
      </c>
      <c r="BG59" s="1" t="s">
        <v>232</v>
      </c>
      <c r="BH59" s="1" t="s">
        <v>7343</v>
      </c>
      <c r="BI59" s="1" t="s">
        <v>234</v>
      </c>
      <c r="BJ59" s="1" t="s">
        <v>12910</v>
      </c>
      <c r="BK59" s="1" t="s">
        <v>232</v>
      </c>
      <c r="BL59" s="1" t="s">
        <v>7343</v>
      </c>
      <c r="BM59" s="1" t="s">
        <v>235</v>
      </c>
      <c r="BN59" s="1" t="s">
        <v>9030</v>
      </c>
      <c r="BO59" s="1" t="s">
        <v>69</v>
      </c>
      <c r="BP59" s="1" t="s">
        <v>7359</v>
      </c>
      <c r="BQ59" s="1" t="s">
        <v>236</v>
      </c>
      <c r="BR59" s="1" t="s">
        <v>13033</v>
      </c>
      <c r="BS59" s="1" t="s">
        <v>41</v>
      </c>
      <c r="BT59" s="1" t="s">
        <v>12725</v>
      </c>
    </row>
    <row r="60" spans="1:72" ht="13.5" customHeight="1" x14ac:dyDescent="0.25">
      <c r="A60" s="5" t="str">
        <f t="shared" si="1"/>
        <v>1738_각남면_0081</v>
      </c>
      <c r="B60" s="1">
        <v>1738</v>
      </c>
      <c r="C60" s="1" t="s">
        <v>12339</v>
      </c>
      <c r="D60" s="1" t="s">
        <v>12340</v>
      </c>
      <c r="E60" s="1">
        <v>59</v>
      </c>
      <c r="F60" s="1">
        <v>1</v>
      </c>
      <c r="G60" s="1" t="s">
        <v>14696</v>
      </c>
      <c r="H60" s="1" t="s">
        <v>14697</v>
      </c>
      <c r="I60" s="1">
        <v>2</v>
      </c>
      <c r="L60" s="1">
        <v>5</v>
      </c>
      <c r="M60" s="1" t="s">
        <v>257</v>
      </c>
      <c r="N60" s="1" t="s">
        <v>7766</v>
      </c>
      <c r="S60" s="1" t="s">
        <v>50</v>
      </c>
      <c r="T60" s="1" t="s">
        <v>7223</v>
      </c>
      <c r="U60" s="1" t="s">
        <v>237</v>
      </c>
      <c r="V60" s="1" t="s">
        <v>7316</v>
      </c>
      <c r="Y60" s="1" t="s">
        <v>262</v>
      </c>
      <c r="Z60" s="1" t="s">
        <v>7767</v>
      </c>
      <c r="AC60" s="1">
        <v>50</v>
      </c>
      <c r="AD60" s="1" t="s">
        <v>263</v>
      </c>
      <c r="AE60" s="1" t="s">
        <v>9361</v>
      </c>
      <c r="AJ60" s="1" t="s">
        <v>17</v>
      </c>
      <c r="AK60" s="1" t="s">
        <v>9530</v>
      </c>
      <c r="AL60" s="1" t="s">
        <v>53</v>
      </c>
      <c r="AM60" s="1" t="s">
        <v>9486</v>
      </c>
      <c r="AT60" s="1" t="s">
        <v>232</v>
      </c>
      <c r="AU60" s="1" t="s">
        <v>7343</v>
      </c>
      <c r="AV60" s="1" t="s">
        <v>264</v>
      </c>
      <c r="AW60" s="1" t="s">
        <v>9698</v>
      </c>
      <c r="BG60" s="1" t="s">
        <v>242</v>
      </c>
      <c r="BH60" s="1" t="s">
        <v>12440</v>
      </c>
      <c r="BI60" s="1" t="s">
        <v>265</v>
      </c>
      <c r="BJ60" s="1" t="s">
        <v>10519</v>
      </c>
      <c r="BK60" s="1" t="s">
        <v>69</v>
      </c>
      <c r="BL60" s="1" t="s">
        <v>7359</v>
      </c>
      <c r="BM60" s="1" t="s">
        <v>266</v>
      </c>
      <c r="BN60" s="1" t="s">
        <v>11055</v>
      </c>
      <c r="BO60" s="1" t="s">
        <v>232</v>
      </c>
      <c r="BP60" s="1" t="s">
        <v>7343</v>
      </c>
      <c r="BQ60" s="1" t="s">
        <v>267</v>
      </c>
      <c r="BR60" s="1" t="s">
        <v>11493</v>
      </c>
      <c r="BS60" s="1" t="s">
        <v>53</v>
      </c>
      <c r="BT60" s="1" t="s">
        <v>9486</v>
      </c>
    </row>
    <row r="61" spans="1:72" ht="13.5" customHeight="1" x14ac:dyDescent="0.25">
      <c r="A61" s="5" t="str">
        <f t="shared" si="1"/>
        <v>1738_각남면_0081</v>
      </c>
      <c r="B61" s="1">
        <v>1738</v>
      </c>
      <c r="C61" s="1" t="s">
        <v>12339</v>
      </c>
      <c r="D61" s="1" t="s">
        <v>12340</v>
      </c>
      <c r="E61" s="1">
        <v>60</v>
      </c>
      <c r="F61" s="1">
        <v>1</v>
      </c>
      <c r="G61" s="1" t="s">
        <v>14696</v>
      </c>
      <c r="H61" s="1" t="s">
        <v>14697</v>
      </c>
      <c r="I61" s="1">
        <v>2</v>
      </c>
      <c r="L61" s="1">
        <v>5</v>
      </c>
      <c r="M61" s="1" t="s">
        <v>257</v>
      </c>
      <c r="N61" s="1" t="s">
        <v>7766</v>
      </c>
      <c r="S61" s="1" t="s">
        <v>112</v>
      </c>
      <c r="T61" s="1" t="s">
        <v>7229</v>
      </c>
      <c r="Y61" s="1" t="s">
        <v>268</v>
      </c>
      <c r="Z61" s="1" t="s">
        <v>7768</v>
      </c>
      <c r="AC61" s="1">
        <v>19</v>
      </c>
      <c r="AD61" s="1" t="s">
        <v>202</v>
      </c>
      <c r="AE61" s="1" t="s">
        <v>9353</v>
      </c>
    </row>
    <row r="62" spans="1:72" ht="13.5" customHeight="1" x14ac:dyDescent="0.25">
      <c r="A62" s="5" t="str">
        <f t="shared" ref="A62:A93" si="2">HYPERLINK("http://kyu.snu.ac.kr/sdhj/index.jsp?type=hj/GK14616_00IH_0001_0082.jpg","1738_각남면_0082")</f>
        <v>1738_각남면_0082</v>
      </c>
      <c r="B62" s="1">
        <v>1738</v>
      </c>
      <c r="C62" s="1" t="s">
        <v>12339</v>
      </c>
      <c r="D62" s="1" t="s">
        <v>12340</v>
      </c>
      <c r="E62" s="1">
        <v>61</v>
      </c>
      <c r="F62" s="1">
        <v>1</v>
      </c>
      <c r="G62" s="1" t="s">
        <v>14696</v>
      </c>
      <c r="H62" s="1" t="s">
        <v>14697</v>
      </c>
      <c r="I62" s="1">
        <v>3</v>
      </c>
      <c r="J62" s="1" t="s">
        <v>269</v>
      </c>
      <c r="K62" s="1" t="s">
        <v>12372</v>
      </c>
      <c r="L62" s="1">
        <v>1</v>
      </c>
      <c r="M62" s="1" t="s">
        <v>269</v>
      </c>
      <c r="N62" s="1" t="s">
        <v>12372</v>
      </c>
      <c r="T62" s="1" t="s">
        <v>12461</v>
      </c>
      <c r="U62" s="1" t="s">
        <v>270</v>
      </c>
      <c r="V62" s="1" t="s">
        <v>7318</v>
      </c>
      <c r="W62" s="1" t="s">
        <v>85</v>
      </c>
      <c r="X62" s="1" t="s">
        <v>12530</v>
      </c>
      <c r="Y62" s="1" t="s">
        <v>271</v>
      </c>
      <c r="Z62" s="1" t="s">
        <v>7769</v>
      </c>
      <c r="AC62" s="1">
        <v>28</v>
      </c>
      <c r="AD62" s="1" t="s">
        <v>153</v>
      </c>
      <c r="AE62" s="1" t="s">
        <v>9346</v>
      </c>
      <c r="AJ62" s="1" t="s">
        <v>17</v>
      </c>
      <c r="AK62" s="1" t="s">
        <v>9530</v>
      </c>
      <c r="AL62" s="1" t="s">
        <v>58</v>
      </c>
      <c r="AM62" s="1" t="s">
        <v>9526</v>
      </c>
      <c r="AT62" s="1" t="s">
        <v>73</v>
      </c>
      <c r="AU62" s="1" t="s">
        <v>7304</v>
      </c>
      <c r="AV62" s="1" t="s">
        <v>272</v>
      </c>
      <c r="AW62" s="1" t="s">
        <v>8163</v>
      </c>
      <c r="BG62" s="1" t="s">
        <v>42</v>
      </c>
      <c r="BH62" s="1" t="s">
        <v>7309</v>
      </c>
      <c r="BI62" s="1" t="s">
        <v>273</v>
      </c>
      <c r="BJ62" s="1" t="s">
        <v>8251</v>
      </c>
      <c r="BK62" s="1" t="s">
        <v>44</v>
      </c>
      <c r="BL62" s="1" t="s">
        <v>7629</v>
      </c>
      <c r="BM62" s="1" t="s">
        <v>274</v>
      </c>
      <c r="BN62" s="1" t="s">
        <v>11056</v>
      </c>
      <c r="BO62" s="1" t="s">
        <v>104</v>
      </c>
      <c r="BP62" s="1" t="s">
        <v>10474</v>
      </c>
      <c r="BQ62" s="1" t="s">
        <v>275</v>
      </c>
      <c r="BR62" s="1" t="s">
        <v>11494</v>
      </c>
      <c r="BS62" s="1" t="s">
        <v>53</v>
      </c>
      <c r="BT62" s="1" t="s">
        <v>9486</v>
      </c>
    </row>
    <row r="63" spans="1:72" ht="13.5" customHeight="1" x14ac:dyDescent="0.25">
      <c r="A63" s="5" t="str">
        <f t="shared" si="2"/>
        <v>1738_각남면_0082</v>
      </c>
      <c r="B63" s="1">
        <v>1738</v>
      </c>
      <c r="C63" s="1" t="s">
        <v>12339</v>
      </c>
      <c r="D63" s="1" t="s">
        <v>12340</v>
      </c>
      <c r="E63" s="1">
        <v>62</v>
      </c>
      <c r="F63" s="1">
        <v>1</v>
      </c>
      <c r="G63" s="1" t="s">
        <v>14696</v>
      </c>
      <c r="H63" s="1" t="s">
        <v>14697</v>
      </c>
      <c r="I63" s="1">
        <v>3</v>
      </c>
      <c r="L63" s="1">
        <v>1</v>
      </c>
      <c r="M63" s="1" t="s">
        <v>269</v>
      </c>
      <c r="N63" s="1" t="s">
        <v>12372</v>
      </c>
      <c r="S63" s="1" t="s">
        <v>50</v>
      </c>
      <c r="T63" s="1" t="s">
        <v>7223</v>
      </c>
      <c r="W63" s="1" t="s">
        <v>276</v>
      </c>
      <c r="X63" s="1" t="s">
        <v>7253</v>
      </c>
      <c r="Y63" s="1" t="s">
        <v>10</v>
      </c>
      <c r="Z63" s="1" t="s">
        <v>7684</v>
      </c>
      <c r="AC63" s="1">
        <v>28</v>
      </c>
      <c r="AD63" s="1" t="s">
        <v>153</v>
      </c>
      <c r="AE63" s="1" t="s">
        <v>9346</v>
      </c>
      <c r="AJ63" s="1" t="s">
        <v>17</v>
      </c>
      <c r="AK63" s="1" t="s">
        <v>9530</v>
      </c>
      <c r="AL63" s="1" t="s">
        <v>277</v>
      </c>
      <c r="AM63" s="1" t="s">
        <v>9535</v>
      </c>
      <c r="AT63" s="1" t="s">
        <v>260</v>
      </c>
      <c r="AU63" s="1" t="s">
        <v>7321</v>
      </c>
      <c r="AV63" s="1" t="s">
        <v>278</v>
      </c>
      <c r="AW63" s="1" t="s">
        <v>9157</v>
      </c>
      <c r="BG63" s="1" t="s">
        <v>44</v>
      </c>
      <c r="BH63" s="1" t="s">
        <v>7629</v>
      </c>
      <c r="BI63" s="1" t="s">
        <v>279</v>
      </c>
      <c r="BJ63" s="1" t="s">
        <v>10520</v>
      </c>
      <c r="BK63" s="1" t="s">
        <v>44</v>
      </c>
      <c r="BL63" s="1" t="s">
        <v>7629</v>
      </c>
      <c r="BM63" s="1" t="s">
        <v>280</v>
      </c>
      <c r="BN63" s="1" t="s">
        <v>11057</v>
      </c>
      <c r="BO63" s="1" t="s">
        <v>281</v>
      </c>
      <c r="BP63" s="1" t="s">
        <v>7360</v>
      </c>
      <c r="BQ63" s="1" t="s">
        <v>282</v>
      </c>
      <c r="BR63" s="1" t="s">
        <v>11495</v>
      </c>
      <c r="BS63" s="1" t="s">
        <v>283</v>
      </c>
      <c r="BT63" s="1" t="s">
        <v>9550</v>
      </c>
    </row>
    <row r="64" spans="1:72" ht="13.5" customHeight="1" x14ac:dyDescent="0.25">
      <c r="A64" s="5" t="str">
        <f t="shared" si="2"/>
        <v>1738_각남면_0082</v>
      </c>
      <c r="B64" s="1">
        <v>1738</v>
      </c>
      <c r="C64" s="1" t="s">
        <v>12339</v>
      </c>
      <c r="D64" s="1" t="s">
        <v>12340</v>
      </c>
      <c r="E64" s="1">
        <v>63</v>
      </c>
      <c r="F64" s="1">
        <v>1</v>
      </c>
      <c r="G64" s="1" t="s">
        <v>14696</v>
      </c>
      <c r="H64" s="1" t="s">
        <v>14697</v>
      </c>
      <c r="I64" s="1">
        <v>3</v>
      </c>
      <c r="L64" s="1">
        <v>1</v>
      </c>
      <c r="M64" s="1" t="s">
        <v>269</v>
      </c>
      <c r="N64" s="1" t="s">
        <v>12372</v>
      </c>
      <c r="S64" s="1" t="s">
        <v>84</v>
      </c>
      <c r="T64" s="1" t="s">
        <v>7226</v>
      </c>
      <c r="W64" s="1" t="s">
        <v>51</v>
      </c>
      <c r="X64" s="1" t="s">
        <v>7686</v>
      </c>
      <c r="Y64" s="1" t="s">
        <v>64</v>
      </c>
      <c r="Z64" s="1" t="s">
        <v>7741</v>
      </c>
      <c r="AC64" s="1">
        <v>52</v>
      </c>
      <c r="AD64" s="1" t="s">
        <v>217</v>
      </c>
      <c r="AE64" s="1" t="s">
        <v>9355</v>
      </c>
    </row>
    <row r="65" spans="1:72" ht="13.5" customHeight="1" x14ac:dyDescent="0.25">
      <c r="A65" s="5" t="str">
        <f t="shared" si="2"/>
        <v>1738_각남면_0082</v>
      </c>
      <c r="B65" s="1">
        <v>1738</v>
      </c>
      <c r="C65" s="1" t="s">
        <v>12339</v>
      </c>
      <c r="D65" s="1" t="s">
        <v>12340</v>
      </c>
      <c r="E65" s="1">
        <v>64</v>
      </c>
      <c r="F65" s="1">
        <v>1</v>
      </c>
      <c r="G65" s="1" t="s">
        <v>14696</v>
      </c>
      <c r="H65" s="1" t="s">
        <v>14697</v>
      </c>
      <c r="I65" s="1">
        <v>3</v>
      </c>
      <c r="L65" s="1">
        <v>1</v>
      </c>
      <c r="M65" s="1" t="s">
        <v>269</v>
      </c>
      <c r="N65" s="1" t="s">
        <v>12372</v>
      </c>
      <c r="S65" s="1" t="s">
        <v>284</v>
      </c>
      <c r="T65" s="1" t="s">
        <v>7237</v>
      </c>
      <c r="Y65" s="1" t="s">
        <v>64</v>
      </c>
      <c r="Z65" s="1" t="s">
        <v>7741</v>
      </c>
      <c r="AF65" s="1" t="s">
        <v>226</v>
      </c>
      <c r="AG65" s="1" t="s">
        <v>9393</v>
      </c>
    </row>
    <row r="66" spans="1:72" ht="13.5" customHeight="1" x14ac:dyDescent="0.25">
      <c r="A66" s="5" t="str">
        <f t="shared" si="2"/>
        <v>1738_각남면_0082</v>
      </c>
      <c r="B66" s="1">
        <v>1738</v>
      </c>
      <c r="C66" s="1" t="s">
        <v>12339</v>
      </c>
      <c r="D66" s="1" t="s">
        <v>12340</v>
      </c>
      <c r="E66" s="1">
        <v>65</v>
      </c>
      <c r="F66" s="1">
        <v>1</v>
      </c>
      <c r="G66" s="1" t="s">
        <v>14696</v>
      </c>
      <c r="H66" s="1" t="s">
        <v>14697</v>
      </c>
      <c r="I66" s="1">
        <v>3</v>
      </c>
      <c r="L66" s="1">
        <v>1</v>
      </c>
      <c r="M66" s="1" t="s">
        <v>269</v>
      </c>
      <c r="N66" s="1" t="s">
        <v>12372</v>
      </c>
      <c r="S66" s="1" t="s">
        <v>285</v>
      </c>
      <c r="T66" s="1" t="s">
        <v>7238</v>
      </c>
      <c r="AC66" s="1">
        <v>15</v>
      </c>
      <c r="AD66" s="1" t="s">
        <v>90</v>
      </c>
      <c r="AE66" s="1" t="s">
        <v>9336</v>
      </c>
    </row>
    <row r="67" spans="1:72" ht="13.5" customHeight="1" x14ac:dyDescent="0.25">
      <c r="A67" s="5" t="str">
        <f t="shared" si="2"/>
        <v>1738_각남면_0082</v>
      </c>
      <c r="B67" s="1">
        <v>1738</v>
      </c>
      <c r="C67" s="1" t="s">
        <v>12339</v>
      </c>
      <c r="D67" s="1" t="s">
        <v>12340</v>
      </c>
      <c r="E67" s="1">
        <v>66</v>
      </c>
      <c r="F67" s="1">
        <v>1</v>
      </c>
      <c r="G67" s="1" t="s">
        <v>14696</v>
      </c>
      <c r="H67" s="1" t="s">
        <v>14697</v>
      </c>
      <c r="I67" s="1">
        <v>3</v>
      </c>
      <c r="L67" s="1">
        <v>1</v>
      </c>
      <c r="M67" s="1" t="s">
        <v>269</v>
      </c>
      <c r="N67" s="1" t="s">
        <v>12372</v>
      </c>
      <c r="T67" s="1" t="s">
        <v>12470</v>
      </c>
      <c r="U67" s="1" t="s">
        <v>136</v>
      </c>
      <c r="V67" s="1" t="s">
        <v>7308</v>
      </c>
      <c r="Y67" s="1" t="s">
        <v>286</v>
      </c>
      <c r="Z67" s="1" t="s">
        <v>7770</v>
      </c>
      <c r="AF67" s="1" t="s">
        <v>287</v>
      </c>
      <c r="AG67" s="1" t="s">
        <v>9421</v>
      </c>
    </row>
    <row r="68" spans="1:72" ht="13.5" customHeight="1" x14ac:dyDescent="0.25">
      <c r="A68" s="5" t="str">
        <f t="shared" si="2"/>
        <v>1738_각남면_0082</v>
      </c>
      <c r="B68" s="1">
        <v>1738</v>
      </c>
      <c r="C68" s="1" t="s">
        <v>12339</v>
      </c>
      <c r="D68" s="1" t="s">
        <v>12340</v>
      </c>
      <c r="E68" s="1">
        <v>67</v>
      </c>
      <c r="F68" s="1">
        <v>1</v>
      </c>
      <c r="G68" s="1" t="s">
        <v>14696</v>
      </c>
      <c r="H68" s="1" t="s">
        <v>14697</v>
      </c>
      <c r="I68" s="1">
        <v>3</v>
      </c>
      <c r="L68" s="1">
        <v>2</v>
      </c>
      <c r="M68" s="1" t="s">
        <v>13524</v>
      </c>
      <c r="N68" s="1" t="s">
        <v>13525</v>
      </c>
      <c r="T68" s="1" t="s">
        <v>12461</v>
      </c>
      <c r="U68" s="1" t="s">
        <v>42</v>
      </c>
      <c r="V68" s="1" t="s">
        <v>7309</v>
      </c>
      <c r="W68" s="1" t="s">
        <v>85</v>
      </c>
      <c r="X68" s="1" t="s">
        <v>12530</v>
      </c>
      <c r="Y68" s="1" t="s">
        <v>288</v>
      </c>
      <c r="Z68" s="1" t="s">
        <v>7771</v>
      </c>
      <c r="AC68" s="1">
        <v>63</v>
      </c>
      <c r="AD68" s="1" t="s">
        <v>289</v>
      </c>
      <c r="AE68" s="1" t="s">
        <v>7353</v>
      </c>
      <c r="AJ68" s="1" t="s">
        <v>17</v>
      </c>
      <c r="AK68" s="1" t="s">
        <v>9530</v>
      </c>
      <c r="AL68" s="1" t="s">
        <v>58</v>
      </c>
      <c r="AM68" s="1" t="s">
        <v>9526</v>
      </c>
      <c r="AT68" s="1" t="s">
        <v>44</v>
      </c>
      <c r="AU68" s="1" t="s">
        <v>7629</v>
      </c>
      <c r="AV68" s="1" t="s">
        <v>290</v>
      </c>
      <c r="AW68" s="1" t="s">
        <v>9152</v>
      </c>
      <c r="BG68" s="1" t="s">
        <v>44</v>
      </c>
      <c r="BH68" s="1" t="s">
        <v>7629</v>
      </c>
      <c r="BI68" s="1" t="s">
        <v>172</v>
      </c>
      <c r="BJ68" s="1" t="s">
        <v>8927</v>
      </c>
      <c r="BK68" s="1" t="s">
        <v>44</v>
      </c>
      <c r="BL68" s="1" t="s">
        <v>7629</v>
      </c>
      <c r="BM68" s="1" t="s">
        <v>291</v>
      </c>
      <c r="BN68" s="1" t="s">
        <v>11058</v>
      </c>
      <c r="BO68" s="1" t="s">
        <v>292</v>
      </c>
      <c r="BP68" s="1" t="s">
        <v>11456</v>
      </c>
      <c r="BQ68" s="1" t="s">
        <v>14698</v>
      </c>
      <c r="BR68" s="1" t="s">
        <v>11496</v>
      </c>
      <c r="BS68" s="1" t="s">
        <v>131</v>
      </c>
      <c r="BT68" s="1" t="s">
        <v>9537</v>
      </c>
    </row>
    <row r="69" spans="1:72" ht="13.5" customHeight="1" x14ac:dyDescent="0.25">
      <c r="A69" s="5" t="str">
        <f t="shared" si="2"/>
        <v>1738_각남면_0082</v>
      </c>
      <c r="B69" s="1">
        <v>1738</v>
      </c>
      <c r="C69" s="1" t="s">
        <v>12339</v>
      </c>
      <c r="D69" s="1" t="s">
        <v>12340</v>
      </c>
      <c r="E69" s="1">
        <v>68</v>
      </c>
      <c r="F69" s="1">
        <v>1</v>
      </c>
      <c r="G69" s="1" t="s">
        <v>14696</v>
      </c>
      <c r="H69" s="1" t="s">
        <v>14697</v>
      </c>
      <c r="I69" s="1">
        <v>3</v>
      </c>
      <c r="L69" s="1">
        <v>2</v>
      </c>
      <c r="M69" s="1" t="s">
        <v>13524</v>
      </c>
      <c r="N69" s="1" t="s">
        <v>13525</v>
      </c>
      <c r="S69" s="1" t="s">
        <v>50</v>
      </c>
      <c r="T69" s="1" t="s">
        <v>7223</v>
      </c>
      <c r="W69" s="1" t="s">
        <v>293</v>
      </c>
      <c r="X69" s="1" t="s">
        <v>7698</v>
      </c>
      <c r="Y69" s="1" t="s">
        <v>10</v>
      </c>
      <c r="Z69" s="1" t="s">
        <v>7684</v>
      </c>
      <c r="AC69" s="1">
        <v>54</v>
      </c>
      <c r="AD69" s="1" t="s">
        <v>145</v>
      </c>
      <c r="AE69" s="1" t="s">
        <v>9345</v>
      </c>
      <c r="AJ69" s="1" t="s">
        <v>17</v>
      </c>
      <c r="AK69" s="1" t="s">
        <v>9530</v>
      </c>
      <c r="AL69" s="1" t="s">
        <v>53</v>
      </c>
      <c r="AM69" s="1" t="s">
        <v>9486</v>
      </c>
      <c r="AT69" s="1" t="s">
        <v>42</v>
      </c>
      <c r="AU69" s="1" t="s">
        <v>7309</v>
      </c>
      <c r="AV69" s="1" t="s">
        <v>294</v>
      </c>
      <c r="AW69" s="1" t="s">
        <v>9699</v>
      </c>
      <c r="BG69" s="1" t="s">
        <v>69</v>
      </c>
      <c r="BH69" s="1" t="s">
        <v>7359</v>
      </c>
      <c r="BI69" s="1" t="s">
        <v>14960</v>
      </c>
      <c r="BJ69" s="1" t="s">
        <v>12939</v>
      </c>
      <c r="BK69" s="1" t="s">
        <v>42</v>
      </c>
      <c r="BL69" s="1" t="s">
        <v>7309</v>
      </c>
      <c r="BM69" s="1" t="s">
        <v>295</v>
      </c>
      <c r="BN69" s="1" t="s">
        <v>10800</v>
      </c>
      <c r="BO69" s="1" t="s">
        <v>44</v>
      </c>
      <c r="BP69" s="1" t="s">
        <v>7629</v>
      </c>
      <c r="BQ69" s="1" t="s">
        <v>296</v>
      </c>
      <c r="BR69" s="1" t="s">
        <v>11497</v>
      </c>
      <c r="BS69" s="1" t="s">
        <v>297</v>
      </c>
      <c r="BT69" s="1" t="s">
        <v>9491</v>
      </c>
    </row>
    <row r="70" spans="1:72" ht="13.5" customHeight="1" x14ac:dyDescent="0.25">
      <c r="A70" s="5" t="str">
        <f t="shared" si="2"/>
        <v>1738_각남면_0082</v>
      </c>
      <c r="B70" s="1">
        <v>1738</v>
      </c>
      <c r="C70" s="1" t="s">
        <v>12339</v>
      </c>
      <c r="D70" s="1" t="s">
        <v>12340</v>
      </c>
      <c r="E70" s="1">
        <v>69</v>
      </c>
      <c r="F70" s="1">
        <v>1</v>
      </c>
      <c r="G70" s="1" t="s">
        <v>14696</v>
      </c>
      <c r="H70" s="1" t="s">
        <v>14697</v>
      </c>
      <c r="I70" s="1">
        <v>3</v>
      </c>
      <c r="L70" s="1">
        <v>2</v>
      </c>
      <c r="M70" s="1" t="s">
        <v>13524</v>
      </c>
      <c r="N70" s="1" t="s">
        <v>13525</v>
      </c>
      <c r="S70" s="1" t="s">
        <v>161</v>
      </c>
      <c r="T70" s="1" t="s">
        <v>7232</v>
      </c>
      <c r="AC70" s="1">
        <v>8</v>
      </c>
      <c r="AD70" s="1" t="s">
        <v>298</v>
      </c>
      <c r="AE70" s="1" t="s">
        <v>9362</v>
      </c>
    </row>
    <row r="71" spans="1:72" ht="13.5" customHeight="1" x14ac:dyDescent="0.25">
      <c r="A71" s="5" t="str">
        <f t="shared" si="2"/>
        <v>1738_각남면_0082</v>
      </c>
      <c r="B71" s="1">
        <v>1738</v>
      </c>
      <c r="C71" s="1" t="s">
        <v>12339</v>
      </c>
      <c r="D71" s="1" t="s">
        <v>12340</v>
      </c>
      <c r="E71" s="1">
        <v>70</v>
      </c>
      <c r="F71" s="1">
        <v>1</v>
      </c>
      <c r="G71" s="1" t="s">
        <v>14696</v>
      </c>
      <c r="H71" s="1" t="s">
        <v>14697</v>
      </c>
      <c r="I71" s="1">
        <v>3</v>
      </c>
      <c r="L71" s="1">
        <v>2</v>
      </c>
      <c r="M71" s="1" t="s">
        <v>13524</v>
      </c>
      <c r="N71" s="1" t="s">
        <v>13525</v>
      </c>
      <c r="S71" s="1" t="s">
        <v>161</v>
      </c>
      <c r="T71" s="1" t="s">
        <v>7232</v>
      </c>
      <c r="AC71" s="1">
        <v>4</v>
      </c>
      <c r="AD71" s="1" t="s">
        <v>65</v>
      </c>
      <c r="AE71" s="1" t="s">
        <v>9332</v>
      </c>
    </row>
    <row r="72" spans="1:72" ht="13.5" customHeight="1" x14ac:dyDescent="0.25">
      <c r="A72" s="5" t="str">
        <f t="shared" si="2"/>
        <v>1738_각남면_0082</v>
      </c>
      <c r="B72" s="1">
        <v>1738</v>
      </c>
      <c r="C72" s="1" t="s">
        <v>12339</v>
      </c>
      <c r="D72" s="1" t="s">
        <v>12340</v>
      </c>
      <c r="E72" s="1">
        <v>71</v>
      </c>
      <c r="F72" s="1">
        <v>1</v>
      </c>
      <c r="G72" s="1" t="s">
        <v>14696</v>
      </c>
      <c r="H72" s="1" t="s">
        <v>14697</v>
      </c>
      <c r="I72" s="1">
        <v>3</v>
      </c>
      <c r="L72" s="1">
        <v>2</v>
      </c>
      <c r="M72" s="1" t="s">
        <v>13524</v>
      </c>
      <c r="N72" s="1" t="s">
        <v>13525</v>
      </c>
      <c r="T72" s="1" t="s">
        <v>12470</v>
      </c>
      <c r="U72" s="1" t="s">
        <v>299</v>
      </c>
      <c r="V72" s="1" t="s">
        <v>7319</v>
      </c>
      <c r="Y72" s="1" t="s">
        <v>300</v>
      </c>
      <c r="Z72" s="1" t="s">
        <v>7772</v>
      </c>
      <c r="AC72" s="1">
        <v>29</v>
      </c>
      <c r="AD72" s="1" t="s">
        <v>301</v>
      </c>
      <c r="AE72" s="1" t="s">
        <v>9363</v>
      </c>
    </row>
    <row r="73" spans="1:72" ht="13.5" customHeight="1" x14ac:dyDescent="0.25">
      <c r="A73" s="5" t="str">
        <f t="shared" si="2"/>
        <v>1738_각남면_0082</v>
      </c>
      <c r="B73" s="1">
        <v>1738</v>
      </c>
      <c r="C73" s="1" t="s">
        <v>12339</v>
      </c>
      <c r="D73" s="1" t="s">
        <v>12340</v>
      </c>
      <c r="E73" s="1">
        <v>72</v>
      </c>
      <c r="F73" s="1">
        <v>1</v>
      </c>
      <c r="G73" s="1" t="s">
        <v>14696</v>
      </c>
      <c r="H73" s="1" t="s">
        <v>14697</v>
      </c>
      <c r="I73" s="1">
        <v>3</v>
      </c>
      <c r="L73" s="1">
        <v>3</v>
      </c>
      <c r="M73" s="1" t="s">
        <v>13526</v>
      </c>
      <c r="N73" s="1" t="s">
        <v>13527</v>
      </c>
      <c r="T73" s="1" t="s">
        <v>12461</v>
      </c>
      <c r="U73" s="1" t="s">
        <v>302</v>
      </c>
      <c r="V73" s="1" t="s">
        <v>7320</v>
      </c>
      <c r="W73" s="1" t="s">
        <v>276</v>
      </c>
      <c r="X73" s="1" t="s">
        <v>7253</v>
      </c>
      <c r="Y73" s="1" t="s">
        <v>303</v>
      </c>
      <c r="Z73" s="1" t="s">
        <v>7773</v>
      </c>
      <c r="AC73" s="1">
        <v>42</v>
      </c>
      <c r="AD73" s="1" t="s">
        <v>304</v>
      </c>
      <c r="AE73" s="1" t="s">
        <v>9364</v>
      </c>
      <c r="AJ73" s="1" t="s">
        <v>17</v>
      </c>
      <c r="AK73" s="1" t="s">
        <v>9530</v>
      </c>
      <c r="AL73" s="1" t="s">
        <v>277</v>
      </c>
      <c r="AM73" s="1" t="s">
        <v>9535</v>
      </c>
      <c r="AT73" s="1" t="s">
        <v>44</v>
      </c>
      <c r="AU73" s="1" t="s">
        <v>7629</v>
      </c>
      <c r="AV73" s="1" t="s">
        <v>305</v>
      </c>
      <c r="AW73" s="1" t="s">
        <v>8562</v>
      </c>
      <c r="BG73" s="1" t="s">
        <v>44</v>
      </c>
      <c r="BH73" s="1" t="s">
        <v>7629</v>
      </c>
      <c r="BI73" s="1" t="s">
        <v>306</v>
      </c>
      <c r="BJ73" s="1" t="s">
        <v>10520</v>
      </c>
      <c r="BK73" s="1" t="s">
        <v>44</v>
      </c>
      <c r="BL73" s="1" t="s">
        <v>7629</v>
      </c>
      <c r="BM73" s="1" t="s">
        <v>280</v>
      </c>
      <c r="BN73" s="1" t="s">
        <v>11057</v>
      </c>
      <c r="BO73" s="1" t="s">
        <v>44</v>
      </c>
      <c r="BP73" s="1" t="s">
        <v>7629</v>
      </c>
      <c r="BQ73" s="1" t="s">
        <v>307</v>
      </c>
      <c r="BR73" s="1" t="s">
        <v>11498</v>
      </c>
      <c r="BS73" s="1" t="s">
        <v>124</v>
      </c>
      <c r="BT73" s="1" t="s">
        <v>9327</v>
      </c>
    </row>
    <row r="74" spans="1:72" ht="13.5" customHeight="1" x14ac:dyDescent="0.25">
      <c r="A74" s="5" t="str">
        <f t="shared" si="2"/>
        <v>1738_각남면_0082</v>
      </c>
      <c r="B74" s="1">
        <v>1738</v>
      </c>
      <c r="C74" s="1" t="s">
        <v>12339</v>
      </c>
      <c r="D74" s="1" t="s">
        <v>12340</v>
      </c>
      <c r="E74" s="1">
        <v>73</v>
      </c>
      <c r="F74" s="1">
        <v>1</v>
      </c>
      <c r="G74" s="1" t="s">
        <v>14696</v>
      </c>
      <c r="H74" s="1" t="s">
        <v>14697</v>
      </c>
      <c r="I74" s="1">
        <v>3</v>
      </c>
      <c r="L74" s="1">
        <v>3</v>
      </c>
      <c r="M74" s="1" t="s">
        <v>13526</v>
      </c>
      <c r="N74" s="1" t="s">
        <v>13527</v>
      </c>
      <c r="S74" s="1" t="s">
        <v>50</v>
      </c>
      <c r="T74" s="1" t="s">
        <v>7223</v>
      </c>
      <c r="W74" s="1" t="s">
        <v>38</v>
      </c>
      <c r="X74" s="1" t="s">
        <v>12522</v>
      </c>
      <c r="Y74" s="1" t="s">
        <v>308</v>
      </c>
      <c r="Z74" s="1" t="s">
        <v>7774</v>
      </c>
      <c r="AC74" s="1">
        <v>39</v>
      </c>
      <c r="AD74" s="1" t="s">
        <v>301</v>
      </c>
      <c r="AE74" s="1" t="s">
        <v>9363</v>
      </c>
      <c r="AJ74" s="1" t="s">
        <v>309</v>
      </c>
      <c r="AK74" s="1" t="s">
        <v>9531</v>
      </c>
      <c r="AL74" s="1" t="s">
        <v>41</v>
      </c>
      <c r="AM74" s="1" t="s">
        <v>12725</v>
      </c>
      <c r="AT74" s="1" t="s">
        <v>128</v>
      </c>
      <c r="AU74" s="1" t="s">
        <v>9658</v>
      </c>
      <c r="AV74" s="1" t="s">
        <v>310</v>
      </c>
      <c r="AW74" s="1" t="s">
        <v>8373</v>
      </c>
      <c r="BG74" s="1" t="s">
        <v>44</v>
      </c>
      <c r="BH74" s="1" t="s">
        <v>7629</v>
      </c>
      <c r="BI74" s="1" t="s">
        <v>14961</v>
      </c>
      <c r="BJ74" s="1" t="s">
        <v>10521</v>
      </c>
      <c r="BK74" s="1" t="s">
        <v>44</v>
      </c>
      <c r="BL74" s="1" t="s">
        <v>7629</v>
      </c>
      <c r="BM74" s="1" t="s">
        <v>311</v>
      </c>
      <c r="BN74" s="1" t="s">
        <v>10178</v>
      </c>
      <c r="BO74" s="1" t="s">
        <v>44</v>
      </c>
      <c r="BP74" s="1" t="s">
        <v>7629</v>
      </c>
      <c r="BQ74" s="1" t="s">
        <v>312</v>
      </c>
      <c r="BR74" s="1" t="s">
        <v>11499</v>
      </c>
      <c r="BS74" s="1" t="s">
        <v>225</v>
      </c>
      <c r="BT74" s="1" t="s">
        <v>9548</v>
      </c>
    </row>
    <row r="75" spans="1:72" ht="13.5" customHeight="1" x14ac:dyDescent="0.25">
      <c r="A75" s="5" t="str">
        <f t="shared" si="2"/>
        <v>1738_각남면_0082</v>
      </c>
      <c r="B75" s="1">
        <v>1738</v>
      </c>
      <c r="C75" s="1" t="s">
        <v>12339</v>
      </c>
      <c r="D75" s="1" t="s">
        <v>12340</v>
      </c>
      <c r="E75" s="1">
        <v>74</v>
      </c>
      <c r="F75" s="1">
        <v>1</v>
      </c>
      <c r="G75" s="1" t="s">
        <v>14696</v>
      </c>
      <c r="H75" s="1" t="s">
        <v>14697</v>
      </c>
      <c r="I75" s="1">
        <v>3</v>
      </c>
      <c r="L75" s="1">
        <v>3</v>
      </c>
      <c r="M75" s="1" t="s">
        <v>13526</v>
      </c>
      <c r="N75" s="1" t="s">
        <v>13527</v>
      </c>
      <c r="S75" s="1" t="s">
        <v>313</v>
      </c>
      <c r="T75" s="1" t="s">
        <v>7239</v>
      </c>
      <c r="W75" s="1" t="s">
        <v>314</v>
      </c>
      <c r="X75" s="1" t="s">
        <v>7699</v>
      </c>
      <c r="Y75" s="1" t="s">
        <v>308</v>
      </c>
      <c r="Z75" s="1" t="s">
        <v>7774</v>
      </c>
      <c r="AF75" s="1" t="s">
        <v>157</v>
      </c>
      <c r="AG75" s="1" t="s">
        <v>9391</v>
      </c>
    </row>
    <row r="76" spans="1:72" ht="13.5" customHeight="1" x14ac:dyDescent="0.25">
      <c r="A76" s="5" t="str">
        <f t="shared" si="2"/>
        <v>1738_각남면_0082</v>
      </c>
      <c r="B76" s="1">
        <v>1738</v>
      </c>
      <c r="C76" s="1" t="s">
        <v>12339</v>
      </c>
      <c r="D76" s="1" t="s">
        <v>12340</v>
      </c>
      <c r="E76" s="1">
        <v>75</v>
      </c>
      <c r="F76" s="1">
        <v>1</v>
      </c>
      <c r="G76" s="1" t="s">
        <v>14696</v>
      </c>
      <c r="H76" s="1" t="s">
        <v>14697</v>
      </c>
      <c r="I76" s="1">
        <v>3</v>
      </c>
      <c r="L76" s="1">
        <v>3</v>
      </c>
      <c r="M76" s="1" t="s">
        <v>13526</v>
      </c>
      <c r="N76" s="1" t="s">
        <v>13527</v>
      </c>
      <c r="S76" s="1" t="s">
        <v>112</v>
      </c>
      <c r="T76" s="1" t="s">
        <v>7229</v>
      </c>
      <c r="AC76" s="1">
        <v>17</v>
      </c>
      <c r="AD76" s="1" t="s">
        <v>315</v>
      </c>
      <c r="AE76" s="1" t="s">
        <v>9365</v>
      </c>
    </row>
    <row r="77" spans="1:72" ht="13.5" customHeight="1" x14ac:dyDescent="0.25">
      <c r="A77" s="5" t="str">
        <f t="shared" si="2"/>
        <v>1738_각남면_0082</v>
      </c>
      <c r="B77" s="1">
        <v>1738</v>
      </c>
      <c r="C77" s="1" t="s">
        <v>12339</v>
      </c>
      <c r="D77" s="1" t="s">
        <v>12340</v>
      </c>
      <c r="E77" s="1">
        <v>76</v>
      </c>
      <c r="F77" s="1">
        <v>1</v>
      </c>
      <c r="G77" s="1" t="s">
        <v>14696</v>
      </c>
      <c r="H77" s="1" t="s">
        <v>14697</v>
      </c>
      <c r="I77" s="1">
        <v>3</v>
      </c>
      <c r="L77" s="1">
        <v>3</v>
      </c>
      <c r="M77" s="1" t="s">
        <v>13526</v>
      </c>
      <c r="N77" s="1" t="s">
        <v>13527</v>
      </c>
      <c r="S77" s="1" t="s">
        <v>59</v>
      </c>
      <c r="T77" s="1" t="s">
        <v>7224</v>
      </c>
      <c r="U77" s="1" t="s">
        <v>260</v>
      </c>
      <c r="V77" s="1" t="s">
        <v>7321</v>
      </c>
      <c r="Y77" s="1" t="s">
        <v>316</v>
      </c>
      <c r="Z77" s="1" t="s">
        <v>12581</v>
      </c>
      <c r="AC77" s="1">
        <v>14</v>
      </c>
      <c r="AD77" s="1" t="s">
        <v>182</v>
      </c>
      <c r="AE77" s="1" t="s">
        <v>9351</v>
      </c>
    </row>
    <row r="78" spans="1:72" ht="13.5" customHeight="1" x14ac:dyDescent="0.25">
      <c r="A78" s="5" t="str">
        <f t="shared" si="2"/>
        <v>1738_각남면_0082</v>
      </c>
      <c r="B78" s="1">
        <v>1738</v>
      </c>
      <c r="C78" s="1" t="s">
        <v>12339</v>
      </c>
      <c r="D78" s="1" t="s">
        <v>12340</v>
      </c>
      <c r="E78" s="1">
        <v>77</v>
      </c>
      <c r="F78" s="1">
        <v>1</v>
      </c>
      <c r="G78" s="1" t="s">
        <v>14696</v>
      </c>
      <c r="H78" s="1" t="s">
        <v>14697</v>
      </c>
      <c r="I78" s="1">
        <v>3</v>
      </c>
      <c r="L78" s="1">
        <v>3</v>
      </c>
      <c r="M78" s="1" t="s">
        <v>13526</v>
      </c>
      <c r="N78" s="1" t="s">
        <v>13527</v>
      </c>
      <c r="S78" s="1" t="s">
        <v>63</v>
      </c>
      <c r="T78" s="1" t="s">
        <v>7225</v>
      </c>
      <c r="AF78" s="1" t="s">
        <v>317</v>
      </c>
      <c r="AG78" s="1" t="s">
        <v>7707</v>
      </c>
    </row>
    <row r="79" spans="1:72" ht="13.5" customHeight="1" x14ac:dyDescent="0.25">
      <c r="A79" s="5" t="str">
        <f t="shared" si="2"/>
        <v>1738_각남면_0082</v>
      </c>
      <c r="B79" s="1">
        <v>1738</v>
      </c>
      <c r="C79" s="1" t="s">
        <v>12339</v>
      </c>
      <c r="D79" s="1" t="s">
        <v>12340</v>
      </c>
      <c r="E79" s="1">
        <v>78</v>
      </c>
      <c r="F79" s="1">
        <v>1</v>
      </c>
      <c r="G79" s="1" t="s">
        <v>14696</v>
      </c>
      <c r="H79" s="1" t="s">
        <v>14697</v>
      </c>
      <c r="I79" s="1">
        <v>3</v>
      </c>
      <c r="L79" s="1">
        <v>3</v>
      </c>
      <c r="M79" s="1" t="s">
        <v>13526</v>
      </c>
      <c r="N79" s="1" t="s">
        <v>13527</v>
      </c>
      <c r="S79" s="1" t="s">
        <v>91</v>
      </c>
      <c r="T79" s="1" t="s">
        <v>7227</v>
      </c>
      <c r="Y79" s="1" t="s">
        <v>318</v>
      </c>
      <c r="Z79" s="1" t="s">
        <v>7775</v>
      </c>
      <c r="AC79" s="1">
        <v>5</v>
      </c>
      <c r="AD79" s="1" t="s">
        <v>86</v>
      </c>
      <c r="AE79" s="1" t="s">
        <v>8752</v>
      </c>
      <c r="AF79" s="1" t="s">
        <v>95</v>
      </c>
      <c r="AG79" s="1" t="s">
        <v>9389</v>
      </c>
    </row>
    <row r="80" spans="1:72" ht="13.5" customHeight="1" x14ac:dyDescent="0.25">
      <c r="A80" s="5" t="str">
        <f t="shared" si="2"/>
        <v>1738_각남면_0082</v>
      </c>
      <c r="B80" s="1">
        <v>1738</v>
      </c>
      <c r="C80" s="1" t="s">
        <v>12339</v>
      </c>
      <c r="D80" s="1" t="s">
        <v>12340</v>
      </c>
      <c r="E80" s="1">
        <v>79</v>
      </c>
      <c r="F80" s="1">
        <v>1</v>
      </c>
      <c r="G80" s="1" t="s">
        <v>14696</v>
      </c>
      <c r="H80" s="1" t="s">
        <v>14697</v>
      </c>
      <c r="I80" s="1">
        <v>3</v>
      </c>
      <c r="L80" s="1">
        <v>3</v>
      </c>
      <c r="M80" s="1" t="s">
        <v>13526</v>
      </c>
      <c r="N80" s="1" t="s">
        <v>13527</v>
      </c>
      <c r="T80" s="1" t="s">
        <v>12470</v>
      </c>
      <c r="U80" s="1" t="s">
        <v>319</v>
      </c>
      <c r="V80" s="1" t="s">
        <v>7322</v>
      </c>
      <c r="Y80" s="1" t="s">
        <v>320</v>
      </c>
      <c r="Z80" s="1" t="s">
        <v>7776</v>
      </c>
      <c r="AC80" s="1">
        <v>33</v>
      </c>
      <c r="AD80" s="1" t="s">
        <v>321</v>
      </c>
      <c r="AE80" s="1" t="s">
        <v>9366</v>
      </c>
      <c r="AT80" s="1" t="s">
        <v>136</v>
      </c>
      <c r="AU80" s="1" t="s">
        <v>7308</v>
      </c>
      <c r="AV80" s="1" t="s">
        <v>322</v>
      </c>
      <c r="AW80" s="1" t="s">
        <v>8255</v>
      </c>
      <c r="BF80" s="1" t="s">
        <v>12895</v>
      </c>
    </row>
    <row r="81" spans="1:72" ht="13.5" customHeight="1" x14ac:dyDescent="0.25">
      <c r="A81" s="5" t="str">
        <f t="shared" si="2"/>
        <v>1738_각남면_0082</v>
      </c>
      <c r="B81" s="1">
        <v>1738</v>
      </c>
      <c r="C81" s="1" t="s">
        <v>12339</v>
      </c>
      <c r="D81" s="1" t="s">
        <v>12340</v>
      </c>
      <c r="E81" s="1">
        <v>80</v>
      </c>
      <c r="F81" s="1">
        <v>1</v>
      </c>
      <c r="G81" s="1" t="s">
        <v>14696</v>
      </c>
      <c r="H81" s="1" t="s">
        <v>14697</v>
      </c>
      <c r="I81" s="1">
        <v>3</v>
      </c>
      <c r="L81" s="1">
        <v>3</v>
      </c>
      <c r="M81" s="1" t="s">
        <v>13526</v>
      </c>
      <c r="N81" s="1" t="s">
        <v>13527</v>
      </c>
      <c r="T81" s="1" t="s">
        <v>12470</v>
      </c>
      <c r="U81" s="1" t="s">
        <v>139</v>
      </c>
      <c r="V81" s="1" t="s">
        <v>7323</v>
      </c>
      <c r="Y81" s="1" t="s">
        <v>323</v>
      </c>
      <c r="Z81" s="1" t="s">
        <v>7777</v>
      </c>
      <c r="AC81" s="1">
        <v>17</v>
      </c>
      <c r="AD81" s="1" t="s">
        <v>315</v>
      </c>
      <c r="AE81" s="1" t="s">
        <v>9365</v>
      </c>
      <c r="BB81" s="1" t="s">
        <v>139</v>
      </c>
      <c r="BC81" s="1" t="s">
        <v>7323</v>
      </c>
      <c r="BD81" s="1" t="s">
        <v>165</v>
      </c>
      <c r="BE81" s="1" t="s">
        <v>7820</v>
      </c>
      <c r="BF81" s="1" t="s">
        <v>12891</v>
      </c>
    </row>
    <row r="82" spans="1:72" ht="13.5" customHeight="1" x14ac:dyDescent="0.25">
      <c r="A82" s="5" t="str">
        <f t="shared" si="2"/>
        <v>1738_각남면_0082</v>
      </c>
      <c r="B82" s="1">
        <v>1738</v>
      </c>
      <c r="C82" s="1" t="s">
        <v>12339</v>
      </c>
      <c r="D82" s="1" t="s">
        <v>12340</v>
      </c>
      <c r="E82" s="1">
        <v>81</v>
      </c>
      <c r="F82" s="1">
        <v>1</v>
      </c>
      <c r="G82" s="1" t="s">
        <v>14696</v>
      </c>
      <c r="H82" s="1" t="s">
        <v>14697</v>
      </c>
      <c r="I82" s="1">
        <v>3</v>
      </c>
      <c r="L82" s="1">
        <v>4</v>
      </c>
      <c r="M82" s="1" t="s">
        <v>13528</v>
      </c>
      <c r="N82" s="1" t="s">
        <v>13529</v>
      </c>
      <c r="T82" s="1" t="s">
        <v>12461</v>
      </c>
      <c r="U82" s="1" t="s">
        <v>324</v>
      </c>
      <c r="V82" s="1" t="s">
        <v>7324</v>
      </c>
      <c r="W82" s="1" t="s">
        <v>123</v>
      </c>
      <c r="X82" s="1" t="s">
        <v>7689</v>
      </c>
      <c r="Y82" s="1" t="s">
        <v>325</v>
      </c>
      <c r="Z82" s="1" t="s">
        <v>7778</v>
      </c>
      <c r="AC82" s="1">
        <v>44</v>
      </c>
      <c r="AD82" s="1" t="s">
        <v>52</v>
      </c>
      <c r="AE82" s="1" t="s">
        <v>9330</v>
      </c>
      <c r="AJ82" s="1" t="s">
        <v>17</v>
      </c>
      <c r="AK82" s="1" t="s">
        <v>9530</v>
      </c>
      <c r="AL82" s="1" t="s">
        <v>124</v>
      </c>
      <c r="AM82" s="1" t="s">
        <v>9327</v>
      </c>
      <c r="AT82" s="1" t="s">
        <v>69</v>
      </c>
      <c r="AU82" s="1" t="s">
        <v>7359</v>
      </c>
      <c r="AV82" s="1" t="s">
        <v>326</v>
      </c>
      <c r="AW82" s="1" t="s">
        <v>8154</v>
      </c>
      <c r="BG82" s="1" t="s">
        <v>69</v>
      </c>
      <c r="BH82" s="1" t="s">
        <v>7359</v>
      </c>
      <c r="BI82" s="1" t="s">
        <v>70</v>
      </c>
      <c r="BJ82" s="1" t="s">
        <v>9691</v>
      </c>
      <c r="BK82" s="1" t="s">
        <v>104</v>
      </c>
      <c r="BL82" s="1" t="s">
        <v>10474</v>
      </c>
      <c r="BM82" s="1" t="s">
        <v>327</v>
      </c>
      <c r="BN82" s="1" t="s">
        <v>10611</v>
      </c>
      <c r="BO82" s="1" t="s">
        <v>80</v>
      </c>
      <c r="BP82" s="1" t="s">
        <v>7418</v>
      </c>
      <c r="BQ82" s="1" t="s">
        <v>328</v>
      </c>
      <c r="BR82" s="1" t="s">
        <v>11500</v>
      </c>
      <c r="BS82" s="1" t="s">
        <v>329</v>
      </c>
      <c r="BT82" s="1" t="s">
        <v>9585</v>
      </c>
    </row>
    <row r="83" spans="1:72" ht="13.5" customHeight="1" x14ac:dyDescent="0.25">
      <c r="A83" s="5" t="str">
        <f t="shared" si="2"/>
        <v>1738_각남면_0082</v>
      </c>
      <c r="B83" s="1">
        <v>1738</v>
      </c>
      <c r="C83" s="1" t="s">
        <v>12339</v>
      </c>
      <c r="D83" s="1" t="s">
        <v>12340</v>
      </c>
      <c r="E83" s="1">
        <v>82</v>
      </c>
      <c r="F83" s="1">
        <v>1</v>
      </c>
      <c r="G83" s="1" t="s">
        <v>14696</v>
      </c>
      <c r="H83" s="1" t="s">
        <v>14697</v>
      </c>
      <c r="I83" s="1">
        <v>3</v>
      </c>
      <c r="L83" s="1">
        <v>4</v>
      </c>
      <c r="M83" s="1" t="s">
        <v>13528</v>
      </c>
      <c r="N83" s="1" t="s">
        <v>13529</v>
      </c>
      <c r="S83" s="1" t="s">
        <v>50</v>
      </c>
      <c r="T83" s="1" t="s">
        <v>7223</v>
      </c>
      <c r="W83" s="1" t="s">
        <v>85</v>
      </c>
      <c r="X83" s="1" t="s">
        <v>12530</v>
      </c>
      <c r="Y83" s="1" t="s">
        <v>64</v>
      </c>
      <c r="Z83" s="1" t="s">
        <v>7741</v>
      </c>
      <c r="AF83" s="1" t="s">
        <v>157</v>
      </c>
      <c r="AG83" s="1" t="s">
        <v>9391</v>
      </c>
    </row>
    <row r="84" spans="1:72" ht="13.5" customHeight="1" x14ac:dyDescent="0.25">
      <c r="A84" s="5" t="str">
        <f t="shared" si="2"/>
        <v>1738_각남면_0082</v>
      </c>
      <c r="B84" s="1">
        <v>1738</v>
      </c>
      <c r="C84" s="1" t="s">
        <v>12339</v>
      </c>
      <c r="D84" s="1" t="s">
        <v>12340</v>
      </c>
      <c r="E84" s="1">
        <v>83</v>
      </c>
      <c r="F84" s="1">
        <v>1</v>
      </c>
      <c r="G84" s="1" t="s">
        <v>14696</v>
      </c>
      <c r="H84" s="1" t="s">
        <v>14697</v>
      </c>
      <c r="I84" s="1">
        <v>3</v>
      </c>
      <c r="L84" s="1">
        <v>4</v>
      </c>
      <c r="M84" s="1" t="s">
        <v>13528</v>
      </c>
      <c r="N84" s="1" t="s">
        <v>13529</v>
      </c>
      <c r="S84" s="1" t="s">
        <v>107</v>
      </c>
      <c r="T84" s="1" t="s">
        <v>7228</v>
      </c>
      <c r="W84" s="1" t="s">
        <v>249</v>
      </c>
      <c r="X84" s="1" t="s">
        <v>7696</v>
      </c>
      <c r="Y84" s="1" t="s">
        <v>64</v>
      </c>
      <c r="Z84" s="1" t="s">
        <v>7741</v>
      </c>
      <c r="AC84" s="1">
        <v>45</v>
      </c>
      <c r="AD84" s="1" t="s">
        <v>330</v>
      </c>
      <c r="AE84" s="1" t="s">
        <v>9367</v>
      </c>
      <c r="AJ84" s="1" t="s">
        <v>17</v>
      </c>
      <c r="AK84" s="1" t="s">
        <v>9530</v>
      </c>
      <c r="AL84" s="1" t="s">
        <v>124</v>
      </c>
      <c r="AM84" s="1" t="s">
        <v>9327</v>
      </c>
      <c r="AT84" s="1" t="s">
        <v>69</v>
      </c>
      <c r="AU84" s="1" t="s">
        <v>7359</v>
      </c>
      <c r="AV84" s="1" t="s">
        <v>331</v>
      </c>
      <c r="AW84" s="1" t="s">
        <v>9700</v>
      </c>
      <c r="BG84" s="1" t="s">
        <v>104</v>
      </c>
      <c r="BH84" s="1" t="s">
        <v>10474</v>
      </c>
      <c r="BI84" s="1" t="s">
        <v>332</v>
      </c>
      <c r="BJ84" s="1" t="s">
        <v>9011</v>
      </c>
      <c r="BK84" s="1" t="s">
        <v>69</v>
      </c>
      <c r="BL84" s="1" t="s">
        <v>7359</v>
      </c>
      <c r="BM84" s="1" t="s">
        <v>333</v>
      </c>
      <c r="BN84" s="1" t="s">
        <v>9822</v>
      </c>
      <c r="BO84" s="1" t="s">
        <v>69</v>
      </c>
      <c r="BP84" s="1" t="s">
        <v>7359</v>
      </c>
      <c r="BQ84" s="1" t="s">
        <v>14699</v>
      </c>
      <c r="BR84" s="1" t="s">
        <v>11501</v>
      </c>
      <c r="BS84" s="1" t="s">
        <v>124</v>
      </c>
      <c r="BT84" s="1" t="s">
        <v>9327</v>
      </c>
    </row>
    <row r="85" spans="1:72" ht="13.5" customHeight="1" x14ac:dyDescent="0.25">
      <c r="A85" s="5" t="str">
        <f t="shared" si="2"/>
        <v>1738_각남면_0082</v>
      </c>
      <c r="B85" s="1">
        <v>1738</v>
      </c>
      <c r="C85" s="1" t="s">
        <v>12339</v>
      </c>
      <c r="D85" s="1" t="s">
        <v>12340</v>
      </c>
      <c r="E85" s="1">
        <v>84</v>
      </c>
      <c r="F85" s="1">
        <v>1</v>
      </c>
      <c r="G85" s="1" t="s">
        <v>14696</v>
      </c>
      <c r="H85" s="1" t="s">
        <v>14697</v>
      </c>
      <c r="I85" s="1">
        <v>3</v>
      </c>
      <c r="L85" s="1">
        <v>4</v>
      </c>
      <c r="M85" s="1" t="s">
        <v>13528</v>
      </c>
      <c r="N85" s="1" t="s">
        <v>13529</v>
      </c>
      <c r="S85" s="1" t="s">
        <v>59</v>
      </c>
      <c r="T85" s="1" t="s">
        <v>7224</v>
      </c>
      <c r="U85" s="1" t="s">
        <v>134</v>
      </c>
      <c r="V85" s="1" t="s">
        <v>7307</v>
      </c>
      <c r="Y85" s="1" t="s">
        <v>334</v>
      </c>
      <c r="Z85" s="1" t="s">
        <v>7779</v>
      </c>
      <c r="AC85" s="1">
        <v>16</v>
      </c>
      <c r="AD85" s="1" t="s">
        <v>89</v>
      </c>
      <c r="AE85" s="1" t="s">
        <v>9335</v>
      </c>
    </row>
    <row r="86" spans="1:72" ht="13.5" customHeight="1" x14ac:dyDescent="0.25">
      <c r="A86" s="5" t="str">
        <f t="shared" si="2"/>
        <v>1738_각남면_0082</v>
      </c>
      <c r="B86" s="1">
        <v>1738</v>
      </c>
      <c r="C86" s="1" t="s">
        <v>12339</v>
      </c>
      <c r="D86" s="1" t="s">
        <v>12340</v>
      </c>
      <c r="E86" s="1">
        <v>85</v>
      </c>
      <c r="F86" s="1">
        <v>1</v>
      </c>
      <c r="G86" s="1" t="s">
        <v>14696</v>
      </c>
      <c r="H86" s="1" t="s">
        <v>14697</v>
      </c>
      <c r="I86" s="1">
        <v>3</v>
      </c>
      <c r="L86" s="1">
        <v>4</v>
      </c>
      <c r="M86" s="1" t="s">
        <v>13528</v>
      </c>
      <c r="N86" s="1" t="s">
        <v>13529</v>
      </c>
      <c r="S86" s="1" t="s">
        <v>112</v>
      </c>
      <c r="T86" s="1" t="s">
        <v>7229</v>
      </c>
      <c r="Y86" s="1" t="s">
        <v>64</v>
      </c>
      <c r="Z86" s="1" t="s">
        <v>7741</v>
      </c>
      <c r="AC86" s="1">
        <v>4</v>
      </c>
      <c r="AD86" s="1" t="s">
        <v>65</v>
      </c>
      <c r="AE86" s="1" t="s">
        <v>9332</v>
      </c>
    </row>
    <row r="87" spans="1:72" ht="13.5" customHeight="1" x14ac:dyDescent="0.25">
      <c r="A87" s="5" t="str">
        <f t="shared" si="2"/>
        <v>1738_각남면_0082</v>
      </c>
      <c r="B87" s="1">
        <v>1738</v>
      </c>
      <c r="C87" s="1" t="s">
        <v>12339</v>
      </c>
      <c r="D87" s="1" t="s">
        <v>12340</v>
      </c>
      <c r="E87" s="1">
        <v>86</v>
      </c>
      <c r="F87" s="1">
        <v>1</v>
      </c>
      <c r="G87" s="1" t="s">
        <v>14696</v>
      </c>
      <c r="H87" s="1" t="s">
        <v>14697</v>
      </c>
      <c r="I87" s="1">
        <v>3</v>
      </c>
      <c r="L87" s="1">
        <v>4</v>
      </c>
      <c r="M87" s="1" t="s">
        <v>13528</v>
      </c>
      <c r="N87" s="1" t="s">
        <v>13529</v>
      </c>
      <c r="S87" s="1" t="s">
        <v>112</v>
      </c>
      <c r="T87" s="1" t="s">
        <v>7229</v>
      </c>
      <c r="Y87" s="1" t="s">
        <v>64</v>
      </c>
      <c r="Z87" s="1" t="s">
        <v>7741</v>
      </c>
      <c r="AC87" s="1">
        <v>2</v>
      </c>
      <c r="AD87" s="1" t="s">
        <v>335</v>
      </c>
      <c r="AE87" s="1" t="s">
        <v>9368</v>
      </c>
      <c r="AF87" s="1" t="s">
        <v>95</v>
      </c>
      <c r="AG87" s="1" t="s">
        <v>9389</v>
      </c>
    </row>
    <row r="88" spans="1:72" ht="13.5" customHeight="1" x14ac:dyDescent="0.25">
      <c r="A88" s="5" t="str">
        <f t="shared" si="2"/>
        <v>1738_각남면_0082</v>
      </c>
      <c r="B88" s="1">
        <v>1738</v>
      </c>
      <c r="C88" s="1" t="s">
        <v>12339</v>
      </c>
      <c r="D88" s="1" t="s">
        <v>12340</v>
      </c>
      <c r="E88" s="1">
        <v>87</v>
      </c>
      <c r="F88" s="1">
        <v>1</v>
      </c>
      <c r="G88" s="1" t="s">
        <v>14696</v>
      </c>
      <c r="H88" s="1" t="s">
        <v>14697</v>
      </c>
      <c r="I88" s="1">
        <v>3</v>
      </c>
      <c r="L88" s="1">
        <v>5</v>
      </c>
      <c r="M88" s="1" t="s">
        <v>13530</v>
      </c>
      <c r="N88" s="1" t="s">
        <v>13531</v>
      </c>
      <c r="T88" s="1" t="s">
        <v>12461</v>
      </c>
      <c r="U88" s="1" t="s">
        <v>134</v>
      </c>
      <c r="V88" s="1" t="s">
        <v>7307</v>
      </c>
      <c r="W88" s="1" t="s">
        <v>336</v>
      </c>
      <c r="X88" s="1" t="s">
        <v>12529</v>
      </c>
      <c r="Y88" s="1" t="s">
        <v>337</v>
      </c>
      <c r="Z88" s="1" t="s">
        <v>7780</v>
      </c>
      <c r="AC88" s="1">
        <v>35</v>
      </c>
      <c r="AD88" s="1" t="s">
        <v>68</v>
      </c>
      <c r="AE88" s="1" t="s">
        <v>9333</v>
      </c>
      <c r="AJ88" s="1" t="s">
        <v>17</v>
      </c>
      <c r="AK88" s="1" t="s">
        <v>9530</v>
      </c>
      <c r="AL88" s="1" t="s">
        <v>208</v>
      </c>
      <c r="AM88" s="1" t="s">
        <v>9524</v>
      </c>
      <c r="AT88" s="1" t="s">
        <v>69</v>
      </c>
      <c r="AU88" s="1" t="s">
        <v>7359</v>
      </c>
      <c r="AV88" s="1" t="s">
        <v>338</v>
      </c>
      <c r="AW88" s="1" t="s">
        <v>9701</v>
      </c>
      <c r="BG88" s="1" t="s">
        <v>69</v>
      </c>
      <c r="BH88" s="1" t="s">
        <v>7359</v>
      </c>
      <c r="BI88" s="1" t="s">
        <v>339</v>
      </c>
      <c r="BJ88" s="1" t="s">
        <v>10522</v>
      </c>
      <c r="BK88" s="1" t="s">
        <v>69</v>
      </c>
      <c r="BL88" s="1" t="s">
        <v>7359</v>
      </c>
      <c r="BM88" s="1" t="s">
        <v>340</v>
      </c>
      <c r="BN88" s="1" t="s">
        <v>8941</v>
      </c>
      <c r="BO88" s="1" t="s">
        <v>69</v>
      </c>
      <c r="BP88" s="1" t="s">
        <v>7359</v>
      </c>
      <c r="BQ88" s="1" t="s">
        <v>341</v>
      </c>
      <c r="BR88" s="1" t="s">
        <v>13079</v>
      </c>
      <c r="BS88" s="1" t="s">
        <v>41</v>
      </c>
      <c r="BT88" s="1" t="s">
        <v>12725</v>
      </c>
    </row>
    <row r="89" spans="1:72" ht="13.5" customHeight="1" x14ac:dyDescent="0.25">
      <c r="A89" s="5" t="str">
        <f t="shared" si="2"/>
        <v>1738_각남면_0082</v>
      </c>
      <c r="B89" s="1">
        <v>1738</v>
      </c>
      <c r="C89" s="1" t="s">
        <v>12339</v>
      </c>
      <c r="D89" s="1" t="s">
        <v>12340</v>
      </c>
      <c r="E89" s="1">
        <v>88</v>
      </c>
      <c r="F89" s="1">
        <v>1</v>
      </c>
      <c r="G89" s="1" t="s">
        <v>14696</v>
      </c>
      <c r="H89" s="1" t="s">
        <v>14697</v>
      </c>
      <c r="I89" s="1">
        <v>3</v>
      </c>
      <c r="L89" s="1">
        <v>5</v>
      </c>
      <c r="M89" s="1" t="s">
        <v>13530</v>
      </c>
      <c r="N89" s="1" t="s">
        <v>13531</v>
      </c>
      <c r="S89" s="1" t="s">
        <v>50</v>
      </c>
      <c r="T89" s="1" t="s">
        <v>7223</v>
      </c>
      <c r="W89" s="1" t="s">
        <v>342</v>
      </c>
      <c r="X89" s="1" t="s">
        <v>7700</v>
      </c>
      <c r="Y89" s="1" t="s">
        <v>64</v>
      </c>
      <c r="Z89" s="1" t="s">
        <v>7741</v>
      </c>
      <c r="AC89" s="1">
        <v>39</v>
      </c>
      <c r="AD89" s="1" t="s">
        <v>181</v>
      </c>
      <c r="AE89" s="1" t="s">
        <v>9350</v>
      </c>
      <c r="AJ89" s="1" t="s">
        <v>17</v>
      </c>
      <c r="AK89" s="1" t="s">
        <v>9530</v>
      </c>
      <c r="AL89" s="1" t="s">
        <v>174</v>
      </c>
      <c r="AM89" s="1" t="s">
        <v>9536</v>
      </c>
      <c r="AT89" s="1" t="s">
        <v>69</v>
      </c>
      <c r="AU89" s="1" t="s">
        <v>7359</v>
      </c>
      <c r="AV89" s="1" t="s">
        <v>343</v>
      </c>
      <c r="AW89" s="1" t="s">
        <v>9702</v>
      </c>
      <c r="BG89" s="1" t="s">
        <v>69</v>
      </c>
      <c r="BH89" s="1" t="s">
        <v>7359</v>
      </c>
      <c r="BI89" s="1" t="s">
        <v>344</v>
      </c>
      <c r="BJ89" s="1" t="s">
        <v>8500</v>
      </c>
      <c r="BK89" s="1" t="s">
        <v>69</v>
      </c>
      <c r="BL89" s="1" t="s">
        <v>7359</v>
      </c>
      <c r="BM89" s="1" t="s">
        <v>326</v>
      </c>
      <c r="BN89" s="1" t="s">
        <v>8154</v>
      </c>
      <c r="BO89" s="1" t="s">
        <v>69</v>
      </c>
      <c r="BP89" s="1" t="s">
        <v>7359</v>
      </c>
      <c r="BQ89" s="1" t="s">
        <v>345</v>
      </c>
      <c r="BR89" s="1" t="s">
        <v>11502</v>
      </c>
      <c r="BS89" s="1" t="s">
        <v>277</v>
      </c>
      <c r="BT89" s="1" t="s">
        <v>9535</v>
      </c>
    </row>
    <row r="90" spans="1:72" ht="13.5" customHeight="1" x14ac:dyDescent="0.25">
      <c r="A90" s="5" t="str">
        <f t="shared" si="2"/>
        <v>1738_각남면_0082</v>
      </c>
      <c r="B90" s="1">
        <v>1738</v>
      </c>
      <c r="C90" s="1" t="s">
        <v>12339</v>
      </c>
      <c r="D90" s="1" t="s">
        <v>12340</v>
      </c>
      <c r="E90" s="1">
        <v>89</v>
      </c>
      <c r="F90" s="1">
        <v>1</v>
      </c>
      <c r="G90" s="1" t="s">
        <v>14696</v>
      </c>
      <c r="H90" s="1" t="s">
        <v>14697</v>
      </c>
      <c r="I90" s="1">
        <v>4</v>
      </c>
      <c r="J90" s="1" t="s">
        <v>346</v>
      </c>
      <c r="K90" s="1" t="s">
        <v>7067</v>
      </c>
      <c r="L90" s="1">
        <v>1</v>
      </c>
      <c r="M90" s="1" t="s">
        <v>346</v>
      </c>
      <c r="N90" s="1" t="s">
        <v>7067</v>
      </c>
      <c r="T90" s="1" t="s">
        <v>12461</v>
      </c>
      <c r="U90" s="1" t="s">
        <v>347</v>
      </c>
      <c r="V90" s="1" t="s">
        <v>7325</v>
      </c>
      <c r="W90" s="1" t="s">
        <v>249</v>
      </c>
      <c r="X90" s="1" t="s">
        <v>7696</v>
      </c>
      <c r="Y90" s="1" t="s">
        <v>348</v>
      </c>
      <c r="Z90" s="1" t="s">
        <v>7781</v>
      </c>
      <c r="AC90" s="1">
        <v>39</v>
      </c>
      <c r="AD90" s="1" t="s">
        <v>181</v>
      </c>
      <c r="AE90" s="1" t="s">
        <v>9350</v>
      </c>
      <c r="AJ90" s="1" t="s">
        <v>17</v>
      </c>
      <c r="AK90" s="1" t="s">
        <v>9530</v>
      </c>
      <c r="AL90" s="1" t="s">
        <v>124</v>
      </c>
      <c r="AM90" s="1" t="s">
        <v>9327</v>
      </c>
      <c r="AT90" s="1" t="s">
        <v>69</v>
      </c>
      <c r="AU90" s="1" t="s">
        <v>7359</v>
      </c>
      <c r="AV90" s="1" t="s">
        <v>331</v>
      </c>
      <c r="AW90" s="1" t="s">
        <v>9700</v>
      </c>
      <c r="BG90" s="1" t="s">
        <v>69</v>
      </c>
      <c r="BH90" s="1" t="s">
        <v>7359</v>
      </c>
      <c r="BI90" s="1" t="s">
        <v>332</v>
      </c>
      <c r="BJ90" s="1" t="s">
        <v>9011</v>
      </c>
      <c r="BK90" s="1" t="s">
        <v>69</v>
      </c>
      <c r="BL90" s="1" t="s">
        <v>7359</v>
      </c>
      <c r="BM90" s="1" t="s">
        <v>333</v>
      </c>
      <c r="BN90" s="1" t="s">
        <v>9822</v>
      </c>
      <c r="BO90" s="1" t="s">
        <v>69</v>
      </c>
      <c r="BP90" s="1" t="s">
        <v>7359</v>
      </c>
      <c r="BQ90" s="1" t="s">
        <v>14699</v>
      </c>
      <c r="BR90" s="1" t="s">
        <v>11501</v>
      </c>
      <c r="BS90" s="1" t="s">
        <v>124</v>
      </c>
      <c r="BT90" s="1" t="s">
        <v>9327</v>
      </c>
    </row>
    <row r="91" spans="1:72" ht="13.5" customHeight="1" x14ac:dyDescent="0.25">
      <c r="A91" s="5" t="str">
        <f t="shared" si="2"/>
        <v>1738_각남면_0082</v>
      </c>
      <c r="B91" s="1">
        <v>1738</v>
      </c>
      <c r="C91" s="1" t="s">
        <v>12339</v>
      </c>
      <c r="D91" s="1" t="s">
        <v>12340</v>
      </c>
      <c r="E91" s="1">
        <v>90</v>
      </c>
      <c r="F91" s="1">
        <v>1</v>
      </c>
      <c r="G91" s="1" t="s">
        <v>14696</v>
      </c>
      <c r="H91" s="1" t="s">
        <v>14697</v>
      </c>
      <c r="I91" s="1">
        <v>4</v>
      </c>
      <c r="L91" s="1">
        <v>1</v>
      </c>
      <c r="M91" s="1" t="s">
        <v>346</v>
      </c>
      <c r="N91" s="1" t="s">
        <v>7067</v>
      </c>
      <c r="S91" s="1" t="s">
        <v>50</v>
      </c>
      <c r="T91" s="1" t="s">
        <v>7223</v>
      </c>
      <c r="W91" s="1" t="s">
        <v>38</v>
      </c>
      <c r="X91" s="1" t="s">
        <v>12522</v>
      </c>
      <c r="Y91" s="1" t="s">
        <v>64</v>
      </c>
      <c r="Z91" s="1" t="s">
        <v>7741</v>
      </c>
      <c r="AC91" s="1">
        <v>40</v>
      </c>
      <c r="AD91" s="1" t="s">
        <v>349</v>
      </c>
      <c r="AE91" s="1" t="s">
        <v>9369</v>
      </c>
      <c r="AJ91" s="1" t="s">
        <v>17</v>
      </c>
      <c r="AK91" s="1" t="s">
        <v>9530</v>
      </c>
      <c r="AL91" s="1" t="s">
        <v>41</v>
      </c>
      <c r="AM91" s="1" t="s">
        <v>12725</v>
      </c>
      <c r="AT91" s="1" t="s">
        <v>69</v>
      </c>
      <c r="AU91" s="1" t="s">
        <v>7359</v>
      </c>
      <c r="AV91" s="1" t="s">
        <v>350</v>
      </c>
      <c r="AW91" s="1" t="s">
        <v>8881</v>
      </c>
      <c r="BG91" s="1" t="s">
        <v>69</v>
      </c>
      <c r="BH91" s="1" t="s">
        <v>7359</v>
      </c>
      <c r="BI91" s="1" t="s">
        <v>351</v>
      </c>
      <c r="BJ91" s="1" t="s">
        <v>8407</v>
      </c>
      <c r="BK91" s="1" t="s">
        <v>69</v>
      </c>
      <c r="BL91" s="1" t="s">
        <v>7359</v>
      </c>
      <c r="BM91" s="1" t="s">
        <v>352</v>
      </c>
      <c r="BN91" s="1" t="s">
        <v>8349</v>
      </c>
      <c r="BO91" s="1" t="s">
        <v>69</v>
      </c>
      <c r="BP91" s="1" t="s">
        <v>7359</v>
      </c>
      <c r="BQ91" s="1" t="s">
        <v>353</v>
      </c>
      <c r="BR91" s="1" t="s">
        <v>11503</v>
      </c>
      <c r="BS91" s="1" t="s">
        <v>146</v>
      </c>
      <c r="BT91" s="1" t="s">
        <v>9467</v>
      </c>
    </row>
    <row r="92" spans="1:72" ht="13.5" customHeight="1" x14ac:dyDescent="0.25">
      <c r="A92" s="5" t="str">
        <f t="shared" si="2"/>
        <v>1738_각남면_0082</v>
      </c>
      <c r="B92" s="1">
        <v>1738</v>
      </c>
      <c r="C92" s="1" t="s">
        <v>12339</v>
      </c>
      <c r="D92" s="1" t="s">
        <v>12340</v>
      </c>
      <c r="E92" s="1">
        <v>91</v>
      </c>
      <c r="F92" s="1">
        <v>1</v>
      </c>
      <c r="G92" s="1" t="s">
        <v>14696</v>
      </c>
      <c r="H92" s="1" t="s">
        <v>14697</v>
      </c>
      <c r="I92" s="1">
        <v>4</v>
      </c>
      <c r="L92" s="1">
        <v>1</v>
      </c>
      <c r="M92" s="1" t="s">
        <v>346</v>
      </c>
      <c r="N92" s="1" t="s">
        <v>7067</v>
      </c>
      <c r="S92" s="1" t="s">
        <v>112</v>
      </c>
      <c r="T92" s="1" t="s">
        <v>7229</v>
      </c>
      <c r="Y92" s="1" t="s">
        <v>64</v>
      </c>
      <c r="Z92" s="1" t="s">
        <v>7741</v>
      </c>
      <c r="AD92" s="1" t="s">
        <v>65</v>
      </c>
      <c r="AE92" s="1" t="s">
        <v>9332</v>
      </c>
      <c r="AF92" s="1" t="s">
        <v>95</v>
      </c>
      <c r="AG92" s="1" t="s">
        <v>9389</v>
      </c>
    </row>
    <row r="93" spans="1:72" ht="13.5" customHeight="1" x14ac:dyDescent="0.25">
      <c r="A93" s="5" t="str">
        <f t="shared" si="2"/>
        <v>1738_각남면_0082</v>
      </c>
      <c r="B93" s="1">
        <v>1738</v>
      </c>
      <c r="C93" s="1" t="s">
        <v>12339</v>
      </c>
      <c r="D93" s="1" t="s">
        <v>12340</v>
      </c>
      <c r="E93" s="1">
        <v>92</v>
      </c>
      <c r="F93" s="1">
        <v>1</v>
      </c>
      <c r="G93" s="1" t="s">
        <v>14696</v>
      </c>
      <c r="H93" s="1" t="s">
        <v>14697</v>
      </c>
      <c r="I93" s="1">
        <v>4</v>
      </c>
      <c r="L93" s="1">
        <v>2</v>
      </c>
      <c r="M93" s="1" t="s">
        <v>13532</v>
      </c>
      <c r="N93" s="1" t="s">
        <v>13533</v>
      </c>
      <c r="T93" s="1" t="s">
        <v>12461</v>
      </c>
      <c r="U93" s="1" t="s">
        <v>260</v>
      </c>
      <c r="V93" s="1" t="s">
        <v>7321</v>
      </c>
      <c r="W93" s="1" t="s">
        <v>354</v>
      </c>
      <c r="X93" s="1" t="s">
        <v>7701</v>
      </c>
      <c r="Y93" s="1" t="s">
        <v>355</v>
      </c>
      <c r="Z93" s="1" t="s">
        <v>7782</v>
      </c>
      <c r="AC93" s="1">
        <v>56</v>
      </c>
      <c r="AD93" s="1" t="s">
        <v>97</v>
      </c>
      <c r="AE93" s="1" t="s">
        <v>9338</v>
      </c>
      <c r="AJ93" s="1" t="s">
        <v>17</v>
      </c>
      <c r="AK93" s="1" t="s">
        <v>9530</v>
      </c>
      <c r="AL93" s="1" t="s">
        <v>131</v>
      </c>
      <c r="AM93" s="1" t="s">
        <v>9537</v>
      </c>
      <c r="AT93" s="1" t="s">
        <v>44</v>
      </c>
      <c r="AU93" s="1" t="s">
        <v>7629</v>
      </c>
      <c r="AV93" s="1" t="s">
        <v>356</v>
      </c>
      <c r="AW93" s="1" t="s">
        <v>8241</v>
      </c>
      <c r="BG93" s="1" t="s">
        <v>44</v>
      </c>
      <c r="BH93" s="1" t="s">
        <v>7629</v>
      </c>
      <c r="BI93" s="1" t="s">
        <v>357</v>
      </c>
      <c r="BJ93" s="1" t="s">
        <v>10523</v>
      </c>
      <c r="BK93" s="1" t="s">
        <v>44</v>
      </c>
      <c r="BL93" s="1" t="s">
        <v>7629</v>
      </c>
      <c r="BM93" s="1" t="s">
        <v>358</v>
      </c>
      <c r="BN93" s="1" t="s">
        <v>11059</v>
      </c>
      <c r="BO93" s="1" t="s">
        <v>44</v>
      </c>
      <c r="BP93" s="1" t="s">
        <v>7629</v>
      </c>
      <c r="BQ93" s="1" t="s">
        <v>359</v>
      </c>
      <c r="BR93" s="1" t="s">
        <v>13336</v>
      </c>
      <c r="BS93" s="1" t="s">
        <v>58</v>
      </c>
      <c r="BT93" s="1" t="s">
        <v>9526</v>
      </c>
    </row>
    <row r="94" spans="1:72" ht="13.5" customHeight="1" x14ac:dyDescent="0.25">
      <c r="A94" s="5" t="str">
        <f t="shared" ref="A94:A130" si="3">HYPERLINK("http://kyu.snu.ac.kr/sdhj/index.jsp?type=hj/GK14616_00IH_0001_0082.jpg","1738_각남면_0082")</f>
        <v>1738_각남면_0082</v>
      </c>
      <c r="B94" s="1">
        <v>1738</v>
      </c>
      <c r="C94" s="1" t="s">
        <v>12339</v>
      </c>
      <c r="D94" s="1" t="s">
        <v>12340</v>
      </c>
      <c r="E94" s="1">
        <v>93</v>
      </c>
      <c r="F94" s="1">
        <v>1</v>
      </c>
      <c r="G94" s="1" t="s">
        <v>14696</v>
      </c>
      <c r="H94" s="1" t="s">
        <v>14697</v>
      </c>
      <c r="I94" s="1">
        <v>4</v>
      </c>
      <c r="L94" s="1">
        <v>2</v>
      </c>
      <c r="M94" s="1" t="s">
        <v>13532</v>
      </c>
      <c r="N94" s="1" t="s">
        <v>13533</v>
      </c>
      <c r="S94" s="1" t="s">
        <v>50</v>
      </c>
      <c r="T94" s="1" t="s">
        <v>7223</v>
      </c>
      <c r="W94" s="1" t="s">
        <v>254</v>
      </c>
      <c r="X94" s="1" t="s">
        <v>7697</v>
      </c>
      <c r="Y94" s="1" t="s">
        <v>308</v>
      </c>
      <c r="Z94" s="1" t="s">
        <v>7774</v>
      </c>
      <c r="AC94" s="1">
        <v>63</v>
      </c>
      <c r="AD94" s="1" t="s">
        <v>115</v>
      </c>
      <c r="AE94" s="1" t="s">
        <v>9342</v>
      </c>
      <c r="AJ94" s="1" t="s">
        <v>309</v>
      </c>
      <c r="AK94" s="1" t="s">
        <v>9531</v>
      </c>
      <c r="AL94" s="1" t="s">
        <v>49</v>
      </c>
      <c r="AM94" s="1" t="s">
        <v>8830</v>
      </c>
      <c r="AT94" s="1" t="s">
        <v>360</v>
      </c>
      <c r="AU94" s="1" t="s">
        <v>12480</v>
      </c>
      <c r="AV94" s="1" t="s">
        <v>361</v>
      </c>
      <c r="AW94" s="1" t="s">
        <v>9703</v>
      </c>
      <c r="BG94" s="1" t="s">
        <v>44</v>
      </c>
      <c r="BH94" s="1" t="s">
        <v>7629</v>
      </c>
      <c r="BI94" s="1" t="s">
        <v>14962</v>
      </c>
      <c r="BJ94" s="1" t="s">
        <v>9795</v>
      </c>
      <c r="BK94" s="1" t="s">
        <v>44</v>
      </c>
      <c r="BL94" s="1" t="s">
        <v>7629</v>
      </c>
      <c r="BM94" s="1" t="s">
        <v>362</v>
      </c>
      <c r="BN94" s="1" t="s">
        <v>10844</v>
      </c>
      <c r="BO94" s="1" t="s">
        <v>44</v>
      </c>
      <c r="BP94" s="1" t="s">
        <v>7629</v>
      </c>
      <c r="BQ94" s="1" t="s">
        <v>363</v>
      </c>
      <c r="BR94" s="1" t="s">
        <v>11504</v>
      </c>
      <c r="BS94" s="1" t="s">
        <v>146</v>
      </c>
      <c r="BT94" s="1" t="s">
        <v>9467</v>
      </c>
    </row>
    <row r="95" spans="1:72" ht="13.5" customHeight="1" x14ac:dyDescent="0.25">
      <c r="A95" s="5" t="str">
        <f t="shared" si="3"/>
        <v>1738_각남면_0082</v>
      </c>
      <c r="B95" s="1">
        <v>1738</v>
      </c>
      <c r="C95" s="1" t="s">
        <v>12339</v>
      </c>
      <c r="D95" s="1" t="s">
        <v>12340</v>
      </c>
      <c r="E95" s="1">
        <v>94</v>
      </c>
      <c r="F95" s="1">
        <v>1</v>
      </c>
      <c r="G95" s="1" t="s">
        <v>14696</v>
      </c>
      <c r="H95" s="1" t="s">
        <v>14697</v>
      </c>
      <c r="I95" s="1">
        <v>4</v>
      </c>
      <c r="L95" s="1">
        <v>2</v>
      </c>
      <c r="M95" s="1" t="s">
        <v>13532</v>
      </c>
      <c r="N95" s="1" t="s">
        <v>13533</v>
      </c>
      <c r="S95" s="1" t="s">
        <v>112</v>
      </c>
      <c r="T95" s="1" t="s">
        <v>7229</v>
      </c>
      <c r="AC95" s="1">
        <v>14</v>
      </c>
      <c r="AD95" s="1" t="s">
        <v>182</v>
      </c>
      <c r="AE95" s="1" t="s">
        <v>9351</v>
      </c>
    </row>
    <row r="96" spans="1:72" ht="13.5" customHeight="1" x14ac:dyDescent="0.25">
      <c r="A96" s="5" t="str">
        <f t="shared" si="3"/>
        <v>1738_각남면_0082</v>
      </c>
      <c r="B96" s="1">
        <v>1738</v>
      </c>
      <c r="C96" s="1" t="s">
        <v>12339</v>
      </c>
      <c r="D96" s="1" t="s">
        <v>12340</v>
      </c>
      <c r="E96" s="1">
        <v>95</v>
      </c>
      <c r="F96" s="1">
        <v>1</v>
      </c>
      <c r="G96" s="1" t="s">
        <v>14696</v>
      </c>
      <c r="H96" s="1" t="s">
        <v>14697</v>
      </c>
      <c r="I96" s="1">
        <v>4</v>
      </c>
      <c r="L96" s="1">
        <v>2</v>
      </c>
      <c r="M96" s="1" t="s">
        <v>13532</v>
      </c>
      <c r="N96" s="1" t="s">
        <v>13533</v>
      </c>
      <c r="S96" s="1" t="s">
        <v>59</v>
      </c>
      <c r="T96" s="1" t="s">
        <v>7224</v>
      </c>
      <c r="Y96" s="1" t="s">
        <v>364</v>
      </c>
      <c r="Z96" s="1" t="s">
        <v>12572</v>
      </c>
      <c r="AC96" s="1">
        <v>7</v>
      </c>
      <c r="AD96" s="1" t="s">
        <v>62</v>
      </c>
      <c r="AE96" s="1" t="s">
        <v>9331</v>
      </c>
    </row>
    <row r="97" spans="1:73" ht="13.5" customHeight="1" x14ac:dyDescent="0.25">
      <c r="A97" s="5" t="str">
        <f t="shared" si="3"/>
        <v>1738_각남면_0082</v>
      </c>
      <c r="B97" s="1">
        <v>1738</v>
      </c>
      <c r="C97" s="1" t="s">
        <v>12339</v>
      </c>
      <c r="D97" s="1" t="s">
        <v>12340</v>
      </c>
      <c r="E97" s="1">
        <v>96</v>
      </c>
      <c r="F97" s="1">
        <v>1</v>
      </c>
      <c r="G97" s="1" t="s">
        <v>14696</v>
      </c>
      <c r="H97" s="1" t="s">
        <v>14697</v>
      </c>
      <c r="I97" s="1">
        <v>4</v>
      </c>
      <c r="L97" s="1">
        <v>2</v>
      </c>
      <c r="M97" s="1" t="s">
        <v>13532</v>
      </c>
      <c r="N97" s="1" t="s">
        <v>13533</v>
      </c>
      <c r="T97" s="1" t="s">
        <v>12470</v>
      </c>
      <c r="U97" s="1" t="s">
        <v>139</v>
      </c>
      <c r="V97" s="1" t="s">
        <v>7323</v>
      </c>
      <c r="Y97" s="1" t="s">
        <v>365</v>
      </c>
      <c r="Z97" s="1" t="s">
        <v>7783</v>
      </c>
      <c r="AG97" s="1" t="s">
        <v>12745</v>
      </c>
      <c r="AI97" s="1" t="s">
        <v>9440</v>
      </c>
      <c r="BB97" s="1" t="s">
        <v>139</v>
      </c>
      <c r="BC97" s="1" t="s">
        <v>7323</v>
      </c>
      <c r="BD97" s="1" t="s">
        <v>366</v>
      </c>
      <c r="BE97" s="1" t="s">
        <v>8033</v>
      </c>
      <c r="BF97" s="1" t="s">
        <v>12894</v>
      </c>
    </row>
    <row r="98" spans="1:73" ht="13.5" customHeight="1" x14ac:dyDescent="0.25">
      <c r="A98" s="5" t="str">
        <f t="shared" si="3"/>
        <v>1738_각남면_0082</v>
      </c>
      <c r="B98" s="1">
        <v>1738</v>
      </c>
      <c r="C98" s="1" t="s">
        <v>12339</v>
      </c>
      <c r="D98" s="1" t="s">
        <v>12340</v>
      </c>
      <c r="E98" s="1">
        <v>97</v>
      </c>
      <c r="F98" s="1">
        <v>1</v>
      </c>
      <c r="G98" s="1" t="s">
        <v>14696</v>
      </c>
      <c r="H98" s="1" t="s">
        <v>14697</v>
      </c>
      <c r="I98" s="1">
        <v>4</v>
      </c>
      <c r="L98" s="1">
        <v>2</v>
      </c>
      <c r="M98" s="1" t="s">
        <v>13532</v>
      </c>
      <c r="N98" s="1" t="s">
        <v>13533</v>
      </c>
      <c r="T98" s="1" t="s">
        <v>12470</v>
      </c>
      <c r="U98" s="1" t="s">
        <v>139</v>
      </c>
      <c r="V98" s="1" t="s">
        <v>7323</v>
      </c>
      <c r="Y98" s="1" t="s">
        <v>367</v>
      </c>
      <c r="Z98" s="1" t="s">
        <v>7763</v>
      </c>
      <c r="AG98" s="1" t="s">
        <v>12745</v>
      </c>
      <c r="AI98" s="1" t="s">
        <v>9440</v>
      </c>
      <c r="BB98" s="1" t="s">
        <v>368</v>
      </c>
      <c r="BC98" s="1" t="s">
        <v>7520</v>
      </c>
      <c r="BE98" s="1" t="s">
        <v>7783</v>
      </c>
      <c r="BF98" s="1" t="s">
        <v>12892</v>
      </c>
    </row>
    <row r="99" spans="1:73" ht="13.5" customHeight="1" x14ac:dyDescent="0.25">
      <c r="A99" s="5" t="str">
        <f t="shared" si="3"/>
        <v>1738_각남면_0082</v>
      </c>
      <c r="B99" s="1">
        <v>1738</v>
      </c>
      <c r="C99" s="1" t="s">
        <v>12339</v>
      </c>
      <c r="D99" s="1" t="s">
        <v>12340</v>
      </c>
      <c r="E99" s="1">
        <v>98</v>
      </c>
      <c r="F99" s="1">
        <v>1</v>
      </c>
      <c r="G99" s="1" t="s">
        <v>14696</v>
      </c>
      <c r="H99" s="1" t="s">
        <v>14697</v>
      </c>
      <c r="I99" s="1">
        <v>4</v>
      </c>
      <c r="L99" s="1">
        <v>2</v>
      </c>
      <c r="M99" s="1" t="s">
        <v>13532</v>
      </c>
      <c r="N99" s="1" t="s">
        <v>13533</v>
      </c>
      <c r="T99" s="1" t="s">
        <v>12470</v>
      </c>
      <c r="U99" s="1" t="s">
        <v>136</v>
      </c>
      <c r="V99" s="1" t="s">
        <v>7308</v>
      </c>
      <c r="Y99" s="1" t="s">
        <v>369</v>
      </c>
      <c r="Z99" s="1" t="s">
        <v>7784</v>
      </c>
      <c r="AG99" s="1" t="s">
        <v>12745</v>
      </c>
      <c r="AI99" s="1" t="s">
        <v>9440</v>
      </c>
      <c r="BD99" s="1" t="s">
        <v>367</v>
      </c>
      <c r="BE99" s="1" t="s">
        <v>7763</v>
      </c>
      <c r="BF99" s="1" t="s">
        <v>12895</v>
      </c>
    </row>
    <row r="100" spans="1:73" ht="13.5" customHeight="1" x14ac:dyDescent="0.25">
      <c r="A100" s="5" t="str">
        <f t="shared" si="3"/>
        <v>1738_각남면_0082</v>
      </c>
      <c r="B100" s="1">
        <v>1738</v>
      </c>
      <c r="C100" s="1" t="s">
        <v>12339</v>
      </c>
      <c r="D100" s="1" t="s">
        <v>12340</v>
      </c>
      <c r="E100" s="1">
        <v>99</v>
      </c>
      <c r="F100" s="1">
        <v>1</v>
      </c>
      <c r="G100" s="1" t="s">
        <v>14696</v>
      </c>
      <c r="H100" s="1" t="s">
        <v>14697</v>
      </c>
      <c r="I100" s="1">
        <v>4</v>
      </c>
      <c r="L100" s="1">
        <v>2</v>
      </c>
      <c r="M100" s="1" t="s">
        <v>13532</v>
      </c>
      <c r="N100" s="1" t="s">
        <v>13533</v>
      </c>
      <c r="T100" s="1" t="s">
        <v>12470</v>
      </c>
      <c r="U100" s="1" t="s">
        <v>136</v>
      </c>
      <c r="V100" s="1" t="s">
        <v>7308</v>
      </c>
      <c r="Y100" s="1" t="s">
        <v>370</v>
      </c>
      <c r="Z100" s="1" t="s">
        <v>7785</v>
      </c>
      <c r="AF100" s="1" t="s">
        <v>12644</v>
      </c>
      <c r="AG100" s="1" t="s">
        <v>12668</v>
      </c>
      <c r="AH100" s="1" t="s">
        <v>371</v>
      </c>
      <c r="AI100" s="1" t="s">
        <v>9440</v>
      </c>
      <c r="BB100" s="1" t="s">
        <v>368</v>
      </c>
      <c r="BC100" s="1" t="s">
        <v>7520</v>
      </c>
      <c r="BE100" s="1" t="s">
        <v>7763</v>
      </c>
      <c r="BF100" s="1" t="s">
        <v>12894</v>
      </c>
    </row>
    <row r="101" spans="1:73" ht="13.5" customHeight="1" x14ac:dyDescent="0.25">
      <c r="A101" s="5" t="str">
        <f t="shared" si="3"/>
        <v>1738_각남면_0082</v>
      </c>
      <c r="B101" s="1">
        <v>1738</v>
      </c>
      <c r="C101" s="1" t="s">
        <v>12339</v>
      </c>
      <c r="D101" s="1" t="s">
        <v>12340</v>
      </c>
      <c r="E101" s="1">
        <v>100</v>
      </c>
      <c r="F101" s="1">
        <v>1</v>
      </c>
      <c r="G101" s="1" t="s">
        <v>14696</v>
      </c>
      <c r="H101" s="1" t="s">
        <v>14697</v>
      </c>
      <c r="I101" s="1">
        <v>4</v>
      </c>
      <c r="L101" s="1">
        <v>2</v>
      </c>
      <c r="M101" s="1" t="s">
        <v>13532</v>
      </c>
      <c r="N101" s="1" t="s">
        <v>13533</v>
      </c>
      <c r="T101" s="1" t="s">
        <v>12470</v>
      </c>
      <c r="U101" s="1" t="s">
        <v>136</v>
      </c>
      <c r="V101" s="1" t="s">
        <v>7308</v>
      </c>
      <c r="Y101" s="1" t="s">
        <v>372</v>
      </c>
      <c r="Z101" s="1" t="s">
        <v>7786</v>
      </c>
      <c r="AF101" s="1" t="s">
        <v>373</v>
      </c>
      <c r="AG101" s="1" t="s">
        <v>9396</v>
      </c>
    </row>
    <row r="102" spans="1:73" ht="13.5" customHeight="1" x14ac:dyDescent="0.25">
      <c r="A102" s="5" t="str">
        <f t="shared" si="3"/>
        <v>1738_각남면_0082</v>
      </c>
      <c r="B102" s="1">
        <v>1738</v>
      </c>
      <c r="C102" s="1" t="s">
        <v>12339</v>
      </c>
      <c r="D102" s="1" t="s">
        <v>12340</v>
      </c>
      <c r="E102" s="1">
        <v>101</v>
      </c>
      <c r="F102" s="1">
        <v>1</v>
      </c>
      <c r="G102" s="1" t="s">
        <v>14696</v>
      </c>
      <c r="H102" s="1" t="s">
        <v>14697</v>
      </c>
      <c r="I102" s="1">
        <v>4</v>
      </c>
      <c r="L102" s="1">
        <v>2</v>
      </c>
      <c r="M102" s="1" t="s">
        <v>13532</v>
      </c>
      <c r="N102" s="1" t="s">
        <v>13533</v>
      </c>
      <c r="T102" s="1" t="s">
        <v>12470</v>
      </c>
      <c r="U102" s="1" t="s">
        <v>136</v>
      </c>
      <c r="V102" s="1" t="s">
        <v>7308</v>
      </c>
      <c r="Y102" s="1" t="s">
        <v>374</v>
      </c>
      <c r="Z102" s="1" t="s">
        <v>7787</v>
      </c>
      <c r="AF102" s="1" t="s">
        <v>375</v>
      </c>
      <c r="AG102" s="1" t="s">
        <v>9397</v>
      </c>
    </row>
    <row r="103" spans="1:73" ht="13.5" customHeight="1" x14ac:dyDescent="0.25">
      <c r="A103" s="5" t="str">
        <f t="shared" si="3"/>
        <v>1738_각남면_0082</v>
      </c>
      <c r="B103" s="1">
        <v>1738</v>
      </c>
      <c r="C103" s="1" t="s">
        <v>12339</v>
      </c>
      <c r="D103" s="1" t="s">
        <v>12340</v>
      </c>
      <c r="E103" s="1">
        <v>102</v>
      </c>
      <c r="F103" s="1">
        <v>1</v>
      </c>
      <c r="G103" s="1" t="s">
        <v>14696</v>
      </c>
      <c r="H103" s="1" t="s">
        <v>14697</v>
      </c>
      <c r="I103" s="1">
        <v>4</v>
      </c>
      <c r="L103" s="1">
        <v>2</v>
      </c>
      <c r="M103" s="1" t="s">
        <v>13532</v>
      </c>
      <c r="N103" s="1" t="s">
        <v>13533</v>
      </c>
      <c r="T103" s="1" t="s">
        <v>12470</v>
      </c>
      <c r="U103" s="1" t="s">
        <v>139</v>
      </c>
      <c r="V103" s="1" t="s">
        <v>7323</v>
      </c>
      <c r="Y103" s="1" t="s">
        <v>14700</v>
      </c>
      <c r="Z103" s="1" t="s">
        <v>7788</v>
      </c>
      <c r="AF103" s="1" t="s">
        <v>376</v>
      </c>
      <c r="AG103" s="1" t="s">
        <v>9398</v>
      </c>
    </row>
    <row r="104" spans="1:73" ht="13.5" customHeight="1" x14ac:dyDescent="0.25">
      <c r="A104" s="5" t="str">
        <f t="shared" si="3"/>
        <v>1738_각남면_0082</v>
      </c>
      <c r="B104" s="1">
        <v>1738</v>
      </c>
      <c r="C104" s="1" t="s">
        <v>12339</v>
      </c>
      <c r="D104" s="1" t="s">
        <v>12340</v>
      </c>
      <c r="E104" s="1">
        <v>103</v>
      </c>
      <c r="F104" s="1">
        <v>1</v>
      </c>
      <c r="G104" s="1" t="s">
        <v>14696</v>
      </c>
      <c r="H104" s="1" t="s">
        <v>14697</v>
      </c>
      <c r="I104" s="1">
        <v>4</v>
      </c>
      <c r="L104" s="1">
        <v>2</v>
      </c>
      <c r="M104" s="1" t="s">
        <v>13532</v>
      </c>
      <c r="N104" s="1" t="s">
        <v>13533</v>
      </c>
      <c r="T104" s="1" t="s">
        <v>12470</v>
      </c>
      <c r="U104" s="1" t="s">
        <v>136</v>
      </c>
      <c r="V104" s="1" t="s">
        <v>7308</v>
      </c>
      <c r="Y104" s="1" t="s">
        <v>377</v>
      </c>
      <c r="Z104" s="1" t="s">
        <v>7789</v>
      </c>
      <c r="AF104" s="1" t="s">
        <v>378</v>
      </c>
      <c r="AG104" s="1" t="s">
        <v>9399</v>
      </c>
    </row>
    <row r="105" spans="1:73" ht="13.5" customHeight="1" x14ac:dyDescent="0.25">
      <c r="A105" s="5" t="str">
        <f t="shared" si="3"/>
        <v>1738_각남면_0082</v>
      </c>
      <c r="B105" s="1">
        <v>1738</v>
      </c>
      <c r="C105" s="1" t="s">
        <v>12339</v>
      </c>
      <c r="D105" s="1" t="s">
        <v>12340</v>
      </c>
      <c r="E105" s="1">
        <v>104</v>
      </c>
      <c r="F105" s="1">
        <v>1</v>
      </c>
      <c r="G105" s="1" t="s">
        <v>14696</v>
      </c>
      <c r="H105" s="1" t="s">
        <v>14697</v>
      </c>
      <c r="I105" s="1">
        <v>4</v>
      </c>
      <c r="L105" s="1">
        <v>2</v>
      </c>
      <c r="M105" s="1" t="s">
        <v>13532</v>
      </c>
      <c r="N105" s="1" t="s">
        <v>13533</v>
      </c>
      <c r="T105" s="1" t="s">
        <v>12470</v>
      </c>
      <c r="U105" s="1" t="s">
        <v>136</v>
      </c>
      <c r="V105" s="1" t="s">
        <v>7308</v>
      </c>
      <c r="Y105" s="1" t="s">
        <v>379</v>
      </c>
      <c r="Z105" s="1" t="s">
        <v>7790</v>
      </c>
      <c r="AC105" s="1">
        <v>1</v>
      </c>
      <c r="AD105" s="1" t="s">
        <v>101</v>
      </c>
      <c r="AE105" s="1" t="s">
        <v>9339</v>
      </c>
      <c r="AF105" s="1" t="s">
        <v>95</v>
      </c>
      <c r="AG105" s="1" t="s">
        <v>9389</v>
      </c>
      <c r="AT105" s="1" t="s">
        <v>136</v>
      </c>
      <c r="AU105" s="1" t="s">
        <v>7308</v>
      </c>
      <c r="AV105" s="1" t="s">
        <v>372</v>
      </c>
      <c r="AW105" s="1" t="s">
        <v>7786</v>
      </c>
      <c r="BF105" s="1" t="s">
        <v>12894</v>
      </c>
    </row>
    <row r="106" spans="1:73" ht="13.5" customHeight="1" x14ac:dyDescent="0.25">
      <c r="A106" s="5" t="str">
        <f t="shared" si="3"/>
        <v>1738_각남면_0082</v>
      </c>
      <c r="B106" s="1">
        <v>1738</v>
      </c>
      <c r="C106" s="1" t="s">
        <v>12339</v>
      </c>
      <c r="D106" s="1" t="s">
        <v>12340</v>
      </c>
      <c r="E106" s="1">
        <v>105</v>
      </c>
      <c r="F106" s="1">
        <v>1</v>
      </c>
      <c r="G106" s="1" t="s">
        <v>14696</v>
      </c>
      <c r="H106" s="1" t="s">
        <v>14697</v>
      </c>
      <c r="I106" s="1">
        <v>4</v>
      </c>
      <c r="L106" s="1">
        <v>3</v>
      </c>
      <c r="M106" s="1" t="s">
        <v>13534</v>
      </c>
      <c r="N106" s="1" t="s">
        <v>12378</v>
      </c>
      <c r="T106" s="1" t="s">
        <v>12461</v>
      </c>
      <c r="U106" s="1" t="s">
        <v>380</v>
      </c>
      <c r="V106" s="1" t="s">
        <v>7326</v>
      </c>
      <c r="W106" s="1" t="s">
        <v>85</v>
      </c>
      <c r="X106" s="1" t="s">
        <v>12530</v>
      </c>
      <c r="Y106" s="1" t="s">
        <v>381</v>
      </c>
      <c r="Z106" s="1" t="s">
        <v>7791</v>
      </c>
      <c r="AC106" s="1">
        <v>52</v>
      </c>
      <c r="AD106" s="1" t="s">
        <v>217</v>
      </c>
      <c r="AE106" s="1" t="s">
        <v>9355</v>
      </c>
      <c r="AJ106" s="1" t="s">
        <v>17</v>
      </c>
      <c r="AK106" s="1" t="s">
        <v>9530</v>
      </c>
      <c r="AL106" s="1" t="s">
        <v>58</v>
      </c>
      <c r="AM106" s="1" t="s">
        <v>9526</v>
      </c>
      <c r="AT106" s="1" t="s">
        <v>44</v>
      </c>
      <c r="AU106" s="1" t="s">
        <v>7629</v>
      </c>
      <c r="AV106" s="1" t="s">
        <v>290</v>
      </c>
      <c r="AW106" s="1" t="s">
        <v>9152</v>
      </c>
      <c r="BG106" s="1" t="s">
        <v>44</v>
      </c>
      <c r="BH106" s="1" t="s">
        <v>7629</v>
      </c>
      <c r="BI106" s="1" t="s">
        <v>172</v>
      </c>
      <c r="BJ106" s="1" t="s">
        <v>8927</v>
      </c>
      <c r="BK106" s="1" t="s">
        <v>44</v>
      </c>
      <c r="BL106" s="1" t="s">
        <v>7629</v>
      </c>
      <c r="BM106" s="1" t="s">
        <v>291</v>
      </c>
      <c r="BN106" s="1" t="s">
        <v>11058</v>
      </c>
      <c r="BO106" s="1" t="s">
        <v>382</v>
      </c>
      <c r="BP106" s="1" t="s">
        <v>11457</v>
      </c>
      <c r="BQ106" s="1" t="s">
        <v>14698</v>
      </c>
      <c r="BR106" s="1" t="s">
        <v>11496</v>
      </c>
      <c r="BS106" s="1" t="s">
        <v>131</v>
      </c>
      <c r="BT106" s="1" t="s">
        <v>9537</v>
      </c>
    </row>
    <row r="107" spans="1:73" ht="13.5" customHeight="1" x14ac:dyDescent="0.25">
      <c r="A107" s="5" t="str">
        <f t="shared" si="3"/>
        <v>1738_각남면_0082</v>
      </c>
      <c r="B107" s="1">
        <v>1738</v>
      </c>
      <c r="C107" s="1" t="s">
        <v>12339</v>
      </c>
      <c r="D107" s="1" t="s">
        <v>12340</v>
      </c>
      <c r="E107" s="1">
        <v>106</v>
      </c>
      <c r="F107" s="1">
        <v>1</v>
      </c>
      <c r="G107" s="1" t="s">
        <v>14696</v>
      </c>
      <c r="H107" s="1" t="s">
        <v>14697</v>
      </c>
      <c r="I107" s="1">
        <v>4</v>
      </c>
      <c r="L107" s="1">
        <v>3</v>
      </c>
      <c r="M107" s="1" t="s">
        <v>13534</v>
      </c>
      <c r="N107" s="1" t="s">
        <v>12378</v>
      </c>
      <c r="S107" s="1" t="s">
        <v>50</v>
      </c>
      <c r="T107" s="1" t="s">
        <v>7223</v>
      </c>
      <c r="W107" s="1" t="s">
        <v>383</v>
      </c>
      <c r="X107" s="1" t="s">
        <v>7702</v>
      </c>
      <c r="Y107" s="1" t="s">
        <v>308</v>
      </c>
      <c r="Z107" s="1" t="s">
        <v>7774</v>
      </c>
      <c r="AF107" s="1" t="s">
        <v>163</v>
      </c>
      <c r="AG107" s="1" t="s">
        <v>9392</v>
      </c>
      <c r="AH107" s="1" t="s">
        <v>384</v>
      </c>
      <c r="AI107" s="1" t="s">
        <v>9441</v>
      </c>
    </row>
    <row r="108" spans="1:73" ht="13.5" customHeight="1" x14ac:dyDescent="0.25">
      <c r="A108" s="5" t="str">
        <f t="shared" si="3"/>
        <v>1738_각남면_0082</v>
      </c>
      <c r="B108" s="1">
        <v>1738</v>
      </c>
      <c r="C108" s="1" t="s">
        <v>12339</v>
      </c>
      <c r="D108" s="1" t="s">
        <v>12340</v>
      </c>
      <c r="E108" s="1">
        <v>107</v>
      </c>
      <c r="F108" s="1">
        <v>1</v>
      </c>
      <c r="G108" s="1" t="s">
        <v>14696</v>
      </c>
      <c r="H108" s="1" t="s">
        <v>14697</v>
      </c>
      <c r="I108" s="1">
        <v>4</v>
      </c>
      <c r="L108" s="1">
        <v>3</v>
      </c>
      <c r="M108" s="1" t="s">
        <v>13534</v>
      </c>
      <c r="N108" s="1" t="s">
        <v>12378</v>
      </c>
      <c r="S108" s="1" t="s">
        <v>59</v>
      </c>
      <c r="T108" s="1" t="s">
        <v>7224</v>
      </c>
      <c r="U108" s="1" t="s">
        <v>385</v>
      </c>
      <c r="V108" s="1" t="s">
        <v>7327</v>
      </c>
      <c r="Y108" s="1" t="s">
        <v>386</v>
      </c>
      <c r="Z108" s="1" t="s">
        <v>7792</v>
      </c>
      <c r="AF108" s="1" t="s">
        <v>387</v>
      </c>
      <c r="AG108" s="1" t="s">
        <v>9400</v>
      </c>
    </row>
    <row r="109" spans="1:73" ht="13.5" customHeight="1" x14ac:dyDescent="0.25">
      <c r="A109" s="5" t="str">
        <f t="shared" si="3"/>
        <v>1738_각남면_0082</v>
      </c>
      <c r="B109" s="1">
        <v>1738</v>
      </c>
      <c r="C109" s="1" t="s">
        <v>12339</v>
      </c>
      <c r="D109" s="1" t="s">
        <v>12340</v>
      </c>
      <c r="E109" s="1">
        <v>108</v>
      </c>
      <c r="F109" s="1">
        <v>1</v>
      </c>
      <c r="G109" s="1" t="s">
        <v>14696</v>
      </c>
      <c r="H109" s="1" t="s">
        <v>14697</v>
      </c>
      <c r="I109" s="1">
        <v>4</v>
      </c>
      <c r="L109" s="1">
        <v>3</v>
      </c>
      <c r="M109" s="1" t="s">
        <v>13534</v>
      </c>
      <c r="N109" s="1" t="s">
        <v>12378</v>
      </c>
      <c r="S109" s="1" t="s">
        <v>107</v>
      </c>
      <c r="T109" s="1" t="s">
        <v>7228</v>
      </c>
      <c r="W109" s="1" t="s">
        <v>144</v>
      </c>
      <c r="X109" s="1" t="s">
        <v>7690</v>
      </c>
      <c r="Y109" s="1" t="s">
        <v>64</v>
      </c>
      <c r="Z109" s="1" t="s">
        <v>7741</v>
      </c>
      <c r="AC109" s="1">
        <v>46</v>
      </c>
      <c r="AD109" s="1" t="s">
        <v>239</v>
      </c>
      <c r="AE109" s="1" t="s">
        <v>9357</v>
      </c>
      <c r="AJ109" s="1" t="s">
        <v>17</v>
      </c>
      <c r="AK109" s="1" t="s">
        <v>9530</v>
      </c>
      <c r="AL109" s="1" t="s">
        <v>146</v>
      </c>
      <c r="AM109" s="1" t="s">
        <v>9467</v>
      </c>
      <c r="AT109" s="1" t="s">
        <v>42</v>
      </c>
      <c r="AU109" s="1" t="s">
        <v>7309</v>
      </c>
      <c r="AV109" s="1" t="s">
        <v>388</v>
      </c>
      <c r="AW109" s="1" t="s">
        <v>9704</v>
      </c>
      <c r="BG109" s="1" t="s">
        <v>42</v>
      </c>
      <c r="BH109" s="1" t="s">
        <v>7309</v>
      </c>
      <c r="BI109" s="1" t="s">
        <v>389</v>
      </c>
      <c r="BJ109" s="1" t="s">
        <v>10085</v>
      </c>
      <c r="BK109" s="1" t="s">
        <v>42</v>
      </c>
      <c r="BL109" s="1" t="s">
        <v>7309</v>
      </c>
      <c r="BM109" s="1" t="s">
        <v>390</v>
      </c>
      <c r="BN109" s="1" t="s">
        <v>11060</v>
      </c>
      <c r="BO109" s="1" t="s">
        <v>42</v>
      </c>
      <c r="BP109" s="1" t="s">
        <v>7309</v>
      </c>
      <c r="BQ109" s="1" t="s">
        <v>391</v>
      </c>
      <c r="BR109" s="1" t="s">
        <v>11505</v>
      </c>
      <c r="BS109" s="1" t="s">
        <v>58</v>
      </c>
      <c r="BT109" s="1" t="s">
        <v>9526</v>
      </c>
    </row>
    <row r="110" spans="1:73" ht="13.5" customHeight="1" x14ac:dyDescent="0.25">
      <c r="A110" s="5" t="str">
        <f t="shared" si="3"/>
        <v>1738_각남면_0082</v>
      </c>
      <c r="B110" s="1">
        <v>1738</v>
      </c>
      <c r="C110" s="1" t="s">
        <v>12339</v>
      </c>
      <c r="D110" s="1" t="s">
        <v>12340</v>
      </c>
      <c r="E110" s="1">
        <v>109</v>
      </c>
      <c r="F110" s="1">
        <v>1</v>
      </c>
      <c r="G110" s="1" t="s">
        <v>14696</v>
      </c>
      <c r="H110" s="1" t="s">
        <v>14697</v>
      </c>
      <c r="I110" s="1">
        <v>4</v>
      </c>
      <c r="L110" s="1">
        <v>3</v>
      </c>
      <c r="M110" s="1" t="s">
        <v>13534</v>
      </c>
      <c r="N110" s="1" t="s">
        <v>12378</v>
      </c>
      <c r="S110" s="1" t="s">
        <v>59</v>
      </c>
      <c r="T110" s="1" t="s">
        <v>7224</v>
      </c>
      <c r="U110" s="1" t="s">
        <v>37</v>
      </c>
      <c r="V110" s="1" t="s">
        <v>7300</v>
      </c>
      <c r="Y110" s="1" t="s">
        <v>392</v>
      </c>
      <c r="Z110" s="1" t="s">
        <v>7793</v>
      </c>
      <c r="AC110" s="1">
        <v>10</v>
      </c>
      <c r="AD110" s="1" t="s">
        <v>393</v>
      </c>
      <c r="AE110" s="1" t="s">
        <v>9370</v>
      </c>
    </row>
    <row r="111" spans="1:73" ht="13.5" customHeight="1" x14ac:dyDescent="0.25">
      <c r="A111" s="5" t="str">
        <f t="shared" si="3"/>
        <v>1738_각남면_0082</v>
      </c>
      <c r="B111" s="1">
        <v>1738</v>
      </c>
      <c r="C111" s="1" t="s">
        <v>12339</v>
      </c>
      <c r="D111" s="1" t="s">
        <v>12340</v>
      </c>
      <c r="E111" s="1">
        <v>110</v>
      </c>
      <c r="F111" s="1">
        <v>1</v>
      </c>
      <c r="G111" s="1" t="s">
        <v>14696</v>
      </c>
      <c r="H111" s="1" t="s">
        <v>14697</v>
      </c>
      <c r="I111" s="1">
        <v>4</v>
      </c>
      <c r="L111" s="1">
        <v>3</v>
      </c>
      <c r="M111" s="1" t="s">
        <v>13534</v>
      </c>
      <c r="N111" s="1" t="s">
        <v>12378</v>
      </c>
      <c r="S111" s="1" t="s">
        <v>91</v>
      </c>
      <c r="T111" s="1" t="s">
        <v>7227</v>
      </c>
      <c r="Y111" s="1" t="s">
        <v>394</v>
      </c>
      <c r="Z111" s="1" t="s">
        <v>7794</v>
      </c>
      <c r="AC111" s="1">
        <v>4</v>
      </c>
      <c r="AD111" s="1" t="s">
        <v>65</v>
      </c>
      <c r="AE111" s="1" t="s">
        <v>9332</v>
      </c>
      <c r="BU111" s="1" t="s">
        <v>395</v>
      </c>
    </row>
    <row r="112" spans="1:73" ht="13.5" customHeight="1" x14ac:dyDescent="0.25">
      <c r="A112" s="5" t="str">
        <f t="shared" si="3"/>
        <v>1738_각남면_0082</v>
      </c>
      <c r="B112" s="1">
        <v>1738</v>
      </c>
      <c r="C112" s="1" t="s">
        <v>12339</v>
      </c>
      <c r="D112" s="1" t="s">
        <v>12340</v>
      </c>
      <c r="E112" s="1">
        <v>111</v>
      </c>
      <c r="F112" s="1">
        <v>1</v>
      </c>
      <c r="G112" s="1" t="s">
        <v>14696</v>
      </c>
      <c r="H112" s="1" t="s">
        <v>14697</v>
      </c>
      <c r="I112" s="1">
        <v>4</v>
      </c>
      <c r="L112" s="1">
        <v>3</v>
      </c>
      <c r="M112" s="1" t="s">
        <v>13534</v>
      </c>
      <c r="N112" s="1" t="s">
        <v>12378</v>
      </c>
      <c r="S112" s="1" t="s">
        <v>112</v>
      </c>
      <c r="T112" s="1" t="s">
        <v>7229</v>
      </c>
      <c r="AC112" s="1">
        <v>12</v>
      </c>
      <c r="AD112" s="1" t="s">
        <v>396</v>
      </c>
      <c r="AE112" s="1" t="s">
        <v>9371</v>
      </c>
      <c r="AF112" s="1" t="s">
        <v>95</v>
      </c>
      <c r="AG112" s="1" t="s">
        <v>9389</v>
      </c>
    </row>
    <row r="113" spans="1:72" ht="13.5" customHeight="1" x14ac:dyDescent="0.25">
      <c r="A113" s="5" t="str">
        <f t="shared" si="3"/>
        <v>1738_각남면_0082</v>
      </c>
      <c r="B113" s="1">
        <v>1738</v>
      </c>
      <c r="C113" s="1" t="s">
        <v>12339</v>
      </c>
      <c r="D113" s="1" t="s">
        <v>12340</v>
      </c>
      <c r="E113" s="1">
        <v>112</v>
      </c>
      <c r="F113" s="1">
        <v>1</v>
      </c>
      <c r="G113" s="1" t="s">
        <v>14696</v>
      </c>
      <c r="H113" s="1" t="s">
        <v>14697</v>
      </c>
      <c r="I113" s="1">
        <v>4</v>
      </c>
      <c r="L113" s="1">
        <v>4</v>
      </c>
      <c r="M113" s="1" t="s">
        <v>13535</v>
      </c>
      <c r="N113" s="1" t="s">
        <v>13536</v>
      </c>
      <c r="Q113" s="1" t="s">
        <v>397</v>
      </c>
      <c r="R113" s="1" t="s">
        <v>7193</v>
      </c>
      <c r="T113" s="1" t="s">
        <v>12461</v>
      </c>
      <c r="U113" s="1" t="s">
        <v>37</v>
      </c>
      <c r="V113" s="1" t="s">
        <v>7300</v>
      </c>
      <c r="W113" s="1" t="s">
        <v>85</v>
      </c>
      <c r="X113" s="1" t="s">
        <v>12530</v>
      </c>
      <c r="Y113" s="1" t="s">
        <v>398</v>
      </c>
      <c r="Z113" s="1" t="s">
        <v>7795</v>
      </c>
      <c r="AC113" s="1">
        <v>23</v>
      </c>
      <c r="AD113" s="1" t="s">
        <v>251</v>
      </c>
      <c r="AE113" s="1" t="s">
        <v>9358</v>
      </c>
      <c r="AJ113" s="1" t="s">
        <v>17</v>
      </c>
      <c r="AK113" s="1" t="s">
        <v>9530</v>
      </c>
      <c r="AL113" s="1" t="s">
        <v>58</v>
      </c>
      <c r="AM113" s="1" t="s">
        <v>9526</v>
      </c>
      <c r="AT113" s="1" t="s">
        <v>360</v>
      </c>
      <c r="AU113" s="1" t="s">
        <v>12480</v>
      </c>
      <c r="AV113" s="1" t="s">
        <v>399</v>
      </c>
      <c r="AW113" s="1" t="s">
        <v>8895</v>
      </c>
      <c r="BG113" s="1" t="s">
        <v>44</v>
      </c>
      <c r="BH113" s="1" t="s">
        <v>7629</v>
      </c>
      <c r="BI113" s="1" t="s">
        <v>290</v>
      </c>
      <c r="BJ113" s="1" t="s">
        <v>9152</v>
      </c>
      <c r="BK113" s="1" t="s">
        <v>44</v>
      </c>
      <c r="BL113" s="1" t="s">
        <v>7629</v>
      </c>
      <c r="BM113" s="1" t="s">
        <v>172</v>
      </c>
      <c r="BN113" s="1" t="s">
        <v>8927</v>
      </c>
      <c r="BO113" s="1" t="s">
        <v>44</v>
      </c>
      <c r="BP113" s="1" t="s">
        <v>7629</v>
      </c>
      <c r="BQ113" s="1" t="s">
        <v>400</v>
      </c>
      <c r="BR113" s="1" t="s">
        <v>13505</v>
      </c>
      <c r="BS113" s="1" t="s">
        <v>401</v>
      </c>
      <c r="BT113" s="1" t="s">
        <v>9477</v>
      </c>
    </row>
    <row r="114" spans="1:72" ht="13.5" customHeight="1" x14ac:dyDescent="0.25">
      <c r="A114" s="5" t="str">
        <f t="shared" si="3"/>
        <v>1738_각남면_0082</v>
      </c>
      <c r="B114" s="1">
        <v>1738</v>
      </c>
      <c r="C114" s="1" t="s">
        <v>12339</v>
      </c>
      <c r="D114" s="1" t="s">
        <v>12340</v>
      </c>
      <c r="E114" s="1">
        <v>113</v>
      </c>
      <c r="F114" s="1">
        <v>1</v>
      </c>
      <c r="G114" s="1" t="s">
        <v>14696</v>
      </c>
      <c r="H114" s="1" t="s">
        <v>14697</v>
      </c>
      <c r="I114" s="1">
        <v>4</v>
      </c>
      <c r="L114" s="1">
        <v>4</v>
      </c>
      <c r="M114" s="1" t="s">
        <v>13535</v>
      </c>
      <c r="N114" s="1" t="s">
        <v>13536</v>
      </c>
      <c r="S114" s="1" t="s">
        <v>50</v>
      </c>
      <c r="T114" s="1" t="s">
        <v>7223</v>
      </c>
      <c r="W114" s="1" t="s">
        <v>203</v>
      </c>
      <c r="X114" s="1" t="s">
        <v>7694</v>
      </c>
      <c r="Y114" s="1" t="s">
        <v>10</v>
      </c>
      <c r="Z114" s="1" t="s">
        <v>7684</v>
      </c>
      <c r="AC114" s="1">
        <v>24</v>
      </c>
      <c r="AD114" s="1" t="s">
        <v>402</v>
      </c>
      <c r="AE114" s="1" t="s">
        <v>9372</v>
      </c>
      <c r="AT114" s="1" t="s">
        <v>42</v>
      </c>
      <c r="AU114" s="1" t="s">
        <v>7309</v>
      </c>
      <c r="AV114" s="1" t="s">
        <v>403</v>
      </c>
      <c r="AW114" s="1" t="s">
        <v>9155</v>
      </c>
      <c r="BG114" s="1" t="s">
        <v>44</v>
      </c>
      <c r="BH114" s="1" t="s">
        <v>7629</v>
      </c>
      <c r="BI114" s="1" t="s">
        <v>404</v>
      </c>
      <c r="BJ114" s="1" t="s">
        <v>9128</v>
      </c>
      <c r="BK114" s="1" t="s">
        <v>44</v>
      </c>
      <c r="BL114" s="1" t="s">
        <v>7629</v>
      </c>
      <c r="BM114" s="1" t="s">
        <v>405</v>
      </c>
      <c r="BN114" s="1" t="s">
        <v>10517</v>
      </c>
      <c r="BO114" s="1" t="s">
        <v>44</v>
      </c>
      <c r="BP114" s="1" t="s">
        <v>7629</v>
      </c>
      <c r="BQ114" s="1" t="s">
        <v>406</v>
      </c>
      <c r="BR114" s="1" t="s">
        <v>11506</v>
      </c>
      <c r="BS114" s="1" t="s">
        <v>124</v>
      </c>
      <c r="BT114" s="1" t="s">
        <v>9327</v>
      </c>
    </row>
    <row r="115" spans="1:72" ht="13.5" customHeight="1" x14ac:dyDescent="0.25">
      <c r="A115" s="5" t="str">
        <f t="shared" si="3"/>
        <v>1738_각남면_0082</v>
      </c>
      <c r="B115" s="1">
        <v>1738</v>
      </c>
      <c r="C115" s="1" t="s">
        <v>12339</v>
      </c>
      <c r="D115" s="1" t="s">
        <v>12340</v>
      </c>
      <c r="E115" s="1">
        <v>114</v>
      </c>
      <c r="F115" s="1">
        <v>1</v>
      </c>
      <c r="G115" s="1" t="s">
        <v>14696</v>
      </c>
      <c r="H115" s="1" t="s">
        <v>14697</v>
      </c>
      <c r="I115" s="1">
        <v>4</v>
      </c>
      <c r="L115" s="1">
        <v>4</v>
      </c>
      <c r="M115" s="1" t="s">
        <v>13535</v>
      </c>
      <c r="N115" s="1" t="s">
        <v>13536</v>
      </c>
      <c r="S115" s="1" t="s">
        <v>84</v>
      </c>
      <c r="T115" s="1" t="s">
        <v>7226</v>
      </c>
      <c r="W115" s="1" t="s">
        <v>407</v>
      </c>
      <c r="X115" s="1" t="s">
        <v>7703</v>
      </c>
      <c r="Y115" s="1" t="s">
        <v>308</v>
      </c>
      <c r="Z115" s="1" t="s">
        <v>7774</v>
      </c>
      <c r="AC115" s="1">
        <v>61</v>
      </c>
      <c r="AD115" s="1" t="s">
        <v>101</v>
      </c>
      <c r="AE115" s="1" t="s">
        <v>9339</v>
      </c>
    </row>
    <row r="116" spans="1:72" ht="13.5" customHeight="1" x14ac:dyDescent="0.25">
      <c r="A116" s="5" t="str">
        <f t="shared" si="3"/>
        <v>1738_각남면_0082</v>
      </c>
      <c r="B116" s="1">
        <v>1738</v>
      </c>
      <c r="C116" s="1" t="s">
        <v>12339</v>
      </c>
      <c r="D116" s="1" t="s">
        <v>12340</v>
      </c>
      <c r="E116" s="1">
        <v>115</v>
      </c>
      <c r="F116" s="1">
        <v>1</v>
      </c>
      <c r="G116" s="1" t="s">
        <v>14696</v>
      </c>
      <c r="H116" s="1" t="s">
        <v>14697</v>
      </c>
      <c r="I116" s="1">
        <v>4</v>
      </c>
      <c r="L116" s="1">
        <v>4</v>
      </c>
      <c r="M116" s="1" t="s">
        <v>13535</v>
      </c>
      <c r="N116" s="1" t="s">
        <v>13536</v>
      </c>
      <c r="T116" s="1" t="s">
        <v>12470</v>
      </c>
      <c r="U116" s="1" t="s">
        <v>136</v>
      </c>
      <c r="V116" s="1" t="s">
        <v>7308</v>
      </c>
      <c r="Y116" s="1" t="s">
        <v>408</v>
      </c>
      <c r="Z116" s="1" t="s">
        <v>7796</v>
      </c>
      <c r="AG116" s="1" t="s">
        <v>12746</v>
      </c>
      <c r="BB116" s="1" t="s">
        <v>409</v>
      </c>
      <c r="BC116" s="1" t="s">
        <v>7363</v>
      </c>
      <c r="BD116" s="1" t="s">
        <v>14701</v>
      </c>
      <c r="BE116" s="1" t="s">
        <v>9234</v>
      </c>
      <c r="BF116" s="1" t="s">
        <v>12895</v>
      </c>
    </row>
    <row r="117" spans="1:72" ht="13.5" customHeight="1" x14ac:dyDescent="0.25">
      <c r="A117" s="5" t="str">
        <f t="shared" si="3"/>
        <v>1738_각남면_0082</v>
      </c>
      <c r="B117" s="1">
        <v>1738</v>
      </c>
      <c r="C117" s="1" t="s">
        <v>12339</v>
      </c>
      <c r="D117" s="1" t="s">
        <v>12340</v>
      </c>
      <c r="E117" s="1">
        <v>116</v>
      </c>
      <c r="F117" s="1">
        <v>1</v>
      </c>
      <c r="G117" s="1" t="s">
        <v>14696</v>
      </c>
      <c r="H117" s="1" t="s">
        <v>14697</v>
      </c>
      <c r="I117" s="1">
        <v>4</v>
      </c>
      <c r="L117" s="1">
        <v>4</v>
      </c>
      <c r="M117" s="1" t="s">
        <v>13535</v>
      </c>
      <c r="N117" s="1" t="s">
        <v>13536</v>
      </c>
      <c r="T117" s="1" t="s">
        <v>12470</v>
      </c>
      <c r="U117" s="1" t="s">
        <v>136</v>
      </c>
      <c r="V117" s="1" t="s">
        <v>7308</v>
      </c>
      <c r="Y117" s="1" t="s">
        <v>410</v>
      </c>
      <c r="Z117" s="1" t="s">
        <v>7797</v>
      </c>
      <c r="AG117" s="1" t="s">
        <v>12746</v>
      </c>
      <c r="BC117" s="1" t="s">
        <v>7363</v>
      </c>
      <c r="BE117" s="1" t="s">
        <v>9234</v>
      </c>
      <c r="BF117" s="1" t="s">
        <v>12894</v>
      </c>
    </row>
    <row r="118" spans="1:72" ht="13.5" customHeight="1" x14ac:dyDescent="0.25">
      <c r="A118" s="5" t="str">
        <f t="shared" si="3"/>
        <v>1738_각남면_0082</v>
      </c>
      <c r="B118" s="1">
        <v>1738</v>
      </c>
      <c r="C118" s="1" t="s">
        <v>12339</v>
      </c>
      <c r="D118" s="1" t="s">
        <v>12340</v>
      </c>
      <c r="E118" s="1">
        <v>117</v>
      </c>
      <c r="F118" s="1">
        <v>1</v>
      </c>
      <c r="G118" s="1" t="s">
        <v>14696</v>
      </c>
      <c r="H118" s="1" t="s">
        <v>14697</v>
      </c>
      <c r="I118" s="1">
        <v>4</v>
      </c>
      <c r="L118" s="1">
        <v>4</v>
      </c>
      <c r="M118" s="1" t="s">
        <v>13535</v>
      </c>
      <c r="N118" s="1" t="s">
        <v>13536</v>
      </c>
      <c r="T118" s="1" t="s">
        <v>12470</v>
      </c>
      <c r="U118" s="1" t="s">
        <v>136</v>
      </c>
      <c r="V118" s="1" t="s">
        <v>7308</v>
      </c>
      <c r="Y118" s="1" t="s">
        <v>411</v>
      </c>
      <c r="Z118" s="1" t="s">
        <v>7798</v>
      </c>
      <c r="AG118" s="1" t="s">
        <v>12746</v>
      </c>
      <c r="BC118" s="1" t="s">
        <v>7363</v>
      </c>
      <c r="BE118" s="1" t="s">
        <v>9234</v>
      </c>
      <c r="BF118" s="1" t="s">
        <v>12892</v>
      </c>
    </row>
    <row r="119" spans="1:72" ht="13.5" customHeight="1" x14ac:dyDescent="0.25">
      <c r="A119" s="5" t="str">
        <f t="shared" si="3"/>
        <v>1738_각남면_0082</v>
      </c>
      <c r="B119" s="1">
        <v>1738</v>
      </c>
      <c r="C119" s="1" t="s">
        <v>12339</v>
      </c>
      <c r="D119" s="1" t="s">
        <v>12340</v>
      </c>
      <c r="E119" s="1">
        <v>118</v>
      </c>
      <c r="F119" s="1">
        <v>1</v>
      </c>
      <c r="G119" s="1" t="s">
        <v>14696</v>
      </c>
      <c r="H119" s="1" t="s">
        <v>14697</v>
      </c>
      <c r="I119" s="1">
        <v>4</v>
      </c>
      <c r="L119" s="1">
        <v>4</v>
      </c>
      <c r="M119" s="1" t="s">
        <v>13535</v>
      </c>
      <c r="N119" s="1" t="s">
        <v>13536</v>
      </c>
      <c r="T119" s="1" t="s">
        <v>12470</v>
      </c>
      <c r="U119" s="1" t="s">
        <v>139</v>
      </c>
      <c r="V119" s="1" t="s">
        <v>7323</v>
      </c>
      <c r="Y119" s="1" t="s">
        <v>412</v>
      </c>
      <c r="Z119" s="1" t="s">
        <v>7799</v>
      </c>
      <c r="AF119" s="1" t="s">
        <v>12653</v>
      </c>
      <c r="AG119" s="1" t="s">
        <v>12677</v>
      </c>
      <c r="BC119" s="1" t="s">
        <v>7363</v>
      </c>
      <c r="BE119" s="1" t="s">
        <v>9234</v>
      </c>
      <c r="BF119" s="1" t="s">
        <v>12891</v>
      </c>
    </row>
    <row r="120" spans="1:72" ht="13.5" customHeight="1" x14ac:dyDescent="0.25">
      <c r="A120" s="5" t="str">
        <f t="shared" si="3"/>
        <v>1738_각남면_0082</v>
      </c>
      <c r="B120" s="1">
        <v>1738</v>
      </c>
      <c r="C120" s="1" t="s">
        <v>12339</v>
      </c>
      <c r="D120" s="1" t="s">
        <v>12340</v>
      </c>
      <c r="E120" s="1">
        <v>119</v>
      </c>
      <c r="F120" s="1">
        <v>1</v>
      </c>
      <c r="G120" s="1" t="s">
        <v>14696</v>
      </c>
      <c r="H120" s="1" t="s">
        <v>14697</v>
      </c>
      <c r="I120" s="1">
        <v>4</v>
      </c>
      <c r="L120" s="1">
        <v>4</v>
      </c>
      <c r="M120" s="1" t="s">
        <v>13535</v>
      </c>
      <c r="N120" s="1" t="s">
        <v>13536</v>
      </c>
      <c r="T120" s="1" t="s">
        <v>12470</v>
      </c>
      <c r="U120" s="1" t="s">
        <v>136</v>
      </c>
      <c r="V120" s="1" t="s">
        <v>7308</v>
      </c>
      <c r="Y120" s="1" t="s">
        <v>413</v>
      </c>
      <c r="Z120" s="1" t="s">
        <v>7800</v>
      </c>
      <c r="AF120" s="1" t="s">
        <v>317</v>
      </c>
      <c r="AG120" s="1" t="s">
        <v>7707</v>
      </c>
      <c r="BB120" s="1" t="s">
        <v>139</v>
      </c>
      <c r="BC120" s="1" t="s">
        <v>7323</v>
      </c>
      <c r="BD120" s="1" t="s">
        <v>414</v>
      </c>
      <c r="BE120" s="1" t="s">
        <v>10393</v>
      </c>
      <c r="BF120" s="1" t="s">
        <v>12895</v>
      </c>
    </row>
    <row r="121" spans="1:72" ht="13.5" customHeight="1" x14ac:dyDescent="0.25">
      <c r="A121" s="5" t="str">
        <f t="shared" si="3"/>
        <v>1738_각남면_0082</v>
      </c>
      <c r="B121" s="1">
        <v>1738</v>
      </c>
      <c r="C121" s="1" t="s">
        <v>12339</v>
      </c>
      <c r="D121" s="1" t="s">
        <v>12340</v>
      </c>
      <c r="E121" s="1">
        <v>120</v>
      </c>
      <c r="F121" s="1">
        <v>1</v>
      </c>
      <c r="G121" s="1" t="s">
        <v>14696</v>
      </c>
      <c r="H121" s="1" t="s">
        <v>14697</v>
      </c>
      <c r="I121" s="1">
        <v>4</v>
      </c>
      <c r="L121" s="1">
        <v>4</v>
      </c>
      <c r="M121" s="1" t="s">
        <v>13535</v>
      </c>
      <c r="N121" s="1" t="s">
        <v>13536</v>
      </c>
      <c r="T121" s="1" t="s">
        <v>12470</v>
      </c>
      <c r="U121" s="1" t="s">
        <v>139</v>
      </c>
      <c r="V121" s="1" t="s">
        <v>7323</v>
      </c>
      <c r="Y121" s="1" t="s">
        <v>415</v>
      </c>
      <c r="Z121" s="1" t="s">
        <v>7801</v>
      </c>
      <c r="AC121" s="1">
        <v>80</v>
      </c>
      <c r="AD121" s="1" t="s">
        <v>202</v>
      </c>
      <c r="AE121" s="1" t="s">
        <v>9353</v>
      </c>
      <c r="BC121" s="1" t="s">
        <v>7323</v>
      </c>
      <c r="BE121" s="1" t="s">
        <v>10393</v>
      </c>
      <c r="BF121" s="1" t="s">
        <v>12894</v>
      </c>
    </row>
    <row r="122" spans="1:72" ht="13.5" customHeight="1" x14ac:dyDescent="0.25">
      <c r="A122" s="5" t="str">
        <f t="shared" si="3"/>
        <v>1738_각남면_0082</v>
      </c>
      <c r="B122" s="1">
        <v>1738</v>
      </c>
      <c r="C122" s="1" t="s">
        <v>12339</v>
      </c>
      <c r="D122" s="1" t="s">
        <v>12340</v>
      </c>
      <c r="E122" s="1">
        <v>121</v>
      </c>
      <c r="F122" s="1">
        <v>1</v>
      </c>
      <c r="G122" s="1" t="s">
        <v>14696</v>
      </c>
      <c r="H122" s="1" t="s">
        <v>14697</v>
      </c>
      <c r="I122" s="1">
        <v>4</v>
      </c>
      <c r="L122" s="1">
        <v>4</v>
      </c>
      <c r="M122" s="1" t="s">
        <v>13535</v>
      </c>
      <c r="N122" s="1" t="s">
        <v>13536</v>
      </c>
      <c r="T122" s="1" t="s">
        <v>12470</v>
      </c>
      <c r="U122" s="1" t="s">
        <v>139</v>
      </c>
      <c r="V122" s="1" t="s">
        <v>7323</v>
      </c>
      <c r="Y122" s="1" t="s">
        <v>416</v>
      </c>
      <c r="Z122" s="1" t="s">
        <v>8577</v>
      </c>
      <c r="AF122" s="1" t="s">
        <v>417</v>
      </c>
      <c r="AG122" s="1" t="s">
        <v>9401</v>
      </c>
      <c r="AH122" s="1" t="s">
        <v>49</v>
      </c>
      <c r="AI122" s="1" t="s">
        <v>8830</v>
      </c>
      <c r="BB122" s="1" t="s">
        <v>139</v>
      </c>
      <c r="BC122" s="1" t="s">
        <v>7323</v>
      </c>
      <c r="BD122" s="1" t="s">
        <v>418</v>
      </c>
      <c r="BE122" s="1" t="s">
        <v>10394</v>
      </c>
      <c r="BF122" s="1" t="s">
        <v>12892</v>
      </c>
    </row>
    <row r="123" spans="1:72" ht="13.5" customHeight="1" x14ac:dyDescent="0.25">
      <c r="A123" s="5" t="str">
        <f t="shared" si="3"/>
        <v>1738_각남면_0082</v>
      </c>
      <c r="B123" s="1">
        <v>1738</v>
      </c>
      <c r="C123" s="1" t="s">
        <v>12339</v>
      </c>
      <c r="D123" s="1" t="s">
        <v>12340</v>
      </c>
      <c r="E123" s="1">
        <v>122</v>
      </c>
      <c r="F123" s="1">
        <v>1</v>
      </c>
      <c r="G123" s="1" t="s">
        <v>14696</v>
      </c>
      <c r="H123" s="1" t="s">
        <v>14697</v>
      </c>
      <c r="I123" s="1">
        <v>4</v>
      </c>
      <c r="L123" s="1">
        <v>4</v>
      </c>
      <c r="M123" s="1" t="s">
        <v>13535</v>
      </c>
      <c r="N123" s="1" t="s">
        <v>13536</v>
      </c>
      <c r="T123" s="1" t="s">
        <v>12470</v>
      </c>
      <c r="U123" s="1" t="s">
        <v>139</v>
      </c>
      <c r="V123" s="1" t="s">
        <v>7323</v>
      </c>
      <c r="Y123" s="1" t="s">
        <v>419</v>
      </c>
      <c r="Z123" s="1" t="s">
        <v>10414</v>
      </c>
      <c r="AC123" s="1">
        <v>82</v>
      </c>
      <c r="AD123" s="1" t="s">
        <v>188</v>
      </c>
      <c r="AE123" s="1" t="s">
        <v>9352</v>
      </c>
      <c r="AF123" s="1" t="s">
        <v>417</v>
      </c>
      <c r="AG123" s="1" t="s">
        <v>9401</v>
      </c>
      <c r="AH123" s="1" t="s">
        <v>420</v>
      </c>
      <c r="AI123" s="1" t="s">
        <v>9442</v>
      </c>
    </row>
    <row r="124" spans="1:72" ht="13.5" customHeight="1" x14ac:dyDescent="0.25">
      <c r="A124" s="5" t="str">
        <f t="shared" si="3"/>
        <v>1738_각남면_0082</v>
      </c>
      <c r="B124" s="1">
        <v>1738</v>
      </c>
      <c r="C124" s="1" t="s">
        <v>12339</v>
      </c>
      <c r="D124" s="1" t="s">
        <v>12340</v>
      </c>
      <c r="E124" s="1">
        <v>123</v>
      </c>
      <c r="F124" s="1">
        <v>1</v>
      </c>
      <c r="G124" s="1" t="s">
        <v>14696</v>
      </c>
      <c r="H124" s="1" t="s">
        <v>14697</v>
      </c>
      <c r="I124" s="1">
        <v>4</v>
      </c>
      <c r="L124" s="1">
        <v>4</v>
      </c>
      <c r="M124" s="1" t="s">
        <v>13535</v>
      </c>
      <c r="N124" s="1" t="s">
        <v>13536</v>
      </c>
      <c r="T124" s="1" t="s">
        <v>12470</v>
      </c>
      <c r="U124" s="1" t="s">
        <v>136</v>
      </c>
      <c r="V124" s="1" t="s">
        <v>7308</v>
      </c>
      <c r="Y124" s="1" t="s">
        <v>421</v>
      </c>
      <c r="Z124" s="1" t="s">
        <v>7802</v>
      </c>
      <c r="AF124" s="1" t="s">
        <v>317</v>
      </c>
      <c r="AG124" s="1" t="s">
        <v>7707</v>
      </c>
      <c r="AT124" s="1" t="s">
        <v>136</v>
      </c>
      <c r="AU124" s="1" t="s">
        <v>7308</v>
      </c>
      <c r="AV124" s="1" t="s">
        <v>422</v>
      </c>
      <c r="AW124" s="1" t="s">
        <v>8080</v>
      </c>
      <c r="BF124" s="1" t="s">
        <v>12895</v>
      </c>
    </row>
    <row r="125" spans="1:72" ht="13.5" customHeight="1" x14ac:dyDescent="0.25">
      <c r="A125" s="5" t="str">
        <f t="shared" si="3"/>
        <v>1738_각남면_0082</v>
      </c>
      <c r="B125" s="1">
        <v>1738</v>
      </c>
      <c r="C125" s="1" t="s">
        <v>12339</v>
      </c>
      <c r="D125" s="1" t="s">
        <v>12340</v>
      </c>
      <c r="E125" s="1">
        <v>124</v>
      </c>
      <c r="F125" s="1">
        <v>1</v>
      </c>
      <c r="G125" s="1" t="s">
        <v>14696</v>
      </c>
      <c r="H125" s="1" t="s">
        <v>14697</v>
      </c>
      <c r="I125" s="1">
        <v>4</v>
      </c>
      <c r="L125" s="1">
        <v>4</v>
      </c>
      <c r="M125" s="1" t="s">
        <v>13535</v>
      </c>
      <c r="N125" s="1" t="s">
        <v>13536</v>
      </c>
      <c r="T125" s="1" t="s">
        <v>12470</v>
      </c>
      <c r="U125" s="1" t="s">
        <v>139</v>
      </c>
      <c r="V125" s="1" t="s">
        <v>7323</v>
      </c>
      <c r="Y125" s="1" t="s">
        <v>423</v>
      </c>
      <c r="Z125" s="1" t="s">
        <v>7803</v>
      </c>
      <c r="AG125" s="1" t="s">
        <v>12745</v>
      </c>
      <c r="AI125" s="1" t="s">
        <v>12747</v>
      </c>
    </row>
    <row r="126" spans="1:72" ht="13.5" customHeight="1" x14ac:dyDescent="0.25">
      <c r="A126" s="5" t="str">
        <f t="shared" si="3"/>
        <v>1738_각남면_0082</v>
      </c>
      <c r="B126" s="1">
        <v>1738</v>
      </c>
      <c r="C126" s="1" t="s">
        <v>12339</v>
      </c>
      <c r="D126" s="1" t="s">
        <v>12340</v>
      </c>
      <c r="E126" s="1">
        <v>125</v>
      </c>
      <c r="F126" s="1">
        <v>1</v>
      </c>
      <c r="G126" s="1" t="s">
        <v>14696</v>
      </c>
      <c r="H126" s="1" t="s">
        <v>14697</v>
      </c>
      <c r="I126" s="1">
        <v>4</v>
      </c>
      <c r="L126" s="1">
        <v>4</v>
      </c>
      <c r="M126" s="1" t="s">
        <v>13535</v>
      </c>
      <c r="N126" s="1" t="s">
        <v>13536</v>
      </c>
      <c r="T126" s="1" t="s">
        <v>12470</v>
      </c>
      <c r="U126" s="1" t="s">
        <v>139</v>
      </c>
      <c r="V126" s="1" t="s">
        <v>7323</v>
      </c>
      <c r="Y126" s="1" t="s">
        <v>14702</v>
      </c>
      <c r="Z126" s="1" t="s">
        <v>7804</v>
      </c>
      <c r="AF126" s="1" t="s">
        <v>12710</v>
      </c>
      <c r="AG126" s="1" t="s">
        <v>12721</v>
      </c>
      <c r="AH126" s="1" t="s">
        <v>424</v>
      </c>
      <c r="AI126" s="1" t="s">
        <v>9443</v>
      </c>
    </row>
    <row r="127" spans="1:72" ht="13.5" customHeight="1" x14ac:dyDescent="0.25">
      <c r="A127" s="5" t="str">
        <f t="shared" si="3"/>
        <v>1738_각남면_0082</v>
      </c>
      <c r="B127" s="1">
        <v>1738</v>
      </c>
      <c r="C127" s="1" t="s">
        <v>12339</v>
      </c>
      <c r="D127" s="1" t="s">
        <v>12340</v>
      </c>
      <c r="E127" s="1">
        <v>126</v>
      </c>
      <c r="F127" s="1">
        <v>1</v>
      </c>
      <c r="G127" s="1" t="s">
        <v>14696</v>
      </c>
      <c r="H127" s="1" t="s">
        <v>14697</v>
      </c>
      <c r="I127" s="1">
        <v>4</v>
      </c>
      <c r="L127" s="1">
        <v>5</v>
      </c>
      <c r="M127" s="1" t="s">
        <v>13537</v>
      </c>
      <c r="N127" s="1" t="s">
        <v>13538</v>
      </c>
      <c r="T127" s="1" t="s">
        <v>12461</v>
      </c>
      <c r="U127" s="1" t="s">
        <v>425</v>
      </c>
      <c r="V127" s="1" t="s">
        <v>7328</v>
      </c>
      <c r="W127" s="1" t="s">
        <v>336</v>
      </c>
      <c r="X127" s="1" t="s">
        <v>12529</v>
      </c>
      <c r="Y127" s="1" t="s">
        <v>426</v>
      </c>
      <c r="Z127" s="1" t="s">
        <v>7805</v>
      </c>
      <c r="AC127" s="1">
        <v>51</v>
      </c>
      <c r="AD127" s="1" t="s">
        <v>169</v>
      </c>
      <c r="AE127" s="1" t="s">
        <v>9348</v>
      </c>
      <c r="AJ127" s="1" t="s">
        <v>17</v>
      </c>
      <c r="AK127" s="1" t="s">
        <v>9530</v>
      </c>
      <c r="AL127" s="1" t="s">
        <v>58</v>
      </c>
      <c r="AM127" s="1" t="s">
        <v>9526</v>
      </c>
      <c r="AT127" s="1" t="s">
        <v>42</v>
      </c>
      <c r="AU127" s="1" t="s">
        <v>7309</v>
      </c>
      <c r="AV127" s="1" t="s">
        <v>427</v>
      </c>
      <c r="AW127" s="1" t="s">
        <v>7806</v>
      </c>
      <c r="BG127" s="1" t="s">
        <v>42</v>
      </c>
      <c r="BH127" s="1" t="s">
        <v>7309</v>
      </c>
      <c r="BI127" s="1" t="s">
        <v>428</v>
      </c>
      <c r="BJ127" s="1" t="s">
        <v>9311</v>
      </c>
      <c r="BK127" s="1" t="s">
        <v>42</v>
      </c>
      <c r="BL127" s="1" t="s">
        <v>7309</v>
      </c>
      <c r="BM127" s="1" t="s">
        <v>429</v>
      </c>
      <c r="BN127" s="1" t="s">
        <v>11061</v>
      </c>
      <c r="BO127" s="1" t="s">
        <v>42</v>
      </c>
      <c r="BP127" s="1" t="s">
        <v>7309</v>
      </c>
      <c r="BQ127" s="1" t="s">
        <v>430</v>
      </c>
      <c r="BR127" s="1" t="s">
        <v>13137</v>
      </c>
      <c r="BS127" s="1" t="s">
        <v>41</v>
      </c>
      <c r="BT127" s="1" t="s">
        <v>12725</v>
      </c>
    </row>
    <row r="128" spans="1:72" ht="13.5" customHeight="1" x14ac:dyDescent="0.25">
      <c r="A128" s="5" t="str">
        <f t="shared" si="3"/>
        <v>1738_각남면_0082</v>
      </c>
      <c r="B128" s="1">
        <v>1738</v>
      </c>
      <c r="C128" s="1" t="s">
        <v>12339</v>
      </c>
      <c r="D128" s="1" t="s">
        <v>12340</v>
      </c>
      <c r="E128" s="1">
        <v>127</v>
      </c>
      <c r="F128" s="1">
        <v>1</v>
      </c>
      <c r="G128" s="1" t="s">
        <v>14696</v>
      </c>
      <c r="H128" s="1" t="s">
        <v>14697</v>
      </c>
      <c r="I128" s="1">
        <v>4</v>
      </c>
      <c r="L128" s="1">
        <v>5</v>
      </c>
      <c r="M128" s="1" t="s">
        <v>13537</v>
      </c>
      <c r="N128" s="1" t="s">
        <v>13538</v>
      </c>
      <c r="S128" s="1" t="s">
        <v>201</v>
      </c>
      <c r="T128" s="1" t="s">
        <v>201</v>
      </c>
      <c r="U128" s="1" t="s">
        <v>42</v>
      </c>
      <c r="V128" s="1" t="s">
        <v>7309</v>
      </c>
      <c r="Y128" s="1" t="s">
        <v>427</v>
      </c>
      <c r="Z128" s="1" t="s">
        <v>7806</v>
      </c>
      <c r="AC128" s="1">
        <v>84</v>
      </c>
      <c r="AD128" s="1" t="s">
        <v>402</v>
      </c>
      <c r="AE128" s="1" t="s">
        <v>9372</v>
      </c>
    </row>
    <row r="129" spans="1:73" ht="13.5" customHeight="1" x14ac:dyDescent="0.25">
      <c r="A129" s="5" t="str">
        <f t="shared" si="3"/>
        <v>1738_각남면_0082</v>
      </c>
      <c r="B129" s="1">
        <v>1738</v>
      </c>
      <c r="C129" s="1" t="s">
        <v>12339</v>
      </c>
      <c r="D129" s="1" t="s">
        <v>12340</v>
      </c>
      <c r="E129" s="1">
        <v>128</v>
      </c>
      <c r="F129" s="1">
        <v>1</v>
      </c>
      <c r="G129" s="1" t="s">
        <v>14696</v>
      </c>
      <c r="H129" s="1" t="s">
        <v>14697</v>
      </c>
      <c r="I129" s="1">
        <v>4</v>
      </c>
      <c r="L129" s="1">
        <v>5</v>
      </c>
      <c r="M129" s="1" t="s">
        <v>13537</v>
      </c>
      <c r="N129" s="1" t="s">
        <v>13538</v>
      </c>
      <c r="S129" s="1" t="s">
        <v>50</v>
      </c>
      <c r="T129" s="1" t="s">
        <v>7223</v>
      </c>
      <c r="W129" s="1" t="s">
        <v>38</v>
      </c>
      <c r="X129" s="1" t="s">
        <v>12522</v>
      </c>
      <c r="Y129" s="1" t="s">
        <v>64</v>
      </c>
      <c r="Z129" s="1" t="s">
        <v>7741</v>
      </c>
      <c r="AC129" s="1">
        <v>45</v>
      </c>
      <c r="AD129" s="1" t="s">
        <v>86</v>
      </c>
      <c r="AE129" s="1" t="s">
        <v>8752</v>
      </c>
      <c r="AJ129" s="1" t="s">
        <v>17</v>
      </c>
      <c r="AK129" s="1" t="s">
        <v>9530</v>
      </c>
      <c r="AL129" s="1" t="s">
        <v>41</v>
      </c>
      <c r="AM129" s="1" t="s">
        <v>12725</v>
      </c>
      <c r="AT129" s="1" t="s">
        <v>42</v>
      </c>
      <c r="AU129" s="1" t="s">
        <v>7309</v>
      </c>
      <c r="AV129" s="1" t="s">
        <v>431</v>
      </c>
      <c r="AW129" s="1" t="s">
        <v>7895</v>
      </c>
      <c r="BG129" s="1" t="s">
        <v>73</v>
      </c>
      <c r="BH129" s="1" t="s">
        <v>7304</v>
      </c>
      <c r="BI129" s="1" t="s">
        <v>432</v>
      </c>
      <c r="BJ129" s="1" t="s">
        <v>10524</v>
      </c>
      <c r="BK129" s="1" t="s">
        <v>73</v>
      </c>
      <c r="BL129" s="1" t="s">
        <v>7304</v>
      </c>
      <c r="BM129" s="1" t="s">
        <v>433</v>
      </c>
      <c r="BN129" s="1" t="s">
        <v>7691</v>
      </c>
      <c r="BO129" s="1" t="s">
        <v>73</v>
      </c>
      <c r="BP129" s="1" t="s">
        <v>7304</v>
      </c>
      <c r="BQ129" s="1" t="s">
        <v>434</v>
      </c>
      <c r="BR129" s="1" t="s">
        <v>13070</v>
      </c>
      <c r="BS129" s="1" t="s">
        <v>41</v>
      </c>
      <c r="BT129" s="1" t="s">
        <v>12725</v>
      </c>
    </row>
    <row r="130" spans="1:73" ht="13.5" customHeight="1" x14ac:dyDescent="0.25">
      <c r="A130" s="5" t="str">
        <f t="shared" si="3"/>
        <v>1738_각남면_0082</v>
      </c>
      <c r="B130" s="1">
        <v>1738</v>
      </c>
      <c r="C130" s="1" t="s">
        <v>12339</v>
      </c>
      <c r="D130" s="1" t="s">
        <v>12340</v>
      </c>
      <c r="E130" s="1">
        <v>129</v>
      </c>
      <c r="F130" s="1">
        <v>1</v>
      </c>
      <c r="G130" s="1" t="s">
        <v>14696</v>
      </c>
      <c r="H130" s="1" t="s">
        <v>14697</v>
      </c>
      <c r="I130" s="1">
        <v>4</v>
      </c>
      <c r="L130" s="1">
        <v>5</v>
      </c>
      <c r="M130" s="1" t="s">
        <v>13537</v>
      </c>
      <c r="N130" s="1" t="s">
        <v>13538</v>
      </c>
      <c r="S130" s="1" t="s">
        <v>435</v>
      </c>
      <c r="T130" s="1" t="s">
        <v>7240</v>
      </c>
      <c r="Y130" s="1" t="s">
        <v>64</v>
      </c>
      <c r="Z130" s="1" t="s">
        <v>7741</v>
      </c>
      <c r="AC130" s="1">
        <v>15</v>
      </c>
      <c r="AD130" s="1" t="s">
        <v>90</v>
      </c>
      <c r="AE130" s="1" t="s">
        <v>9336</v>
      </c>
    </row>
    <row r="131" spans="1:73" ht="13.5" customHeight="1" x14ac:dyDescent="0.25">
      <c r="A131" s="5" t="str">
        <f t="shared" ref="A131:A176" si="4">HYPERLINK("http://kyu.snu.ac.kr/sdhj/index.jsp?type=hj/GK14616_00IH_0001_0083.jpg","1738_각남면_0083")</f>
        <v>1738_각남면_0083</v>
      </c>
      <c r="B131" s="1">
        <v>1738</v>
      </c>
      <c r="C131" s="1" t="s">
        <v>12339</v>
      </c>
      <c r="D131" s="1" t="s">
        <v>12340</v>
      </c>
      <c r="E131" s="1">
        <v>130</v>
      </c>
      <c r="F131" s="1">
        <v>1</v>
      </c>
      <c r="G131" s="1" t="s">
        <v>14696</v>
      </c>
      <c r="H131" s="1" t="s">
        <v>14697</v>
      </c>
      <c r="I131" s="1">
        <v>5</v>
      </c>
      <c r="J131" s="1" t="s">
        <v>231</v>
      </c>
      <c r="K131" s="1" t="s">
        <v>7068</v>
      </c>
      <c r="L131" s="1">
        <v>1</v>
      </c>
      <c r="M131" s="1" t="s">
        <v>231</v>
      </c>
      <c r="N131" s="1" t="s">
        <v>7068</v>
      </c>
      <c r="T131" s="1" t="s">
        <v>12461</v>
      </c>
      <c r="U131" s="1" t="s">
        <v>134</v>
      </c>
      <c r="V131" s="1" t="s">
        <v>7307</v>
      </c>
      <c r="W131" s="1" t="s">
        <v>123</v>
      </c>
      <c r="X131" s="1" t="s">
        <v>7689</v>
      </c>
      <c r="Y131" s="1" t="s">
        <v>436</v>
      </c>
      <c r="Z131" s="1" t="s">
        <v>7807</v>
      </c>
      <c r="AC131" s="1">
        <v>31</v>
      </c>
      <c r="AD131" s="1" t="s">
        <v>437</v>
      </c>
      <c r="AE131" s="1" t="s">
        <v>9373</v>
      </c>
      <c r="AJ131" s="1" t="s">
        <v>17</v>
      </c>
      <c r="AK131" s="1" t="s">
        <v>9530</v>
      </c>
      <c r="AL131" s="1" t="s">
        <v>124</v>
      </c>
      <c r="AM131" s="1" t="s">
        <v>9327</v>
      </c>
      <c r="AT131" s="1" t="s">
        <v>42</v>
      </c>
      <c r="AU131" s="1" t="s">
        <v>7309</v>
      </c>
      <c r="AV131" s="1" t="s">
        <v>438</v>
      </c>
      <c r="AW131" s="1" t="s">
        <v>9705</v>
      </c>
      <c r="BG131" s="1" t="s">
        <v>42</v>
      </c>
      <c r="BH131" s="1" t="s">
        <v>7309</v>
      </c>
      <c r="BI131" s="1" t="s">
        <v>439</v>
      </c>
      <c r="BJ131" s="1" t="s">
        <v>8097</v>
      </c>
      <c r="BK131" s="1" t="s">
        <v>104</v>
      </c>
      <c r="BL131" s="1" t="s">
        <v>10474</v>
      </c>
      <c r="BM131" s="1" t="s">
        <v>129</v>
      </c>
      <c r="BN131" s="1" t="s">
        <v>10611</v>
      </c>
      <c r="BO131" s="1" t="s">
        <v>42</v>
      </c>
      <c r="BP131" s="1" t="s">
        <v>7309</v>
      </c>
      <c r="BQ131" s="1" t="s">
        <v>440</v>
      </c>
      <c r="BR131" s="1" t="s">
        <v>13198</v>
      </c>
      <c r="BS131" s="1" t="s">
        <v>41</v>
      </c>
      <c r="BT131" s="1" t="s">
        <v>12725</v>
      </c>
    </row>
    <row r="132" spans="1:73" ht="13.5" customHeight="1" x14ac:dyDescent="0.25">
      <c r="A132" s="5" t="str">
        <f t="shared" si="4"/>
        <v>1738_각남면_0083</v>
      </c>
      <c r="B132" s="1">
        <v>1738</v>
      </c>
      <c r="C132" s="1" t="s">
        <v>12339</v>
      </c>
      <c r="D132" s="1" t="s">
        <v>12340</v>
      </c>
      <c r="E132" s="1">
        <v>131</v>
      </c>
      <c r="F132" s="1">
        <v>1</v>
      </c>
      <c r="G132" s="1" t="s">
        <v>14696</v>
      </c>
      <c r="H132" s="1" t="s">
        <v>14697</v>
      </c>
      <c r="I132" s="1">
        <v>5</v>
      </c>
      <c r="L132" s="1">
        <v>1</v>
      </c>
      <c r="M132" s="1" t="s">
        <v>231</v>
      </c>
      <c r="N132" s="1" t="s">
        <v>7068</v>
      </c>
      <c r="S132" s="1" t="s">
        <v>50</v>
      </c>
      <c r="T132" s="1" t="s">
        <v>7223</v>
      </c>
      <c r="W132" s="1" t="s">
        <v>85</v>
      </c>
      <c r="X132" s="1" t="s">
        <v>12530</v>
      </c>
      <c r="Y132" s="1" t="s">
        <v>64</v>
      </c>
      <c r="Z132" s="1" t="s">
        <v>7741</v>
      </c>
      <c r="AC132" s="1">
        <v>31</v>
      </c>
      <c r="AD132" s="1" t="s">
        <v>437</v>
      </c>
      <c r="AE132" s="1" t="s">
        <v>9373</v>
      </c>
      <c r="AJ132" s="1" t="s">
        <v>17</v>
      </c>
      <c r="AK132" s="1" t="s">
        <v>9530</v>
      </c>
      <c r="AL132" s="1" t="s">
        <v>441</v>
      </c>
      <c r="AM132" s="1" t="s">
        <v>9526</v>
      </c>
      <c r="AT132" s="1" t="s">
        <v>42</v>
      </c>
      <c r="AU132" s="1" t="s">
        <v>7309</v>
      </c>
      <c r="AV132" s="1" t="s">
        <v>442</v>
      </c>
      <c r="AW132" s="1" t="s">
        <v>9706</v>
      </c>
      <c r="BG132" s="1" t="s">
        <v>44</v>
      </c>
      <c r="BH132" s="1" t="s">
        <v>7629</v>
      </c>
      <c r="BI132" s="1" t="s">
        <v>443</v>
      </c>
      <c r="BJ132" s="1" t="s">
        <v>10525</v>
      </c>
      <c r="BK132" s="1" t="s">
        <v>44</v>
      </c>
      <c r="BL132" s="1" t="s">
        <v>7629</v>
      </c>
      <c r="BM132" s="1" t="s">
        <v>444</v>
      </c>
      <c r="BN132" s="1" t="s">
        <v>7843</v>
      </c>
      <c r="BO132" s="1" t="s">
        <v>44</v>
      </c>
      <c r="BP132" s="1" t="s">
        <v>7629</v>
      </c>
      <c r="BQ132" s="1" t="s">
        <v>445</v>
      </c>
      <c r="BR132" s="1" t="s">
        <v>11507</v>
      </c>
      <c r="BS132" s="1" t="s">
        <v>124</v>
      </c>
      <c r="BT132" s="1" t="s">
        <v>9327</v>
      </c>
    </row>
    <row r="133" spans="1:73" ht="13.5" customHeight="1" x14ac:dyDescent="0.25">
      <c r="A133" s="5" t="str">
        <f t="shared" si="4"/>
        <v>1738_각남면_0083</v>
      </c>
      <c r="B133" s="1">
        <v>1738</v>
      </c>
      <c r="C133" s="1" t="s">
        <v>12339</v>
      </c>
      <c r="D133" s="1" t="s">
        <v>12340</v>
      </c>
      <c r="E133" s="1">
        <v>132</v>
      </c>
      <c r="F133" s="1">
        <v>1</v>
      </c>
      <c r="G133" s="1" t="s">
        <v>14696</v>
      </c>
      <c r="H133" s="1" t="s">
        <v>14697</v>
      </c>
      <c r="I133" s="1">
        <v>5</v>
      </c>
      <c r="L133" s="1">
        <v>1</v>
      </c>
      <c r="M133" s="1" t="s">
        <v>231</v>
      </c>
      <c r="N133" s="1" t="s">
        <v>7068</v>
      </c>
      <c r="S133" s="1" t="s">
        <v>284</v>
      </c>
      <c r="T133" s="1" t="s">
        <v>7237</v>
      </c>
      <c r="AC133" s="1">
        <v>25</v>
      </c>
      <c r="AD133" s="1" t="s">
        <v>446</v>
      </c>
      <c r="AE133" s="1" t="s">
        <v>9374</v>
      </c>
    </row>
    <row r="134" spans="1:73" ht="13.5" customHeight="1" x14ac:dyDescent="0.25">
      <c r="A134" s="5" t="str">
        <f t="shared" si="4"/>
        <v>1738_각남면_0083</v>
      </c>
      <c r="B134" s="1">
        <v>1738</v>
      </c>
      <c r="C134" s="1" t="s">
        <v>12339</v>
      </c>
      <c r="D134" s="1" t="s">
        <v>12340</v>
      </c>
      <c r="E134" s="1">
        <v>133</v>
      </c>
      <c r="F134" s="1">
        <v>1</v>
      </c>
      <c r="G134" s="1" t="s">
        <v>14696</v>
      </c>
      <c r="H134" s="1" t="s">
        <v>14697</v>
      </c>
      <c r="I134" s="1">
        <v>5</v>
      </c>
      <c r="L134" s="1">
        <v>1</v>
      </c>
      <c r="M134" s="1" t="s">
        <v>231</v>
      </c>
      <c r="N134" s="1" t="s">
        <v>7068</v>
      </c>
      <c r="S134" s="1" t="s">
        <v>112</v>
      </c>
      <c r="T134" s="1" t="s">
        <v>7229</v>
      </c>
      <c r="Y134" s="1" t="s">
        <v>64</v>
      </c>
      <c r="Z134" s="1" t="s">
        <v>7741</v>
      </c>
      <c r="AC134" s="1">
        <v>2</v>
      </c>
      <c r="AD134" s="1" t="s">
        <v>335</v>
      </c>
      <c r="AE134" s="1" t="s">
        <v>9368</v>
      </c>
      <c r="AF134" s="1" t="s">
        <v>447</v>
      </c>
      <c r="AG134" s="1" t="s">
        <v>9402</v>
      </c>
    </row>
    <row r="135" spans="1:73" ht="13.5" customHeight="1" x14ac:dyDescent="0.25">
      <c r="A135" s="5" t="str">
        <f t="shared" si="4"/>
        <v>1738_각남면_0083</v>
      </c>
      <c r="B135" s="1">
        <v>1738</v>
      </c>
      <c r="C135" s="1" t="s">
        <v>12339</v>
      </c>
      <c r="D135" s="1" t="s">
        <v>12340</v>
      </c>
      <c r="E135" s="1">
        <v>134</v>
      </c>
      <c r="F135" s="1">
        <v>1</v>
      </c>
      <c r="G135" s="1" t="s">
        <v>14696</v>
      </c>
      <c r="H135" s="1" t="s">
        <v>14697</v>
      </c>
      <c r="I135" s="1">
        <v>5</v>
      </c>
      <c r="L135" s="1">
        <v>1</v>
      </c>
      <c r="M135" s="1" t="s">
        <v>231</v>
      </c>
      <c r="N135" s="1" t="s">
        <v>7068</v>
      </c>
      <c r="T135" s="1" t="s">
        <v>12470</v>
      </c>
      <c r="U135" s="1" t="s">
        <v>136</v>
      </c>
      <c r="V135" s="1" t="s">
        <v>7308</v>
      </c>
      <c r="Y135" s="1" t="s">
        <v>228</v>
      </c>
      <c r="Z135" s="1" t="s">
        <v>7761</v>
      </c>
      <c r="AF135" s="1" t="s">
        <v>417</v>
      </c>
      <c r="AG135" s="1" t="s">
        <v>9401</v>
      </c>
      <c r="AH135" s="1" t="s">
        <v>230</v>
      </c>
      <c r="AI135" s="1" t="s">
        <v>9444</v>
      </c>
      <c r="AT135" s="1" t="s">
        <v>136</v>
      </c>
      <c r="AU135" s="1" t="s">
        <v>7308</v>
      </c>
      <c r="AV135" s="1" t="s">
        <v>233</v>
      </c>
      <c r="AW135" s="1" t="s">
        <v>9283</v>
      </c>
      <c r="BF135" s="1" t="s">
        <v>12894</v>
      </c>
    </row>
    <row r="136" spans="1:73" ht="13.5" customHeight="1" x14ac:dyDescent="0.25">
      <c r="A136" s="5" t="str">
        <f t="shared" si="4"/>
        <v>1738_각남면_0083</v>
      </c>
      <c r="B136" s="1">
        <v>1738</v>
      </c>
      <c r="C136" s="1" t="s">
        <v>12339</v>
      </c>
      <c r="D136" s="1" t="s">
        <v>12340</v>
      </c>
      <c r="E136" s="1">
        <v>135</v>
      </c>
      <c r="F136" s="1">
        <v>1</v>
      </c>
      <c r="G136" s="1" t="s">
        <v>14696</v>
      </c>
      <c r="H136" s="1" t="s">
        <v>14697</v>
      </c>
      <c r="I136" s="1">
        <v>5</v>
      </c>
      <c r="L136" s="1">
        <v>2</v>
      </c>
      <c r="M136" s="1" t="s">
        <v>13539</v>
      </c>
      <c r="N136" s="1" t="s">
        <v>13540</v>
      </c>
      <c r="T136" s="1" t="s">
        <v>12461</v>
      </c>
      <c r="U136" s="1" t="s">
        <v>448</v>
      </c>
      <c r="V136" s="1" t="s">
        <v>7329</v>
      </c>
      <c r="W136" s="1" t="s">
        <v>191</v>
      </c>
      <c r="X136" s="1" t="s">
        <v>7693</v>
      </c>
      <c r="Y136" s="1" t="s">
        <v>449</v>
      </c>
      <c r="Z136" s="1" t="s">
        <v>7808</v>
      </c>
      <c r="AC136" s="1">
        <v>52</v>
      </c>
      <c r="AD136" s="1" t="s">
        <v>217</v>
      </c>
      <c r="AE136" s="1" t="s">
        <v>9355</v>
      </c>
      <c r="AJ136" s="1" t="s">
        <v>17</v>
      </c>
      <c r="AK136" s="1" t="s">
        <v>9530</v>
      </c>
      <c r="AL136" s="1" t="s">
        <v>193</v>
      </c>
      <c r="AM136" s="1" t="s">
        <v>9533</v>
      </c>
      <c r="AT136" s="1" t="s">
        <v>42</v>
      </c>
      <c r="AU136" s="1" t="s">
        <v>7309</v>
      </c>
      <c r="AV136" s="1" t="s">
        <v>450</v>
      </c>
      <c r="AW136" s="1" t="s">
        <v>9707</v>
      </c>
      <c r="BG136" s="1" t="s">
        <v>451</v>
      </c>
      <c r="BH136" s="1" t="s">
        <v>12474</v>
      </c>
      <c r="BI136" s="1" t="s">
        <v>452</v>
      </c>
      <c r="BJ136" s="1" t="s">
        <v>10526</v>
      </c>
      <c r="BK136" s="1" t="s">
        <v>453</v>
      </c>
      <c r="BL136" s="1" t="s">
        <v>12810</v>
      </c>
      <c r="BM136" s="1" t="s">
        <v>454</v>
      </c>
      <c r="BN136" s="1" t="s">
        <v>10262</v>
      </c>
      <c r="BO136" s="1" t="s">
        <v>455</v>
      </c>
      <c r="BP136" s="1" t="s">
        <v>12477</v>
      </c>
      <c r="BQ136" s="1" t="s">
        <v>456</v>
      </c>
      <c r="BR136" s="1" t="s">
        <v>11508</v>
      </c>
      <c r="BS136" s="1" t="s">
        <v>124</v>
      </c>
      <c r="BT136" s="1" t="s">
        <v>9327</v>
      </c>
    </row>
    <row r="137" spans="1:73" ht="13.5" customHeight="1" x14ac:dyDescent="0.25">
      <c r="A137" s="5" t="str">
        <f t="shared" si="4"/>
        <v>1738_각남면_0083</v>
      </c>
      <c r="B137" s="1">
        <v>1738</v>
      </c>
      <c r="C137" s="1" t="s">
        <v>12339</v>
      </c>
      <c r="D137" s="1" t="s">
        <v>12340</v>
      </c>
      <c r="E137" s="1">
        <v>136</v>
      </c>
      <c r="F137" s="1">
        <v>1</v>
      </c>
      <c r="G137" s="1" t="s">
        <v>14696</v>
      </c>
      <c r="H137" s="1" t="s">
        <v>14697</v>
      </c>
      <c r="I137" s="1">
        <v>5</v>
      </c>
      <c r="L137" s="1">
        <v>2</v>
      </c>
      <c r="M137" s="1" t="s">
        <v>13539</v>
      </c>
      <c r="N137" s="1" t="s">
        <v>13540</v>
      </c>
      <c r="S137" s="1" t="s">
        <v>50</v>
      </c>
      <c r="T137" s="1" t="s">
        <v>7223</v>
      </c>
      <c r="W137" s="1" t="s">
        <v>75</v>
      </c>
      <c r="X137" s="1" t="s">
        <v>7687</v>
      </c>
      <c r="Y137" s="1" t="s">
        <v>64</v>
      </c>
      <c r="Z137" s="1" t="s">
        <v>7741</v>
      </c>
      <c r="AC137" s="1">
        <v>48</v>
      </c>
      <c r="AD137" s="1" t="s">
        <v>457</v>
      </c>
      <c r="AE137" s="1" t="s">
        <v>9375</v>
      </c>
      <c r="AJ137" s="1" t="s">
        <v>17</v>
      </c>
      <c r="AK137" s="1" t="s">
        <v>9530</v>
      </c>
      <c r="AL137" s="1" t="s">
        <v>77</v>
      </c>
      <c r="AM137" s="1" t="s">
        <v>9125</v>
      </c>
      <c r="AT137" s="1" t="s">
        <v>69</v>
      </c>
      <c r="AU137" s="1" t="s">
        <v>7359</v>
      </c>
      <c r="AV137" s="1" t="s">
        <v>458</v>
      </c>
      <c r="AW137" s="1" t="s">
        <v>8868</v>
      </c>
      <c r="BG137" s="1" t="s">
        <v>73</v>
      </c>
      <c r="BH137" s="1" t="s">
        <v>7304</v>
      </c>
      <c r="BI137" s="1" t="s">
        <v>459</v>
      </c>
      <c r="BJ137" s="1" t="s">
        <v>10527</v>
      </c>
      <c r="BK137" s="1" t="s">
        <v>73</v>
      </c>
      <c r="BL137" s="1" t="s">
        <v>7304</v>
      </c>
      <c r="BM137" s="1" t="s">
        <v>460</v>
      </c>
      <c r="BN137" s="1" t="s">
        <v>10044</v>
      </c>
      <c r="BO137" s="1" t="s">
        <v>69</v>
      </c>
      <c r="BP137" s="1" t="s">
        <v>7359</v>
      </c>
      <c r="BQ137" s="1" t="s">
        <v>461</v>
      </c>
      <c r="BR137" s="1" t="s">
        <v>11509</v>
      </c>
      <c r="BS137" s="1" t="s">
        <v>58</v>
      </c>
      <c r="BT137" s="1" t="s">
        <v>9526</v>
      </c>
    </row>
    <row r="138" spans="1:73" ht="13.5" customHeight="1" x14ac:dyDescent="0.25">
      <c r="A138" s="5" t="str">
        <f t="shared" si="4"/>
        <v>1738_각남면_0083</v>
      </c>
      <c r="B138" s="1">
        <v>1738</v>
      </c>
      <c r="C138" s="1" t="s">
        <v>12339</v>
      </c>
      <c r="D138" s="1" t="s">
        <v>12340</v>
      </c>
      <c r="E138" s="1">
        <v>137</v>
      </c>
      <c r="F138" s="1">
        <v>1</v>
      </c>
      <c r="G138" s="1" t="s">
        <v>14696</v>
      </c>
      <c r="H138" s="1" t="s">
        <v>14697</v>
      </c>
      <c r="I138" s="1">
        <v>5</v>
      </c>
      <c r="L138" s="1">
        <v>2</v>
      </c>
      <c r="M138" s="1" t="s">
        <v>13539</v>
      </c>
      <c r="N138" s="1" t="s">
        <v>13540</v>
      </c>
      <c r="S138" s="1" t="s">
        <v>59</v>
      </c>
      <c r="T138" s="1" t="s">
        <v>7224</v>
      </c>
      <c r="Y138" s="1" t="s">
        <v>462</v>
      </c>
      <c r="Z138" s="1" t="s">
        <v>7809</v>
      </c>
      <c r="AF138" s="1" t="s">
        <v>463</v>
      </c>
      <c r="AG138" s="1" t="s">
        <v>12445</v>
      </c>
      <c r="AH138" s="1" t="s">
        <v>230</v>
      </c>
      <c r="AI138" s="1" t="s">
        <v>9444</v>
      </c>
    </row>
    <row r="139" spans="1:73" ht="13.5" customHeight="1" x14ac:dyDescent="0.25">
      <c r="A139" s="5" t="str">
        <f t="shared" si="4"/>
        <v>1738_각남면_0083</v>
      </c>
      <c r="B139" s="1">
        <v>1738</v>
      </c>
      <c r="C139" s="1" t="s">
        <v>12339</v>
      </c>
      <c r="D139" s="1" t="s">
        <v>12340</v>
      </c>
      <c r="E139" s="1">
        <v>138</v>
      </c>
      <c r="F139" s="1">
        <v>1</v>
      </c>
      <c r="G139" s="1" t="s">
        <v>14696</v>
      </c>
      <c r="H139" s="1" t="s">
        <v>14697</v>
      </c>
      <c r="I139" s="1">
        <v>5</v>
      </c>
      <c r="L139" s="1">
        <v>2</v>
      </c>
      <c r="M139" s="1" t="s">
        <v>13539</v>
      </c>
      <c r="N139" s="1" t="s">
        <v>13540</v>
      </c>
      <c r="S139" s="1" t="s">
        <v>59</v>
      </c>
      <c r="T139" s="1" t="s">
        <v>7224</v>
      </c>
      <c r="U139" s="1" t="s">
        <v>87</v>
      </c>
      <c r="V139" s="1" t="s">
        <v>7303</v>
      </c>
      <c r="Y139" s="1" t="s">
        <v>464</v>
      </c>
      <c r="Z139" s="1" t="s">
        <v>7810</v>
      </c>
      <c r="AC139" s="1">
        <v>27</v>
      </c>
      <c r="AD139" s="1" t="s">
        <v>465</v>
      </c>
      <c r="AE139" s="1" t="s">
        <v>9376</v>
      </c>
    </row>
    <row r="140" spans="1:73" ht="13.5" customHeight="1" x14ac:dyDescent="0.25">
      <c r="A140" s="5" t="str">
        <f t="shared" si="4"/>
        <v>1738_각남면_0083</v>
      </c>
      <c r="B140" s="1">
        <v>1738</v>
      </c>
      <c r="C140" s="1" t="s">
        <v>12339</v>
      </c>
      <c r="D140" s="1" t="s">
        <v>12340</v>
      </c>
      <c r="E140" s="1">
        <v>139</v>
      </c>
      <c r="F140" s="1">
        <v>1</v>
      </c>
      <c r="G140" s="1" t="s">
        <v>14696</v>
      </c>
      <c r="H140" s="1" t="s">
        <v>14697</v>
      </c>
      <c r="I140" s="1">
        <v>5</v>
      </c>
      <c r="L140" s="1">
        <v>2</v>
      </c>
      <c r="M140" s="1" t="s">
        <v>13539</v>
      </c>
      <c r="N140" s="1" t="s">
        <v>13540</v>
      </c>
      <c r="S140" s="1" t="s">
        <v>155</v>
      </c>
      <c r="T140" s="1" t="s">
        <v>7230</v>
      </c>
      <c r="W140" s="1" t="s">
        <v>38</v>
      </c>
      <c r="X140" s="1" t="s">
        <v>12522</v>
      </c>
      <c r="Y140" s="1" t="s">
        <v>64</v>
      </c>
      <c r="Z140" s="1" t="s">
        <v>7741</v>
      </c>
      <c r="AC140" s="1">
        <v>25</v>
      </c>
      <c r="AD140" s="1" t="s">
        <v>446</v>
      </c>
      <c r="AE140" s="1" t="s">
        <v>9374</v>
      </c>
      <c r="AF140" s="1" t="s">
        <v>95</v>
      </c>
      <c r="AG140" s="1" t="s">
        <v>9389</v>
      </c>
    </row>
    <row r="141" spans="1:73" ht="13.5" customHeight="1" x14ac:dyDescent="0.25">
      <c r="A141" s="5" t="str">
        <f t="shared" si="4"/>
        <v>1738_각남면_0083</v>
      </c>
      <c r="B141" s="1">
        <v>1738</v>
      </c>
      <c r="C141" s="1" t="s">
        <v>12339</v>
      </c>
      <c r="D141" s="1" t="s">
        <v>12340</v>
      </c>
      <c r="E141" s="1">
        <v>140</v>
      </c>
      <c r="F141" s="1">
        <v>1</v>
      </c>
      <c r="G141" s="1" t="s">
        <v>14696</v>
      </c>
      <c r="H141" s="1" t="s">
        <v>14697</v>
      </c>
      <c r="I141" s="1">
        <v>5</v>
      </c>
      <c r="L141" s="1">
        <v>2</v>
      </c>
      <c r="M141" s="1" t="s">
        <v>13539</v>
      </c>
      <c r="N141" s="1" t="s">
        <v>13540</v>
      </c>
      <c r="S141" s="1" t="s">
        <v>91</v>
      </c>
      <c r="T141" s="1" t="s">
        <v>7227</v>
      </c>
      <c r="U141" s="1" t="s">
        <v>87</v>
      </c>
      <c r="V141" s="1" t="s">
        <v>7303</v>
      </c>
      <c r="Y141" s="1" t="s">
        <v>466</v>
      </c>
      <c r="Z141" s="1" t="s">
        <v>7811</v>
      </c>
      <c r="AC141" s="1">
        <v>7</v>
      </c>
      <c r="AD141" s="1" t="s">
        <v>62</v>
      </c>
      <c r="AE141" s="1" t="s">
        <v>9331</v>
      </c>
    </row>
    <row r="142" spans="1:73" ht="13.5" customHeight="1" x14ac:dyDescent="0.25">
      <c r="A142" s="5" t="str">
        <f t="shared" si="4"/>
        <v>1738_각남면_0083</v>
      </c>
      <c r="B142" s="1">
        <v>1738</v>
      </c>
      <c r="C142" s="1" t="s">
        <v>12339</v>
      </c>
      <c r="D142" s="1" t="s">
        <v>12340</v>
      </c>
      <c r="E142" s="1">
        <v>141</v>
      </c>
      <c r="F142" s="1">
        <v>1</v>
      </c>
      <c r="G142" s="1" t="s">
        <v>14696</v>
      </c>
      <c r="H142" s="1" t="s">
        <v>14697</v>
      </c>
      <c r="I142" s="1">
        <v>5</v>
      </c>
      <c r="L142" s="1">
        <v>3</v>
      </c>
      <c r="M142" s="1" t="s">
        <v>13541</v>
      </c>
      <c r="N142" s="1" t="s">
        <v>13542</v>
      </c>
      <c r="T142" s="1" t="s">
        <v>12461</v>
      </c>
      <c r="U142" s="1" t="s">
        <v>467</v>
      </c>
      <c r="V142" s="1" t="s">
        <v>7330</v>
      </c>
      <c r="W142" s="1" t="s">
        <v>468</v>
      </c>
      <c r="X142" s="1" t="s">
        <v>7704</v>
      </c>
      <c r="Y142" s="1" t="s">
        <v>469</v>
      </c>
      <c r="Z142" s="1" t="s">
        <v>7812</v>
      </c>
      <c r="AC142" s="1">
        <v>43</v>
      </c>
      <c r="AD142" s="1" t="s">
        <v>258</v>
      </c>
      <c r="AE142" s="1" t="s">
        <v>9360</v>
      </c>
      <c r="AJ142" s="1" t="s">
        <v>17</v>
      </c>
      <c r="AK142" s="1" t="s">
        <v>9530</v>
      </c>
      <c r="AL142" s="1" t="s">
        <v>146</v>
      </c>
      <c r="AM142" s="1" t="s">
        <v>9467</v>
      </c>
      <c r="AT142" s="1" t="s">
        <v>69</v>
      </c>
      <c r="AU142" s="1" t="s">
        <v>7359</v>
      </c>
      <c r="AV142" s="1" t="s">
        <v>470</v>
      </c>
      <c r="AW142" s="1" t="s">
        <v>9708</v>
      </c>
      <c r="BG142" s="1" t="s">
        <v>69</v>
      </c>
      <c r="BH142" s="1" t="s">
        <v>7359</v>
      </c>
      <c r="BI142" s="1" t="s">
        <v>471</v>
      </c>
      <c r="BJ142" s="1" t="s">
        <v>10528</v>
      </c>
      <c r="BK142" s="1" t="s">
        <v>104</v>
      </c>
      <c r="BL142" s="1" t="s">
        <v>10474</v>
      </c>
      <c r="BM142" s="1" t="s">
        <v>472</v>
      </c>
      <c r="BN142" s="1" t="s">
        <v>11062</v>
      </c>
      <c r="BO142" s="1" t="s">
        <v>104</v>
      </c>
      <c r="BP142" s="1" t="s">
        <v>10474</v>
      </c>
      <c r="BQ142" s="1" t="s">
        <v>473</v>
      </c>
      <c r="BR142" s="1" t="s">
        <v>13327</v>
      </c>
      <c r="BS142" s="1" t="s">
        <v>58</v>
      </c>
      <c r="BT142" s="1" t="s">
        <v>9526</v>
      </c>
    </row>
    <row r="143" spans="1:73" ht="13.5" customHeight="1" x14ac:dyDescent="0.25">
      <c r="A143" s="5" t="str">
        <f t="shared" si="4"/>
        <v>1738_각남면_0083</v>
      </c>
      <c r="B143" s="1">
        <v>1738</v>
      </c>
      <c r="C143" s="1" t="s">
        <v>12339</v>
      </c>
      <c r="D143" s="1" t="s">
        <v>12340</v>
      </c>
      <c r="E143" s="1">
        <v>142</v>
      </c>
      <c r="F143" s="1">
        <v>1</v>
      </c>
      <c r="G143" s="1" t="s">
        <v>14696</v>
      </c>
      <c r="H143" s="1" t="s">
        <v>14697</v>
      </c>
      <c r="I143" s="1">
        <v>5</v>
      </c>
      <c r="L143" s="1">
        <v>3</v>
      </c>
      <c r="M143" s="1" t="s">
        <v>13541</v>
      </c>
      <c r="N143" s="1" t="s">
        <v>13542</v>
      </c>
      <c r="S143" s="1" t="s">
        <v>50</v>
      </c>
      <c r="T143" s="1" t="s">
        <v>7223</v>
      </c>
      <c r="W143" s="1" t="s">
        <v>85</v>
      </c>
      <c r="X143" s="1" t="s">
        <v>12530</v>
      </c>
      <c r="Y143" s="1" t="s">
        <v>64</v>
      </c>
      <c r="Z143" s="1" t="s">
        <v>7741</v>
      </c>
      <c r="AC143" s="1">
        <v>43</v>
      </c>
      <c r="AD143" s="1" t="s">
        <v>258</v>
      </c>
      <c r="AE143" s="1" t="s">
        <v>9360</v>
      </c>
      <c r="AJ143" s="1" t="s">
        <v>17</v>
      </c>
      <c r="AK143" s="1" t="s">
        <v>9530</v>
      </c>
      <c r="AL143" s="1" t="s">
        <v>208</v>
      </c>
      <c r="AM143" s="1" t="s">
        <v>9524</v>
      </c>
      <c r="AT143" s="1" t="s">
        <v>42</v>
      </c>
      <c r="AU143" s="1" t="s">
        <v>7309</v>
      </c>
      <c r="AV143" s="1" t="s">
        <v>474</v>
      </c>
      <c r="AW143" s="1" t="s">
        <v>9709</v>
      </c>
      <c r="BG143" s="1" t="s">
        <v>69</v>
      </c>
      <c r="BH143" s="1" t="s">
        <v>7359</v>
      </c>
      <c r="BI143" s="1" t="s">
        <v>475</v>
      </c>
      <c r="BJ143" s="1" t="s">
        <v>8227</v>
      </c>
      <c r="BK143" s="1" t="s">
        <v>15092</v>
      </c>
      <c r="BL143" s="1" t="s">
        <v>15091</v>
      </c>
      <c r="BM143" s="1" t="s">
        <v>476</v>
      </c>
      <c r="BN143" s="1" t="s">
        <v>9964</v>
      </c>
      <c r="BO143" s="1" t="s">
        <v>42</v>
      </c>
      <c r="BP143" s="1" t="s">
        <v>7309</v>
      </c>
      <c r="BQ143" s="1" t="s">
        <v>477</v>
      </c>
      <c r="BR143" s="1" t="s">
        <v>11510</v>
      </c>
      <c r="BS143" s="1" t="s">
        <v>146</v>
      </c>
      <c r="BT143" s="1" t="s">
        <v>9467</v>
      </c>
      <c r="BU143" s="1" t="s">
        <v>15090</v>
      </c>
    </row>
    <row r="144" spans="1:73" ht="13.5" customHeight="1" x14ac:dyDescent="0.25">
      <c r="A144" s="5" t="str">
        <f t="shared" si="4"/>
        <v>1738_각남면_0083</v>
      </c>
      <c r="B144" s="1">
        <v>1738</v>
      </c>
      <c r="C144" s="1" t="s">
        <v>12339</v>
      </c>
      <c r="D144" s="1" t="s">
        <v>12340</v>
      </c>
      <c r="E144" s="1">
        <v>143</v>
      </c>
      <c r="F144" s="1">
        <v>1</v>
      </c>
      <c r="G144" s="1" t="s">
        <v>14696</v>
      </c>
      <c r="H144" s="1" t="s">
        <v>14697</v>
      </c>
      <c r="I144" s="1">
        <v>5</v>
      </c>
      <c r="L144" s="1">
        <v>3</v>
      </c>
      <c r="M144" s="1" t="s">
        <v>13541</v>
      </c>
      <c r="N144" s="1" t="s">
        <v>13542</v>
      </c>
      <c r="S144" s="1" t="s">
        <v>112</v>
      </c>
      <c r="T144" s="1" t="s">
        <v>7229</v>
      </c>
      <c r="Y144" s="1" t="s">
        <v>64</v>
      </c>
      <c r="Z144" s="1" t="s">
        <v>7741</v>
      </c>
      <c r="AC144" s="1">
        <v>4</v>
      </c>
      <c r="AD144" s="1" t="s">
        <v>65</v>
      </c>
      <c r="AE144" s="1" t="s">
        <v>9332</v>
      </c>
    </row>
    <row r="145" spans="1:73" ht="13.5" customHeight="1" x14ac:dyDescent="0.25">
      <c r="A145" s="5" t="str">
        <f t="shared" si="4"/>
        <v>1738_각남면_0083</v>
      </c>
      <c r="B145" s="1">
        <v>1738</v>
      </c>
      <c r="C145" s="1" t="s">
        <v>12339</v>
      </c>
      <c r="D145" s="1" t="s">
        <v>12340</v>
      </c>
      <c r="E145" s="1">
        <v>144</v>
      </c>
      <c r="F145" s="1">
        <v>1</v>
      </c>
      <c r="G145" s="1" t="s">
        <v>14696</v>
      </c>
      <c r="H145" s="1" t="s">
        <v>14697</v>
      </c>
      <c r="I145" s="1">
        <v>5</v>
      </c>
      <c r="L145" s="1">
        <v>3</v>
      </c>
      <c r="M145" s="1" t="s">
        <v>13541</v>
      </c>
      <c r="N145" s="1" t="s">
        <v>13542</v>
      </c>
      <c r="S145" s="1" t="s">
        <v>63</v>
      </c>
      <c r="T145" s="1" t="s">
        <v>7225</v>
      </c>
      <c r="Y145" s="1" t="s">
        <v>64</v>
      </c>
      <c r="Z145" s="1" t="s">
        <v>7741</v>
      </c>
      <c r="AC145" s="1">
        <v>1</v>
      </c>
      <c r="AD145" s="1" t="s">
        <v>101</v>
      </c>
      <c r="AE145" s="1" t="s">
        <v>9339</v>
      </c>
      <c r="AF145" s="1" t="s">
        <v>95</v>
      </c>
      <c r="AG145" s="1" t="s">
        <v>9389</v>
      </c>
    </row>
    <row r="146" spans="1:73" ht="13.5" customHeight="1" x14ac:dyDescent="0.25">
      <c r="A146" s="5" t="str">
        <f t="shared" si="4"/>
        <v>1738_각남면_0083</v>
      </c>
      <c r="B146" s="1">
        <v>1738</v>
      </c>
      <c r="C146" s="1" t="s">
        <v>12339</v>
      </c>
      <c r="D146" s="1" t="s">
        <v>12340</v>
      </c>
      <c r="E146" s="1">
        <v>145</v>
      </c>
      <c r="F146" s="1">
        <v>1</v>
      </c>
      <c r="G146" s="1" t="s">
        <v>14696</v>
      </c>
      <c r="H146" s="1" t="s">
        <v>14697</v>
      </c>
      <c r="I146" s="1">
        <v>5</v>
      </c>
      <c r="L146" s="1">
        <v>3</v>
      </c>
      <c r="M146" s="1" t="s">
        <v>13541</v>
      </c>
      <c r="N146" s="1" t="s">
        <v>13542</v>
      </c>
      <c r="T146" s="1" t="s">
        <v>12470</v>
      </c>
      <c r="U146" s="1" t="s">
        <v>139</v>
      </c>
      <c r="V146" s="1" t="s">
        <v>7323</v>
      </c>
      <c r="Y146" s="1" t="s">
        <v>478</v>
      </c>
      <c r="Z146" s="1" t="s">
        <v>7813</v>
      </c>
      <c r="AC146" s="1">
        <v>81</v>
      </c>
      <c r="AD146" s="1" t="s">
        <v>393</v>
      </c>
      <c r="AE146" s="1" t="s">
        <v>9370</v>
      </c>
      <c r="AF146" s="1" t="s">
        <v>417</v>
      </c>
      <c r="AG146" s="1" t="s">
        <v>9401</v>
      </c>
      <c r="AH146" s="1" t="s">
        <v>479</v>
      </c>
      <c r="AI146" s="1" t="s">
        <v>9445</v>
      </c>
    </row>
    <row r="147" spans="1:73" ht="13.5" customHeight="1" x14ac:dyDescent="0.25">
      <c r="A147" s="5" t="str">
        <f t="shared" si="4"/>
        <v>1738_각남면_0083</v>
      </c>
      <c r="B147" s="1">
        <v>1738</v>
      </c>
      <c r="C147" s="1" t="s">
        <v>12339</v>
      </c>
      <c r="D147" s="1" t="s">
        <v>12340</v>
      </c>
      <c r="E147" s="1">
        <v>146</v>
      </c>
      <c r="F147" s="1">
        <v>1</v>
      </c>
      <c r="G147" s="1" t="s">
        <v>14696</v>
      </c>
      <c r="H147" s="1" t="s">
        <v>14697</v>
      </c>
      <c r="I147" s="1">
        <v>5</v>
      </c>
      <c r="L147" s="1">
        <v>4</v>
      </c>
      <c r="M147" s="1" t="s">
        <v>13543</v>
      </c>
      <c r="N147" s="1" t="s">
        <v>13544</v>
      </c>
      <c r="O147" s="1" t="s">
        <v>6</v>
      </c>
      <c r="P147" s="1" t="s">
        <v>7191</v>
      </c>
      <c r="T147" s="1" t="s">
        <v>12461</v>
      </c>
      <c r="U147" s="1" t="s">
        <v>480</v>
      </c>
      <c r="V147" s="1" t="s">
        <v>7331</v>
      </c>
      <c r="W147" s="1" t="s">
        <v>191</v>
      </c>
      <c r="X147" s="1" t="s">
        <v>7693</v>
      </c>
      <c r="Y147" s="1" t="s">
        <v>462</v>
      </c>
      <c r="Z147" s="1" t="s">
        <v>7809</v>
      </c>
      <c r="AC147" s="1">
        <v>33</v>
      </c>
      <c r="AD147" s="1" t="s">
        <v>321</v>
      </c>
      <c r="AE147" s="1" t="s">
        <v>9366</v>
      </c>
      <c r="AJ147" s="1" t="s">
        <v>17</v>
      </c>
      <c r="AK147" s="1" t="s">
        <v>9530</v>
      </c>
      <c r="AL147" s="1" t="s">
        <v>193</v>
      </c>
      <c r="AM147" s="1" t="s">
        <v>9533</v>
      </c>
      <c r="AT147" s="1" t="s">
        <v>78</v>
      </c>
      <c r="AU147" s="1" t="s">
        <v>7347</v>
      </c>
      <c r="AV147" s="1" t="s">
        <v>449</v>
      </c>
      <c r="AW147" s="1" t="s">
        <v>7808</v>
      </c>
      <c r="BG147" s="1" t="s">
        <v>42</v>
      </c>
      <c r="BH147" s="1" t="s">
        <v>7309</v>
      </c>
      <c r="BI147" s="1" t="s">
        <v>450</v>
      </c>
      <c r="BJ147" s="1" t="s">
        <v>9707</v>
      </c>
      <c r="BK147" s="1" t="s">
        <v>451</v>
      </c>
      <c r="BL147" s="1" t="s">
        <v>12474</v>
      </c>
      <c r="BM147" s="1" t="s">
        <v>452</v>
      </c>
      <c r="BN147" s="1" t="s">
        <v>10526</v>
      </c>
      <c r="BO147" s="1" t="s">
        <v>69</v>
      </c>
      <c r="BP147" s="1" t="s">
        <v>7359</v>
      </c>
      <c r="BQ147" s="1" t="s">
        <v>481</v>
      </c>
      <c r="BR147" s="1" t="s">
        <v>11511</v>
      </c>
      <c r="BS147" s="1" t="s">
        <v>401</v>
      </c>
      <c r="BT147" s="1" t="s">
        <v>9477</v>
      </c>
    </row>
    <row r="148" spans="1:73" ht="13.5" customHeight="1" x14ac:dyDescent="0.25">
      <c r="A148" s="5" t="str">
        <f t="shared" si="4"/>
        <v>1738_각남면_0083</v>
      </c>
      <c r="B148" s="1">
        <v>1738</v>
      </c>
      <c r="C148" s="1" t="s">
        <v>12339</v>
      </c>
      <c r="D148" s="1" t="s">
        <v>12340</v>
      </c>
      <c r="E148" s="1">
        <v>147</v>
      </c>
      <c r="F148" s="1">
        <v>1</v>
      </c>
      <c r="G148" s="1" t="s">
        <v>14696</v>
      </c>
      <c r="H148" s="1" t="s">
        <v>14697</v>
      </c>
      <c r="I148" s="1">
        <v>5</v>
      </c>
      <c r="L148" s="1">
        <v>4</v>
      </c>
      <c r="M148" s="1" t="s">
        <v>13543</v>
      </c>
      <c r="N148" s="1" t="s">
        <v>13544</v>
      </c>
      <c r="S148" s="1" t="s">
        <v>50</v>
      </c>
      <c r="T148" s="1" t="s">
        <v>7223</v>
      </c>
      <c r="W148" s="1" t="s">
        <v>123</v>
      </c>
      <c r="X148" s="1" t="s">
        <v>7689</v>
      </c>
      <c r="Y148" s="1" t="s">
        <v>64</v>
      </c>
      <c r="Z148" s="1" t="s">
        <v>7741</v>
      </c>
      <c r="AC148" s="1">
        <v>27</v>
      </c>
      <c r="AD148" s="1" t="s">
        <v>465</v>
      </c>
      <c r="AE148" s="1" t="s">
        <v>9376</v>
      </c>
      <c r="AJ148" s="1" t="s">
        <v>17</v>
      </c>
      <c r="AK148" s="1" t="s">
        <v>9530</v>
      </c>
      <c r="AL148" s="1" t="s">
        <v>124</v>
      </c>
      <c r="AM148" s="1" t="s">
        <v>9327</v>
      </c>
      <c r="AT148" s="1" t="s">
        <v>69</v>
      </c>
      <c r="AU148" s="1" t="s">
        <v>7359</v>
      </c>
      <c r="AV148" s="1" t="s">
        <v>482</v>
      </c>
      <c r="AW148" s="1" t="s">
        <v>8083</v>
      </c>
      <c r="BG148" s="1" t="s">
        <v>69</v>
      </c>
      <c r="BH148" s="1" t="s">
        <v>7359</v>
      </c>
      <c r="BI148" s="1" t="s">
        <v>483</v>
      </c>
      <c r="BJ148" s="1" t="s">
        <v>8284</v>
      </c>
      <c r="BK148" s="1" t="s">
        <v>484</v>
      </c>
      <c r="BL148" s="1" t="s">
        <v>10489</v>
      </c>
      <c r="BM148" s="1" t="s">
        <v>14959</v>
      </c>
      <c r="BN148" s="1" t="s">
        <v>10529</v>
      </c>
      <c r="BO148" s="1" t="s">
        <v>69</v>
      </c>
      <c r="BP148" s="1" t="s">
        <v>7359</v>
      </c>
      <c r="BQ148" s="1" t="s">
        <v>485</v>
      </c>
      <c r="BR148" s="1" t="s">
        <v>11512</v>
      </c>
      <c r="BS148" s="1" t="s">
        <v>124</v>
      </c>
      <c r="BT148" s="1" t="s">
        <v>9327</v>
      </c>
    </row>
    <row r="149" spans="1:73" ht="13.5" customHeight="1" x14ac:dyDescent="0.25">
      <c r="A149" s="5" t="str">
        <f t="shared" si="4"/>
        <v>1738_각남면_0083</v>
      </c>
      <c r="B149" s="1">
        <v>1738</v>
      </c>
      <c r="C149" s="1" t="s">
        <v>12339</v>
      </c>
      <c r="D149" s="1" t="s">
        <v>12340</v>
      </c>
      <c r="E149" s="1">
        <v>148</v>
      </c>
      <c r="F149" s="1">
        <v>1</v>
      </c>
      <c r="G149" s="1" t="s">
        <v>14696</v>
      </c>
      <c r="H149" s="1" t="s">
        <v>14697</v>
      </c>
      <c r="I149" s="1">
        <v>5</v>
      </c>
      <c r="L149" s="1">
        <v>4</v>
      </c>
      <c r="M149" s="1" t="s">
        <v>13543</v>
      </c>
      <c r="N149" s="1" t="s">
        <v>13544</v>
      </c>
      <c r="S149" s="1" t="s">
        <v>112</v>
      </c>
      <c r="T149" s="1" t="s">
        <v>7229</v>
      </c>
      <c r="Y149" s="1" t="s">
        <v>64</v>
      </c>
      <c r="Z149" s="1" t="s">
        <v>7741</v>
      </c>
      <c r="AC149" s="1">
        <v>1</v>
      </c>
      <c r="AD149" s="1" t="s">
        <v>101</v>
      </c>
      <c r="AE149" s="1" t="s">
        <v>9339</v>
      </c>
      <c r="AF149" s="1" t="s">
        <v>95</v>
      </c>
      <c r="AG149" s="1" t="s">
        <v>9389</v>
      </c>
    </row>
    <row r="150" spans="1:73" ht="13.5" customHeight="1" x14ac:dyDescent="0.25">
      <c r="A150" s="5" t="str">
        <f t="shared" si="4"/>
        <v>1738_각남면_0083</v>
      </c>
      <c r="B150" s="1">
        <v>1738</v>
      </c>
      <c r="C150" s="1" t="s">
        <v>12339</v>
      </c>
      <c r="D150" s="1" t="s">
        <v>12340</v>
      </c>
      <c r="E150" s="1">
        <v>149</v>
      </c>
      <c r="F150" s="1">
        <v>1</v>
      </c>
      <c r="G150" s="1" t="s">
        <v>14696</v>
      </c>
      <c r="H150" s="1" t="s">
        <v>14697</v>
      </c>
      <c r="I150" s="1">
        <v>5</v>
      </c>
      <c r="L150" s="1">
        <v>5</v>
      </c>
      <c r="M150" s="1" t="s">
        <v>13545</v>
      </c>
      <c r="N150" s="1" t="s">
        <v>13546</v>
      </c>
      <c r="T150" s="1" t="s">
        <v>12461</v>
      </c>
      <c r="U150" s="1" t="s">
        <v>134</v>
      </c>
      <c r="V150" s="1" t="s">
        <v>7307</v>
      </c>
      <c r="W150" s="1" t="s">
        <v>38</v>
      </c>
      <c r="X150" s="1" t="s">
        <v>12522</v>
      </c>
      <c r="Y150" s="1" t="s">
        <v>486</v>
      </c>
      <c r="Z150" s="1" t="s">
        <v>7814</v>
      </c>
      <c r="AC150" s="1">
        <v>61</v>
      </c>
      <c r="AD150" s="1" t="s">
        <v>101</v>
      </c>
      <c r="AE150" s="1" t="s">
        <v>9339</v>
      </c>
      <c r="AJ150" s="1" t="s">
        <v>17</v>
      </c>
      <c r="AK150" s="1" t="s">
        <v>9530</v>
      </c>
      <c r="AL150" s="1" t="s">
        <v>41</v>
      </c>
      <c r="AM150" s="1" t="s">
        <v>12725</v>
      </c>
      <c r="AT150" s="1" t="s">
        <v>42</v>
      </c>
      <c r="AU150" s="1" t="s">
        <v>7309</v>
      </c>
      <c r="AV150" s="1" t="s">
        <v>487</v>
      </c>
      <c r="AW150" s="1" t="s">
        <v>9710</v>
      </c>
      <c r="BG150" s="1" t="s">
        <v>488</v>
      </c>
      <c r="BH150" s="1" t="s">
        <v>7425</v>
      </c>
      <c r="BI150" s="1" t="s">
        <v>14959</v>
      </c>
      <c r="BJ150" s="1" t="s">
        <v>10529</v>
      </c>
      <c r="BK150" s="1" t="s">
        <v>104</v>
      </c>
      <c r="BL150" s="1" t="s">
        <v>10474</v>
      </c>
      <c r="BM150" s="1" t="s">
        <v>489</v>
      </c>
      <c r="BN150" s="1" t="s">
        <v>10178</v>
      </c>
      <c r="BO150" s="1" t="s">
        <v>490</v>
      </c>
      <c r="BP150" s="1" t="s">
        <v>9686</v>
      </c>
      <c r="BQ150" s="1" t="s">
        <v>491</v>
      </c>
      <c r="BR150" s="1" t="s">
        <v>11513</v>
      </c>
      <c r="BS150" s="1" t="s">
        <v>492</v>
      </c>
      <c r="BT150" s="1" t="s">
        <v>9454</v>
      </c>
    </row>
    <row r="151" spans="1:73" ht="13.5" customHeight="1" x14ac:dyDescent="0.25">
      <c r="A151" s="5" t="str">
        <f t="shared" si="4"/>
        <v>1738_각남면_0083</v>
      </c>
      <c r="B151" s="1">
        <v>1738</v>
      </c>
      <c r="C151" s="1" t="s">
        <v>12339</v>
      </c>
      <c r="D151" s="1" t="s">
        <v>12340</v>
      </c>
      <c r="E151" s="1">
        <v>150</v>
      </c>
      <c r="F151" s="1">
        <v>1</v>
      </c>
      <c r="G151" s="1" t="s">
        <v>14696</v>
      </c>
      <c r="H151" s="1" t="s">
        <v>14697</v>
      </c>
      <c r="I151" s="1">
        <v>5</v>
      </c>
      <c r="L151" s="1">
        <v>5</v>
      </c>
      <c r="M151" s="1" t="s">
        <v>13545</v>
      </c>
      <c r="N151" s="1" t="s">
        <v>13546</v>
      </c>
      <c r="S151" s="1" t="s">
        <v>50</v>
      </c>
      <c r="T151" s="1" t="s">
        <v>7223</v>
      </c>
      <c r="W151" s="1" t="s">
        <v>383</v>
      </c>
      <c r="X151" s="1" t="s">
        <v>7702</v>
      </c>
      <c r="Y151" s="1" t="s">
        <v>10</v>
      </c>
      <c r="Z151" s="1" t="s">
        <v>7684</v>
      </c>
      <c r="AC151" s="1">
        <v>15</v>
      </c>
      <c r="AD151" s="1" t="s">
        <v>90</v>
      </c>
      <c r="AE151" s="1" t="s">
        <v>9336</v>
      </c>
      <c r="AJ151" s="1" t="s">
        <v>17</v>
      </c>
      <c r="AK151" s="1" t="s">
        <v>9530</v>
      </c>
      <c r="AL151" s="1" t="s">
        <v>493</v>
      </c>
      <c r="AM151" s="1" t="s">
        <v>9538</v>
      </c>
      <c r="AT151" s="1" t="s">
        <v>73</v>
      </c>
      <c r="AU151" s="1" t="s">
        <v>7304</v>
      </c>
      <c r="AV151" s="1" t="s">
        <v>494</v>
      </c>
      <c r="AW151" s="1" t="s">
        <v>9711</v>
      </c>
      <c r="BG151" s="1" t="s">
        <v>73</v>
      </c>
      <c r="BH151" s="1" t="s">
        <v>7304</v>
      </c>
      <c r="BI151" s="1" t="s">
        <v>495</v>
      </c>
      <c r="BJ151" s="1" t="s">
        <v>10530</v>
      </c>
      <c r="BK151" s="1" t="s">
        <v>42</v>
      </c>
      <c r="BL151" s="1" t="s">
        <v>7309</v>
      </c>
      <c r="BM151" s="1" t="s">
        <v>496</v>
      </c>
      <c r="BN151" s="1" t="s">
        <v>11063</v>
      </c>
      <c r="BO151" s="1" t="s">
        <v>42</v>
      </c>
      <c r="BP151" s="1" t="s">
        <v>7309</v>
      </c>
      <c r="BQ151" s="1" t="s">
        <v>497</v>
      </c>
      <c r="BR151" s="1" t="s">
        <v>13082</v>
      </c>
      <c r="BS151" s="1" t="s">
        <v>41</v>
      </c>
      <c r="BT151" s="1" t="s">
        <v>12725</v>
      </c>
      <c r="BU151" s="1" t="s">
        <v>498</v>
      </c>
    </row>
    <row r="152" spans="1:73" ht="13.5" customHeight="1" x14ac:dyDescent="0.25">
      <c r="A152" s="5" t="str">
        <f t="shared" si="4"/>
        <v>1738_각남면_0083</v>
      </c>
      <c r="B152" s="1">
        <v>1738</v>
      </c>
      <c r="C152" s="1" t="s">
        <v>12339</v>
      </c>
      <c r="D152" s="1" t="s">
        <v>12340</v>
      </c>
      <c r="E152" s="1">
        <v>151</v>
      </c>
      <c r="F152" s="1">
        <v>1</v>
      </c>
      <c r="G152" s="1" t="s">
        <v>14696</v>
      </c>
      <c r="H152" s="1" t="s">
        <v>14697</v>
      </c>
      <c r="I152" s="1">
        <v>5</v>
      </c>
      <c r="L152" s="1">
        <v>5</v>
      </c>
      <c r="M152" s="1" t="s">
        <v>13545</v>
      </c>
      <c r="N152" s="1" t="s">
        <v>13546</v>
      </c>
      <c r="T152" s="1" t="s">
        <v>12470</v>
      </c>
      <c r="U152" s="1" t="s">
        <v>139</v>
      </c>
      <c r="V152" s="1" t="s">
        <v>7323</v>
      </c>
      <c r="Y152" s="1" t="s">
        <v>499</v>
      </c>
      <c r="Z152" s="1" t="s">
        <v>7815</v>
      </c>
      <c r="AG152" s="1" t="s">
        <v>12745</v>
      </c>
      <c r="AI152" s="1" t="s">
        <v>9446</v>
      </c>
      <c r="AT152" s="1" t="s">
        <v>136</v>
      </c>
      <c r="AU152" s="1" t="s">
        <v>7308</v>
      </c>
      <c r="AV152" s="1" t="s">
        <v>14703</v>
      </c>
      <c r="AW152" s="1" t="s">
        <v>9321</v>
      </c>
      <c r="BB152" s="1" t="s">
        <v>500</v>
      </c>
      <c r="BC152" s="1" t="s">
        <v>12465</v>
      </c>
      <c r="BF152" s="1" t="s">
        <v>12894</v>
      </c>
    </row>
    <row r="153" spans="1:73" ht="13.5" customHeight="1" x14ac:dyDescent="0.25">
      <c r="A153" s="5" t="str">
        <f t="shared" si="4"/>
        <v>1738_각남면_0083</v>
      </c>
      <c r="B153" s="1">
        <v>1738</v>
      </c>
      <c r="C153" s="1" t="s">
        <v>12339</v>
      </c>
      <c r="D153" s="1" t="s">
        <v>12340</v>
      </c>
      <c r="E153" s="1">
        <v>152</v>
      </c>
      <c r="F153" s="1">
        <v>1</v>
      </c>
      <c r="G153" s="1" t="s">
        <v>14696</v>
      </c>
      <c r="H153" s="1" t="s">
        <v>14697</v>
      </c>
      <c r="I153" s="1">
        <v>5</v>
      </c>
      <c r="L153" s="1">
        <v>5</v>
      </c>
      <c r="M153" s="1" t="s">
        <v>13545</v>
      </c>
      <c r="N153" s="1" t="s">
        <v>13546</v>
      </c>
      <c r="T153" s="1" t="s">
        <v>12470</v>
      </c>
      <c r="U153" s="1" t="s">
        <v>136</v>
      </c>
      <c r="V153" s="1" t="s">
        <v>7308</v>
      </c>
      <c r="Y153" s="1" t="s">
        <v>501</v>
      </c>
      <c r="Z153" s="1" t="s">
        <v>7816</v>
      </c>
      <c r="AG153" s="1" t="s">
        <v>12745</v>
      </c>
      <c r="AI153" s="1" t="s">
        <v>9446</v>
      </c>
    </row>
    <row r="154" spans="1:73" ht="13.5" customHeight="1" x14ac:dyDescent="0.25">
      <c r="A154" s="5" t="str">
        <f t="shared" si="4"/>
        <v>1738_각남면_0083</v>
      </c>
      <c r="B154" s="1">
        <v>1738</v>
      </c>
      <c r="C154" s="1" t="s">
        <v>12339</v>
      </c>
      <c r="D154" s="1" t="s">
        <v>12340</v>
      </c>
      <c r="E154" s="1">
        <v>153</v>
      </c>
      <c r="F154" s="1">
        <v>1</v>
      </c>
      <c r="G154" s="1" t="s">
        <v>14696</v>
      </c>
      <c r="H154" s="1" t="s">
        <v>14697</v>
      </c>
      <c r="I154" s="1">
        <v>5</v>
      </c>
      <c r="L154" s="1">
        <v>5</v>
      </c>
      <c r="M154" s="1" t="s">
        <v>13545</v>
      </c>
      <c r="N154" s="1" t="s">
        <v>13546</v>
      </c>
      <c r="T154" s="1" t="s">
        <v>12470</v>
      </c>
      <c r="U154" s="1" t="s">
        <v>136</v>
      </c>
      <c r="V154" s="1" t="s">
        <v>7308</v>
      </c>
      <c r="Y154" s="1" t="s">
        <v>502</v>
      </c>
      <c r="Z154" s="1" t="s">
        <v>7817</v>
      </c>
      <c r="AG154" s="1" t="s">
        <v>12745</v>
      </c>
      <c r="AI154" s="1" t="s">
        <v>9446</v>
      </c>
    </row>
    <row r="155" spans="1:73" ht="13.5" customHeight="1" x14ac:dyDescent="0.25">
      <c r="A155" s="5" t="str">
        <f t="shared" si="4"/>
        <v>1738_각남면_0083</v>
      </c>
      <c r="B155" s="1">
        <v>1738</v>
      </c>
      <c r="C155" s="1" t="s">
        <v>12339</v>
      </c>
      <c r="D155" s="1" t="s">
        <v>12340</v>
      </c>
      <c r="E155" s="1">
        <v>154</v>
      </c>
      <c r="F155" s="1">
        <v>1</v>
      </c>
      <c r="G155" s="1" t="s">
        <v>14696</v>
      </c>
      <c r="H155" s="1" t="s">
        <v>14697</v>
      </c>
      <c r="I155" s="1">
        <v>5</v>
      </c>
      <c r="L155" s="1">
        <v>5</v>
      </c>
      <c r="M155" s="1" t="s">
        <v>13545</v>
      </c>
      <c r="N155" s="1" t="s">
        <v>13546</v>
      </c>
      <c r="T155" s="1" t="s">
        <v>12470</v>
      </c>
      <c r="U155" s="1" t="s">
        <v>139</v>
      </c>
      <c r="V155" s="1" t="s">
        <v>7323</v>
      </c>
      <c r="Y155" s="1" t="s">
        <v>14963</v>
      </c>
      <c r="Z155" s="1" t="s">
        <v>12563</v>
      </c>
      <c r="AG155" s="1" t="s">
        <v>12745</v>
      </c>
      <c r="AI155" s="1" t="s">
        <v>9446</v>
      </c>
    </row>
    <row r="156" spans="1:73" ht="13.5" customHeight="1" x14ac:dyDescent="0.25">
      <c r="A156" s="5" t="str">
        <f t="shared" si="4"/>
        <v>1738_각남면_0083</v>
      </c>
      <c r="B156" s="1">
        <v>1738</v>
      </c>
      <c r="C156" s="1" t="s">
        <v>12339</v>
      </c>
      <c r="D156" s="1" t="s">
        <v>12340</v>
      </c>
      <c r="E156" s="1">
        <v>155</v>
      </c>
      <c r="F156" s="1">
        <v>1</v>
      </c>
      <c r="G156" s="1" t="s">
        <v>14696</v>
      </c>
      <c r="H156" s="1" t="s">
        <v>14697</v>
      </c>
      <c r="I156" s="1">
        <v>5</v>
      </c>
      <c r="L156" s="1">
        <v>5</v>
      </c>
      <c r="M156" s="1" t="s">
        <v>13545</v>
      </c>
      <c r="N156" s="1" t="s">
        <v>13546</v>
      </c>
      <c r="T156" s="1" t="s">
        <v>12470</v>
      </c>
      <c r="U156" s="1" t="s">
        <v>136</v>
      </c>
      <c r="V156" s="1" t="s">
        <v>7308</v>
      </c>
      <c r="Y156" s="1" t="s">
        <v>14964</v>
      </c>
      <c r="Z156" s="1" t="s">
        <v>12552</v>
      </c>
      <c r="AF156" s="1" t="s">
        <v>12655</v>
      </c>
      <c r="AG156" s="1" t="s">
        <v>12679</v>
      </c>
      <c r="AH156" s="1" t="s">
        <v>503</v>
      </c>
      <c r="AI156" s="1" t="s">
        <v>9446</v>
      </c>
    </row>
    <row r="157" spans="1:73" ht="13.5" customHeight="1" x14ac:dyDescent="0.25">
      <c r="A157" s="5" t="str">
        <f t="shared" si="4"/>
        <v>1738_각남면_0083</v>
      </c>
      <c r="B157" s="1">
        <v>1738</v>
      </c>
      <c r="C157" s="1" t="s">
        <v>12339</v>
      </c>
      <c r="D157" s="1" t="s">
        <v>12340</v>
      </c>
      <c r="E157" s="1">
        <v>156</v>
      </c>
      <c r="F157" s="1">
        <v>1</v>
      </c>
      <c r="G157" s="1" t="s">
        <v>14696</v>
      </c>
      <c r="H157" s="1" t="s">
        <v>14697</v>
      </c>
      <c r="I157" s="1">
        <v>5</v>
      </c>
      <c r="L157" s="1">
        <v>5</v>
      </c>
      <c r="M157" s="1" t="s">
        <v>13545</v>
      </c>
      <c r="N157" s="1" t="s">
        <v>13546</v>
      </c>
      <c r="T157" s="1" t="s">
        <v>12470</v>
      </c>
      <c r="U157" s="1" t="s">
        <v>504</v>
      </c>
      <c r="V157" s="1" t="s">
        <v>7332</v>
      </c>
      <c r="Y157" s="1" t="s">
        <v>162</v>
      </c>
      <c r="Z157" s="1" t="s">
        <v>7754</v>
      </c>
      <c r="AC157" s="1">
        <v>11</v>
      </c>
      <c r="AD157" s="1" t="s">
        <v>505</v>
      </c>
      <c r="AE157" s="1" t="s">
        <v>9377</v>
      </c>
      <c r="AF157" s="1" t="s">
        <v>253</v>
      </c>
      <c r="AG157" s="1" t="s">
        <v>9395</v>
      </c>
      <c r="AH157" s="1" t="s">
        <v>506</v>
      </c>
      <c r="AI157" s="1" t="s">
        <v>12728</v>
      </c>
    </row>
    <row r="158" spans="1:73" ht="13.5" customHeight="1" x14ac:dyDescent="0.25">
      <c r="A158" s="5" t="str">
        <f t="shared" si="4"/>
        <v>1738_각남면_0083</v>
      </c>
      <c r="B158" s="1">
        <v>1738</v>
      </c>
      <c r="C158" s="1" t="s">
        <v>12339</v>
      </c>
      <c r="D158" s="1" t="s">
        <v>12340</v>
      </c>
      <c r="E158" s="1">
        <v>157</v>
      </c>
      <c r="F158" s="1">
        <v>1</v>
      </c>
      <c r="G158" s="1" t="s">
        <v>14696</v>
      </c>
      <c r="H158" s="1" t="s">
        <v>14697</v>
      </c>
      <c r="I158" s="1">
        <v>6</v>
      </c>
      <c r="J158" s="1" t="s">
        <v>507</v>
      </c>
      <c r="K158" s="1" t="s">
        <v>7069</v>
      </c>
      <c r="L158" s="1">
        <v>1</v>
      </c>
      <c r="M158" s="1" t="s">
        <v>13547</v>
      </c>
      <c r="N158" s="1" t="s">
        <v>7069</v>
      </c>
      <c r="T158" s="1" t="s">
        <v>12461</v>
      </c>
      <c r="U158" s="1" t="s">
        <v>324</v>
      </c>
      <c r="V158" s="1" t="s">
        <v>7324</v>
      </c>
      <c r="W158" s="1" t="s">
        <v>191</v>
      </c>
      <c r="X158" s="1" t="s">
        <v>7693</v>
      </c>
      <c r="Y158" s="1" t="s">
        <v>508</v>
      </c>
      <c r="Z158" s="1" t="s">
        <v>7818</v>
      </c>
      <c r="AC158" s="1">
        <v>43</v>
      </c>
      <c r="AD158" s="1" t="s">
        <v>258</v>
      </c>
      <c r="AE158" s="1" t="s">
        <v>9360</v>
      </c>
      <c r="AJ158" s="1" t="s">
        <v>17</v>
      </c>
      <c r="AK158" s="1" t="s">
        <v>9530</v>
      </c>
      <c r="AL158" s="1" t="s">
        <v>193</v>
      </c>
      <c r="AM158" s="1" t="s">
        <v>9533</v>
      </c>
      <c r="AT158" s="1" t="s">
        <v>42</v>
      </c>
      <c r="AU158" s="1" t="s">
        <v>7309</v>
      </c>
      <c r="AV158" s="1" t="s">
        <v>509</v>
      </c>
      <c r="AW158" s="1" t="s">
        <v>9712</v>
      </c>
      <c r="BG158" s="1" t="s">
        <v>488</v>
      </c>
      <c r="BH158" s="1" t="s">
        <v>7425</v>
      </c>
      <c r="BI158" s="1" t="s">
        <v>510</v>
      </c>
      <c r="BJ158" s="1" t="s">
        <v>9935</v>
      </c>
      <c r="BK158" s="1" t="s">
        <v>511</v>
      </c>
      <c r="BL158" s="1" t="s">
        <v>11007</v>
      </c>
      <c r="BM158" s="1" t="s">
        <v>454</v>
      </c>
      <c r="BN158" s="1" t="s">
        <v>10262</v>
      </c>
      <c r="BO158" s="1" t="s">
        <v>512</v>
      </c>
      <c r="BP158" s="1" t="s">
        <v>11458</v>
      </c>
      <c r="BQ158" s="1" t="s">
        <v>513</v>
      </c>
      <c r="BR158" s="1" t="s">
        <v>13247</v>
      </c>
      <c r="BS158" s="1" t="s">
        <v>41</v>
      </c>
      <c r="BT158" s="1" t="s">
        <v>12725</v>
      </c>
    </row>
    <row r="159" spans="1:73" ht="13.5" customHeight="1" x14ac:dyDescent="0.25">
      <c r="A159" s="5" t="str">
        <f t="shared" si="4"/>
        <v>1738_각남면_0083</v>
      </c>
      <c r="B159" s="1">
        <v>1738</v>
      </c>
      <c r="C159" s="1" t="s">
        <v>12339</v>
      </c>
      <c r="D159" s="1" t="s">
        <v>12340</v>
      </c>
      <c r="E159" s="1">
        <v>158</v>
      </c>
      <c r="F159" s="1">
        <v>1</v>
      </c>
      <c r="G159" s="1" t="s">
        <v>14696</v>
      </c>
      <c r="H159" s="1" t="s">
        <v>14697</v>
      </c>
      <c r="I159" s="1">
        <v>6</v>
      </c>
      <c r="L159" s="1">
        <v>1</v>
      </c>
      <c r="M159" s="1" t="s">
        <v>13547</v>
      </c>
      <c r="N159" s="1" t="s">
        <v>7069</v>
      </c>
      <c r="S159" s="1" t="s">
        <v>50</v>
      </c>
      <c r="T159" s="1" t="s">
        <v>7223</v>
      </c>
      <c r="W159" s="1" t="s">
        <v>85</v>
      </c>
      <c r="X159" s="1" t="s">
        <v>12530</v>
      </c>
      <c r="Y159" s="1" t="s">
        <v>64</v>
      </c>
      <c r="Z159" s="1" t="s">
        <v>7741</v>
      </c>
      <c r="AC159" s="1">
        <v>44</v>
      </c>
      <c r="AD159" s="1" t="s">
        <v>52</v>
      </c>
      <c r="AE159" s="1" t="s">
        <v>9330</v>
      </c>
      <c r="AJ159" s="1" t="s">
        <v>17</v>
      </c>
      <c r="AK159" s="1" t="s">
        <v>9530</v>
      </c>
      <c r="AL159" s="1" t="s">
        <v>58</v>
      </c>
      <c r="AM159" s="1" t="s">
        <v>9526</v>
      </c>
      <c r="AT159" s="1" t="s">
        <v>42</v>
      </c>
      <c r="AU159" s="1" t="s">
        <v>7309</v>
      </c>
      <c r="AV159" s="1" t="s">
        <v>514</v>
      </c>
      <c r="AW159" s="1" t="s">
        <v>9713</v>
      </c>
      <c r="BG159" s="1" t="s">
        <v>73</v>
      </c>
      <c r="BH159" s="1" t="s">
        <v>7304</v>
      </c>
      <c r="BI159" s="1" t="s">
        <v>515</v>
      </c>
      <c r="BJ159" s="1" t="s">
        <v>10531</v>
      </c>
      <c r="BK159" s="1" t="s">
        <v>73</v>
      </c>
      <c r="BL159" s="1" t="s">
        <v>7304</v>
      </c>
      <c r="BM159" s="1" t="s">
        <v>516</v>
      </c>
      <c r="BN159" s="1" t="s">
        <v>10781</v>
      </c>
      <c r="BO159" s="1" t="s">
        <v>42</v>
      </c>
      <c r="BP159" s="1" t="s">
        <v>7309</v>
      </c>
      <c r="BQ159" s="1" t="s">
        <v>517</v>
      </c>
      <c r="BR159" s="1" t="s">
        <v>11514</v>
      </c>
      <c r="BS159" s="1" t="s">
        <v>277</v>
      </c>
      <c r="BT159" s="1" t="s">
        <v>9535</v>
      </c>
    </row>
    <row r="160" spans="1:73" ht="13.5" customHeight="1" x14ac:dyDescent="0.25">
      <c r="A160" s="5" t="str">
        <f t="shared" si="4"/>
        <v>1738_각남면_0083</v>
      </c>
      <c r="B160" s="1">
        <v>1738</v>
      </c>
      <c r="C160" s="1" t="s">
        <v>12339</v>
      </c>
      <c r="D160" s="1" t="s">
        <v>12340</v>
      </c>
      <c r="E160" s="1">
        <v>159</v>
      </c>
      <c r="F160" s="1">
        <v>1</v>
      </c>
      <c r="G160" s="1" t="s">
        <v>14696</v>
      </c>
      <c r="H160" s="1" t="s">
        <v>14697</v>
      </c>
      <c r="I160" s="1">
        <v>6</v>
      </c>
      <c r="L160" s="1">
        <v>1</v>
      </c>
      <c r="M160" s="1" t="s">
        <v>13547</v>
      </c>
      <c r="N160" s="1" t="s">
        <v>7069</v>
      </c>
      <c r="S160" s="1" t="s">
        <v>112</v>
      </c>
      <c r="T160" s="1" t="s">
        <v>7229</v>
      </c>
      <c r="Y160" s="1" t="s">
        <v>64</v>
      </c>
      <c r="Z160" s="1" t="s">
        <v>7741</v>
      </c>
      <c r="AC160" s="1">
        <v>9</v>
      </c>
      <c r="AD160" s="1" t="s">
        <v>93</v>
      </c>
      <c r="AE160" s="1" t="s">
        <v>9337</v>
      </c>
    </row>
    <row r="161" spans="1:72" ht="13.5" customHeight="1" x14ac:dyDescent="0.25">
      <c r="A161" s="5" t="str">
        <f t="shared" si="4"/>
        <v>1738_각남면_0083</v>
      </c>
      <c r="B161" s="1">
        <v>1738</v>
      </c>
      <c r="C161" s="1" t="s">
        <v>12339</v>
      </c>
      <c r="D161" s="1" t="s">
        <v>12340</v>
      </c>
      <c r="E161" s="1">
        <v>160</v>
      </c>
      <c r="F161" s="1">
        <v>1</v>
      </c>
      <c r="G161" s="1" t="s">
        <v>14696</v>
      </c>
      <c r="H161" s="1" t="s">
        <v>14697</v>
      </c>
      <c r="I161" s="1">
        <v>6</v>
      </c>
      <c r="L161" s="1">
        <v>2</v>
      </c>
      <c r="M161" s="1" t="s">
        <v>13548</v>
      </c>
      <c r="N161" s="1" t="s">
        <v>13549</v>
      </c>
      <c r="T161" s="1" t="s">
        <v>12461</v>
      </c>
      <c r="U161" s="1" t="s">
        <v>518</v>
      </c>
      <c r="V161" s="1" t="s">
        <v>7333</v>
      </c>
      <c r="W161" s="1" t="s">
        <v>519</v>
      </c>
      <c r="X161" s="1" t="s">
        <v>7705</v>
      </c>
      <c r="Y161" s="1" t="s">
        <v>520</v>
      </c>
      <c r="Z161" s="1" t="s">
        <v>7819</v>
      </c>
      <c r="AC161" s="1">
        <v>71</v>
      </c>
      <c r="AD161" s="1" t="s">
        <v>505</v>
      </c>
      <c r="AE161" s="1" t="s">
        <v>9377</v>
      </c>
      <c r="AJ161" s="1" t="s">
        <v>17</v>
      </c>
      <c r="AK161" s="1" t="s">
        <v>9530</v>
      </c>
      <c r="AL161" s="1" t="s">
        <v>193</v>
      </c>
      <c r="AM161" s="1" t="s">
        <v>9533</v>
      </c>
      <c r="AT161" s="1" t="s">
        <v>232</v>
      </c>
      <c r="AU161" s="1" t="s">
        <v>7343</v>
      </c>
      <c r="AV161" s="1" t="s">
        <v>521</v>
      </c>
      <c r="AW161" s="1" t="s">
        <v>9714</v>
      </c>
      <c r="BG161" s="1" t="s">
        <v>522</v>
      </c>
      <c r="BH161" s="1" t="s">
        <v>10475</v>
      </c>
      <c r="BI161" s="1" t="s">
        <v>523</v>
      </c>
      <c r="BJ161" s="1" t="s">
        <v>10532</v>
      </c>
      <c r="BK161" s="1" t="s">
        <v>69</v>
      </c>
      <c r="BL161" s="1" t="s">
        <v>7359</v>
      </c>
      <c r="BM161" s="1" t="s">
        <v>524</v>
      </c>
      <c r="BN161" s="1" t="s">
        <v>11064</v>
      </c>
      <c r="BO161" s="1" t="s">
        <v>69</v>
      </c>
      <c r="BP161" s="1" t="s">
        <v>7359</v>
      </c>
      <c r="BQ161" s="1" t="s">
        <v>525</v>
      </c>
      <c r="BR161" s="1" t="s">
        <v>13130</v>
      </c>
      <c r="BS161" s="1" t="s">
        <v>41</v>
      </c>
      <c r="BT161" s="1" t="s">
        <v>12725</v>
      </c>
    </row>
    <row r="162" spans="1:72" ht="13.5" customHeight="1" x14ac:dyDescent="0.25">
      <c r="A162" s="5" t="str">
        <f t="shared" si="4"/>
        <v>1738_각남면_0083</v>
      </c>
      <c r="B162" s="1">
        <v>1738</v>
      </c>
      <c r="C162" s="1" t="s">
        <v>12339</v>
      </c>
      <c r="D162" s="1" t="s">
        <v>12340</v>
      </c>
      <c r="E162" s="1">
        <v>161</v>
      </c>
      <c r="F162" s="1">
        <v>1</v>
      </c>
      <c r="G162" s="1" t="s">
        <v>14696</v>
      </c>
      <c r="H162" s="1" t="s">
        <v>14697</v>
      </c>
      <c r="I162" s="1">
        <v>6</v>
      </c>
      <c r="L162" s="1">
        <v>2</v>
      </c>
      <c r="M162" s="1" t="s">
        <v>13548</v>
      </c>
      <c r="N162" s="1" t="s">
        <v>13549</v>
      </c>
      <c r="S162" s="1" t="s">
        <v>155</v>
      </c>
      <c r="T162" s="1" t="s">
        <v>7230</v>
      </c>
      <c r="W162" s="1" t="s">
        <v>526</v>
      </c>
      <c r="X162" s="1" t="s">
        <v>7706</v>
      </c>
      <c r="Y162" s="1" t="s">
        <v>64</v>
      </c>
      <c r="Z162" s="1" t="s">
        <v>7741</v>
      </c>
      <c r="AC162" s="1">
        <v>23</v>
      </c>
      <c r="AD162" s="1" t="s">
        <v>251</v>
      </c>
      <c r="AE162" s="1" t="s">
        <v>9358</v>
      </c>
    </row>
    <row r="163" spans="1:72" ht="13.5" customHeight="1" x14ac:dyDescent="0.25">
      <c r="A163" s="5" t="str">
        <f t="shared" si="4"/>
        <v>1738_각남면_0083</v>
      </c>
      <c r="B163" s="1">
        <v>1738</v>
      </c>
      <c r="C163" s="1" t="s">
        <v>12339</v>
      </c>
      <c r="D163" s="1" t="s">
        <v>12340</v>
      </c>
      <c r="E163" s="1">
        <v>162</v>
      </c>
      <c r="F163" s="1">
        <v>1</v>
      </c>
      <c r="G163" s="1" t="s">
        <v>14696</v>
      </c>
      <c r="H163" s="1" t="s">
        <v>14697</v>
      </c>
      <c r="I163" s="1">
        <v>6</v>
      </c>
      <c r="L163" s="1">
        <v>3</v>
      </c>
      <c r="M163" s="1" t="s">
        <v>165</v>
      </c>
      <c r="N163" s="1" t="s">
        <v>7820</v>
      </c>
      <c r="T163" s="1" t="s">
        <v>12461</v>
      </c>
      <c r="U163" s="1" t="s">
        <v>527</v>
      </c>
      <c r="V163" s="1" t="s">
        <v>7334</v>
      </c>
      <c r="Y163" s="1" t="s">
        <v>165</v>
      </c>
      <c r="Z163" s="1" t="s">
        <v>7820</v>
      </c>
      <c r="AC163" s="1">
        <v>52</v>
      </c>
      <c r="AD163" s="1" t="s">
        <v>217</v>
      </c>
      <c r="AE163" s="1" t="s">
        <v>9355</v>
      </c>
      <c r="AJ163" s="1" t="s">
        <v>17</v>
      </c>
      <c r="AK163" s="1" t="s">
        <v>9530</v>
      </c>
      <c r="AL163" s="1" t="s">
        <v>124</v>
      </c>
      <c r="AM163" s="1" t="s">
        <v>9327</v>
      </c>
      <c r="AT163" s="1" t="s">
        <v>232</v>
      </c>
      <c r="AU163" s="1" t="s">
        <v>7343</v>
      </c>
      <c r="AV163" s="1" t="s">
        <v>234</v>
      </c>
      <c r="AW163" s="1" t="s">
        <v>12839</v>
      </c>
      <c r="BG163" s="1" t="s">
        <v>232</v>
      </c>
      <c r="BH163" s="1" t="s">
        <v>7343</v>
      </c>
      <c r="BI163" s="1" t="s">
        <v>235</v>
      </c>
      <c r="BJ163" s="1" t="s">
        <v>9030</v>
      </c>
      <c r="BK163" s="1" t="s">
        <v>232</v>
      </c>
      <c r="BL163" s="1" t="s">
        <v>7343</v>
      </c>
      <c r="BM163" s="1" t="s">
        <v>528</v>
      </c>
      <c r="BN163" s="1" t="s">
        <v>11065</v>
      </c>
      <c r="BO163" s="1" t="s">
        <v>232</v>
      </c>
      <c r="BP163" s="1" t="s">
        <v>7343</v>
      </c>
      <c r="BQ163" s="1" t="s">
        <v>529</v>
      </c>
      <c r="BR163" s="1" t="s">
        <v>10593</v>
      </c>
      <c r="BS163" s="1" t="s">
        <v>124</v>
      </c>
      <c r="BT163" s="1" t="s">
        <v>9327</v>
      </c>
    </row>
    <row r="164" spans="1:72" ht="13.5" customHeight="1" x14ac:dyDescent="0.25">
      <c r="A164" s="5" t="str">
        <f t="shared" si="4"/>
        <v>1738_각남면_0083</v>
      </c>
      <c r="B164" s="1">
        <v>1738</v>
      </c>
      <c r="C164" s="1" t="s">
        <v>12339</v>
      </c>
      <c r="D164" s="1" t="s">
        <v>12340</v>
      </c>
      <c r="E164" s="1">
        <v>163</v>
      </c>
      <c r="F164" s="1">
        <v>1</v>
      </c>
      <c r="G164" s="1" t="s">
        <v>14696</v>
      </c>
      <c r="H164" s="1" t="s">
        <v>14697</v>
      </c>
      <c r="I164" s="1">
        <v>6</v>
      </c>
      <c r="L164" s="1">
        <v>4</v>
      </c>
      <c r="M164" s="1" t="s">
        <v>13550</v>
      </c>
      <c r="N164" s="1" t="s">
        <v>13551</v>
      </c>
      <c r="T164" s="1" t="s">
        <v>12461</v>
      </c>
      <c r="U164" s="1" t="s">
        <v>380</v>
      </c>
      <c r="V164" s="1" t="s">
        <v>7326</v>
      </c>
      <c r="W164" s="1" t="s">
        <v>85</v>
      </c>
      <c r="X164" s="1" t="s">
        <v>12530</v>
      </c>
      <c r="Y164" s="1" t="s">
        <v>530</v>
      </c>
      <c r="Z164" s="1" t="s">
        <v>7821</v>
      </c>
      <c r="AC164" s="1">
        <v>35</v>
      </c>
      <c r="AD164" s="1" t="s">
        <v>68</v>
      </c>
      <c r="AE164" s="1" t="s">
        <v>9333</v>
      </c>
      <c r="AJ164" s="1" t="s">
        <v>17</v>
      </c>
      <c r="AK164" s="1" t="s">
        <v>9530</v>
      </c>
      <c r="AL164" s="1" t="s">
        <v>58</v>
      </c>
      <c r="AM164" s="1" t="s">
        <v>9526</v>
      </c>
      <c r="AT164" s="1" t="s">
        <v>360</v>
      </c>
      <c r="AU164" s="1" t="s">
        <v>12480</v>
      </c>
      <c r="AV164" s="1" t="s">
        <v>399</v>
      </c>
      <c r="AW164" s="1" t="s">
        <v>8895</v>
      </c>
      <c r="BG164" s="1" t="s">
        <v>44</v>
      </c>
      <c r="BH164" s="1" t="s">
        <v>7629</v>
      </c>
      <c r="BI164" s="1" t="s">
        <v>290</v>
      </c>
      <c r="BJ164" s="1" t="s">
        <v>9152</v>
      </c>
      <c r="BK164" s="1" t="s">
        <v>44</v>
      </c>
      <c r="BL164" s="1" t="s">
        <v>7629</v>
      </c>
      <c r="BM164" s="1" t="s">
        <v>172</v>
      </c>
      <c r="BN164" s="1" t="s">
        <v>8927</v>
      </c>
      <c r="BO164" s="1" t="s">
        <v>44</v>
      </c>
      <c r="BP164" s="1" t="s">
        <v>7629</v>
      </c>
      <c r="BQ164" s="1" t="s">
        <v>400</v>
      </c>
      <c r="BR164" s="1" t="s">
        <v>13505</v>
      </c>
      <c r="BS164" s="1" t="s">
        <v>401</v>
      </c>
      <c r="BT164" s="1" t="s">
        <v>9477</v>
      </c>
    </row>
    <row r="165" spans="1:72" ht="13.5" customHeight="1" x14ac:dyDescent="0.25">
      <c r="A165" s="5" t="str">
        <f t="shared" si="4"/>
        <v>1738_각남면_0083</v>
      </c>
      <c r="B165" s="1">
        <v>1738</v>
      </c>
      <c r="C165" s="1" t="s">
        <v>12339</v>
      </c>
      <c r="D165" s="1" t="s">
        <v>12340</v>
      </c>
      <c r="E165" s="1">
        <v>164</v>
      </c>
      <c r="F165" s="1">
        <v>1</v>
      </c>
      <c r="G165" s="1" t="s">
        <v>14696</v>
      </c>
      <c r="H165" s="1" t="s">
        <v>14697</v>
      </c>
      <c r="I165" s="1">
        <v>6</v>
      </c>
      <c r="L165" s="1">
        <v>4</v>
      </c>
      <c r="M165" s="1" t="s">
        <v>13550</v>
      </c>
      <c r="N165" s="1" t="s">
        <v>13551</v>
      </c>
      <c r="S165" s="1" t="s">
        <v>50</v>
      </c>
      <c r="T165" s="1" t="s">
        <v>7223</v>
      </c>
      <c r="W165" s="1" t="s">
        <v>51</v>
      </c>
      <c r="X165" s="1" t="s">
        <v>7686</v>
      </c>
      <c r="Y165" s="1" t="s">
        <v>308</v>
      </c>
      <c r="Z165" s="1" t="s">
        <v>7774</v>
      </c>
      <c r="AC165" s="1">
        <v>36</v>
      </c>
      <c r="AD165" s="1" t="s">
        <v>229</v>
      </c>
      <c r="AE165" s="1" t="s">
        <v>9356</v>
      </c>
      <c r="AJ165" s="1" t="s">
        <v>309</v>
      </c>
      <c r="AK165" s="1" t="s">
        <v>9531</v>
      </c>
      <c r="AL165" s="1" t="s">
        <v>53</v>
      </c>
      <c r="AM165" s="1" t="s">
        <v>9486</v>
      </c>
      <c r="AT165" s="1" t="s">
        <v>531</v>
      </c>
      <c r="AU165" s="1" t="s">
        <v>7370</v>
      </c>
      <c r="AV165" s="1" t="s">
        <v>532</v>
      </c>
      <c r="AW165" s="1" t="s">
        <v>9715</v>
      </c>
      <c r="BG165" s="1" t="s">
        <v>533</v>
      </c>
      <c r="BH165" s="1" t="s">
        <v>7485</v>
      </c>
      <c r="BI165" s="1" t="s">
        <v>534</v>
      </c>
      <c r="BJ165" s="1" t="s">
        <v>10347</v>
      </c>
      <c r="BK165" s="1" t="s">
        <v>44</v>
      </c>
      <c r="BL165" s="1" t="s">
        <v>7629</v>
      </c>
      <c r="BM165" s="1" t="s">
        <v>535</v>
      </c>
      <c r="BN165" s="1" t="s">
        <v>9728</v>
      </c>
      <c r="BO165" s="1" t="s">
        <v>44</v>
      </c>
      <c r="BP165" s="1" t="s">
        <v>7629</v>
      </c>
      <c r="BQ165" s="1" t="s">
        <v>536</v>
      </c>
      <c r="BR165" s="1" t="s">
        <v>11515</v>
      </c>
      <c r="BS165" s="1" t="s">
        <v>200</v>
      </c>
      <c r="BT165" s="1" t="s">
        <v>9541</v>
      </c>
    </row>
    <row r="166" spans="1:72" ht="13.5" customHeight="1" x14ac:dyDescent="0.25">
      <c r="A166" s="5" t="str">
        <f t="shared" si="4"/>
        <v>1738_각남면_0083</v>
      </c>
      <c r="B166" s="1">
        <v>1738</v>
      </c>
      <c r="C166" s="1" t="s">
        <v>12339</v>
      </c>
      <c r="D166" s="1" t="s">
        <v>12340</v>
      </c>
      <c r="E166" s="1">
        <v>165</v>
      </c>
      <c r="F166" s="1">
        <v>1</v>
      </c>
      <c r="G166" s="1" t="s">
        <v>14696</v>
      </c>
      <c r="H166" s="1" t="s">
        <v>14697</v>
      </c>
      <c r="I166" s="1">
        <v>6</v>
      </c>
      <c r="L166" s="1">
        <v>4</v>
      </c>
      <c r="M166" s="1" t="s">
        <v>13550</v>
      </c>
      <c r="N166" s="1" t="s">
        <v>13551</v>
      </c>
      <c r="S166" s="1" t="s">
        <v>112</v>
      </c>
      <c r="T166" s="1" t="s">
        <v>7229</v>
      </c>
      <c r="AC166" s="1">
        <v>13</v>
      </c>
      <c r="AD166" s="1" t="s">
        <v>111</v>
      </c>
      <c r="AE166" s="1" t="s">
        <v>9341</v>
      </c>
    </row>
    <row r="167" spans="1:72" ht="13.5" customHeight="1" x14ac:dyDescent="0.25">
      <c r="A167" s="5" t="str">
        <f t="shared" si="4"/>
        <v>1738_각남면_0083</v>
      </c>
      <c r="B167" s="1">
        <v>1738</v>
      </c>
      <c r="C167" s="1" t="s">
        <v>12339</v>
      </c>
      <c r="D167" s="1" t="s">
        <v>12340</v>
      </c>
      <c r="E167" s="1">
        <v>166</v>
      </c>
      <c r="F167" s="1">
        <v>1</v>
      </c>
      <c r="G167" s="1" t="s">
        <v>14696</v>
      </c>
      <c r="H167" s="1" t="s">
        <v>14697</v>
      </c>
      <c r="I167" s="1">
        <v>6</v>
      </c>
      <c r="L167" s="1">
        <v>4</v>
      </c>
      <c r="M167" s="1" t="s">
        <v>13550</v>
      </c>
      <c r="N167" s="1" t="s">
        <v>13551</v>
      </c>
      <c r="S167" s="1" t="s">
        <v>59</v>
      </c>
      <c r="T167" s="1" t="s">
        <v>7224</v>
      </c>
      <c r="Y167" s="1" t="s">
        <v>537</v>
      </c>
      <c r="Z167" s="1" t="s">
        <v>7822</v>
      </c>
      <c r="AC167" s="1">
        <v>7</v>
      </c>
      <c r="AD167" s="1" t="s">
        <v>62</v>
      </c>
      <c r="AE167" s="1" t="s">
        <v>9331</v>
      </c>
    </row>
    <row r="168" spans="1:72" ht="13.5" customHeight="1" x14ac:dyDescent="0.25">
      <c r="A168" s="5" t="str">
        <f t="shared" si="4"/>
        <v>1738_각남면_0083</v>
      </c>
      <c r="B168" s="1">
        <v>1738</v>
      </c>
      <c r="C168" s="1" t="s">
        <v>12339</v>
      </c>
      <c r="D168" s="1" t="s">
        <v>12340</v>
      </c>
      <c r="E168" s="1">
        <v>167</v>
      </c>
      <c r="F168" s="1">
        <v>1</v>
      </c>
      <c r="G168" s="1" t="s">
        <v>14696</v>
      </c>
      <c r="H168" s="1" t="s">
        <v>14697</v>
      </c>
      <c r="I168" s="1">
        <v>6</v>
      </c>
      <c r="L168" s="1">
        <v>4</v>
      </c>
      <c r="M168" s="1" t="s">
        <v>13550</v>
      </c>
      <c r="N168" s="1" t="s">
        <v>13551</v>
      </c>
      <c r="S168" s="1" t="s">
        <v>538</v>
      </c>
      <c r="T168" s="1" t="s">
        <v>7241</v>
      </c>
      <c r="W168" s="1" t="s">
        <v>38</v>
      </c>
      <c r="X168" s="1" t="s">
        <v>12522</v>
      </c>
      <c r="Y168" s="1" t="s">
        <v>64</v>
      </c>
      <c r="Z168" s="1" t="s">
        <v>7741</v>
      </c>
      <c r="AC168" s="1">
        <v>44</v>
      </c>
      <c r="AD168" s="1" t="s">
        <v>52</v>
      </c>
      <c r="AE168" s="1" t="s">
        <v>9330</v>
      </c>
    </row>
    <row r="169" spans="1:72" ht="13.5" customHeight="1" x14ac:dyDescent="0.25">
      <c r="A169" s="5" t="str">
        <f t="shared" si="4"/>
        <v>1738_각남면_0083</v>
      </c>
      <c r="B169" s="1">
        <v>1738</v>
      </c>
      <c r="C169" s="1" t="s">
        <v>12339</v>
      </c>
      <c r="D169" s="1" t="s">
        <v>12340</v>
      </c>
      <c r="E169" s="1">
        <v>168</v>
      </c>
      <c r="F169" s="1">
        <v>1</v>
      </c>
      <c r="G169" s="1" t="s">
        <v>14696</v>
      </c>
      <c r="H169" s="1" t="s">
        <v>14697</v>
      </c>
      <c r="I169" s="1">
        <v>6</v>
      </c>
      <c r="L169" s="1">
        <v>4</v>
      </c>
      <c r="M169" s="1" t="s">
        <v>13550</v>
      </c>
      <c r="N169" s="1" t="s">
        <v>13551</v>
      </c>
      <c r="T169" s="1" t="s">
        <v>12470</v>
      </c>
      <c r="U169" s="1" t="s">
        <v>319</v>
      </c>
      <c r="V169" s="1" t="s">
        <v>7322</v>
      </c>
      <c r="Y169" s="1" t="s">
        <v>539</v>
      </c>
      <c r="Z169" s="1" t="s">
        <v>7823</v>
      </c>
      <c r="AC169" s="1">
        <v>36</v>
      </c>
      <c r="AD169" s="1" t="s">
        <v>229</v>
      </c>
      <c r="AE169" s="1" t="s">
        <v>9356</v>
      </c>
      <c r="AT169" s="1" t="s">
        <v>136</v>
      </c>
      <c r="AU169" s="1" t="s">
        <v>7308</v>
      </c>
      <c r="AV169" s="1" t="s">
        <v>540</v>
      </c>
      <c r="AW169" s="1" t="s">
        <v>12866</v>
      </c>
      <c r="BF169" s="1" t="s">
        <v>12895</v>
      </c>
    </row>
    <row r="170" spans="1:72" ht="13.5" customHeight="1" x14ac:dyDescent="0.25">
      <c r="A170" s="5" t="str">
        <f t="shared" si="4"/>
        <v>1738_각남면_0083</v>
      </c>
      <c r="B170" s="1">
        <v>1738</v>
      </c>
      <c r="C170" s="1" t="s">
        <v>12339</v>
      </c>
      <c r="D170" s="1" t="s">
        <v>12340</v>
      </c>
      <c r="E170" s="1">
        <v>169</v>
      </c>
      <c r="F170" s="1">
        <v>1</v>
      </c>
      <c r="G170" s="1" t="s">
        <v>14696</v>
      </c>
      <c r="H170" s="1" t="s">
        <v>14697</v>
      </c>
      <c r="I170" s="1">
        <v>6</v>
      </c>
      <c r="L170" s="1">
        <v>4</v>
      </c>
      <c r="M170" s="1" t="s">
        <v>13550</v>
      </c>
      <c r="N170" s="1" t="s">
        <v>13551</v>
      </c>
      <c r="T170" s="1" t="s">
        <v>12470</v>
      </c>
      <c r="U170" s="1" t="s">
        <v>139</v>
      </c>
      <c r="V170" s="1" t="s">
        <v>7323</v>
      </c>
      <c r="Y170" s="1" t="s">
        <v>541</v>
      </c>
      <c r="Z170" s="1" t="s">
        <v>7824</v>
      </c>
      <c r="AF170" s="1" t="s">
        <v>375</v>
      </c>
      <c r="AG170" s="1" t="s">
        <v>9397</v>
      </c>
    </row>
    <row r="171" spans="1:72" ht="13.5" customHeight="1" x14ac:dyDescent="0.25">
      <c r="A171" s="5" t="str">
        <f t="shared" si="4"/>
        <v>1738_각남면_0083</v>
      </c>
      <c r="B171" s="1">
        <v>1738</v>
      </c>
      <c r="C171" s="1" t="s">
        <v>12339</v>
      </c>
      <c r="D171" s="1" t="s">
        <v>12340</v>
      </c>
      <c r="E171" s="1">
        <v>170</v>
      </c>
      <c r="F171" s="1">
        <v>1</v>
      </c>
      <c r="G171" s="1" t="s">
        <v>14696</v>
      </c>
      <c r="H171" s="1" t="s">
        <v>14697</v>
      </c>
      <c r="I171" s="1">
        <v>6</v>
      </c>
      <c r="L171" s="1">
        <v>5</v>
      </c>
      <c r="M171" s="1" t="s">
        <v>13552</v>
      </c>
      <c r="N171" s="1" t="s">
        <v>13553</v>
      </c>
      <c r="T171" s="1" t="s">
        <v>12461</v>
      </c>
      <c r="U171" s="1" t="s">
        <v>518</v>
      </c>
      <c r="V171" s="1" t="s">
        <v>7333</v>
      </c>
      <c r="W171" s="1" t="s">
        <v>75</v>
      </c>
      <c r="X171" s="1" t="s">
        <v>7687</v>
      </c>
      <c r="Y171" s="1" t="s">
        <v>64</v>
      </c>
      <c r="Z171" s="1" t="s">
        <v>7741</v>
      </c>
      <c r="AC171" s="1">
        <v>63</v>
      </c>
      <c r="AD171" s="1" t="s">
        <v>115</v>
      </c>
      <c r="AE171" s="1" t="s">
        <v>9342</v>
      </c>
      <c r="AJ171" s="1" t="s">
        <v>17</v>
      </c>
      <c r="AK171" s="1" t="s">
        <v>9530</v>
      </c>
      <c r="AL171" s="1" t="s">
        <v>77</v>
      </c>
      <c r="AM171" s="1" t="s">
        <v>9125</v>
      </c>
      <c r="AT171" s="1" t="s">
        <v>69</v>
      </c>
      <c r="AU171" s="1" t="s">
        <v>7359</v>
      </c>
      <c r="AV171" s="1" t="s">
        <v>458</v>
      </c>
      <c r="AW171" s="1" t="s">
        <v>8868</v>
      </c>
      <c r="BG171" s="1" t="s">
        <v>69</v>
      </c>
      <c r="BH171" s="1" t="s">
        <v>7359</v>
      </c>
      <c r="BI171" s="1" t="s">
        <v>542</v>
      </c>
      <c r="BJ171" s="1" t="s">
        <v>10527</v>
      </c>
      <c r="BK171" s="1" t="s">
        <v>69</v>
      </c>
      <c r="BL171" s="1" t="s">
        <v>7359</v>
      </c>
      <c r="BM171" s="1" t="s">
        <v>543</v>
      </c>
      <c r="BN171" s="1" t="s">
        <v>8693</v>
      </c>
      <c r="BO171" s="1" t="s">
        <v>69</v>
      </c>
      <c r="BP171" s="1" t="s">
        <v>7359</v>
      </c>
      <c r="BQ171" s="1" t="s">
        <v>461</v>
      </c>
      <c r="BR171" s="1" t="s">
        <v>11509</v>
      </c>
      <c r="BS171" s="1" t="s">
        <v>58</v>
      </c>
      <c r="BT171" s="1" t="s">
        <v>9526</v>
      </c>
    </row>
    <row r="172" spans="1:72" ht="13.5" customHeight="1" x14ac:dyDescent="0.25">
      <c r="A172" s="5" t="str">
        <f t="shared" si="4"/>
        <v>1738_각남면_0083</v>
      </c>
      <c r="B172" s="1">
        <v>1738</v>
      </c>
      <c r="C172" s="1" t="s">
        <v>12339</v>
      </c>
      <c r="D172" s="1" t="s">
        <v>12340</v>
      </c>
      <c r="E172" s="1">
        <v>171</v>
      </c>
      <c r="F172" s="1">
        <v>1</v>
      </c>
      <c r="G172" s="1" t="s">
        <v>14696</v>
      </c>
      <c r="H172" s="1" t="s">
        <v>14697</v>
      </c>
      <c r="I172" s="1">
        <v>7</v>
      </c>
      <c r="J172" s="1" t="s">
        <v>544</v>
      </c>
      <c r="K172" s="1" t="s">
        <v>7070</v>
      </c>
      <c r="L172" s="1">
        <v>1</v>
      </c>
      <c r="M172" s="1" t="s">
        <v>544</v>
      </c>
      <c r="N172" s="1" t="s">
        <v>7070</v>
      </c>
      <c r="T172" s="1" t="s">
        <v>12461</v>
      </c>
      <c r="U172" s="1" t="s">
        <v>545</v>
      </c>
      <c r="V172" s="1" t="s">
        <v>7335</v>
      </c>
      <c r="W172" s="1" t="s">
        <v>191</v>
      </c>
      <c r="X172" s="1" t="s">
        <v>7693</v>
      </c>
      <c r="Y172" s="1" t="s">
        <v>546</v>
      </c>
      <c r="Z172" s="1" t="s">
        <v>7825</v>
      </c>
      <c r="AC172" s="1">
        <v>38</v>
      </c>
      <c r="AD172" s="1" t="s">
        <v>547</v>
      </c>
      <c r="AE172" s="1" t="s">
        <v>9378</v>
      </c>
      <c r="AJ172" s="1" t="s">
        <v>17</v>
      </c>
      <c r="AK172" s="1" t="s">
        <v>9530</v>
      </c>
      <c r="AL172" s="1" t="s">
        <v>193</v>
      </c>
      <c r="AM172" s="1" t="s">
        <v>9533</v>
      </c>
      <c r="AT172" s="1" t="s">
        <v>42</v>
      </c>
      <c r="AU172" s="1" t="s">
        <v>7309</v>
      </c>
      <c r="AV172" s="1" t="s">
        <v>450</v>
      </c>
      <c r="AW172" s="1" t="s">
        <v>9707</v>
      </c>
      <c r="BG172" s="1" t="s">
        <v>488</v>
      </c>
      <c r="BH172" s="1" t="s">
        <v>7425</v>
      </c>
      <c r="BI172" s="1" t="s">
        <v>452</v>
      </c>
      <c r="BJ172" s="1" t="s">
        <v>10526</v>
      </c>
      <c r="BK172" s="1" t="s">
        <v>195</v>
      </c>
      <c r="BL172" s="1" t="s">
        <v>12474</v>
      </c>
      <c r="BM172" s="1" t="s">
        <v>454</v>
      </c>
      <c r="BN172" s="1" t="s">
        <v>10262</v>
      </c>
      <c r="BO172" s="1" t="s">
        <v>455</v>
      </c>
      <c r="BP172" s="1" t="s">
        <v>12477</v>
      </c>
      <c r="BQ172" s="1" t="s">
        <v>456</v>
      </c>
      <c r="BR172" s="1" t="s">
        <v>11508</v>
      </c>
      <c r="BS172" s="1" t="s">
        <v>124</v>
      </c>
      <c r="BT172" s="1" t="s">
        <v>9327</v>
      </c>
    </row>
    <row r="173" spans="1:72" ht="13.5" customHeight="1" x14ac:dyDescent="0.25">
      <c r="A173" s="5" t="str">
        <f t="shared" si="4"/>
        <v>1738_각남면_0083</v>
      </c>
      <c r="B173" s="1">
        <v>1738</v>
      </c>
      <c r="C173" s="1" t="s">
        <v>12339</v>
      </c>
      <c r="D173" s="1" t="s">
        <v>12340</v>
      </c>
      <c r="E173" s="1">
        <v>172</v>
      </c>
      <c r="F173" s="1">
        <v>1</v>
      </c>
      <c r="G173" s="1" t="s">
        <v>14696</v>
      </c>
      <c r="H173" s="1" t="s">
        <v>14697</v>
      </c>
      <c r="I173" s="1">
        <v>7</v>
      </c>
      <c r="L173" s="1">
        <v>1</v>
      </c>
      <c r="M173" s="1" t="s">
        <v>544</v>
      </c>
      <c r="N173" s="1" t="s">
        <v>7070</v>
      </c>
      <c r="S173" s="1" t="s">
        <v>50</v>
      </c>
      <c r="T173" s="1" t="s">
        <v>7223</v>
      </c>
      <c r="W173" s="1" t="s">
        <v>38</v>
      </c>
      <c r="X173" s="1" t="s">
        <v>12522</v>
      </c>
      <c r="Y173" s="1" t="s">
        <v>64</v>
      </c>
      <c r="Z173" s="1" t="s">
        <v>7741</v>
      </c>
      <c r="AC173" s="1">
        <v>34</v>
      </c>
      <c r="AD173" s="1" t="s">
        <v>40</v>
      </c>
      <c r="AE173" s="1" t="s">
        <v>9329</v>
      </c>
      <c r="AJ173" s="1" t="s">
        <v>17</v>
      </c>
      <c r="AK173" s="1" t="s">
        <v>9530</v>
      </c>
      <c r="AL173" s="1" t="s">
        <v>41</v>
      </c>
      <c r="AM173" s="1" t="s">
        <v>12725</v>
      </c>
      <c r="AT173" s="1" t="s">
        <v>42</v>
      </c>
      <c r="AU173" s="1" t="s">
        <v>7309</v>
      </c>
      <c r="AV173" s="1" t="s">
        <v>548</v>
      </c>
      <c r="AW173" s="1" t="s">
        <v>9716</v>
      </c>
      <c r="BG173" s="1" t="s">
        <v>44</v>
      </c>
      <c r="BH173" s="1" t="s">
        <v>7629</v>
      </c>
      <c r="BI173" s="1" t="s">
        <v>549</v>
      </c>
      <c r="BJ173" s="1" t="s">
        <v>10533</v>
      </c>
      <c r="BK173" s="1" t="s">
        <v>44</v>
      </c>
      <c r="BL173" s="1" t="s">
        <v>7629</v>
      </c>
      <c r="BM173" s="1" t="s">
        <v>550</v>
      </c>
      <c r="BN173" s="1" t="s">
        <v>11066</v>
      </c>
      <c r="BO173" s="1" t="s">
        <v>126</v>
      </c>
      <c r="BP173" s="1" t="s">
        <v>12812</v>
      </c>
      <c r="BQ173" s="1" t="s">
        <v>551</v>
      </c>
      <c r="BR173" s="1" t="s">
        <v>11516</v>
      </c>
      <c r="BS173" s="1" t="s">
        <v>58</v>
      </c>
      <c r="BT173" s="1" t="s">
        <v>9526</v>
      </c>
    </row>
    <row r="174" spans="1:72" ht="13.5" customHeight="1" x14ac:dyDescent="0.25">
      <c r="A174" s="5" t="str">
        <f t="shared" si="4"/>
        <v>1738_각남면_0083</v>
      </c>
      <c r="B174" s="1">
        <v>1738</v>
      </c>
      <c r="C174" s="1" t="s">
        <v>12339</v>
      </c>
      <c r="D174" s="1" t="s">
        <v>12340</v>
      </c>
      <c r="E174" s="1">
        <v>173</v>
      </c>
      <c r="F174" s="1">
        <v>1</v>
      </c>
      <c r="G174" s="1" t="s">
        <v>14696</v>
      </c>
      <c r="H174" s="1" t="s">
        <v>14697</v>
      </c>
      <c r="I174" s="1">
        <v>7</v>
      </c>
      <c r="L174" s="1">
        <v>1</v>
      </c>
      <c r="M174" s="1" t="s">
        <v>544</v>
      </c>
      <c r="N174" s="1" t="s">
        <v>7070</v>
      </c>
      <c r="S174" s="1" t="s">
        <v>84</v>
      </c>
      <c r="T174" s="1" t="s">
        <v>7226</v>
      </c>
      <c r="W174" s="1" t="s">
        <v>249</v>
      </c>
      <c r="X174" s="1" t="s">
        <v>7696</v>
      </c>
      <c r="Y174" s="1" t="s">
        <v>64</v>
      </c>
      <c r="Z174" s="1" t="s">
        <v>7741</v>
      </c>
      <c r="AC174" s="1">
        <v>87</v>
      </c>
      <c r="AD174" s="1" t="s">
        <v>465</v>
      </c>
      <c r="AE174" s="1" t="s">
        <v>9376</v>
      </c>
    </row>
    <row r="175" spans="1:72" ht="13.5" customHeight="1" x14ac:dyDescent="0.25">
      <c r="A175" s="5" t="str">
        <f t="shared" si="4"/>
        <v>1738_각남면_0083</v>
      </c>
      <c r="B175" s="1">
        <v>1738</v>
      </c>
      <c r="C175" s="1" t="s">
        <v>12339</v>
      </c>
      <c r="D175" s="1" t="s">
        <v>12340</v>
      </c>
      <c r="E175" s="1">
        <v>174</v>
      </c>
      <c r="F175" s="1">
        <v>1</v>
      </c>
      <c r="G175" s="1" t="s">
        <v>14696</v>
      </c>
      <c r="H175" s="1" t="s">
        <v>14697</v>
      </c>
      <c r="I175" s="1">
        <v>7</v>
      </c>
      <c r="L175" s="1">
        <v>1</v>
      </c>
      <c r="M175" s="1" t="s">
        <v>544</v>
      </c>
      <c r="N175" s="1" t="s">
        <v>7070</v>
      </c>
      <c r="S175" s="1" t="s">
        <v>284</v>
      </c>
      <c r="T175" s="1" t="s">
        <v>7237</v>
      </c>
      <c r="Y175" s="1" t="s">
        <v>64</v>
      </c>
      <c r="Z175" s="1" t="s">
        <v>7741</v>
      </c>
      <c r="AC175" s="1">
        <v>15</v>
      </c>
      <c r="AD175" s="1" t="s">
        <v>90</v>
      </c>
      <c r="AE175" s="1" t="s">
        <v>9336</v>
      </c>
    </row>
    <row r="176" spans="1:72" ht="13.5" customHeight="1" x14ac:dyDescent="0.25">
      <c r="A176" s="5" t="str">
        <f t="shared" si="4"/>
        <v>1738_각남면_0083</v>
      </c>
      <c r="B176" s="1">
        <v>1738</v>
      </c>
      <c r="C176" s="1" t="s">
        <v>12339</v>
      </c>
      <c r="D176" s="1" t="s">
        <v>12340</v>
      </c>
      <c r="E176" s="1">
        <v>175</v>
      </c>
      <c r="F176" s="1">
        <v>1</v>
      </c>
      <c r="G176" s="1" t="s">
        <v>14696</v>
      </c>
      <c r="H176" s="1" t="s">
        <v>14697</v>
      </c>
      <c r="I176" s="1">
        <v>7</v>
      </c>
      <c r="L176" s="1">
        <v>1</v>
      </c>
      <c r="M176" s="1" t="s">
        <v>544</v>
      </c>
      <c r="N176" s="1" t="s">
        <v>7070</v>
      </c>
      <c r="S176" s="1" t="s">
        <v>112</v>
      </c>
      <c r="T176" s="1" t="s">
        <v>7229</v>
      </c>
      <c r="Y176" s="1" t="s">
        <v>64</v>
      </c>
      <c r="Z176" s="1" t="s">
        <v>7741</v>
      </c>
      <c r="AC176" s="1">
        <v>3</v>
      </c>
      <c r="AD176" s="1" t="s">
        <v>115</v>
      </c>
      <c r="AE176" s="1" t="s">
        <v>9342</v>
      </c>
      <c r="AF176" s="1" t="s">
        <v>95</v>
      </c>
      <c r="AG176" s="1" t="s">
        <v>9389</v>
      </c>
    </row>
    <row r="177" spans="1:73" ht="13.5" customHeight="1" x14ac:dyDescent="0.25">
      <c r="A177" s="5" t="str">
        <f t="shared" ref="A177:A208" si="5">HYPERLINK("http://kyu.snu.ac.kr/sdhj/index.jsp?type=hj/GK14616_00IH_0001_0084.jpg","1738_각남면_0084")</f>
        <v>1738_각남면_0084</v>
      </c>
      <c r="B177" s="1">
        <v>1738</v>
      </c>
      <c r="C177" s="1" t="s">
        <v>12339</v>
      </c>
      <c r="D177" s="1" t="s">
        <v>12340</v>
      </c>
      <c r="E177" s="1">
        <v>176</v>
      </c>
      <c r="F177" s="1">
        <v>1</v>
      </c>
      <c r="G177" s="1" t="s">
        <v>14696</v>
      </c>
      <c r="H177" s="1" t="s">
        <v>14697</v>
      </c>
      <c r="I177" s="1">
        <v>7</v>
      </c>
      <c r="L177" s="1">
        <v>2</v>
      </c>
      <c r="M177" s="1" t="s">
        <v>13554</v>
      </c>
      <c r="N177" s="1" t="s">
        <v>13555</v>
      </c>
      <c r="T177" s="1" t="s">
        <v>12461</v>
      </c>
      <c r="U177" s="1" t="s">
        <v>42</v>
      </c>
      <c r="V177" s="1" t="s">
        <v>7309</v>
      </c>
      <c r="W177" s="1" t="s">
        <v>38</v>
      </c>
      <c r="X177" s="1" t="s">
        <v>12522</v>
      </c>
      <c r="Y177" s="1" t="s">
        <v>552</v>
      </c>
      <c r="Z177" s="1" t="s">
        <v>7826</v>
      </c>
      <c r="AC177" s="1">
        <v>55</v>
      </c>
      <c r="AD177" s="1" t="s">
        <v>142</v>
      </c>
      <c r="AE177" s="1" t="s">
        <v>9344</v>
      </c>
      <c r="AJ177" s="1" t="s">
        <v>17</v>
      </c>
      <c r="AK177" s="1" t="s">
        <v>9530</v>
      </c>
      <c r="AL177" s="1" t="s">
        <v>41</v>
      </c>
      <c r="AM177" s="1" t="s">
        <v>12725</v>
      </c>
      <c r="AT177" s="1" t="s">
        <v>44</v>
      </c>
      <c r="AU177" s="1" t="s">
        <v>7629</v>
      </c>
      <c r="AV177" s="1" t="s">
        <v>43</v>
      </c>
      <c r="AW177" s="1" t="s">
        <v>9689</v>
      </c>
      <c r="BG177" s="1" t="s">
        <v>44</v>
      </c>
      <c r="BH177" s="1" t="s">
        <v>7629</v>
      </c>
      <c r="BI177" s="1" t="s">
        <v>45</v>
      </c>
      <c r="BJ177" s="1" t="s">
        <v>8315</v>
      </c>
      <c r="BK177" s="1" t="s">
        <v>553</v>
      </c>
      <c r="BL177" s="1" t="s">
        <v>10480</v>
      </c>
      <c r="BM177" s="1" t="s">
        <v>47</v>
      </c>
      <c r="BN177" s="1" t="s">
        <v>10566</v>
      </c>
      <c r="BO177" s="1" t="s">
        <v>44</v>
      </c>
      <c r="BP177" s="1" t="s">
        <v>7629</v>
      </c>
      <c r="BQ177" s="1" t="s">
        <v>48</v>
      </c>
      <c r="BR177" s="1" t="s">
        <v>11483</v>
      </c>
      <c r="BS177" s="1" t="s">
        <v>49</v>
      </c>
      <c r="BT177" s="1" t="s">
        <v>8830</v>
      </c>
    </row>
    <row r="178" spans="1:73" ht="13.5" customHeight="1" x14ac:dyDescent="0.25">
      <c r="A178" s="5" t="str">
        <f t="shared" si="5"/>
        <v>1738_각남면_0084</v>
      </c>
      <c r="B178" s="1">
        <v>1738</v>
      </c>
      <c r="C178" s="1" t="s">
        <v>12339</v>
      </c>
      <c r="D178" s="1" t="s">
        <v>12340</v>
      </c>
      <c r="E178" s="1">
        <v>177</v>
      </c>
      <c r="F178" s="1">
        <v>1</v>
      </c>
      <c r="G178" s="1" t="s">
        <v>14696</v>
      </c>
      <c r="H178" s="1" t="s">
        <v>14697</v>
      </c>
      <c r="I178" s="1">
        <v>7</v>
      </c>
      <c r="L178" s="1">
        <v>2</v>
      </c>
      <c r="M178" s="1" t="s">
        <v>13554</v>
      </c>
      <c r="N178" s="1" t="s">
        <v>13555</v>
      </c>
      <c r="S178" s="1" t="s">
        <v>50</v>
      </c>
      <c r="T178" s="1" t="s">
        <v>7223</v>
      </c>
      <c r="W178" s="1" t="s">
        <v>554</v>
      </c>
      <c r="X178" s="1" t="s">
        <v>7707</v>
      </c>
      <c r="Y178" s="1" t="s">
        <v>308</v>
      </c>
      <c r="Z178" s="1" t="s">
        <v>7774</v>
      </c>
      <c r="AC178" s="1">
        <v>45</v>
      </c>
      <c r="AD178" s="1" t="s">
        <v>330</v>
      </c>
      <c r="AE178" s="1" t="s">
        <v>9367</v>
      </c>
      <c r="AJ178" s="1" t="s">
        <v>309</v>
      </c>
      <c r="AK178" s="1" t="s">
        <v>9531</v>
      </c>
      <c r="AL178" s="1" t="s">
        <v>555</v>
      </c>
      <c r="AM178" s="1" t="s">
        <v>9473</v>
      </c>
      <c r="AT178" s="1" t="s">
        <v>44</v>
      </c>
      <c r="AU178" s="1" t="s">
        <v>7629</v>
      </c>
      <c r="AV178" s="1" t="s">
        <v>556</v>
      </c>
      <c r="AW178" s="1" t="s">
        <v>9073</v>
      </c>
      <c r="BG178" s="1" t="s">
        <v>44</v>
      </c>
      <c r="BH178" s="1" t="s">
        <v>7629</v>
      </c>
      <c r="BI178" s="1" t="s">
        <v>557</v>
      </c>
      <c r="BJ178" s="1" t="s">
        <v>10534</v>
      </c>
      <c r="BK178" s="1" t="s">
        <v>531</v>
      </c>
      <c r="BL178" s="1" t="s">
        <v>7370</v>
      </c>
      <c r="BM178" s="1" t="s">
        <v>558</v>
      </c>
      <c r="BN178" s="1" t="s">
        <v>10719</v>
      </c>
      <c r="BO178" s="1" t="s">
        <v>44</v>
      </c>
      <c r="BP178" s="1" t="s">
        <v>7629</v>
      </c>
      <c r="BQ178" s="1" t="s">
        <v>559</v>
      </c>
      <c r="BR178" s="1" t="s">
        <v>11517</v>
      </c>
      <c r="BS178" s="1" t="s">
        <v>208</v>
      </c>
      <c r="BT178" s="1" t="s">
        <v>9524</v>
      </c>
    </row>
    <row r="179" spans="1:73" ht="13.5" customHeight="1" x14ac:dyDescent="0.25">
      <c r="A179" s="5" t="str">
        <f t="shared" si="5"/>
        <v>1738_각남면_0084</v>
      </c>
      <c r="B179" s="1">
        <v>1738</v>
      </c>
      <c r="C179" s="1" t="s">
        <v>12339</v>
      </c>
      <c r="D179" s="1" t="s">
        <v>12340</v>
      </c>
      <c r="E179" s="1">
        <v>178</v>
      </c>
      <c r="F179" s="1">
        <v>1</v>
      </c>
      <c r="G179" s="1" t="s">
        <v>14696</v>
      </c>
      <c r="H179" s="1" t="s">
        <v>14697</v>
      </c>
      <c r="I179" s="1">
        <v>7</v>
      </c>
      <c r="L179" s="1">
        <v>2</v>
      </c>
      <c r="M179" s="1" t="s">
        <v>13554</v>
      </c>
      <c r="N179" s="1" t="s">
        <v>13555</v>
      </c>
      <c r="S179" s="1" t="s">
        <v>112</v>
      </c>
      <c r="T179" s="1" t="s">
        <v>7229</v>
      </c>
      <c r="AC179" s="1">
        <v>19</v>
      </c>
      <c r="AD179" s="1" t="s">
        <v>202</v>
      </c>
      <c r="AE179" s="1" t="s">
        <v>9353</v>
      </c>
    </row>
    <row r="180" spans="1:73" ht="13.5" customHeight="1" x14ac:dyDescent="0.25">
      <c r="A180" s="5" t="str">
        <f t="shared" si="5"/>
        <v>1738_각남면_0084</v>
      </c>
      <c r="B180" s="1">
        <v>1738</v>
      </c>
      <c r="C180" s="1" t="s">
        <v>12339</v>
      </c>
      <c r="D180" s="1" t="s">
        <v>12340</v>
      </c>
      <c r="E180" s="1">
        <v>179</v>
      </c>
      <c r="F180" s="1">
        <v>1</v>
      </c>
      <c r="G180" s="1" t="s">
        <v>14696</v>
      </c>
      <c r="H180" s="1" t="s">
        <v>14697</v>
      </c>
      <c r="I180" s="1">
        <v>7</v>
      </c>
      <c r="L180" s="1">
        <v>2</v>
      </c>
      <c r="M180" s="1" t="s">
        <v>13554</v>
      </c>
      <c r="N180" s="1" t="s">
        <v>13555</v>
      </c>
      <c r="S180" s="1" t="s">
        <v>63</v>
      </c>
      <c r="T180" s="1" t="s">
        <v>7225</v>
      </c>
      <c r="AC180" s="1">
        <v>14</v>
      </c>
      <c r="AD180" s="1" t="s">
        <v>182</v>
      </c>
      <c r="AE180" s="1" t="s">
        <v>9351</v>
      </c>
    </row>
    <row r="181" spans="1:73" ht="13.5" customHeight="1" x14ac:dyDescent="0.25">
      <c r="A181" s="5" t="str">
        <f t="shared" si="5"/>
        <v>1738_각남면_0084</v>
      </c>
      <c r="B181" s="1">
        <v>1738</v>
      </c>
      <c r="C181" s="1" t="s">
        <v>12339</v>
      </c>
      <c r="D181" s="1" t="s">
        <v>12340</v>
      </c>
      <c r="E181" s="1">
        <v>180</v>
      </c>
      <c r="F181" s="1">
        <v>1</v>
      </c>
      <c r="G181" s="1" t="s">
        <v>14696</v>
      </c>
      <c r="H181" s="1" t="s">
        <v>14697</v>
      </c>
      <c r="I181" s="1">
        <v>7</v>
      </c>
      <c r="L181" s="1">
        <v>2</v>
      </c>
      <c r="M181" s="1" t="s">
        <v>13554</v>
      </c>
      <c r="N181" s="1" t="s">
        <v>13555</v>
      </c>
      <c r="S181" s="1" t="s">
        <v>91</v>
      </c>
      <c r="T181" s="1" t="s">
        <v>7227</v>
      </c>
      <c r="U181" s="1" t="s">
        <v>37</v>
      </c>
      <c r="V181" s="1" t="s">
        <v>7300</v>
      </c>
      <c r="Y181" s="1" t="s">
        <v>560</v>
      </c>
      <c r="Z181" s="1" t="s">
        <v>7827</v>
      </c>
      <c r="AC181" s="1">
        <v>5</v>
      </c>
      <c r="AD181" s="1" t="s">
        <v>86</v>
      </c>
      <c r="AE181" s="1" t="s">
        <v>8752</v>
      </c>
      <c r="BU181" s="1" t="s">
        <v>561</v>
      </c>
    </row>
    <row r="182" spans="1:73" ht="13.5" customHeight="1" x14ac:dyDescent="0.25">
      <c r="A182" s="5" t="str">
        <f t="shared" si="5"/>
        <v>1738_각남면_0084</v>
      </c>
      <c r="B182" s="1">
        <v>1738</v>
      </c>
      <c r="C182" s="1" t="s">
        <v>12339</v>
      </c>
      <c r="D182" s="1" t="s">
        <v>12340</v>
      </c>
      <c r="E182" s="1">
        <v>181</v>
      </c>
      <c r="F182" s="1">
        <v>1</v>
      </c>
      <c r="G182" s="1" t="s">
        <v>14696</v>
      </c>
      <c r="H182" s="1" t="s">
        <v>14697</v>
      </c>
      <c r="I182" s="1">
        <v>7</v>
      </c>
      <c r="L182" s="1">
        <v>2</v>
      </c>
      <c r="M182" s="1" t="s">
        <v>13554</v>
      </c>
      <c r="N182" s="1" t="s">
        <v>13555</v>
      </c>
      <c r="S182" s="1" t="s">
        <v>63</v>
      </c>
      <c r="T182" s="1" t="s">
        <v>7225</v>
      </c>
      <c r="AC182" s="1">
        <v>12</v>
      </c>
      <c r="AD182" s="1" t="s">
        <v>396</v>
      </c>
      <c r="AE182" s="1" t="s">
        <v>9371</v>
      </c>
    </row>
    <row r="183" spans="1:73" ht="13.5" customHeight="1" x14ac:dyDescent="0.25">
      <c r="A183" s="5" t="str">
        <f t="shared" si="5"/>
        <v>1738_각남면_0084</v>
      </c>
      <c r="B183" s="1">
        <v>1738</v>
      </c>
      <c r="C183" s="1" t="s">
        <v>12339</v>
      </c>
      <c r="D183" s="1" t="s">
        <v>12340</v>
      </c>
      <c r="E183" s="1">
        <v>182</v>
      </c>
      <c r="F183" s="1">
        <v>1</v>
      </c>
      <c r="G183" s="1" t="s">
        <v>14696</v>
      </c>
      <c r="H183" s="1" t="s">
        <v>14697</v>
      </c>
      <c r="I183" s="1">
        <v>7</v>
      </c>
      <c r="L183" s="1">
        <v>2</v>
      </c>
      <c r="M183" s="1" t="s">
        <v>13554</v>
      </c>
      <c r="N183" s="1" t="s">
        <v>13555</v>
      </c>
      <c r="S183" s="1" t="s">
        <v>63</v>
      </c>
      <c r="T183" s="1" t="s">
        <v>7225</v>
      </c>
      <c r="AC183" s="1">
        <v>1</v>
      </c>
      <c r="AD183" s="1" t="s">
        <v>101</v>
      </c>
      <c r="AE183" s="1" t="s">
        <v>9339</v>
      </c>
      <c r="AF183" s="1" t="s">
        <v>95</v>
      </c>
      <c r="AG183" s="1" t="s">
        <v>9389</v>
      </c>
    </row>
    <row r="184" spans="1:73" ht="13.5" customHeight="1" x14ac:dyDescent="0.25">
      <c r="A184" s="5" t="str">
        <f t="shared" si="5"/>
        <v>1738_각남면_0084</v>
      </c>
      <c r="B184" s="1">
        <v>1738</v>
      </c>
      <c r="C184" s="1" t="s">
        <v>12339</v>
      </c>
      <c r="D184" s="1" t="s">
        <v>12340</v>
      </c>
      <c r="E184" s="1">
        <v>183</v>
      </c>
      <c r="F184" s="1">
        <v>1</v>
      </c>
      <c r="G184" s="1" t="s">
        <v>14696</v>
      </c>
      <c r="H184" s="1" t="s">
        <v>14697</v>
      </c>
      <c r="I184" s="1">
        <v>7</v>
      </c>
      <c r="L184" s="1">
        <v>2</v>
      </c>
      <c r="M184" s="1" t="s">
        <v>13554</v>
      </c>
      <c r="N184" s="1" t="s">
        <v>13555</v>
      </c>
      <c r="T184" s="1" t="s">
        <v>12470</v>
      </c>
      <c r="U184" s="1" t="s">
        <v>139</v>
      </c>
      <c r="V184" s="1" t="s">
        <v>7323</v>
      </c>
      <c r="Y184" s="1" t="s">
        <v>562</v>
      </c>
      <c r="Z184" s="1" t="s">
        <v>7828</v>
      </c>
      <c r="AF184" s="1" t="s">
        <v>417</v>
      </c>
      <c r="AG184" s="1" t="s">
        <v>9401</v>
      </c>
      <c r="AH184" s="1" t="s">
        <v>563</v>
      </c>
      <c r="AI184" s="1" t="s">
        <v>9447</v>
      </c>
    </row>
    <row r="185" spans="1:73" ht="13.5" customHeight="1" x14ac:dyDescent="0.25">
      <c r="A185" s="5" t="str">
        <f t="shared" si="5"/>
        <v>1738_각남면_0084</v>
      </c>
      <c r="B185" s="1">
        <v>1738</v>
      </c>
      <c r="C185" s="1" t="s">
        <v>12339</v>
      </c>
      <c r="D185" s="1" t="s">
        <v>12340</v>
      </c>
      <c r="E185" s="1">
        <v>184</v>
      </c>
      <c r="F185" s="1">
        <v>1</v>
      </c>
      <c r="G185" s="1" t="s">
        <v>14696</v>
      </c>
      <c r="H185" s="1" t="s">
        <v>14697</v>
      </c>
      <c r="I185" s="1">
        <v>7</v>
      </c>
      <c r="L185" s="1">
        <v>2</v>
      </c>
      <c r="M185" s="1" t="s">
        <v>13554</v>
      </c>
      <c r="N185" s="1" t="s">
        <v>13555</v>
      </c>
      <c r="T185" s="1" t="s">
        <v>12470</v>
      </c>
      <c r="U185" s="1" t="s">
        <v>139</v>
      </c>
      <c r="V185" s="1" t="s">
        <v>7323</v>
      </c>
      <c r="Y185" s="1" t="s">
        <v>564</v>
      </c>
      <c r="Z185" s="1" t="s">
        <v>7829</v>
      </c>
      <c r="AF185" s="1" t="s">
        <v>417</v>
      </c>
      <c r="AG185" s="1" t="s">
        <v>9401</v>
      </c>
      <c r="AH185" s="1" t="s">
        <v>565</v>
      </c>
      <c r="AI185" s="1" t="s">
        <v>9448</v>
      </c>
    </row>
    <row r="186" spans="1:73" ht="13.5" customHeight="1" x14ac:dyDescent="0.25">
      <c r="A186" s="5" t="str">
        <f t="shared" si="5"/>
        <v>1738_각남면_0084</v>
      </c>
      <c r="B186" s="1">
        <v>1738</v>
      </c>
      <c r="C186" s="1" t="s">
        <v>12339</v>
      </c>
      <c r="D186" s="1" t="s">
        <v>12340</v>
      </c>
      <c r="E186" s="1">
        <v>185</v>
      </c>
      <c r="F186" s="1">
        <v>1</v>
      </c>
      <c r="G186" s="1" t="s">
        <v>14696</v>
      </c>
      <c r="H186" s="1" t="s">
        <v>14697</v>
      </c>
      <c r="I186" s="1">
        <v>7</v>
      </c>
      <c r="L186" s="1">
        <v>2</v>
      </c>
      <c r="M186" s="1" t="s">
        <v>13554</v>
      </c>
      <c r="N186" s="1" t="s">
        <v>13555</v>
      </c>
      <c r="T186" s="1" t="s">
        <v>12470</v>
      </c>
      <c r="U186" s="1" t="s">
        <v>139</v>
      </c>
      <c r="V186" s="1" t="s">
        <v>7323</v>
      </c>
      <c r="Y186" s="1" t="s">
        <v>566</v>
      </c>
      <c r="Z186" s="1" t="s">
        <v>7830</v>
      </c>
      <c r="AG186" s="1" t="s">
        <v>12745</v>
      </c>
      <c r="AI186" s="1" t="s">
        <v>12748</v>
      </c>
    </row>
    <row r="187" spans="1:73" ht="13.5" customHeight="1" x14ac:dyDescent="0.25">
      <c r="A187" s="5" t="str">
        <f t="shared" si="5"/>
        <v>1738_각남면_0084</v>
      </c>
      <c r="B187" s="1">
        <v>1738</v>
      </c>
      <c r="C187" s="1" t="s">
        <v>12339</v>
      </c>
      <c r="D187" s="1" t="s">
        <v>12340</v>
      </c>
      <c r="E187" s="1">
        <v>186</v>
      </c>
      <c r="F187" s="1">
        <v>1</v>
      </c>
      <c r="G187" s="1" t="s">
        <v>14696</v>
      </c>
      <c r="H187" s="1" t="s">
        <v>14697</v>
      </c>
      <c r="I187" s="1">
        <v>7</v>
      </c>
      <c r="L187" s="1">
        <v>2</v>
      </c>
      <c r="M187" s="1" t="s">
        <v>13554</v>
      </c>
      <c r="N187" s="1" t="s">
        <v>13555</v>
      </c>
      <c r="T187" s="1" t="s">
        <v>12470</v>
      </c>
      <c r="U187" s="1" t="s">
        <v>139</v>
      </c>
      <c r="V187" s="1" t="s">
        <v>7323</v>
      </c>
      <c r="Y187" s="1" t="s">
        <v>567</v>
      </c>
      <c r="Z187" s="1" t="s">
        <v>7831</v>
      </c>
      <c r="AF187" s="1" t="s">
        <v>12661</v>
      </c>
      <c r="AG187" s="1" t="s">
        <v>12685</v>
      </c>
      <c r="AH187" s="1" t="s">
        <v>259</v>
      </c>
      <c r="AI187" s="1" t="s">
        <v>9449</v>
      </c>
    </row>
    <row r="188" spans="1:73" ht="13.5" customHeight="1" x14ac:dyDescent="0.25">
      <c r="A188" s="5" t="str">
        <f t="shared" si="5"/>
        <v>1738_각남면_0084</v>
      </c>
      <c r="B188" s="1">
        <v>1738</v>
      </c>
      <c r="C188" s="1" t="s">
        <v>12339</v>
      </c>
      <c r="D188" s="1" t="s">
        <v>12340</v>
      </c>
      <c r="E188" s="1">
        <v>187</v>
      </c>
      <c r="F188" s="1">
        <v>1</v>
      </c>
      <c r="G188" s="1" t="s">
        <v>14696</v>
      </c>
      <c r="H188" s="1" t="s">
        <v>14697</v>
      </c>
      <c r="I188" s="1">
        <v>7</v>
      </c>
      <c r="L188" s="1">
        <v>2</v>
      </c>
      <c r="M188" s="1" t="s">
        <v>13554</v>
      </c>
      <c r="N188" s="1" t="s">
        <v>13555</v>
      </c>
      <c r="T188" s="1" t="s">
        <v>12470</v>
      </c>
      <c r="U188" s="1" t="s">
        <v>136</v>
      </c>
      <c r="V188" s="1" t="s">
        <v>7308</v>
      </c>
      <c r="Y188" s="1" t="s">
        <v>568</v>
      </c>
      <c r="Z188" s="1" t="s">
        <v>7832</v>
      </c>
      <c r="AF188" s="1" t="s">
        <v>417</v>
      </c>
      <c r="AG188" s="1" t="s">
        <v>9401</v>
      </c>
      <c r="AH188" s="1" t="s">
        <v>371</v>
      </c>
      <c r="AI188" s="1" t="s">
        <v>9440</v>
      </c>
      <c r="BB188" s="1" t="s">
        <v>139</v>
      </c>
      <c r="BC188" s="1" t="s">
        <v>7323</v>
      </c>
      <c r="BD188" s="1" t="s">
        <v>562</v>
      </c>
      <c r="BE188" s="1" t="s">
        <v>7828</v>
      </c>
      <c r="BF188" s="1" t="s">
        <v>12895</v>
      </c>
    </row>
    <row r="189" spans="1:73" ht="13.5" customHeight="1" x14ac:dyDescent="0.25">
      <c r="A189" s="5" t="str">
        <f t="shared" si="5"/>
        <v>1738_각남면_0084</v>
      </c>
      <c r="B189" s="1">
        <v>1738</v>
      </c>
      <c r="C189" s="1" t="s">
        <v>12339</v>
      </c>
      <c r="D189" s="1" t="s">
        <v>12340</v>
      </c>
      <c r="E189" s="1">
        <v>188</v>
      </c>
      <c r="F189" s="1">
        <v>1</v>
      </c>
      <c r="G189" s="1" t="s">
        <v>14696</v>
      </c>
      <c r="H189" s="1" t="s">
        <v>14697</v>
      </c>
      <c r="I189" s="1">
        <v>7</v>
      </c>
      <c r="L189" s="1">
        <v>3</v>
      </c>
      <c r="M189" s="1" t="s">
        <v>570</v>
      </c>
      <c r="N189" s="1" t="s">
        <v>7833</v>
      </c>
      <c r="T189" s="1" t="s">
        <v>12461</v>
      </c>
      <c r="U189" s="1" t="s">
        <v>569</v>
      </c>
      <c r="V189" s="1" t="s">
        <v>12428</v>
      </c>
      <c r="Y189" s="1" t="s">
        <v>570</v>
      </c>
      <c r="Z189" s="1" t="s">
        <v>7833</v>
      </c>
      <c r="AC189" s="1">
        <v>68</v>
      </c>
      <c r="AD189" s="1" t="s">
        <v>298</v>
      </c>
      <c r="AE189" s="1" t="s">
        <v>9362</v>
      </c>
      <c r="AJ189" s="1" t="s">
        <v>17</v>
      </c>
      <c r="AK189" s="1" t="s">
        <v>9530</v>
      </c>
      <c r="AL189" s="1" t="s">
        <v>208</v>
      </c>
      <c r="AM189" s="1" t="s">
        <v>9524</v>
      </c>
      <c r="AT189" s="1" t="s">
        <v>69</v>
      </c>
      <c r="AU189" s="1" t="s">
        <v>7359</v>
      </c>
      <c r="AV189" s="1" t="s">
        <v>571</v>
      </c>
      <c r="AW189" s="1" t="s">
        <v>12853</v>
      </c>
      <c r="BG189" s="1" t="s">
        <v>69</v>
      </c>
      <c r="BH189" s="1" t="s">
        <v>7359</v>
      </c>
      <c r="BI189" s="1" t="s">
        <v>572</v>
      </c>
      <c r="BJ189" s="1" t="s">
        <v>10535</v>
      </c>
      <c r="BK189" s="1" t="s">
        <v>69</v>
      </c>
      <c r="BL189" s="1" t="s">
        <v>7359</v>
      </c>
      <c r="BM189" s="1" t="s">
        <v>573</v>
      </c>
      <c r="BN189" s="1" t="s">
        <v>9089</v>
      </c>
      <c r="BO189" s="1" t="s">
        <v>574</v>
      </c>
      <c r="BP189" s="1" t="s">
        <v>12423</v>
      </c>
      <c r="BQ189" s="1" t="s">
        <v>575</v>
      </c>
      <c r="BR189" s="1" t="s">
        <v>11104</v>
      </c>
      <c r="BS189" s="1" t="s">
        <v>401</v>
      </c>
      <c r="BT189" s="1" t="s">
        <v>9477</v>
      </c>
    </row>
    <row r="190" spans="1:73" ht="13.5" customHeight="1" x14ac:dyDescent="0.25">
      <c r="A190" s="5" t="str">
        <f t="shared" si="5"/>
        <v>1738_각남면_0084</v>
      </c>
      <c r="B190" s="1">
        <v>1738</v>
      </c>
      <c r="C190" s="1" t="s">
        <v>12339</v>
      </c>
      <c r="D190" s="1" t="s">
        <v>12340</v>
      </c>
      <c r="E190" s="1">
        <v>189</v>
      </c>
      <c r="F190" s="1">
        <v>1</v>
      </c>
      <c r="G190" s="1" t="s">
        <v>14696</v>
      </c>
      <c r="H190" s="1" t="s">
        <v>14697</v>
      </c>
      <c r="I190" s="1">
        <v>7</v>
      </c>
      <c r="L190" s="1">
        <v>3</v>
      </c>
      <c r="M190" s="1" t="s">
        <v>570</v>
      </c>
      <c r="N190" s="1" t="s">
        <v>7833</v>
      </c>
      <c r="S190" s="1" t="s">
        <v>50</v>
      </c>
      <c r="T190" s="1" t="s">
        <v>7223</v>
      </c>
      <c r="U190" s="1" t="s">
        <v>576</v>
      </c>
      <c r="V190" s="1" t="s">
        <v>7336</v>
      </c>
      <c r="Y190" s="1" t="s">
        <v>577</v>
      </c>
      <c r="Z190" s="1" t="s">
        <v>7834</v>
      </c>
      <c r="AC190" s="1">
        <v>56</v>
      </c>
      <c r="AD190" s="1" t="s">
        <v>97</v>
      </c>
      <c r="AE190" s="1" t="s">
        <v>9338</v>
      </c>
      <c r="AJ190" s="1" t="s">
        <v>17</v>
      </c>
      <c r="AK190" s="1" t="s">
        <v>9530</v>
      </c>
      <c r="AL190" s="1" t="s">
        <v>41</v>
      </c>
      <c r="AM190" s="1" t="s">
        <v>12725</v>
      </c>
      <c r="AT190" s="1" t="s">
        <v>578</v>
      </c>
      <c r="AU190" s="1" t="s">
        <v>7337</v>
      </c>
      <c r="AV190" s="1" t="s">
        <v>579</v>
      </c>
      <c r="AW190" s="1" t="s">
        <v>9717</v>
      </c>
      <c r="BG190" s="1" t="s">
        <v>574</v>
      </c>
      <c r="BH190" s="1" t="s">
        <v>12423</v>
      </c>
      <c r="BI190" s="1" t="s">
        <v>580</v>
      </c>
      <c r="BJ190" s="1" t="s">
        <v>10536</v>
      </c>
      <c r="BK190" s="1" t="s">
        <v>69</v>
      </c>
      <c r="BL190" s="1" t="s">
        <v>7359</v>
      </c>
      <c r="BM190" s="1" t="s">
        <v>581</v>
      </c>
      <c r="BN190" s="1" t="s">
        <v>10879</v>
      </c>
      <c r="BO190" s="1" t="s">
        <v>574</v>
      </c>
      <c r="BP190" s="1" t="s">
        <v>12423</v>
      </c>
      <c r="BQ190" s="1" t="s">
        <v>582</v>
      </c>
      <c r="BR190" s="1" t="s">
        <v>9136</v>
      </c>
      <c r="BS190" s="1" t="s">
        <v>583</v>
      </c>
      <c r="BT190" s="1" t="s">
        <v>12734</v>
      </c>
    </row>
    <row r="191" spans="1:73" ht="13.5" customHeight="1" x14ac:dyDescent="0.25">
      <c r="A191" s="5" t="str">
        <f t="shared" si="5"/>
        <v>1738_각남면_0084</v>
      </c>
      <c r="B191" s="1">
        <v>1738</v>
      </c>
      <c r="C191" s="1" t="s">
        <v>12339</v>
      </c>
      <c r="D191" s="1" t="s">
        <v>12340</v>
      </c>
      <c r="E191" s="1">
        <v>190</v>
      </c>
      <c r="F191" s="1">
        <v>1</v>
      </c>
      <c r="G191" s="1" t="s">
        <v>14696</v>
      </c>
      <c r="H191" s="1" t="s">
        <v>14697</v>
      </c>
      <c r="I191" s="1">
        <v>7</v>
      </c>
      <c r="L191" s="1">
        <v>3</v>
      </c>
      <c r="M191" s="1" t="s">
        <v>570</v>
      </c>
      <c r="N191" s="1" t="s">
        <v>7833</v>
      </c>
      <c r="S191" s="1" t="s">
        <v>59</v>
      </c>
      <c r="T191" s="1" t="s">
        <v>7224</v>
      </c>
      <c r="U191" s="1" t="s">
        <v>578</v>
      </c>
      <c r="V191" s="1" t="s">
        <v>7337</v>
      </c>
      <c r="Y191" s="1" t="s">
        <v>584</v>
      </c>
      <c r="Z191" s="1" t="s">
        <v>7835</v>
      </c>
      <c r="AC191" s="1">
        <v>26</v>
      </c>
      <c r="AD191" s="1" t="s">
        <v>585</v>
      </c>
      <c r="AE191" s="1" t="s">
        <v>9379</v>
      </c>
    </row>
    <row r="192" spans="1:73" ht="13.5" customHeight="1" x14ac:dyDescent="0.25">
      <c r="A192" s="5" t="str">
        <f t="shared" si="5"/>
        <v>1738_각남면_0084</v>
      </c>
      <c r="B192" s="1">
        <v>1738</v>
      </c>
      <c r="C192" s="1" t="s">
        <v>12339</v>
      </c>
      <c r="D192" s="1" t="s">
        <v>12340</v>
      </c>
      <c r="E192" s="1">
        <v>191</v>
      </c>
      <c r="F192" s="1">
        <v>1</v>
      </c>
      <c r="G192" s="1" t="s">
        <v>14696</v>
      </c>
      <c r="H192" s="1" t="s">
        <v>14697</v>
      </c>
      <c r="I192" s="1">
        <v>7</v>
      </c>
      <c r="L192" s="1">
        <v>3</v>
      </c>
      <c r="M192" s="1" t="s">
        <v>570</v>
      </c>
      <c r="N192" s="1" t="s">
        <v>7833</v>
      </c>
      <c r="S192" s="1" t="s">
        <v>112</v>
      </c>
      <c r="T192" s="1" t="s">
        <v>7229</v>
      </c>
      <c r="U192" s="1" t="s">
        <v>586</v>
      </c>
      <c r="V192" s="1" t="s">
        <v>7338</v>
      </c>
      <c r="Y192" s="1" t="s">
        <v>587</v>
      </c>
      <c r="Z192" s="1" t="s">
        <v>7836</v>
      </c>
      <c r="AC192" s="1">
        <v>23</v>
      </c>
      <c r="AD192" s="1" t="s">
        <v>251</v>
      </c>
      <c r="AE192" s="1" t="s">
        <v>9358</v>
      </c>
    </row>
    <row r="193" spans="1:72" ht="13.5" customHeight="1" x14ac:dyDescent="0.25">
      <c r="A193" s="5" t="str">
        <f t="shared" si="5"/>
        <v>1738_각남면_0084</v>
      </c>
      <c r="B193" s="1">
        <v>1738</v>
      </c>
      <c r="C193" s="1" t="s">
        <v>12339</v>
      </c>
      <c r="D193" s="1" t="s">
        <v>12340</v>
      </c>
      <c r="E193" s="1">
        <v>192</v>
      </c>
      <c r="F193" s="1">
        <v>1</v>
      </c>
      <c r="G193" s="1" t="s">
        <v>14696</v>
      </c>
      <c r="H193" s="1" t="s">
        <v>14697</v>
      </c>
      <c r="I193" s="1">
        <v>7</v>
      </c>
      <c r="L193" s="1">
        <v>4</v>
      </c>
      <c r="M193" s="1" t="s">
        <v>13556</v>
      </c>
      <c r="N193" s="1" t="s">
        <v>13557</v>
      </c>
      <c r="Q193" s="1" t="s">
        <v>588</v>
      </c>
      <c r="R193" s="1" t="s">
        <v>12456</v>
      </c>
      <c r="T193" s="1" t="s">
        <v>12461</v>
      </c>
      <c r="U193" s="1" t="s">
        <v>589</v>
      </c>
      <c r="V193" s="1" t="s">
        <v>7339</v>
      </c>
      <c r="W193" s="1" t="s">
        <v>85</v>
      </c>
      <c r="X193" s="1" t="s">
        <v>12530</v>
      </c>
      <c r="Y193" s="1" t="s">
        <v>590</v>
      </c>
      <c r="Z193" s="1" t="s">
        <v>7837</v>
      </c>
      <c r="AC193" s="1">
        <v>29</v>
      </c>
      <c r="AD193" s="1" t="s">
        <v>301</v>
      </c>
      <c r="AE193" s="1" t="s">
        <v>9363</v>
      </c>
      <c r="AJ193" s="1" t="s">
        <v>17</v>
      </c>
      <c r="AK193" s="1" t="s">
        <v>9530</v>
      </c>
      <c r="AL193" s="1" t="s">
        <v>58</v>
      </c>
      <c r="AM193" s="1" t="s">
        <v>9526</v>
      </c>
      <c r="AT193" s="1" t="s">
        <v>69</v>
      </c>
      <c r="AU193" s="1" t="s">
        <v>7359</v>
      </c>
      <c r="AV193" s="1" t="s">
        <v>591</v>
      </c>
      <c r="AW193" s="1" t="s">
        <v>9718</v>
      </c>
      <c r="BG193" s="1" t="s">
        <v>69</v>
      </c>
      <c r="BH193" s="1" t="s">
        <v>7359</v>
      </c>
      <c r="BI193" s="1" t="s">
        <v>592</v>
      </c>
      <c r="BJ193" s="1" t="s">
        <v>10537</v>
      </c>
      <c r="BK193" s="1" t="s">
        <v>593</v>
      </c>
      <c r="BL193" s="1" t="s">
        <v>7562</v>
      </c>
      <c r="BM193" s="1" t="s">
        <v>594</v>
      </c>
      <c r="BN193" s="1" t="s">
        <v>7874</v>
      </c>
      <c r="BO193" s="1" t="s">
        <v>73</v>
      </c>
      <c r="BP193" s="1" t="s">
        <v>7304</v>
      </c>
      <c r="BQ193" s="1" t="s">
        <v>595</v>
      </c>
      <c r="BR193" s="1" t="s">
        <v>13426</v>
      </c>
      <c r="BS193" s="1" t="s">
        <v>58</v>
      </c>
      <c r="BT193" s="1" t="s">
        <v>9526</v>
      </c>
    </row>
    <row r="194" spans="1:72" ht="13.5" customHeight="1" x14ac:dyDescent="0.25">
      <c r="A194" s="5" t="str">
        <f t="shared" si="5"/>
        <v>1738_각남면_0084</v>
      </c>
      <c r="B194" s="1">
        <v>1738</v>
      </c>
      <c r="C194" s="1" t="s">
        <v>12339</v>
      </c>
      <c r="D194" s="1" t="s">
        <v>12340</v>
      </c>
      <c r="E194" s="1">
        <v>193</v>
      </c>
      <c r="F194" s="1">
        <v>1</v>
      </c>
      <c r="G194" s="1" t="s">
        <v>14696</v>
      </c>
      <c r="H194" s="1" t="s">
        <v>14697</v>
      </c>
      <c r="I194" s="1">
        <v>7</v>
      </c>
      <c r="L194" s="1">
        <v>4</v>
      </c>
      <c r="M194" s="1" t="s">
        <v>13556</v>
      </c>
      <c r="N194" s="1" t="s">
        <v>13557</v>
      </c>
      <c r="S194" s="1" t="s">
        <v>50</v>
      </c>
      <c r="T194" s="1" t="s">
        <v>7223</v>
      </c>
      <c r="W194" s="1" t="s">
        <v>51</v>
      </c>
      <c r="X194" s="1" t="s">
        <v>7686</v>
      </c>
      <c r="Y194" s="1" t="s">
        <v>64</v>
      </c>
      <c r="Z194" s="1" t="s">
        <v>7741</v>
      </c>
      <c r="AC194" s="1">
        <v>23</v>
      </c>
      <c r="AD194" s="1" t="s">
        <v>251</v>
      </c>
      <c r="AE194" s="1" t="s">
        <v>9358</v>
      </c>
      <c r="AJ194" s="1" t="s">
        <v>17</v>
      </c>
      <c r="AK194" s="1" t="s">
        <v>9530</v>
      </c>
      <c r="AL194" s="1" t="s">
        <v>53</v>
      </c>
      <c r="AM194" s="1" t="s">
        <v>9486</v>
      </c>
      <c r="AT194" s="1" t="s">
        <v>42</v>
      </c>
      <c r="AU194" s="1" t="s">
        <v>7309</v>
      </c>
      <c r="AV194" s="1" t="s">
        <v>596</v>
      </c>
      <c r="AW194" s="1" t="s">
        <v>9719</v>
      </c>
      <c r="BG194" s="1" t="s">
        <v>73</v>
      </c>
      <c r="BH194" s="1" t="s">
        <v>7304</v>
      </c>
      <c r="BI194" s="1" t="s">
        <v>597</v>
      </c>
      <c r="BJ194" s="1" t="s">
        <v>10538</v>
      </c>
      <c r="BK194" s="1" t="s">
        <v>69</v>
      </c>
      <c r="BL194" s="1" t="s">
        <v>7359</v>
      </c>
      <c r="BM194" s="1" t="s">
        <v>598</v>
      </c>
      <c r="BN194" s="1" t="s">
        <v>9996</v>
      </c>
      <c r="BO194" s="1" t="s">
        <v>69</v>
      </c>
      <c r="BP194" s="1" t="s">
        <v>7359</v>
      </c>
      <c r="BQ194" s="1" t="s">
        <v>599</v>
      </c>
      <c r="BR194" s="1" t="s">
        <v>13197</v>
      </c>
      <c r="BS194" s="1" t="s">
        <v>259</v>
      </c>
      <c r="BT194" s="1" t="s">
        <v>9449</v>
      </c>
    </row>
    <row r="195" spans="1:72" ht="13.5" customHeight="1" x14ac:dyDescent="0.25">
      <c r="A195" s="5" t="str">
        <f t="shared" si="5"/>
        <v>1738_각남면_0084</v>
      </c>
      <c r="B195" s="1">
        <v>1738</v>
      </c>
      <c r="C195" s="1" t="s">
        <v>12339</v>
      </c>
      <c r="D195" s="1" t="s">
        <v>12340</v>
      </c>
      <c r="E195" s="1">
        <v>194</v>
      </c>
      <c r="F195" s="1">
        <v>1</v>
      </c>
      <c r="G195" s="1" t="s">
        <v>14696</v>
      </c>
      <c r="H195" s="1" t="s">
        <v>14697</v>
      </c>
      <c r="I195" s="1">
        <v>7</v>
      </c>
      <c r="L195" s="1">
        <v>4</v>
      </c>
      <c r="M195" s="1" t="s">
        <v>13556</v>
      </c>
      <c r="N195" s="1" t="s">
        <v>13557</v>
      </c>
      <c r="S195" s="1" t="s">
        <v>84</v>
      </c>
      <c r="T195" s="1" t="s">
        <v>7226</v>
      </c>
      <c r="W195" s="1" t="s">
        <v>85</v>
      </c>
      <c r="X195" s="1" t="s">
        <v>12530</v>
      </c>
      <c r="Y195" s="1" t="s">
        <v>64</v>
      </c>
      <c r="Z195" s="1" t="s">
        <v>7741</v>
      </c>
      <c r="AC195" s="1">
        <v>51</v>
      </c>
      <c r="AD195" s="1" t="s">
        <v>169</v>
      </c>
      <c r="AE195" s="1" t="s">
        <v>9348</v>
      </c>
    </row>
    <row r="196" spans="1:72" ht="13.5" customHeight="1" x14ac:dyDescent="0.25">
      <c r="A196" s="5" t="str">
        <f t="shared" si="5"/>
        <v>1738_각남면_0084</v>
      </c>
      <c r="B196" s="1">
        <v>1738</v>
      </c>
      <c r="C196" s="1" t="s">
        <v>12339</v>
      </c>
      <c r="D196" s="1" t="s">
        <v>12340</v>
      </c>
      <c r="E196" s="1">
        <v>195</v>
      </c>
      <c r="F196" s="1">
        <v>1</v>
      </c>
      <c r="G196" s="1" t="s">
        <v>14696</v>
      </c>
      <c r="H196" s="1" t="s">
        <v>14697</v>
      </c>
      <c r="I196" s="1">
        <v>7</v>
      </c>
      <c r="L196" s="1">
        <v>4</v>
      </c>
      <c r="M196" s="1" t="s">
        <v>13556</v>
      </c>
      <c r="N196" s="1" t="s">
        <v>13557</v>
      </c>
      <c r="S196" s="1" t="s">
        <v>284</v>
      </c>
      <c r="T196" s="1" t="s">
        <v>7237</v>
      </c>
      <c r="Y196" s="1" t="s">
        <v>64</v>
      </c>
      <c r="Z196" s="1" t="s">
        <v>7741</v>
      </c>
      <c r="AC196" s="1">
        <v>7</v>
      </c>
      <c r="AD196" s="1" t="s">
        <v>62</v>
      </c>
      <c r="AE196" s="1" t="s">
        <v>9331</v>
      </c>
    </row>
    <row r="197" spans="1:72" ht="13.5" customHeight="1" x14ac:dyDescent="0.25">
      <c r="A197" s="5" t="str">
        <f t="shared" si="5"/>
        <v>1738_각남면_0084</v>
      </c>
      <c r="B197" s="1">
        <v>1738</v>
      </c>
      <c r="C197" s="1" t="s">
        <v>12339</v>
      </c>
      <c r="D197" s="1" t="s">
        <v>12340</v>
      </c>
      <c r="E197" s="1">
        <v>196</v>
      </c>
      <c r="F197" s="1">
        <v>1</v>
      </c>
      <c r="G197" s="1" t="s">
        <v>14696</v>
      </c>
      <c r="H197" s="1" t="s">
        <v>14697</v>
      </c>
      <c r="I197" s="1">
        <v>7</v>
      </c>
      <c r="L197" s="1">
        <v>4</v>
      </c>
      <c r="M197" s="1" t="s">
        <v>13556</v>
      </c>
      <c r="N197" s="1" t="s">
        <v>13557</v>
      </c>
      <c r="S197" s="1" t="s">
        <v>600</v>
      </c>
      <c r="T197" s="1" t="s">
        <v>7242</v>
      </c>
      <c r="U197" s="1" t="s">
        <v>601</v>
      </c>
      <c r="V197" s="1" t="s">
        <v>7340</v>
      </c>
      <c r="Y197" s="1" t="s">
        <v>602</v>
      </c>
      <c r="Z197" s="1" t="s">
        <v>7838</v>
      </c>
      <c r="AC197" s="1">
        <v>4</v>
      </c>
      <c r="AD197" s="1" t="s">
        <v>65</v>
      </c>
      <c r="AE197" s="1" t="s">
        <v>9332</v>
      </c>
      <c r="AF197" s="1" t="s">
        <v>95</v>
      </c>
      <c r="AG197" s="1" t="s">
        <v>9389</v>
      </c>
    </row>
    <row r="198" spans="1:72" ht="13.5" customHeight="1" x14ac:dyDescent="0.25">
      <c r="A198" s="5" t="str">
        <f t="shared" si="5"/>
        <v>1738_각남면_0084</v>
      </c>
      <c r="B198" s="1">
        <v>1738</v>
      </c>
      <c r="C198" s="1" t="s">
        <v>12339</v>
      </c>
      <c r="D198" s="1" t="s">
        <v>12340</v>
      </c>
      <c r="E198" s="1">
        <v>197</v>
      </c>
      <c r="F198" s="1">
        <v>1</v>
      </c>
      <c r="G198" s="1" t="s">
        <v>14696</v>
      </c>
      <c r="H198" s="1" t="s">
        <v>14697</v>
      </c>
      <c r="I198" s="1">
        <v>7</v>
      </c>
      <c r="L198" s="1">
        <v>5</v>
      </c>
      <c r="M198" s="1" t="s">
        <v>14638</v>
      </c>
      <c r="N198" s="1" t="s">
        <v>14640</v>
      </c>
      <c r="T198" s="1" t="s">
        <v>12461</v>
      </c>
      <c r="U198" s="1" t="s">
        <v>260</v>
      </c>
      <c r="V198" s="1" t="s">
        <v>7321</v>
      </c>
      <c r="W198" s="1" t="s">
        <v>123</v>
      </c>
      <c r="X198" s="1" t="s">
        <v>7689</v>
      </c>
      <c r="Y198" s="1" t="s">
        <v>603</v>
      </c>
      <c r="Z198" s="1" t="s">
        <v>7839</v>
      </c>
      <c r="AA198" s="1" t="s">
        <v>14636</v>
      </c>
      <c r="AB198" s="1" t="s">
        <v>9192</v>
      </c>
      <c r="AC198" s="1">
        <v>37</v>
      </c>
      <c r="AD198" s="1" t="s">
        <v>76</v>
      </c>
      <c r="AE198" s="1" t="s">
        <v>9334</v>
      </c>
      <c r="AJ198" s="1" t="s">
        <v>17</v>
      </c>
      <c r="AK198" s="1" t="s">
        <v>9530</v>
      </c>
      <c r="AL198" s="1" t="s">
        <v>124</v>
      </c>
      <c r="AM198" s="1" t="s">
        <v>9327</v>
      </c>
      <c r="AT198" s="1" t="s">
        <v>604</v>
      </c>
      <c r="AU198" s="1" t="s">
        <v>7519</v>
      </c>
      <c r="AV198" s="1" t="s">
        <v>605</v>
      </c>
      <c r="AW198" s="1" t="s">
        <v>9563</v>
      </c>
      <c r="BG198" s="1" t="s">
        <v>44</v>
      </c>
      <c r="BH198" s="1" t="s">
        <v>7629</v>
      </c>
      <c r="BI198" s="1" t="s">
        <v>606</v>
      </c>
      <c r="BJ198" s="1" t="s">
        <v>10539</v>
      </c>
      <c r="BK198" s="1" t="s">
        <v>44</v>
      </c>
      <c r="BL198" s="1" t="s">
        <v>7629</v>
      </c>
      <c r="BM198" s="1" t="s">
        <v>607</v>
      </c>
      <c r="BN198" s="1" t="s">
        <v>11067</v>
      </c>
      <c r="BO198" s="1" t="s">
        <v>44</v>
      </c>
      <c r="BP198" s="1" t="s">
        <v>7629</v>
      </c>
      <c r="BQ198" s="1" t="s">
        <v>608</v>
      </c>
      <c r="BR198" s="1" t="s">
        <v>11518</v>
      </c>
      <c r="BS198" s="1" t="s">
        <v>283</v>
      </c>
      <c r="BT198" s="1" t="s">
        <v>9550</v>
      </c>
    </row>
    <row r="199" spans="1:72" ht="13.5" customHeight="1" x14ac:dyDescent="0.25">
      <c r="A199" s="5" t="str">
        <f t="shared" si="5"/>
        <v>1738_각남면_0084</v>
      </c>
      <c r="B199" s="1">
        <v>1738</v>
      </c>
      <c r="C199" s="1" t="s">
        <v>12339</v>
      </c>
      <c r="D199" s="1" t="s">
        <v>12340</v>
      </c>
      <c r="E199" s="1">
        <v>198</v>
      </c>
      <c r="F199" s="1">
        <v>1</v>
      </c>
      <c r="G199" s="1" t="s">
        <v>14696</v>
      </c>
      <c r="H199" s="1" t="s">
        <v>14697</v>
      </c>
      <c r="I199" s="1">
        <v>7</v>
      </c>
      <c r="L199" s="1">
        <v>5</v>
      </c>
      <c r="M199" s="1" t="s">
        <v>14637</v>
      </c>
      <c r="N199" s="1" t="s">
        <v>14639</v>
      </c>
      <c r="S199" s="1" t="s">
        <v>50</v>
      </c>
      <c r="T199" s="1" t="s">
        <v>7223</v>
      </c>
      <c r="W199" s="1" t="s">
        <v>85</v>
      </c>
      <c r="X199" s="1" t="s">
        <v>12530</v>
      </c>
      <c r="Y199" s="1" t="s">
        <v>308</v>
      </c>
      <c r="Z199" s="1" t="s">
        <v>7774</v>
      </c>
      <c r="AC199" s="1">
        <v>26</v>
      </c>
      <c r="AD199" s="1" t="s">
        <v>585</v>
      </c>
      <c r="AE199" s="1" t="s">
        <v>9379</v>
      </c>
      <c r="AJ199" s="1" t="s">
        <v>309</v>
      </c>
      <c r="AK199" s="1" t="s">
        <v>9531</v>
      </c>
      <c r="AL199" s="1" t="s">
        <v>208</v>
      </c>
      <c r="AM199" s="1" t="s">
        <v>9524</v>
      </c>
      <c r="AT199" s="1" t="s">
        <v>44</v>
      </c>
      <c r="AU199" s="1" t="s">
        <v>7629</v>
      </c>
      <c r="AV199" s="1" t="s">
        <v>609</v>
      </c>
      <c r="AW199" s="1" t="s">
        <v>9094</v>
      </c>
      <c r="BG199" s="1" t="s">
        <v>44</v>
      </c>
      <c r="BH199" s="1" t="s">
        <v>7629</v>
      </c>
      <c r="BI199" s="1" t="s">
        <v>610</v>
      </c>
      <c r="BJ199" s="1" t="s">
        <v>8291</v>
      </c>
      <c r="BK199" s="1" t="s">
        <v>604</v>
      </c>
      <c r="BL199" s="1" t="s">
        <v>7519</v>
      </c>
      <c r="BM199" s="1" t="s">
        <v>611</v>
      </c>
      <c r="BN199" s="1" t="s">
        <v>12402</v>
      </c>
      <c r="BO199" s="1" t="s">
        <v>44</v>
      </c>
      <c r="BP199" s="1" t="s">
        <v>7629</v>
      </c>
      <c r="BQ199" s="1" t="s">
        <v>612</v>
      </c>
      <c r="BR199" s="1" t="s">
        <v>13231</v>
      </c>
      <c r="BS199" s="1" t="s">
        <v>613</v>
      </c>
      <c r="BT199" s="1" t="s">
        <v>9584</v>
      </c>
    </row>
    <row r="200" spans="1:72" ht="13.5" customHeight="1" x14ac:dyDescent="0.25">
      <c r="A200" s="5" t="str">
        <f t="shared" si="5"/>
        <v>1738_각남면_0084</v>
      </c>
      <c r="B200" s="1">
        <v>1738</v>
      </c>
      <c r="C200" s="1" t="s">
        <v>12339</v>
      </c>
      <c r="D200" s="1" t="s">
        <v>12340</v>
      </c>
      <c r="E200" s="1">
        <v>199</v>
      </c>
      <c r="F200" s="1">
        <v>1</v>
      </c>
      <c r="G200" s="1" t="s">
        <v>14696</v>
      </c>
      <c r="H200" s="1" t="s">
        <v>14697</v>
      </c>
      <c r="I200" s="1">
        <v>7</v>
      </c>
      <c r="L200" s="1">
        <v>5</v>
      </c>
      <c r="M200" s="1" t="s">
        <v>14637</v>
      </c>
      <c r="N200" s="1" t="s">
        <v>14639</v>
      </c>
      <c r="T200" s="1" t="s">
        <v>12470</v>
      </c>
      <c r="U200" s="1" t="s">
        <v>139</v>
      </c>
      <c r="V200" s="1" t="s">
        <v>7323</v>
      </c>
      <c r="Y200" s="1" t="s">
        <v>614</v>
      </c>
      <c r="Z200" s="1" t="s">
        <v>7840</v>
      </c>
      <c r="AF200" s="1" t="s">
        <v>615</v>
      </c>
      <c r="AG200" s="1" t="s">
        <v>9403</v>
      </c>
    </row>
    <row r="201" spans="1:72" ht="13.5" customHeight="1" x14ac:dyDescent="0.25">
      <c r="A201" s="5" t="str">
        <f t="shared" si="5"/>
        <v>1738_각남면_0084</v>
      </c>
      <c r="B201" s="1">
        <v>1738</v>
      </c>
      <c r="C201" s="1" t="s">
        <v>12339</v>
      </c>
      <c r="D201" s="1" t="s">
        <v>12340</v>
      </c>
      <c r="E201" s="1">
        <v>200</v>
      </c>
      <c r="F201" s="1">
        <v>1</v>
      </c>
      <c r="G201" s="1" t="s">
        <v>14696</v>
      </c>
      <c r="H201" s="1" t="s">
        <v>14697</v>
      </c>
      <c r="I201" s="1">
        <v>7</v>
      </c>
      <c r="L201" s="1">
        <v>5</v>
      </c>
      <c r="M201" s="1" t="s">
        <v>14637</v>
      </c>
      <c r="N201" s="1" t="s">
        <v>14639</v>
      </c>
      <c r="T201" s="1" t="s">
        <v>12470</v>
      </c>
      <c r="U201" s="1" t="s">
        <v>139</v>
      </c>
      <c r="V201" s="1" t="s">
        <v>7323</v>
      </c>
      <c r="Y201" s="1" t="s">
        <v>616</v>
      </c>
      <c r="Z201" s="1" t="s">
        <v>7841</v>
      </c>
      <c r="AC201" s="1">
        <v>37</v>
      </c>
      <c r="AD201" s="1" t="s">
        <v>76</v>
      </c>
      <c r="AE201" s="1" t="s">
        <v>9334</v>
      </c>
      <c r="AG201" s="1" t="s">
        <v>12745</v>
      </c>
      <c r="AI201" s="1" t="s">
        <v>12749</v>
      </c>
    </row>
    <row r="202" spans="1:72" ht="13.5" customHeight="1" x14ac:dyDescent="0.25">
      <c r="A202" s="5" t="str">
        <f t="shared" si="5"/>
        <v>1738_각남면_0084</v>
      </c>
      <c r="B202" s="1">
        <v>1738</v>
      </c>
      <c r="C202" s="1" t="s">
        <v>12339</v>
      </c>
      <c r="D202" s="1" t="s">
        <v>12340</v>
      </c>
      <c r="E202" s="1">
        <v>201</v>
      </c>
      <c r="F202" s="1">
        <v>1</v>
      </c>
      <c r="G202" s="1" t="s">
        <v>14696</v>
      </c>
      <c r="H202" s="1" t="s">
        <v>14697</v>
      </c>
      <c r="I202" s="1">
        <v>7</v>
      </c>
      <c r="L202" s="1">
        <v>5</v>
      </c>
      <c r="M202" s="1" t="s">
        <v>14637</v>
      </c>
      <c r="N202" s="1" t="s">
        <v>14639</v>
      </c>
      <c r="T202" s="1" t="s">
        <v>12470</v>
      </c>
      <c r="U202" s="1" t="s">
        <v>139</v>
      </c>
      <c r="V202" s="1" t="s">
        <v>7323</v>
      </c>
      <c r="Y202" s="1" t="s">
        <v>617</v>
      </c>
      <c r="Z202" s="1" t="s">
        <v>7842</v>
      </c>
      <c r="AC202" s="1">
        <v>9</v>
      </c>
      <c r="AD202" s="1" t="s">
        <v>93</v>
      </c>
      <c r="AE202" s="1" t="s">
        <v>9337</v>
      </c>
      <c r="AF202" s="1" t="s">
        <v>12661</v>
      </c>
      <c r="AG202" s="1" t="s">
        <v>12685</v>
      </c>
      <c r="AH202" s="1" t="s">
        <v>618</v>
      </c>
      <c r="AI202" s="1" t="s">
        <v>9450</v>
      </c>
      <c r="BB202" s="1" t="s">
        <v>368</v>
      </c>
      <c r="BC202" s="1" t="s">
        <v>7520</v>
      </c>
      <c r="BE202" s="1" t="s">
        <v>14944</v>
      </c>
      <c r="BF202" s="1" t="s">
        <v>12895</v>
      </c>
    </row>
    <row r="203" spans="1:72" ht="13.5" customHeight="1" x14ac:dyDescent="0.25">
      <c r="A203" s="5" t="str">
        <f t="shared" si="5"/>
        <v>1738_각남면_0084</v>
      </c>
      <c r="B203" s="1">
        <v>1738</v>
      </c>
      <c r="C203" s="1" t="s">
        <v>12339</v>
      </c>
      <c r="D203" s="1" t="s">
        <v>12340</v>
      </c>
      <c r="E203" s="1">
        <v>202</v>
      </c>
      <c r="F203" s="1">
        <v>1</v>
      </c>
      <c r="G203" s="1" t="s">
        <v>14696</v>
      </c>
      <c r="H203" s="1" t="s">
        <v>14697</v>
      </c>
      <c r="I203" s="1">
        <v>8</v>
      </c>
      <c r="J203" s="1" t="s">
        <v>619</v>
      </c>
      <c r="K203" s="1" t="s">
        <v>12367</v>
      </c>
      <c r="L203" s="1">
        <v>1</v>
      </c>
      <c r="M203" s="1" t="s">
        <v>619</v>
      </c>
      <c r="N203" s="1" t="s">
        <v>12367</v>
      </c>
      <c r="O203" s="1" t="s">
        <v>6</v>
      </c>
      <c r="P203" s="1" t="s">
        <v>7191</v>
      </c>
      <c r="T203" s="1" t="s">
        <v>12461</v>
      </c>
      <c r="U203" s="1" t="s">
        <v>620</v>
      </c>
      <c r="V203" s="1" t="s">
        <v>7341</v>
      </c>
      <c r="W203" s="1" t="s">
        <v>85</v>
      </c>
      <c r="X203" s="1" t="s">
        <v>12530</v>
      </c>
      <c r="Y203" s="1" t="s">
        <v>444</v>
      </c>
      <c r="Z203" s="1" t="s">
        <v>7843</v>
      </c>
      <c r="AC203" s="1">
        <v>45</v>
      </c>
      <c r="AD203" s="1" t="s">
        <v>330</v>
      </c>
      <c r="AE203" s="1" t="s">
        <v>9367</v>
      </c>
      <c r="AJ203" s="1" t="s">
        <v>17</v>
      </c>
      <c r="AK203" s="1" t="s">
        <v>9530</v>
      </c>
      <c r="AL203" s="1" t="s">
        <v>58</v>
      </c>
      <c r="AM203" s="1" t="s">
        <v>9526</v>
      </c>
      <c r="AT203" s="1" t="s">
        <v>69</v>
      </c>
      <c r="AU203" s="1" t="s">
        <v>7359</v>
      </c>
      <c r="AV203" s="1" t="s">
        <v>621</v>
      </c>
      <c r="AW203" s="1" t="s">
        <v>9720</v>
      </c>
      <c r="BG203" s="1" t="s">
        <v>69</v>
      </c>
      <c r="BH203" s="1" t="s">
        <v>7359</v>
      </c>
      <c r="BI203" s="1" t="s">
        <v>622</v>
      </c>
      <c r="BJ203" s="1" t="s">
        <v>9810</v>
      </c>
      <c r="BK203" s="1" t="s">
        <v>69</v>
      </c>
      <c r="BL203" s="1" t="s">
        <v>7359</v>
      </c>
      <c r="BM203" s="1" t="s">
        <v>623</v>
      </c>
      <c r="BN203" s="1" t="s">
        <v>11068</v>
      </c>
      <c r="BO203" s="1" t="s">
        <v>69</v>
      </c>
      <c r="BP203" s="1" t="s">
        <v>7359</v>
      </c>
      <c r="BQ203" s="1" t="s">
        <v>624</v>
      </c>
      <c r="BR203" s="1" t="s">
        <v>13265</v>
      </c>
      <c r="BS203" s="1" t="s">
        <v>41</v>
      </c>
      <c r="BT203" s="1" t="s">
        <v>12725</v>
      </c>
    </row>
    <row r="204" spans="1:72" ht="13.5" customHeight="1" x14ac:dyDescent="0.25">
      <c r="A204" s="5" t="str">
        <f t="shared" si="5"/>
        <v>1738_각남면_0084</v>
      </c>
      <c r="B204" s="1">
        <v>1738</v>
      </c>
      <c r="C204" s="1" t="s">
        <v>12339</v>
      </c>
      <c r="D204" s="1" t="s">
        <v>12340</v>
      </c>
      <c r="E204" s="1">
        <v>203</v>
      </c>
      <c r="F204" s="1">
        <v>1</v>
      </c>
      <c r="G204" s="1" t="s">
        <v>14696</v>
      </c>
      <c r="H204" s="1" t="s">
        <v>14697</v>
      </c>
      <c r="I204" s="1">
        <v>8</v>
      </c>
      <c r="L204" s="1">
        <v>1</v>
      </c>
      <c r="M204" s="1" t="s">
        <v>619</v>
      </c>
      <c r="N204" s="1" t="s">
        <v>12367</v>
      </c>
      <c r="S204" s="1" t="s">
        <v>50</v>
      </c>
      <c r="T204" s="1" t="s">
        <v>7223</v>
      </c>
      <c r="W204" s="1" t="s">
        <v>625</v>
      </c>
      <c r="X204" s="1" t="s">
        <v>7708</v>
      </c>
      <c r="Y204" s="1" t="s">
        <v>64</v>
      </c>
      <c r="Z204" s="1" t="s">
        <v>7741</v>
      </c>
      <c r="AC204" s="1">
        <v>50</v>
      </c>
      <c r="AD204" s="1" t="s">
        <v>263</v>
      </c>
      <c r="AE204" s="1" t="s">
        <v>9361</v>
      </c>
      <c r="AJ204" s="1" t="s">
        <v>17</v>
      </c>
      <c r="AK204" s="1" t="s">
        <v>9530</v>
      </c>
      <c r="AL204" s="1" t="s">
        <v>626</v>
      </c>
      <c r="AM204" s="1" t="s">
        <v>9539</v>
      </c>
      <c r="AT204" s="1" t="s">
        <v>69</v>
      </c>
      <c r="AU204" s="1" t="s">
        <v>7359</v>
      </c>
      <c r="AV204" s="1" t="s">
        <v>627</v>
      </c>
      <c r="AW204" s="1" t="s">
        <v>9721</v>
      </c>
      <c r="BG204" s="1" t="s">
        <v>69</v>
      </c>
      <c r="BH204" s="1" t="s">
        <v>7359</v>
      </c>
      <c r="BI204" s="1" t="s">
        <v>628</v>
      </c>
      <c r="BJ204" s="1" t="s">
        <v>9102</v>
      </c>
      <c r="BK204" s="1" t="s">
        <v>69</v>
      </c>
      <c r="BL204" s="1" t="s">
        <v>7359</v>
      </c>
      <c r="BM204" s="1" t="s">
        <v>629</v>
      </c>
      <c r="BN204" s="1" t="s">
        <v>10000</v>
      </c>
      <c r="BO204" s="1" t="s">
        <v>69</v>
      </c>
      <c r="BP204" s="1" t="s">
        <v>7359</v>
      </c>
      <c r="BQ204" s="1" t="s">
        <v>630</v>
      </c>
      <c r="BR204" s="1" t="s">
        <v>13367</v>
      </c>
      <c r="BS204" s="1" t="s">
        <v>631</v>
      </c>
      <c r="BT204" s="1" t="s">
        <v>9553</v>
      </c>
    </row>
    <row r="205" spans="1:72" ht="13.5" customHeight="1" x14ac:dyDescent="0.25">
      <c r="A205" s="5" t="str">
        <f t="shared" si="5"/>
        <v>1738_각남면_0084</v>
      </c>
      <c r="B205" s="1">
        <v>1738</v>
      </c>
      <c r="C205" s="1" t="s">
        <v>12339</v>
      </c>
      <c r="D205" s="1" t="s">
        <v>12340</v>
      </c>
      <c r="E205" s="1">
        <v>204</v>
      </c>
      <c r="F205" s="1">
        <v>1</v>
      </c>
      <c r="G205" s="1" t="s">
        <v>14696</v>
      </c>
      <c r="H205" s="1" t="s">
        <v>14697</v>
      </c>
      <c r="I205" s="1">
        <v>8</v>
      </c>
      <c r="L205" s="1">
        <v>2</v>
      </c>
      <c r="M205" s="1" t="s">
        <v>13558</v>
      </c>
      <c r="N205" s="1" t="s">
        <v>13559</v>
      </c>
      <c r="O205" s="1" t="s">
        <v>6</v>
      </c>
      <c r="P205" s="1" t="s">
        <v>7191</v>
      </c>
      <c r="T205" s="1" t="s">
        <v>12461</v>
      </c>
      <c r="U205" s="1" t="s">
        <v>518</v>
      </c>
      <c r="V205" s="1" t="s">
        <v>7333</v>
      </c>
      <c r="W205" s="1" t="s">
        <v>123</v>
      </c>
      <c r="X205" s="1" t="s">
        <v>7689</v>
      </c>
      <c r="Y205" s="1" t="s">
        <v>64</v>
      </c>
      <c r="Z205" s="1" t="s">
        <v>7741</v>
      </c>
      <c r="AC205" s="1">
        <v>69</v>
      </c>
      <c r="AD205" s="1" t="s">
        <v>298</v>
      </c>
      <c r="AE205" s="1" t="s">
        <v>9362</v>
      </c>
      <c r="AJ205" s="1" t="s">
        <v>17</v>
      </c>
      <c r="AK205" s="1" t="s">
        <v>9530</v>
      </c>
      <c r="AL205" s="1" t="s">
        <v>124</v>
      </c>
      <c r="AM205" s="1" t="s">
        <v>9327</v>
      </c>
      <c r="AT205" s="1" t="s">
        <v>69</v>
      </c>
      <c r="AU205" s="1" t="s">
        <v>7359</v>
      </c>
      <c r="AV205" s="1" t="s">
        <v>632</v>
      </c>
      <c r="AW205" s="1" t="s">
        <v>9722</v>
      </c>
      <c r="BG205" s="1" t="s">
        <v>69</v>
      </c>
      <c r="BH205" s="1" t="s">
        <v>7359</v>
      </c>
      <c r="BI205" s="1" t="s">
        <v>633</v>
      </c>
      <c r="BJ205" s="1" t="s">
        <v>10317</v>
      </c>
      <c r="BK205" s="1" t="s">
        <v>69</v>
      </c>
      <c r="BL205" s="1" t="s">
        <v>7359</v>
      </c>
      <c r="BM205" s="1" t="s">
        <v>634</v>
      </c>
      <c r="BN205" s="1" t="s">
        <v>11069</v>
      </c>
      <c r="BO205" s="1" t="s">
        <v>69</v>
      </c>
      <c r="BP205" s="1" t="s">
        <v>7359</v>
      </c>
      <c r="BQ205" s="1" t="s">
        <v>635</v>
      </c>
      <c r="BR205" s="1" t="s">
        <v>11519</v>
      </c>
      <c r="BS205" s="1" t="s">
        <v>124</v>
      </c>
      <c r="BT205" s="1" t="s">
        <v>9327</v>
      </c>
    </row>
    <row r="206" spans="1:72" ht="13.5" customHeight="1" x14ac:dyDescent="0.25">
      <c r="A206" s="5" t="str">
        <f t="shared" si="5"/>
        <v>1738_각남면_0084</v>
      </c>
      <c r="B206" s="1">
        <v>1738</v>
      </c>
      <c r="C206" s="1" t="s">
        <v>12339</v>
      </c>
      <c r="D206" s="1" t="s">
        <v>12340</v>
      </c>
      <c r="E206" s="1">
        <v>205</v>
      </c>
      <c r="F206" s="1">
        <v>1</v>
      </c>
      <c r="G206" s="1" t="s">
        <v>14696</v>
      </c>
      <c r="H206" s="1" t="s">
        <v>14697</v>
      </c>
      <c r="I206" s="1">
        <v>8</v>
      </c>
      <c r="L206" s="1">
        <v>2</v>
      </c>
      <c r="M206" s="1" t="s">
        <v>13558</v>
      </c>
      <c r="N206" s="1" t="s">
        <v>13559</v>
      </c>
      <c r="S206" s="1" t="s">
        <v>112</v>
      </c>
      <c r="T206" s="1" t="s">
        <v>7229</v>
      </c>
      <c r="Y206" s="1" t="s">
        <v>64</v>
      </c>
      <c r="Z206" s="1" t="s">
        <v>7741</v>
      </c>
      <c r="AC206" s="1">
        <v>19</v>
      </c>
      <c r="AD206" s="1" t="s">
        <v>202</v>
      </c>
      <c r="AE206" s="1" t="s">
        <v>9353</v>
      </c>
    </row>
    <row r="207" spans="1:72" ht="13.5" customHeight="1" x14ac:dyDescent="0.25">
      <c r="A207" s="5" t="str">
        <f t="shared" si="5"/>
        <v>1738_각남면_0084</v>
      </c>
      <c r="B207" s="1">
        <v>1738</v>
      </c>
      <c r="C207" s="1" t="s">
        <v>12339</v>
      </c>
      <c r="D207" s="1" t="s">
        <v>12340</v>
      </c>
      <c r="E207" s="1">
        <v>206</v>
      </c>
      <c r="F207" s="1">
        <v>1</v>
      </c>
      <c r="G207" s="1" t="s">
        <v>14696</v>
      </c>
      <c r="H207" s="1" t="s">
        <v>14697</v>
      </c>
      <c r="I207" s="1">
        <v>8</v>
      </c>
      <c r="L207" s="1">
        <v>3</v>
      </c>
      <c r="M207" s="1" t="s">
        <v>13560</v>
      </c>
      <c r="N207" s="1" t="s">
        <v>13561</v>
      </c>
      <c r="O207" s="1" t="s">
        <v>6</v>
      </c>
      <c r="P207" s="1" t="s">
        <v>7191</v>
      </c>
      <c r="T207" s="1" t="s">
        <v>12461</v>
      </c>
      <c r="U207" s="1" t="s">
        <v>636</v>
      </c>
      <c r="V207" s="1" t="s">
        <v>12494</v>
      </c>
      <c r="W207" s="1" t="s">
        <v>637</v>
      </c>
      <c r="X207" s="1" t="s">
        <v>7709</v>
      </c>
      <c r="Y207" s="1" t="s">
        <v>638</v>
      </c>
      <c r="Z207" s="1" t="s">
        <v>7844</v>
      </c>
      <c r="AC207" s="1">
        <v>67</v>
      </c>
      <c r="AD207" s="1" t="s">
        <v>62</v>
      </c>
      <c r="AE207" s="1" t="s">
        <v>9331</v>
      </c>
      <c r="AJ207" s="1" t="s">
        <v>17</v>
      </c>
      <c r="AK207" s="1" t="s">
        <v>9530</v>
      </c>
      <c r="AL207" s="1" t="s">
        <v>639</v>
      </c>
      <c r="AM207" s="1" t="s">
        <v>9540</v>
      </c>
      <c r="AT207" s="1" t="s">
        <v>42</v>
      </c>
      <c r="AU207" s="1" t="s">
        <v>7309</v>
      </c>
      <c r="AV207" s="1" t="s">
        <v>14704</v>
      </c>
      <c r="AW207" s="1" t="s">
        <v>8487</v>
      </c>
      <c r="BG207" s="1" t="s">
        <v>69</v>
      </c>
      <c r="BH207" s="1" t="s">
        <v>7359</v>
      </c>
      <c r="BI207" s="1" t="s">
        <v>640</v>
      </c>
      <c r="BJ207" s="1" t="s">
        <v>10540</v>
      </c>
      <c r="BK207" s="1" t="s">
        <v>104</v>
      </c>
      <c r="BL207" s="1" t="s">
        <v>10474</v>
      </c>
      <c r="BM207" s="1" t="s">
        <v>641</v>
      </c>
      <c r="BN207" s="1" t="s">
        <v>11070</v>
      </c>
      <c r="BO207" s="1" t="s">
        <v>42</v>
      </c>
      <c r="BP207" s="1" t="s">
        <v>7309</v>
      </c>
      <c r="BQ207" s="1" t="s">
        <v>642</v>
      </c>
      <c r="BR207" s="1" t="s">
        <v>13043</v>
      </c>
      <c r="BS207" s="1" t="s">
        <v>41</v>
      </c>
      <c r="BT207" s="1" t="s">
        <v>12725</v>
      </c>
    </row>
    <row r="208" spans="1:72" ht="13.5" customHeight="1" x14ac:dyDescent="0.25">
      <c r="A208" s="5" t="str">
        <f t="shared" si="5"/>
        <v>1738_각남면_0084</v>
      </c>
      <c r="B208" s="1">
        <v>1738</v>
      </c>
      <c r="C208" s="1" t="s">
        <v>12339</v>
      </c>
      <c r="D208" s="1" t="s">
        <v>12340</v>
      </c>
      <c r="E208" s="1">
        <v>207</v>
      </c>
      <c r="F208" s="1">
        <v>1</v>
      </c>
      <c r="G208" s="1" t="s">
        <v>14696</v>
      </c>
      <c r="H208" s="1" t="s">
        <v>14697</v>
      </c>
      <c r="I208" s="1">
        <v>8</v>
      </c>
      <c r="L208" s="1">
        <v>3</v>
      </c>
      <c r="M208" s="1" t="s">
        <v>13560</v>
      </c>
      <c r="N208" s="1" t="s">
        <v>13561</v>
      </c>
      <c r="S208" s="1" t="s">
        <v>50</v>
      </c>
      <c r="T208" s="1" t="s">
        <v>7223</v>
      </c>
      <c r="W208" s="1" t="s">
        <v>209</v>
      </c>
      <c r="X208" s="1" t="s">
        <v>7695</v>
      </c>
      <c r="Y208" s="1" t="s">
        <v>64</v>
      </c>
      <c r="Z208" s="1" t="s">
        <v>7741</v>
      </c>
      <c r="AC208" s="1">
        <v>70</v>
      </c>
      <c r="AD208" s="1" t="s">
        <v>393</v>
      </c>
      <c r="AE208" s="1" t="s">
        <v>9370</v>
      </c>
      <c r="AJ208" s="1" t="s">
        <v>17</v>
      </c>
      <c r="AK208" s="1" t="s">
        <v>9530</v>
      </c>
      <c r="AL208" s="1" t="s">
        <v>200</v>
      </c>
      <c r="AM208" s="1" t="s">
        <v>9541</v>
      </c>
      <c r="AT208" s="1" t="s">
        <v>42</v>
      </c>
      <c r="AU208" s="1" t="s">
        <v>7309</v>
      </c>
      <c r="AV208" s="1" t="s">
        <v>643</v>
      </c>
      <c r="AW208" s="1" t="s">
        <v>9029</v>
      </c>
      <c r="BG208" s="1" t="s">
        <v>69</v>
      </c>
      <c r="BH208" s="1" t="s">
        <v>7359</v>
      </c>
      <c r="BI208" s="1" t="s">
        <v>644</v>
      </c>
      <c r="BJ208" s="1" t="s">
        <v>10541</v>
      </c>
      <c r="BK208" s="1" t="s">
        <v>42</v>
      </c>
      <c r="BL208" s="1" t="s">
        <v>7309</v>
      </c>
      <c r="BM208" s="1" t="s">
        <v>645</v>
      </c>
      <c r="BN208" s="1" t="s">
        <v>11071</v>
      </c>
      <c r="BO208" s="1" t="s">
        <v>69</v>
      </c>
      <c r="BP208" s="1" t="s">
        <v>7359</v>
      </c>
      <c r="BQ208" s="1" t="s">
        <v>646</v>
      </c>
      <c r="BR208" s="1" t="s">
        <v>13108</v>
      </c>
      <c r="BS208" s="1" t="s">
        <v>41</v>
      </c>
      <c r="BT208" s="1" t="s">
        <v>12725</v>
      </c>
    </row>
    <row r="209" spans="1:73" ht="13.5" customHeight="1" x14ac:dyDescent="0.25">
      <c r="A209" s="5" t="str">
        <f t="shared" ref="A209:A228" si="6">HYPERLINK("http://kyu.snu.ac.kr/sdhj/index.jsp?type=hj/GK14616_00IH_0001_0084.jpg","1738_각남면_0084")</f>
        <v>1738_각남면_0084</v>
      </c>
      <c r="B209" s="1">
        <v>1738</v>
      </c>
      <c r="C209" s="1" t="s">
        <v>12339</v>
      </c>
      <c r="D209" s="1" t="s">
        <v>12340</v>
      </c>
      <c r="E209" s="1">
        <v>208</v>
      </c>
      <c r="F209" s="1">
        <v>1</v>
      </c>
      <c r="G209" s="1" t="s">
        <v>14696</v>
      </c>
      <c r="H209" s="1" t="s">
        <v>14697</v>
      </c>
      <c r="I209" s="1">
        <v>8</v>
      </c>
      <c r="L209" s="1">
        <v>3</v>
      </c>
      <c r="M209" s="1" t="s">
        <v>13560</v>
      </c>
      <c r="N209" s="1" t="s">
        <v>13561</v>
      </c>
      <c r="S209" s="1" t="s">
        <v>112</v>
      </c>
      <c r="T209" s="1" t="s">
        <v>7229</v>
      </c>
      <c r="Y209" s="1" t="s">
        <v>64</v>
      </c>
      <c r="Z209" s="1" t="s">
        <v>7741</v>
      </c>
      <c r="AC209" s="1">
        <v>19</v>
      </c>
      <c r="AD209" s="1" t="s">
        <v>202</v>
      </c>
      <c r="AE209" s="1" t="s">
        <v>9353</v>
      </c>
    </row>
    <row r="210" spans="1:73" ht="13.5" customHeight="1" x14ac:dyDescent="0.25">
      <c r="A210" s="5" t="str">
        <f t="shared" si="6"/>
        <v>1738_각남면_0084</v>
      </c>
      <c r="B210" s="1">
        <v>1738</v>
      </c>
      <c r="C210" s="1" t="s">
        <v>12339</v>
      </c>
      <c r="D210" s="1" t="s">
        <v>12340</v>
      </c>
      <c r="E210" s="1">
        <v>209</v>
      </c>
      <c r="F210" s="1">
        <v>1</v>
      </c>
      <c r="G210" s="1" t="s">
        <v>14696</v>
      </c>
      <c r="H210" s="1" t="s">
        <v>14697</v>
      </c>
      <c r="I210" s="1">
        <v>8</v>
      </c>
      <c r="L210" s="1">
        <v>3</v>
      </c>
      <c r="M210" s="1" t="s">
        <v>13560</v>
      </c>
      <c r="N210" s="1" t="s">
        <v>13561</v>
      </c>
      <c r="S210" s="1" t="s">
        <v>59</v>
      </c>
      <c r="T210" s="1" t="s">
        <v>7224</v>
      </c>
      <c r="U210" s="1" t="s">
        <v>647</v>
      </c>
      <c r="V210" s="1" t="s">
        <v>7342</v>
      </c>
      <c r="Y210" s="1" t="s">
        <v>648</v>
      </c>
      <c r="Z210" s="1" t="s">
        <v>7845</v>
      </c>
      <c r="AC210" s="1">
        <v>7</v>
      </c>
      <c r="AD210" s="1" t="s">
        <v>315</v>
      </c>
      <c r="AE210" s="1" t="s">
        <v>9365</v>
      </c>
    </row>
    <row r="211" spans="1:73" ht="13.5" customHeight="1" x14ac:dyDescent="0.25">
      <c r="A211" s="5" t="str">
        <f t="shared" si="6"/>
        <v>1738_각남면_0084</v>
      </c>
      <c r="B211" s="1">
        <v>1738</v>
      </c>
      <c r="C211" s="1" t="s">
        <v>12339</v>
      </c>
      <c r="D211" s="1" t="s">
        <v>12340</v>
      </c>
      <c r="E211" s="1">
        <v>210</v>
      </c>
      <c r="F211" s="1">
        <v>1</v>
      </c>
      <c r="G211" s="1" t="s">
        <v>14696</v>
      </c>
      <c r="H211" s="1" t="s">
        <v>14697</v>
      </c>
      <c r="I211" s="1">
        <v>8</v>
      </c>
      <c r="L211" s="1">
        <v>4</v>
      </c>
      <c r="M211" s="1" t="s">
        <v>649</v>
      </c>
      <c r="N211" s="1" t="s">
        <v>7846</v>
      </c>
      <c r="O211" s="1" t="s">
        <v>6</v>
      </c>
      <c r="P211" s="1" t="s">
        <v>7191</v>
      </c>
      <c r="T211" s="1" t="s">
        <v>12461</v>
      </c>
      <c r="U211" s="1" t="s">
        <v>232</v>
      </c>
      <c r="V211" s="1" t="s">
        <v>7343</v>
      </c>
      <c r="Y211" s="1" t="s">
        <v>649</v>
      </c>
      <c r="Z211" s="1" t="s">
        <v>7846</v>
      </c>
      <c r="AC211" s="1">
        <v>59</v>
      </c>
      <c r="AD211" s="1" t="s">
        <v>650</v>
      </c>
      <c r="AE211" s="1" t="s">
        <v>9380</v>
      </c>
      <c r="AF211" s="1" t="s">
        <v>253</v>
      </c>
      <c r="AG211" s="1" t="s">
        <v>9395</v>
      </c>
      <c r="AH211" s="1" t="s">
        <v>651</v>
      </c>
      <c r="AI211" s="1" t="s">
        <v>14937</v>
      </c>
      <c r="AJ211" s="1" t="s">
        <v>17</v>
      </c>
      <c r="AK211" s="1" t="s">
        <v>9530</v>
      </c>
      <c r="AL211" s="1" t="s">
        <v>41</v>
      </c>
      <c r="AM211" s="1" t="s">
        <v>12725</v>
      </c>
      <c r="AT211" s="1" t="s">
        <v>69</v>
      </c>
      <c r="AU211" s="1" t="s">
        <v>7359</v>
      </c>
      <c r="AV211" s="1" t="s">
        <v>652</v>
      </c>
      <c r="AW211" s="1" t="s">
        <v>8757</v>
      </c>
      <c r="BG211" s="1" t="s">
        <v>69</v>
      </c>
      <c r="BH211" s="1" t="s">
        <v>7359</v>
      </c>
      <c r="BI211" s="1" t="s">
        <v>653</v>
      </c>
      <c r="BJ211" s="1" t="s">
        <v>10542</v>
      </c>
      <c r="BK211" s="1" t="s">
        <v>69</v>
      </c>
      <c r="BL211" s="1" t="s">
        <v>7359</v>
      </c>
      <c r="BM211" s="1" t="s">
        <v>654</v>
      </c>
      <c r="BN211" s="1" t="s">
        <v>9088</v>
      </c>
      <c r="BO211" s="1" t="s">
        <v>69</v>
      </c>
      <c r="BP211" s="1" t="s">
        <v>7359</v>
      </c>
      <c r="BQ211" s="1" t="s">
        <v>655</v>
      </c>
      <c r="BR211" s="1" t="s">
        <v>13214</v>
      </c>
      <c r="BS211" s="1" t="s">
        <v>41</v>
      </c>
      <c r="BT211" s="1" t="s">
        <v>12725</v>
      </c>
    </row>
    <row r="212" spans="1:73" ht="13.5" customHeight="1" x14ac:dyDescent="0.25">
      <c r="A212" s="5" t="str">
        <f t="shared" si="6"/>
        <v>1738_각남면_0084</v>
      </c>
      <c r="B212" s="1">
        <v>1738</v>
      </c>
      <c r="C212" s="1" t="s">
        <v>12339</v>
      </c>
      <c r="D212" s="1" t="s">
        <v>12340</v>
      </c>
      <c r="E212" s="1">
        <v>211</v>
      </c>
      <c r="F212" s="1">
        <v>1</v>
      </c>
      <c r="G212" s="1" t="s">
        <v>14696</v>
      </c>
      <c r="H212" s="1" t="s">
        <v>14697</v>
      </c>
      <c r="I212" s="1">
        <v>8</v>
      </c>
      <c r="L212" s="1">
        <v>4</v>
      </c>
      <c r="M212" s="1" t="s">
        <v>649</v>
      </c>
      <c r="N212" s="1" t="s">
        <v>7846</v>
      </c>
      <c r="S212" s="1" t="s">
        <v>50</v>
      </c>
      <c r="T212" s="1" t="s">
        <v>7223</v>
      </c>
      <c r="W212" s="1" t="s">
        <v>85</v>
      </c>
      <c r="X212" s="1" t="s">
        <v>12530</v>
      </c>
      <c r="Y212" s="1" t="s">
        <v>64</v>
      </c>
      <c r="Z212" s="1" t="s">
        <v>7741</v>
      </c>
      <c r="AC212" s="1">
        <v>49</v>
      </c>
      <c r="AD212" s="1" t="s">
        <v>175</v>
      </c>
      <c r="AE212" s="1" t="s">
        <v>9349</v>
      </c>
      <c r="AJ212" s="1" t="s">
        <v>17</v>
      </c>
      <c r="AK212" s="1" t="s">
        <v>9530</v>
      </c>
      <c r="AL212" s="1" t="s">
        <v>58</v>
      </c>
      <c r="AM212" s="1" t="s">
        <v>9526</v>
      </c>
      <c r="AT212" s="1" t="s">
        <v>69</v>
      </c>
      <c r="AU212" s="1" t="s">
        <v>7359</v>
      </c>
      <c r="AV212" s="1" t="s">
        <v>656</v>
      </c>
      <c r="AW212" s="1" t="s">
        <v>9723</v>
      </c>
      <c r="BG212" s="1" t="s">
        <v>69</v>
      </c>
      <c r="BH212" s="1" t="s">
        <v>7359</v>
      </c>
      <c r="BI212" s="1" t="s">
        <v>657</v>
      </c>
      <c r="BJ212" s="1" t="s">
        <v>8310</v>
      </c>
      <c r="BK212" s="1" t="s">
        <v>69</v>
      </c>
      <c r="BL212" s="1" t="s">
        <v>7359</v>
      </c>
      <c r="BM212" s="1" t="s">
        <v>658</v>
      </c>
      <c r="BN212" s="1" t="s">
        <v>9085</v>
      </c>
      <c r="BO212" s="1" t="s">
        <v>69</v>
      </c>
      <c r="BP212" s="1" t="s">
        <v>7359</v>
      </c>
      <c r="BQ212" s="1" t="s">
        <v>659</v>
      </c>
      <c r="BR212" s="1" t="s">
        <v>11520</v>
      </c>
      <c r="BS212" s="1" t="s">
        <v>58</v>
      </c>
      <c r="BT212" s="1" t="s">
        <v>9526</v>
      </c>
    </row>
    <row r="213" spans="1:73" ht="13.5" customHeight="1" x14ac:dyDescent="0.25">
      <c r="A213" s="5" t="str">
        <f t="shared" si="6"/>
        <v>1738_각남면_0084</v>
      </c>
      <c r="B213" s="1">
        <v>1738</v>
      </c>
      <c r="C213" s="1" t="s">
        <v>12339</v>
      </c>
      <c r="D213" s="1" t="s">
        <v>12340</v>
      </c>
      <c r="E213" s="1">
        <v>212</v>
      </c>
      <c r="F213" s="1">
        <v>1</v>
      </c>
      <c r="G213" s="1" t="s">
        <v>14696</v>
      </c>
      <c r="H213" s="1" t="s">
        <v>14697</v>
      </c>
      <c r="I213" s="1">
        <v>8</v>
      </c>
      <c r="L213" s="1">
        <v>5</v>
      </c>
      <c r="M213" s="1" t="s">
        <v>13562</v>
      </c>
      <c r="N213" s="1" t="s">
        <v>13563</v>
      </c>
      <c r="O213" s="1" t="s">
        <v>6</v>
      </c>
      <c r="P213" s="1" t="s">
        <v>7191</v>
      </c>
      <c r="T213" s="1" t="s">
        <v>12461</v>
      </c>
      <c r="U213" s="1" t="s">
        <v>260</v>
      </c>
      <c r="V213" s="1" t="s">
        <v>7321</v>
      </c>
      <c r="W213" s="1" t="s">
        <v>519</v>
      </c>
      <c r="X213" s="1" t="s">
        <v>7705</v>
      </c>
      <c r="Y213" s="1" t="s">
        <v>660</v>
      </c>
      <c r="Z213" s="1" t="s">
        <v>12403</v>
      </c>
      <c r="AC213" s="1">
        <v>43</v>
      </c>
      <c r="AD213" s="1" t="s">
        <v>258</v>
      </c>
      <c r="AE213" s="1" t="s">
        <v>9360</v>
      </c>
      <c r="AJ213" s="1" t="s">
        <v>17</v>
      </c>
      <c r="AK213" s="1" t="s">
        <v>9530</v>
      </c>
      <c r="AL213" s="1" t="s">
        <v>193</v>
      </c>
      <c r="AM213" s="1" t="s">
        <v>9533</v>
      </c>
      <c r="AT213" s="1" t="s">
        <v>661</v>
      </c>
      <c r="AU213" s="1" t="s">
        <v>12484</v>
      </c>
      <c r="AV213" s="1" t="s">
        <v>662</v>
      </c>
      <c r="AW213" s="1" t="s">
        <v>9724</v>
      </c>
      <c r="BG213" s="1" t="s">
        <v>44</v>
      </c>
      <c r="BH213" s="1" t="s">
        <v>7629</v>
      </c>
      <c r="BI213" s="1" t="s">
        <v>663</v>
      </c>
      <c r="BJ213" s="1" t="s">
        <v>8410</v>
      </c>
      <c r="BK213" s="1" t="s">
        <v>126</v>
      </c>
      <c r="BL213" s="1" t="s">
        <v>12812</v>
      </c>
      <c r="BM213" s="1" t="s">
        <v>664</v>
      </c>
      <c r="BN213" s="1" t="s">
        <v>11072</v>
      </c>
      <c r="BO213" s="1" t="s">
        <v>44</v>
      </c>
      <c r="BP213" s="1" t="s">
        <v>7629</v>
      </c>
      <c r="BQ213" s="1" t="s">
        <v>665</v>
      </c>
      <c r="BR213" s="1" t="s">
        <v>11521</v>
      </c>
      <c r="BS213" s="1" t="s">
        <v>666</v>
      </c>
      <c r="BT213" s="1" t="s">
        <v>9567</v>
      </c>
    </row>
    <row r="214" spans="1:73" ht="13.5" customHeight="1" x14ac:dyDescent="0.25">
      <c r="A214" s="5" t="str">
        <f t="shared" si="6"/>
        <v>1738_각남면_0084</v>
      </c>
      <c r="B214" s="1">
        <v>1738</v>
      </c>
      <c r="C214" s="1" t="s">
        <v>12339</v>
      </c>
      <c r="D214" s="1" t="s">
        <v>12340</v>
      </c>
      <c r="E214" s="1">
        <v>213</v>
      </c>
      <c r="F214" s="1">
        <v>1</v>
      </c>
      <c r="G214" s="1" t="s">
        <v>14696</v>
      </c>
      <c r="H214" s="1" t="s">
        <v>14697</v>
      </c>
      <c r="I214" s="1">
        <v>8</v>
      </c>
      <c r="L214" s="1">
        <v>5</v>
      </c>
      <c r="M214" s="1" t="s">
        <v>13562</v>
      </c>
      <c r="N214" s="1" t="s">
        <v>13563</v>
      </c>
      <c r="S214" s="1" t="s">
        <v>50</v>
      </c>
      <c r="T214" s="1" t="s">
        <v>7223</v>
      </c>
      <c r="W214" s="1" t="s">
        <v>85</v>
      </c>
      <c r="X214" s="1" t="s">
        <v>12530</v>
      </c>
      <c r="Y214" s="1" t="s">
        <v>308</v>
      </c>
      <c r="Z214" s="1" t="s">
        <v>7774</v>
      </c>
      <c r="AC214" s="1">
        <v>44</v>
      </c>
      <c r="AD214" s="1" t="s">
        <v>52</v>
      </c>
      <c r="AE214" s="1" t="s">
        <v>9330</v>
      </c>
      <c r="AJ214" s="1" t="s">
        <v>309</v>
      </c>
      <c r="AK214" s="1" t="s">
        <v>9531</v>
      </c>
      <c r="AL214" s="1" t="s">
        <v>58</v>
      </c>
      <c r="AM214" s="1" t="s">
        <v>9526</v>
      </c>
      <c r="AT214" s="1" t="s">
        <v>44</v>
      </c>
      <c r="AU214" s="1" t="s">
        <v>7629</v>
      </c>
      <c r="AV214" s="1" t="s">
        <v>290</v>
      </c>
      <c r="AW214" s="1" t="s">
        <v>9152</v>
      </c>
      <c r="BG214" s="1" t="s">
        <v>44</v>
      </c>
      <c r="BH214" s="1" t="s">
        <v>7629</v>
      </c>
      <c r="BI214" s="1" t="s">
        <v>14965</v>
      </c>
      <c r="BJ214" s="1" t="s">
        <v>8927</v>
      </c>
      <c r="BK214" s="1" t="s">
        <v>44</v>
      </c>
      <c r="BL214" s="1" t="s">
        <v>7629</v>
      </c>
      <c r="BM214" s="1" t="s">
        <v>291</v>
      </c>
      <c r="BN214" s="1" t="s">
        <v>11058</v>
      </c>
      <c r="BO214" s="1" t="s">
        <v>382</v>
      </c>
      <c r="BP214" s="1" t="s">
        <v>11457</v>
      </c>
      <c r="BQ214" s="1" t="s">
        <v>14698</v>
      </c>
      <c r="BR214" s="1" t="s">
        <v>11496</v>
      </c>
      <c r="BS214" s="1" t="s">
        <v>58</v>
      </c>
      <c r="BT214" s="1" t="s">
        <v>9526</v>
      </c>
    </row>
    <row r="215" spans="1:73" ht="13.5" customHeight="1" x14ac:dyDescent="0.25">
      <c r="A215" s="5" t="str">
        <f t="shared" si="6"/>
        <v>1738_각남면_0084</v>
      </c>
      <c r="B215" s="1">
        <v>1738</v>
      </c>
      <c r="C215" s="1" t="s">
        <v>12339</v>
      </c>
      <c r="D215" s="1" t="s">
        <v>12340</v>
      </c>
      <c r="E215" s="1">
        <v>214</v>
      </c>
      <c r="F215" s="1">
        <v>1</v>
      </c>
      <c r="G215" s="1" t="s">
        <v>14696</v>
      </c>
      <c r="H215" s="1" t="s">
        <v>14697</v>
      </c>
      <c r="I215" s="1">
        <v>8</v>
      </c>
      <c r="L215" s="1">
        <v>5</v>
      </c>
      <c r="M215" s="1" t="s">
        <v>13562</v>
      </c>
      <c r="N215" s="1" t="s">
        <v>13563</v>
      </c>
      <c r="T215" s="1" t="s">
        <v>12470</v>
      </c>
      <c r="U215" s="1" t="s">
        <v>136</v>
      </c>
      <c r="V215" s="1" t="s">
        <v>7308</v>
      </c>
      <c r="Y215" s="1" t="s">
        <v>667</v>
      </c>
      <c r="Z215" s="1" t="s">
        <v>7847</v>
      </c>
      <c r="AF215" s="1" t="s">
        <v>417</v>
      </c>
      <c r="AG215" s="1" t="s">
        <v>9401</v>
      </c>
      <c r="AH215" s="1" t="s">
        <v>668</v>
      </c>
      <c r="AI215" s="1" t="s">
        <v>9451</v>
      </c>
    </row>
    <row r="216" spans="1:73" ht="13.5" customHeight="1" x14ac:dyDescent="0.25">
      <c r="A216" s="5" t="str">
        <f t="shared" si="6"/>
        <v>1738_각남면_0084</v>
      </c>
      <c r="B216" s="1">
        <v>1738</v>
      </c>
      <c r="C216" s="1" t="s">
        <v>12339</v>
      </c>
      <c r="D216" s="1" t="s">
        <v>12340</v>
      </c>
      <c r="E216" s="1">
        <v>215</v>
      </c>
      <c r="F216" s="1">
        <v>2</v>
      </c>
      <c r="G216" s="1" t="s">
        <v>669</v>
      </c>
      <c r="H216" s="1" t="s">
        <v>7045</v>
      </c>
      <c r="I216" s="1">
        <v>1</v>
      </c>
      <c r="J216" s="1" t="s">
        <v>670</v>
      </c>
      <c r="K216" s="1" t="s">
        <v>7071</v>
      </c>
      <c r="L216" s="1">
        <v>1</v>
      </c>
      <c r="M216" s="1" t="s">
        <v>670</v>
      </c>
      <c r="N216" s="1" t="s">
        <v>7071</v>
      </c>
      <c r="T216" s="1" t="s">
        <v>12461</v>
      </c>
      <c r="U216" s="1" t="s">
        <v>671</v>
      </c>
      <c r="V216" s="1" t="s">
        <v>7344</v>
      </c>
      <c r="W216" s="1" t="s">
        <v>123</v>
      </c>
      <c r="X216" s="1" t="s">
        <v>7689</v>
      </c>
      <c r="Y216" s="1" t="s">
        <v>672</v>
      </c>
      <c r="Z216" s="1" t="s">
        <v>7848</v>
      </c>
      <c r="AC216" s="1">
        <v>55</v>
      </c>
      <c r="AD216" s="1" t="s">
        <v>142</v>
      </c>
      <c r="AE216" s="1" t="s">
        <v>9344</v>
      </c>
      <c r="AJ216" s="1" t="s">
        <v>17</v>
      </c>
      <c r="AK216" s="1" t="s">
        <v>9530</v>
      </c>
      <c r="AL216" s="1" t="s">
        <v>124</v>
      </c>
      <c r="AM216" s="1" t="s">
        <v>9327</v>
      </c>
      <c r="AT216" s="1" t="s">
        <v>673</v>
      </c>
      <c r="AU216" s="1" t="s">
        <v>9659</v>
      </c>
      <c r="AV216" s="1" t="s">
        <v>674</v>
      </c>
      <c r="AW216" s="1" t="s">
        <v>9725</v>
      </c>
      <c r="BG216" s="1" t="s">
        <v>44</v>
      </c>
      <c r="BH216" s="1" t="s">
        <v>7629</v>
      </c>
      <c r="BI216" s="1" t="s">
        <v>675</v>
      </c>
      <c r="BJ216" s="1" t="s">
        <v>10131</v>
      </c>
      <c r="BK216" s="1" t="s">
        <v>44</v>
      </c>
      <c r="BL216" s="1" t="s">
        <v>7629</v>
      </c>
      <c r="BM216" s="1" t="s">
        <v>676</v>
      </c>
      <c r="BN216" s="1" t="s">
        <v>11073</v>
      </c>
      <c r="BO216" s="1" t="s">
        <v>677</v>
      </c>
      <c r="BP216" s="1" t="s">
        <v>7530</v>
      </c>
      <c r="BQ216" s="1" t="s">
        <v>678</v>
      </c>
      <c r="BR216" s="1" t="s">
        <v>11522</v>
      </c>
      <c r="BS216" s="1" t="s">
        <v>58</v>
      </c>
      <c r="BT216" s="1" t="s">
        <v>9526</v>
      </c>
    </row>
    <row r="217" spans="1:73" ht="13.5" customHeight="1" x14ac:dyDescent="0.25">
      <c r="A217" s="5" t="str">
        <f t="shared" si="6"/>
        <v>1738_각남면_0084</v>
      </c>
      <c r="B217" s="1">
        <v>1738</v>
      </c>
      <c r="C217" s="1" t="s">
        <v>12339</v>
      </c>
      <c r="D217" s="1" t="s">
        <v>12340</v>
      </c>
      <c r="E217" s="1">
        <v>216</v>
      </c>
      <c r="F217" s="1">
        <v>2</v>
      </c>
      <c r="G217" s="1" t="s">
        <v>669</v>
      </c>
      <c r="H217" s="1" t="s">
        <v>7045</v>
      </c>
      <c r="I217" s="1">
        <v>1</v>
      </c>
      <c r="L217" s="1">
        <v>1</v>
      </c>
      <c r="M217" s="1" t="s">
        <v>670</v>
      </c>
      <c r="N217" s="1" t="s">
        <v>7071</v>
      </c>
      <c r="S217" s="1" t="s">
        <v>50</v>
      </c>
      <c r="T217" s="1" t="s">
        <v>7223</v>
      </c>
      <c r="W217" s="1" t="s">
        <v>51</v>
      </c>
      <c r="X217" s="1" t="s">
        <v>7686</v>
      </c>
      <c r="Y217" s="1" t="s">
        <v>10</v>
      </c>
      <c r="Z217" s="1" t="s">
        <v>7684</v>
      </c>
      <c r="AC217" s="1">
        <v>52</v>
      </c>
      <c r="AD217" s="1" t="s">
        <v>217</v>
      </c>
      <c r="AE217" s="1" t="s">
        <v>9355</v>
      </c>
      <c r="AJ217" s="1" t="s">
        <v>17</v>
      </c>
      <c r="AK217" s="1" t="s">
        <v>9530</v>
      </c>
      <c r="AL217" s="1" t="s">
        <v>492</v>
      </c>
      <c r="AM217" s="1" t="s">
        <v>9454</v>
      </c>
      <c r="AT217" s="1" t="s">
        <v>679</v>
      </c>
      <c r="AU217" s="1" t="s">
        <v>9660</v>
      </c>
      <c r="AV217" s="1" t="s">
        <v>680</v>
      </c>
      <c r="AW217" s="1" t="s">
        <v>9726</v>
      </c>
      <c r="BG217" s="1" t="s">
        <v>677</v>
      </c>
      <c r="BH217" s="1" t="s">
        <v>7530</v>
      </c>
      <c r="BI217" s="1" t="s">
        <v>454</v>
      </c>
      <c r="BJ217" s="1" t="s">
        <v>10262</v>
      </c>
      <c r="BK217" s="1" t="s">
        <v>677</v>
      </c>
      <c r="BL217" s="1" t="s">
        <v>7530</v>
      </c>
      <c r="BM217" s="1" t="s">
        <v>681</v>
      </c>
      <c r="BN217" s="1" t="s">
        <v>10174</v>
      </c>
      <c r="BO217" s="1" t="s">
        <v>69</v>
      </c>
      <c r="BP217" s="1" t="s">
        <v>7359</v>
      </c>
      <c r="BQ217" s="1" t="s">
        <v>682</v>
      </c>
      <c r="BR217" s="1" t="s">
        <v>11523</v>
      </c>
      <c r="BS217" s="1" t="s">
        <v>49</v>
      </c>
      <c r="BT217" s="1" t="s">
        <v>8830</v>
      </c>
    </row>
    <row r="218" spans="1:73" ht="13.5" customHeight="1" x14ac:dyDescent="0.25">
      <c r="A218" s="5" t="str">
        <f t="shared" si="6"/>
        <v>1738_각남면_0084</v>
      </c>
      <c r="B218" s="1">
        <v>1738</v>
      </c>
      <c r="C218" s="1" t="s">
        <v>12339</v>
      </c>
      <c r="D218" s="1" t="s">
        <v>12340</v>
      </c>
      <c r="E218" s="1">
        <v>217</v>
      </c>
      <c r="F218" s="1">
        <v>2</v>
      </c>
      <c r="G218" s="1" t="s">
        <v>669</v>
      </c>
      <c r="H218" s="1" t="s">
        <v>7045</v>
      </c>
      <c r="I218" s="1">
        <v>1</v>
      </c>
      <c r="L218" s="1">
        <v>1</v>
      </c>
      <c r="M218" s="1" t="s">
        <v>670</v>
      </c>
      <c r="N218" s="1" t="s">
        <v>7071</v>
      </c>
      <c r="S218" s="1" t="s">
        <v>59</v>
      </c>
      <c r="T218" s="1" t="s">
        <v>7224</v>
      </c>
      <c r="U218" s="1" t="s">
        <v>683</v>
      </c>
      <c r="V218" s="1" t="s">
        <v>7345</v>
      </c>
      <c r="Y218" s="1" t="s">
        <v>684</v>
      </c>
      <c r="Z218" s="1" t="s">
        <v>7849</v>
      </c>
      <c r="AC218" s="1">
        <v>34</v>
      </c>
      <c r="AD218" s="1" t="s">
        <v>76</v>
      </c>
      <c r="AE218" s="1" t="s">
        <v>9334</v>
      </c>
      <c r="BU218" s="1" t="s">
        <v>685</v>
      </c>
    </row>
    <row r="219" spans="1:73" ht="13.5" customHeight="1" x14ac:dyDescent="0.25">
      <c r="A219" s="5" t="str">
        <f t="shared" si="6"/>
        <v>1738_각남면_0084</v>
      </c>
      <c r="B219" s="1">
        <v>1738</v>
      </c>
      <c r="C219" s="1" t="s">
        <v>12339</v>
      </c>
      <c r="D219" s="1" t="s">
        <v>12340</v>
      </c>
      <c r="E219" s="1">
        <v>218</v>
      </c>
      <c r="F219" s="1">
        <v>2</v>
      </c>
      <c r="G219" s="1" t="s">
        <v>669</v>
      </c>
      <c r="H219" s="1" t="s">
        <v>7045</v>
      </c>
      <c r="I219" s="1">
        <v>1</v>
      </c>
      <c r="L219" s="1">
        <v>1</v>
      </c>
      <c r="M219" s="1" t="s">
        <v>670</v>
      </c>
      <c r="N219" s="1" t="s">
        <v>7071</v>
      </c>
      <c r="S219" s="1" t="s">
        <v>91</v>
      </c>
      <c r="T219" s="1" t="s">
        <v>7227</v>
      </c>
      <c r="U219" s="1" t="s">
        <v>686</v>
      </c>
      <c r="V219" s="1" t="s">
        <v>7346</v>
      </c>
      <c r="Y219" s="1" t="s">
        <v>687</v>
      </c>
      <c r="Z219" s="1" t="s">
        <v>7850</v>
      </c>
      <c r="AG219" s="1" t="s">
        <v>12750</v>
      </c>
    </row>
    <row r="220" spans="1:73" ht="13.5" customHeight="1" x14ac:dyDescent="0.25">
      <c r="A220" s="5" t="str">
        <f t="shared" si="6"/>
        <v>1738_각남면_0084</v>
      </c>
      <c r="B220" s="1">
        <v>1738</v>
      </c>
      <c r="C220" s="1" t="s">
        <v>12339</v>
      </c>
      <c r="D220" s="1" t="s">
        <v>12340</v>
      </c>
      <c r="E220" s="1">
        <v>219</v>
      </c>
      <c r="F220" s="1">
        <v>2</v>
      </c>
      <c r="G220" s="1" t="s">
        <v>669</v>
      </c>
      <c r="H220" s="1" t="s">
        <v>7045</v>
      </c>
      <c r="I220" s="1">
        <v>1</v>
      </c>
      <c r="L220" s="1">
        <v>1</v>
      </c>
      <c r="M220" s="1" t="s">
        <v>670</v>
      </c>
      <c r="N220" s="1" t="s">
        <v>7071</v>
      </c>
      <c r="S220" s="1" t="s">
        <v>155</v>
      </c>
      <c r="T220" s="1" t="s">
        <v>7230</v>
      </c>
      <c r="W220" s="1" t="s">
        <v>38</v>
      </c>
      <c r="X220" s="1" t="s">
        <v>12522</v>
      </c>
      <c r="Y220" s="1" t="s">
        <v>64</v>
      </c>
      <c r="Z220" s="1" t="s">
        <v>7741</v>
      </c>
      <c r="AF220" s="1" t="s">
        <v>463</v>
      </c>
      <c r="AG220" s="1" t="s">
        <v>12445</v>
      </c>
    </row>
    <row r="221" spans="1:73" ht="13.5" customHeight="1" x14ac:dyDescent="0.25">
      <c r="A221" s="5" t="str">
        <f t="shared" si="6"/>
        <v>1738_각남면_0084</v>
      </c>
      <c r="B221" s="1">
        <v>1738</v>
      </c>
      <c r="C221" s="1" t="s">
        <v>12339</v>
      </c>
      <c r="D221" s="1" t="s">
        <v>12340</v>
      </c>
      <c r="E221" s="1">
        <v>220</v>
      </c>
      <c r="F221" s="1">
        <v>2</v>
      </c>
      <c r="G221" s="1" t="s">
        <v>669</v>
      </c>
      <c r="H221" s="1" t="s">
        <v>7045</v>
      </c>
      <c r="I221" s="1">
        <v>1</v>
      </c>
      <c r="L221" s="1">
        <v>1</v>
      </c>
      <c r="M221" s="1" t="s">
        <v>670</v>
      </c>
      <c r="N221" s="1" t="s">
        <v>7071</v>
      </c>
      <c r="S221" s="1" t="s">
        <v>112</v>
      </c>
      <c r="T221" s="1" t="s">
        <v>7229</v>
      </c>
      <c r="Y221" s="1" t="s">
        <v>64</v>
      </c>
      <c r="Z221" s="1" t="s">
        <v>7741</v>
      </c>
      <c r="AG221" s="1" t="s">
        <v>12751</v>
      </c>
    </row>
    <row r="222" spans="1:73" ht="13.5" customHeight="1" x14ac:dyDescent="0.25">
      <c r="A222" s="5" t="str">
        <f t="shared" si="6"/>
        <v>1738_각남면_0084</v>
      </c>
      <c r="B222" s="1">
        <v>1738</v>
      </c>
      <c r="C222" s="1" t="s">
        <v>12339</v>
      </c>
      <c r="D222" s="1" t="s">
        <v>12340</v>
      </c>
      <c r="E222" s="1">
        <v>221</v>
      </c>
      <c r="F222" s="1">
        <v>2</v>
      </c>
      <c r="G222" s="1" t="s">
        <v>669</v>
      </c>
      <c r="H222" s="1" t="s">
        <v>7045</v>
      </c>
      <c r="I222" s="1">
        <v>1</v>
      </c>
      <c r="L222" s="1">
        <v>1</v>
      </c>
      <c r="M222" s="1" t="s">
        <v>670</v>
      </c>
      <c r="N222" s="1" t="s">
        <v>7071</v>
      </c>
      <c r="S222" s="1" t="s">
        <v>63</v>
      </c>
      <c r="T222" s="1" t="s">
        <v>7225</v>
      </c>
      <c r="Y222" s="1" t="s">
        <v>64</v>
      </c>
      <c r="Z222" s="1" t="s">
        <v>7741</v>
      </c>
      <c r="AF222" s="1" t="s">
        <v>317</v>
      </c>
      <c r="AG222" s="1" t="s">
        <v>7707</v>
      </c>
    </row>
    <row r="223" spans="1:73" ht="13.5" customHeight="1" x14ac:dyDescent="0.25">
      <c r="A223" s="5" t="str">
        <f t="shared" si="6"/>
        <v>1738_각남면_0084</v>
      </c>
      <c r="B223" s="1">
        <v>1738</v>
      </c>
      <c r="C223" s="1" t="s">
        <v>12339</v>
      </c>
      <c r="D223" s="1" t="s">
        <v>12340</v>
      </c>
      <c r="E223" s="1">
        <v>222</v>
      </c>
      <c r="F223" s="1">
        <v>2</v>
      </c>
      <c r="G223" s="1" t="s">
        <v>669</v>
      </c>
      <c r="H223" s="1" t="s">
        <v>7045</v>
      </c>
      <c r="I223" s="1">
        <v>1</v>
      </c>
      <c r="L223" s="1">
        <v>1</v>
      </c>
      <c r="M223" s="1" t="s">
        <v>670</v>
      </c>
      <c r="N223" s="1" t="s">
        <v>7071</v>
      </c>
      <c r="S223" s="1" t="s">
        <v>59</v>
      </c>
      <c r="T223" s="1" t="s">
        <v>7224</v>
      </c>
      <c r="U223" s="1" t="s">
        <v>78</v>
      </c>
      <c r="V223" s="1" t="s">
        <v>7347</v>
      </c>
      <c r="Y223" s="1" t="s">
        <v>688</v>
      </c>
      <c r="Z223" s="1" t="s">
        <v>7851</v>
      </c>
      <c r="AC223" s="1">
        <v>15</v>
      </c>
      <c r="AD223" s="1" t="s">
        <v>90</v>
      </c>
      <c r="AE223" s="1" t="s">
        <v>9336</v>
      </c>
    </row>
    <row r="224" spans="1:73" ht="13.5" customHeight="1" x14ac:dyDescent="0.25">
      <c r="A224" s="5" t="str">
        <f t="shared" si="6"/>
        <v>1738_각남면_0084</v>
      </c>
      <c r="B224" s="1">
        <v>1738</v>
      </c>
      <c r="C224" s="1" t="s">
        <v>12339</v>
      </c>
      <c r="D224" s="1" t="s">
        <v>12340</v>
      </c>
      <c r="E224" s="1">
        <v>223</v>
      </c>
      <c r="F224" s="1">
        <v>2</v>
      </c>
      <c r="G224" s="1" t="s">
        <v>669</v>
      </c>
      <c r="H224" s="1" t="s">
        <v>7045</v>
      </c>
      <c r="I224" s="1">
        <v>1</v>
      </c>
      <c r="L224" s="1">
        <v>1</v>
      </c>
      <c r="M224" s="1" t="s">
        <v>670</v>
      </c>
      <c r="N224" s="1" t="s">
        <v>7071</v>
      </c>
      <c r="S224" s="1" t="s">
        <v>155</v>
      </c>
      <c r="T224" s="1" t="s">
        <v>7230</v>
      </c>
      <c r="W224" s="1" t="s">
        <v>132</v>
      </c>
      <c r="X224" s="1" t="s">
        <v>12531</v>
      </c>
      <c r="Y224" s="1" t="s">
        <v>64</v>
      </c>
      <c r="Z224" s="1" t="s">
        <v>7741</v>
      </c>
      <c r="AC224" s="1">
        <v>25</v>
      </c>
      <c r="AD224" s="1" t="s">
        <v>446</v>
      </c>
      <c r="AE224" s="1" t="s">
        <v>9374</v>
      </c>
    </row>
    <row r="225" spans="1:72" ht="13.5" customHeight="1" x14ac:dyDescent="0.25">
      <c r="A225" s="5" t="str">
        <f t="shared" si="6"/>
        <v>1738_각남면_0084</v>
      </c>
      <c r="B225" s="1">
        <v>1738</v>
      </c>
      <c r="C225" s="1" t="s">
        <v>12339</v>
      </c>
      <c r="D225" s="1" t="s">
        <v>12340</v>
      </c>
      <c r="E225" s="1">
        <v>224</v>
      </c>
      <c r="F225" s="1">
        <v>2</v>
      </c>
      <c r="G225" s="1" t="s">
        <v>669</v>
      </c>
      <c r="H225" s="1" t="s">
        <v>7045</v>
      </c>
      <c r="I225" s="1">
        <v>1</v>
      </c>
      <c r="L225" s="1">
        <v>1</v>
      </c>
      <c r="M225" s="1" t="s">
        <v>670</v>
      </c>
      <c r="N225" s="1" t="s">
        <v>7071</v>
      </c>
      <c r="S225" s="1" t="s">
        <v>112</v>
      </c>
      <c r="T225" s="1" t="s">
        <v>7229</v>
      </c>
      <c r="Y225" s="1" t="s">
        <v>64</v>
      </c>
      <c r="Z225" s="1" t="s">
        <v>7741</v>
      </c>
      <c r="AC225" s="1">
        <v>4</v>
      </c>
      <c r="AD225" s="1" t="s">
        <v>65</v>
      </c>
      <c r="AE225" s="1" t="s">
        <v>9332</v>
      </c>
    </row>
    <row r="226" spans="1:72" ht="13.5" customHeight="1" x14ac:dyDescent="0.25">
      <c r="A226" s="5" t="str">
        <f t="shared" si="6"/>
        <v>1738_각남면_0084</v>
      </c>
      <c r="B226" s="1">
        <v>1738</v>
      </c>
      <c r="C226" s="1" t="s">
        <v>12339</v>
      </c>
      <c r="D226" s="1" t="s">
        <v>12340</v>
      </c>
      <c r="E226" s="1">
        <v>225</v>
      </c>
      <c r="F226" s="1">
        <v>2</v>
      </c>
      <c r="G226" s="1" t="s">
        <v>669</v>
      </c>
      <c r="H226" s="1" t="s">
        <v>7045</v>
      </c>
      <c r="I226" s="1">
        <v>1</v>
      </c>
      <c r="L226" s="1">
        <v>1</v>
      </c>
      <c r="M226" s="1" t="s">
        <v>670</v>
      </c>
      <c r="N226" s="1" t="s">
        <v>7071</v>
      </c>
      <c r="S226" s="1" t="s">
        <v>161</v>
      </c>
      <c r="T226" s="1" t="s">
        <v>7232</v>
      </c>
      <c r="Y226" s="1" t="s">
        <v>64</v>
      </c>
      <c r="Z226" s="1" t="s">
        <v>7741</v>
      </c>
      <c r="AC226" s="1">
        <v>4</v>
      </c>
      <c r="AD226" s="1" t="s">
        <v>65</v>
      </c>
      <c r="AE226" s="1" t="s">
        <v>9332</v>
      </c>
      <c r="AF226" s="1" t="s">
        <v>95</v>
      </c>
      <c r="AG226" s="1" t="s">
        <v>9389</v>
      </c>
    </row>
    <row r="227" spans="1:72" ht="13.5" customHeight="1" x14ac:dyDescent="0.25">
      <c r="A227" s="5" t="str">
        <f t="shared" si="6"/>
        <v>1738_각남면_0084</v>
      </c>
      <c r="B227" s="1">
        <v>1738</v>
      </c>
      <c r="C227" s="1" t="s">
        <v>12339</v>
      </c>
      <c r="D227" s="1" t="s">
        <v>12340</v>
      </c>
      <c r="E227" s="1">
        <v>226</v>
      </c>
      <c r="F227" s="1">
        <v>2</v>
      </c>
      <c r="G227" s="1" t="s">
        <v>669</v>
      </c>
      <c r="H227" s="1" t="s">
        <v>7045</v>
      </c>
      <c r="I227" s="1">
        <v>1</v>
      </c>
      <c r="L227" s="1">
        <v>2</v>
      </c>
      <c r="M227" s="1" t="s">
        <v>13564</v>
      </c>
      <c r="N227" s="1" t="s">
        <v>13565</v>
      </c>
      <c r="T227" s="1" t="s">
        <v>12461</v>
      </c>
      <c r="U227" s="1" t="s">
        <v>671</v>
      </c>
      <c r="V227" s="1" t="s">
        <v>7344</v>
      </c>
      <c r="W227" s="1" t="s">
        <v>38</v>
      </c>
      <c r="X227" s="1" t="s">
        <v>12522</v>
      </c>
      <c r="Y227" s="1" t="s">
        <v>689</v>
      </c>
      <c r="Z227" s="1" t="s">
        <v>7852</v>
      </c>
      <c r="AC227" s="1">
        <v>57</v>
      </c>
      <c r="AD227" s="1" t="s">
        <v>133</v>
      </c>
      <c r="AE227" s="1" t="s">
        <v>9343</v>
      </c>
      <c r="AJ227" s="1" t="s">
        <v>17</v>
      </c>
      <c r="AK227" s="1" t="s">
        <v>9530</v>
      </c>
      <c r="AL227" s="1" t="s">
        <v>41</v>
      </c>
      <c r="AM227" s="1" t="s">
        <v>12725</v>
      </c>
      <c r="AT227" s="1" t="s">
        <v>690</v>
      </c>
      <c r="AU227" s="1" t="s">
        <v>7425</v>
      </c>
      <c r="AV227" s="1" t="s">
        <v>691</v>
      </c>
      <c r="AW227" s="1" t="s">
        <v>9727</v>
      </c>
      <c r="BG227" s="1" t="s">
        <v>488</v>
      </c>
      <c r="BH227" s="1" t="s">
        <v>7425</v>
      </c>
      <c r="BI227" s="1" t="s">
        <v>692</v>
      </c>
      <c r="BJ227" s="1" t="s">
        <v>10543</v>
      </c>
      <c r="BK227" s="1" t="s">
        <v>693</v>
      </c>
      <c r="BL227" s="1" t="s">
        <v>11008</v>
      </c>
      <c r="BM227" s="1" t="s">
        <v>694</v>
      </c>
      <c r="BN227" s="1" t="s">
        <v>10743</v>
      </c>
      <c r="BO227" s="1" t="s">
        <v>42</v>
      </c>
      <c r="BP227" s="1" t="s">
        <v>7309</v>
      </c>
      <c r="BQ227" s="1" t="s">
        <v>695</v>
      </c>
      <c r="BR227" s="1" t="s">
        <v>11524</v>
      </c>
      <c r="BS227" s="1" t="s">
        <v>58</v>
      </c>
      <c r="BT227" s="1" t="s">
        <v>9526</v>
      </c>
    </row>
    <row r="228" spans="1:72" ht="13.5" customHeight="1" x14ac:dyDescent="0.25">
      <c r="A228" s="5" t="str">
        <f t="shared" si="6"/>
        <v>1738_각남면_0084</v>
      </c>
      <c r="B228" s="1">
        <v>1738</v>
      </c>
      <c r="C228" s="1" t="s">
        <v>12339</v>
      </c>
      <c r="D228" s="1" t="s">
        <v>12340</v>
      </c>
      <c r="E228" s="1">
        <v>227</v>
      </c>
      <c r="F228" s="1">
        <v>2</v>
      </c>
      <c r="G228" s="1" t="s">
        <v>669</v>
      </c>
      <c r="H228" s="1" t="s">
        <v>7045</v>
      </c>
      <c r="I228" s="1">
        <v>1</v>
      </c>
      <c r="L228" s="1">
        <v>2</v>
      </c>
      <c r="M228" s="1" t="s">
        <v>13564</v>
      </c>
      <c r="N228" s="1" t="s">
        <v>13565</v>
      </c>
      <c r="S228" s="1" t="s">
        <v>50</v>
      </c>
      <c r="T228" s="1" t="s">
        <v>7223</v>
      </c>
      <c r="W228" s="1" t="s">
        <v>85</v>
      </c>
      <c r="X228" s="1" t="s">
        <v>12530</v>
      </c>
      <c r="Y228" s="1" t="s">
        <v>64</v>
      </c>
      <c r="Z228" s="1" t="s">
        <v>7741</v>
      </c>
      <c r="AC228" s="1">
        <v>57</v>
      </c>
      <c r="AD228" s="1" t="s">
        <v>133</v>
      </c>
      <c r="AE228" s="1" t="s">
        <v>9343</v>
      </c>
      <c r="AJ228" s="1" t="s">
        <v>17</v>
      </c>
      <c r="AK228" s="1" t="s">
        <v>9530</v>
      </c>
      <c r="AL228" s="1" t="s">
        <v>58</v>
      </c>
      <c r="AM228" s="1" t="s">
        <v>9526</v>
      </c>
      <c r="AT228" s="1" t="s">
        <v>69</v>
      </c>
      <c r="AU228" s="1" t="s">
        <v>7359</v>
      </c>
      <c r="AV228" s="1" t="s">
        <v>696</v>
      </c>
      <c r="AW228" s="1" t="s">
        <v>7895</v>
      </c>
      <c r="BG228" s="1" t="s">
        <v>69</v>
      </c>
      <c r="BH228" s="1" t="s">
        <v>7359</v>
      </c>
      <c r="BI228" s="1" t="s">
        <v>697</v>
      </c>
      <c r="BJ228" s="1" t="s">
        <v>9923</v>
      </c>
      <c r="BK228" s="1" t="s">
        <v>69</v>
      </c>
      <c r="BL228" s="1" t="s">
        <v>7359</v>
      </c>
      <c r="BM228" s="1" t="s">
        <v>698</v>
      </c>
      <c r="BN228" s="1" t="s">
        <v>11063</v>
      </c>
      <c r="BO228" s="1" t="s">
        <v>69</v>
      </c>
      <c r="BP228" s="1" t="s">
        <v>7359</v>
      </c>
      <c r="BQ228" s="1" t="s">
        <v>699</v>
      </c>
      <c r="BR228" s="1" t="s">
        <v>13075</v>
      </c>
      <c r="BS228" s="1" t="s">
        <v>58</v>
      </c>
      <c r="BT228" s="1" t="s">
        <v>9526</v>
      </c>
    </row>
    <row r="229" spans="1:72" ht="13.5" customHeight="1" x14ac:dyDescent="0.25">
      <c r="A229" s="5" t="str">
        <f t="shared" ref="A229:A260" si="7">HYPERLINK("http://kyu.snu.ac.kr/sdhj/index.jsp?type=hj/GK14616_00IH_0001_0085.jpg","1738_각남면_0085")</f>
        <v>1738_각남면_0085</v>
      </c>
      <c r="B229" s="1">
        <v>1738</v>
      </c>
      <c r="C229" s="1" t="s">
        <v>12339</v>
      </c>
      <c r="D229" s="1" t="s">
        <v>12340</v>
      </c>
      <c r="E229" s="1">
        <v>228</v>
      </c>
      <c r="F229" s="1">
        <v>2</v>
      </c>
      <c r="G229" s="1" t="s">
        <v>669</v>
      </c>
      <c r="H229" s="1" t="s">
        <v>7045</v>
      </c>
      <c r="I229" s="1">
        <v>1</v>
      </c>
      <c r="L229" s="1">
        <v>2</v>
      </c>
      <c r="M229" s="1" t="s">
        <v>13564</v>
      </c>
      <c r="N229" s="1" t="s">
        <v>13565</v>
      </c>
      <c r="S229" s="1" t="s">
        <v>59</v>
      </c>
      <c r="T229" s="1" t="s">
        <v>7224</v>
      </c>
      <c r="U229" s="1" t="s">
        <v>700</v>
      </c>
      <c r="V229" s="1" t="s">
        <v>7348</v>
      </c>
      <c r="Y229" s="1" t="s">
        <v>701</v>
      </c>
      <c r="Z229" s="1" t="s">
        <v>7853</v>
      </c>
      <c r="AC229" s="1">
        <v>26</v>
      </c>
      <c r="AD229" s="1" t="s">
        <v>585</v>
      </c>
      <c r="AE229" s="1" t="s">
        <v>9379</v>
      </c>
    </row>
    <row r="230" spans="1:72" ht="13.5" customHeight="1" x14ac:dyDescent="0.25">
      <c r="A230" s="5" t="str">
        <f t="shared" si="7"/>
        <v>1738_각남면_0085</v>
      </c>
      <c r="B230" s="1">
        <v>1738</v>
      </c>
      <c r="C230" s="1" t="s">
        <v>12339</v>
      </c>
      <c r="D230" s="1" t="s">
        <v>12340</v>
      </c>
      <c r="E230" s="1">
        <v>229</v>
      </c>
      <c r="F230" s="1">
        <v>2</v>
      </c>
      <c r="G230" s="1" t="s">
        <v>669</v>
      </c>
      <c r="H230" s="1" t="s">
        <v>7045</v>
      </c>
      <c r="I230" s="1">
        <v>1</v>
      </c>
      <c r="L230" s="1">
        <v>2</v>
      </c>
      <c r="M230" s="1" t="s">
        <v>13564</v>
      </c>
      <c r="N230" s="1" t="s">
        <v>13565</v>
      </c>
      <c r="S230" s="1" t="s">
        <v>112</v>
      </c>
      <c r="T230" s="1" t="s">
        <v>7229</v>
      </c>
      <c r="Y230" s="1" t="s">
        <v>64</v>
      </c>
      <c r="Z230" s="1" t="s">
        <v>7741</v>
      </c>
      <c r="AC230" s="1">
        <v>19</v>
      </c>
      <c r="AD230" s="1" t="s">
        <v>202</v>
      </c>
      <c r="AE230" s="1" t="s">
        <v>9353</v>
      </c>
    </row>
    <row r="231" spans="1:72" ht="13.5" customHeight="1" x14ac:dyDescent="0.25">
      <c r="A231" s="5" t="str">
        <f t="shared" si="7"/>
        <v>1738_각남면_0085</v>
      </c>
      <c r="B231" s="1">
        <v>1738</v>
      </c>
      <c r="C231" s="1" t="s">
        <v>12339</v>
      </c>
      <c r="D231" s="1" t="s">
        <v>12340</v>
      </c>
      <c r="E231" s="1">
        <v>230</v>
      </c>
      <c r="F231" s="1">
        <v>2</v>
      </c>
      <c r="G231" s="1" t="s">
        <v>669</v>
      </c>
      <c r="H231" s="1" t="s">
        <v>7045</v>
      </c>
      <c r="I231" s="1">
        <v>1</v>
      </c>
      <c r="L231" s="1">
        <v>3</v>
      </c>
      <c r="M231" s="1" t="s">
        <v>13566</v>
      </c>
      <c r="N231" s="1" t="s">
        <v>13567</v>
      </c>
      <c r="Q231" s="1" t="s">
        <v>702</v>
      </c>
      <c r="R231" s="1" t="s">
        <v>7194</v>
      </c>
      <c r="T231" s="1" t="s">
        <v>12461</v>
      </c>
      <c r="W231" s="1" t="s">
        <v>85</v>
      </c>
      <c r="X231" s="1" t="s">
        <v>12530</v>
      </c>
      <c r="Y231" s="1" t="s">
        <v>64</v>
      </c>
      <c r="Z231" s="1" t="s">
        <v>7741</v>
      </c>
      <c r="AC231" s="1">
        <v>45</v>
      </c>
      <c r="AD231" s="1" t="s">
        <v>330</v>
      </c>
      <c r="AE231" s="1" t="s">
        <v>9367</v>
      </c>
      <c r="AJ231" s="1" t="s">
        <v>17</v>
      </c>
      <c r="AK231" s="1" t="s">
        <v>9530</v>
      </c>
      <c r="AL231" s="1" t="s">
        <v>58</v>
      </c>
      <c r="AM231" s="1" t="s">
        <v>9526</v>
      </c>
      <c r="AT231" s="1" t="s">
        <v>69</v>
      </c>
      <c r="AU231" s="1" t="s">
        <v>7359</v>
      </c>
      <c r="AV231" s="1" t="s">
        <v>703</v>
      </c>
      <c r="AW231" s="1" t="s">
        <v>9728</v>
      </c>
      <c r="BG231" s="1" t="s">
        <v>69</v>
      </c>
      <c r="BH231" s="1" t="s">
        <v>7359</v>
      </c>
      <c r="BI231" s="1" t="s">
        <v>704</v>
      </c>
      <c r="BJ231" s="1" t="s">
        <v>8875</v>
      </c>
      <c r="BK231" s="1" t="s">
        <v>69</v>
      </c>
      <c r="BL231" s="1" t="s">
        <v>7359</v>
      </c>
      <c r="BM231" s="1" t="s">
        <v>705</v>
      </c>
      <c r="BN231" s="1" t="s">
        <v>11074</v>
      </c>
      <c r="BO231" s="1" t="s">
        <v>69</v>
      </c>
      <c r="BP231" s="1" t="s">
        <v>7359</v>
      </c>
      <c r="BQ231" s="1" t="s">
        <v>706</v>
      </c>
      <c r="BR231" s="1" t="s">
        <v>13144</v>
      </c>
      <c r="BS231" s="1" t="s">
        <v>58</v>
      </c>
      <c r="BT231" s="1" t="s">
        <v>9526</v>
      </c>
    </row>
    <row r="232" spans="1:72" ht="13.5" customHeight="1" x14ac:dyDescent="0.25">
      <c r="A232" s="5" t="str">
        <f t="shared" si="7"/>
        <v>1738_각남면_0085</v>
      </c>
      <c r="B232" s="1">
        <v>1738</v>
      </c>
      <c r="C232" s="1" t="s">
        <v>12339</v>
      </c>
      <c r="D232" s="1" t="s">
        <v>12340</v>
      </c>
      <c r="E232" s="1">
        <v>231</v>
      </c>
      <c r="F232" s="1">
        <v>2</v>
      </c>
      <c r="G232" s="1" t="s">
        <v>669</v>
      </c>
      <c r="H232" s="1" t="s">
        <v>7045</v>
      </c>
      <c r="I232" s="1">
        <v>1</v>
      </c>
      <c r="L232" s="1">
        <v>3</v>
      </c>
      <c r="M232" s="1" t="s">
        <v>13566</v>
      </c>
      <c r="N232" s="1" t="s">
        <v>13567</v>
      </c>
      <c r="S232" s="1" t="s">
        <v>59</v>
      </c>
      <c r="T232" s="1" t="s">
        <v>7224</v>
      </c>
      <c r="U232" s="1" t="s">
        <v>78</v>
      </c>
      <c r="V232" s="1" t="s">
        <v>7347</v>
      </c>
      <c r="W232" s="1" t="s">
        <v>123</v>
      </c>
      <c r="X232" s="1" t="s">
        <v>7689</v>
      </c>
      <c r="Y232" s="1" t="s">
        <v>707</v>
      </c>
      <c r="Z232" s="1" t="s">
        <v>7854</v>
      </c>
      <c r="AC232" s="1">
        <v>19</v>
      </c>
      <c r="AD232" s="1" t="s">
        <v>202</v>
      </c>
      <c r="AE232" s="1" t="s">
        <v>9353</v>
      </c>
    </row>
    <row r="233" spans="1:72" ht="13.5" customHeight="1" x14ac:dyDescent="0.25">
      <c r="A233" s="5" t="str">
        <f t="shared" si="7"/>
        <v>1738_각남면_0085</v>
      </c>
      <c r="B233" s="1">
        <v>1738</v>
      </c>
      <c r="C233" s="1" t="s">
        <v>12339</v>
      </c>
      <c r="D233" s="1" t="s">
        <v>12340</v>
      </c>
      <c r="E233" s="1">
        <v>232</v>
      </c>
      <c r="F233" s="1">
        <v>2</v>
      </c>
      <c r="G233" s="1" t="s">
        <v>669</v>
      </c>
      <c r="H233" s="1" t="s">
        <v>7045</v>
      </c>
      <c r="I233" s="1">
        <v>1</v>
      </c>
      <c r="L233" s="1">
        <v>3</v>
      </c>
      <c r="M233" s="1" t="s">
        <v>13566</v>
      </c>
      <c r="N233" s="1" t="s">
        <v>13567</v>
      </c>
      <c r="S233" s="1" t="s">
        <v>112</v>
      </c>
      <c r="T233" s="1" t="s">
        <v>7229</v>
      </c>
      <c r="Y233" s="1" t="s">
        <v>64</v>
      </c>
      <c r="Z233" s="1" t="s">
        <v>7741</v>
      </c>
      <c r="AF233" s="1" t="s">
        <v>317</v>
      </c>
      <c r="AG233" s="1" t="s">
        <v>7707</v>
      </c>
    </row>
    <row r="234" spans="1:72" ht="13.5" customHeight="1" x14ac:dyDescent="0.25">
      <c r="A234" s="5" t="str">
        <f t="shared" si="7"/>
        <v>1738_각남면_0085</v>
      </c>
      <c r="B234" s="1">
        <v>1738</v>
      </c>
      <c r="C234" s="1" t="s">
        <v>12339</v>
      </c>
      <c r="D234" s="1" t="s">
        <v>12340</v>
      </c>
      <c r="E234" s="1">
        <v>233</v>
      </c>
      <c r="F234" s="1">
        <v>2</v>
      </c>
      <c r="G234" s="1" t="s">
        <v>669</v>
      </c>
      <c r="H234" s="1" t="s">
        <v>7045</v>
      </c>
      <c r="I234" s="1">
        <v>1</v>
      </c>
      <c r="L234" s="1">
        <v>3</v>
      </c>
      <c r="M234" s="1" t="s">
        <v>13566</v>
      </c>
      <c r="N234" s="1" t="s">
        <v>13567</v>
      </c>
      <c r="S234" s="1" t="s">
        <v>63</v>
      </c>
      <c r="T234" s="1" t="s">
        <v>7225</v>
      </c>
      <c r="Y234" s="1" t="s">
        <v>64</v>
      </c>
      <c r="Z234" s="1" t="s">
        <v>7741</v>
      </c>
      <c r="AC234" s="1">
        <v>7</v>
      </c>
      <c r="AD234" s="1" t="s">
        <v>62</v>
      </c>
      <c r="AE234" s="1" t="s">
        <v>9331</v>
      </c>
    </row>
    <row r="235" spans="1:72" ht="13.5" customHeight="1" x14ac:dyDescent="0.25">
      <c r="A235" s="5" t="str">
        <f t="shared" si="7"/>
        <v>1738_각남면_0085</v>
      </c>
      <c r="B235" s="1">
        <v>1738</v>
      </c>
      <c r="C235" s="1" t="s">
        <v>12339</v>
      </c>
      <c r="D235" s="1" t="s">
        <v>12340</v>
      </c>
      <c r="E235" s="1">
        <v>234</v>
      </c>
      <c r="F235" s="1">
        <v>2</v>
      </c>
      <c r="G235" s="1" t="s">
        <v>669</v>
      </c>
      <c r="H235" s="1" t="s">
        <v>7045</v>
      </c>
      <c r="I235" s="1">
        <v>1</v>
      </c>
      <c r="L235" s="1">
        <v>3</v>
      </c>
      <c r="M235" s="1" t="s">
        <v>13566</v>
      </c>
      <c r="N235" s="1" t="s">
        <v>13567</v>
      </c>
      <c r="S235" s="1" t="s">
        <v>63</v>
      </c>
      <c r="T235" s="1" t="s">
        <v>7225</v>
      </c>
      <c r="Y235" s="1" t="s">
        <v>64</v>
      </c>
      <c r="Z235" s="1" t="s">
        <v>7741</v>
      </c>
      <c r="AC235" s="1">
        <v>21</v>
      </c>
      <c r="AD235" s="1" t="s">
        <v>437</v>
      </c>
      <c r="AE235" s="1" t="s">
        <v>9373</v>
      </c>
      <c r="AF235" s="1" t="s">
        <v>226</v>
      </c>
      <c r="AG235" s="1" t="s">
        <v>9393</v>
      </c>
    </row>
    <row r="236" spans="1:72" ht="13.5" customHeight="1" x14ac:dyDescent="0.25">
      <c r="A236" s="5" t="str">
        <f t="shared" si="7"/>
        <v>1738_각남면_0085</v>
      </c>
      <c r="B236" s="1">
        <v>1738</v>
      </c>
      <c r="C236" s="1" t="s">
        <v>12339</v>
      </c>
      <c r="D236" s="1" t="s">
        <v>12340</v>
      </c>
      <c r="E236" s="1">
        <v>235</v>
      </c>
      <c r="F236" s="1">
        <v>2</v>
      </c>
      <c r="G236" s="1" t="s">
        <v>669</v>
      </c>
      <c r="H236" s="1" t="s">
        <v>7045</v>
      </c>
      <c r="I236" s="1">
        <v>1</v>
      </c>
      <c r="L236" s="1">
        <v>4</v>
      </c>
      <c r="M236" s="1" t="s">
        <v>13568</v>
      </c>
      <c r="N236" s="1" t="s">
        <v>7080</v>
      </c>
      <c r="T236" s="1" t="s">
        <v>12461</v>
      </c>
      <c r="U236" s="1" t="s">
        <v>42</v>
      </c>
      <c r="V236" s="1" t="s">
        <v>7309</v>
      </c>
      <c r="W236" s="1" t="s">
        <v>123</v>
      </c>
      <c r="X236" s="1" t="s">
        <v>7689</v>
      </c>
      <c r="Y236" s="1" t="s">
        <v>708</v>
      </c>
      <c r="Z236" s="1" t="s">
        <v>7855</v>
      </c>
      <c r="AC236" s="1">
        <v>43</v>
      </c>
      <c r="AD236" s="1" t="s">
        <v>258</v>
      </c>
      <c r="AE236" s="1" t="s">
        <v>9360</v>
      </c>
      <c r="AJ236" s="1" t="s">
        <v>17</v>
      </c>
      <c r="AK236" s="1" t="s">
        <v>9530</v>
      </c>
      <c r="AL236" s="1" t="s">
        <v>124</v>
      </c>
      <c r="AM236" s="1" t="s">
        <v>9327</v>
      </c>
      <c r="AT236" s="1" t="s">
        <v>673</v>
      </c>
      <c r="AU236" s="1" t="s">
        <v>9659</v>
      </c>
      <c r="AV236" s="1" t="s">
        <v>674</v>
      </c>
      <c r="AW236" s="1" t="s">
        <v>9725</v>
      </c>
      <c r="BG236" s="1" t="s">
        <v>44</v>
      </c>
      <c r="BH236" s="1" t="s">
        <v>7629</v>
      </c>
      <c r="BI236" s="1" t="s">
        <v>675</v>
      </c>
      <c r="BJ236" s="1" t="s">
        <v>10131</v>
      </c>
      <c r="BK236" s="1" t="s">
        <v>44</v>
      </c>
      <c r="BL236" s="1" t="s">
        <v>7629</v>
      </c>
      <c r="BM236" s="1" t="s">
        <v>676</v>
      </c>
      <c r="BN236" s="1" t="s">
        <v>11073</v>
      </c>
      <c r="BO236" s="1" t="s">
        <v>677</v>
      </c>
      <c r="BP236" s="1" t="s">
        <v>7530</v>
      </c>
      <c r="BQ236" s="1" t="s">
        <v>678</v>
      </c>
      <c r="BR236" s="1" t="s">
        <v>11522</v>
      </c>
      <c r="BS236" s="1" t="s">
        <v>58</v>
      </c>
      <c r="BT236" s="1" t="s">
        <v>9526</v>
      </c>
    </row>
    <row r="237" spans="1:72" ht="13.5" customHeight="1" x14ac:dyDescent="0.25">
      <c r="A237" s="5" t="str">
        <f t="shared" si="7"/>
        <v>1738_각남면_0085</v>
      </c>
      <c r="B237" s="1">
        <v>1738</v>
      </c>
      <c r="C237" s="1" t="s">
        <v>12339</v>
      </c>
      <c r="D237" s="1" t="s">
        <v>12340</v>
      </c>
      <c r="E237" s="1">
        <v>236</v>
      </c>
      <c r="F237" s="1">
        <v>2</v>
      </c>
      <c r="G237" s="1" t="s">
        <v>669</v>
      </c>
      <c r="H237" s="1" t="s">
        <v>7045</v>
      </c>
      <c r="I237" s="1">
        <v>1</v>
      </c>
      <c r="L237" s="1">
        <v>4</v>
      </c>
      <c r="M237" s="1" t="s">
        <v>13568</v>
      </c>
      <c r="N237" s="1" t="s">
        <v>7080</v>
      </c>
      <c r="S237" s="1" t="s">
        <v>50</v>
      </c>
      <c r="T237" s="1" t="s">
        <v>7223</v>
      </c>
      <c r="W237" s="1" t="s">
        <v>342</v>
      </c>
      <c r="X237" s="1" t="s">
        <v>7700</v>
      </c>
      <c r="Y237" s="1" t="s">
        <v>10</v>
      </c>
      <c r="Z237" s="1" t="s">
        <v>7684</v>
      </c>
      <c r="AC237" s="1">
        <v>43</v>
      </c>
      <c r="AD237" s="1" t="s">
        <v>258</v>
      </c>
      <c r="AE237" s="1" t="s">
        <v>9360</v>
      </c>
      <c r="AJ237" s="1" t="s">
        <v>17</v>
      </c>
      <c r="AK237" s="1" t="s">
        <v>9530</v>
      </c>
      <c r="AL237" s="1" t="s">
        <v>174</v>
      </c>
      <c r="AM237" s="1" t="s">
        <v>9536</v>
      </c>
      <c r="AT237" s="1" t="s">
        <v>69</v>
      </c>
      <c r="AU237" s="1" t="s">
        <v>7359</v>
      </c>
      <c r="AV237" s="1" t="s">
        <v>709</v>
      </c>
      <c r="AW237" s="1" t="s">
        <v>8590</v>
      </c>
      <c r="BG237" s="1" t="s">
        <v>69</v>
      </c>
      <c r="BH237" s="1" t="s">
        <v>7359</v>
      </c>
      <c r="BI237" s="1" t="s">
        <v>710</v>
      </c>
      <c r="BJ237" s="1" t="s">
        <v>8145</v>
      </c>
      <c r="BK237" s="1" t="s">
        <v>69</v>
      </c>
      <c r="BL237" s="1" t="s">
        <v>7359</v>
      </c>
      <c r="BM237" s="1" t="s">
        <v>711</v>
      </c>
      <c r="BN237" s="1" t="s">
        <v>11075</v>
      </c>
      <c r="BQ237" s="1" t="s">
        <v>712</v>
      </c>
      <c r="BR237" s="1" t="s">
        <v>13128</v>
      </c>
      <c r="BS237" s="1" t="s">
        <v>41</v>
      </c>
      <c r="BT237" s="1" t="s">
        <v>12725</v>
      </c>
    </row>
    <row r="238" spans="1:72" ht="13.5" customHeight="1" x14ac:dyDescent="0.25">
      <c r="A238" s="5" t="str">
        <f t="shared" si="7"/>
        <v>1738_각남면_0085</v>
      </c>
      <c r="B238" s="1">
        <v>1738</v>
      </c>
      <c r="C238" s="1" t="s">
        <v>12339</v>
      </c>
      <c r="D238" s="1" t="s">
        <v>12340</v>
      </c>
      <c r="E238" s="1">
        <v>237</v>
      </c>
      <c r="F238" s="1">
        <v>2</v>
      </c>
      <c r="G238" s="1" t="s">
        <v>669</v>
      </c>
      <c r="H238" s="1" t="s">
        <v>7045</v>
      </c>
      <c r="I238" s="1">
        <v>1</v>
      </c>
      <c r="L238" s="1">
        <v>4</v>
      </c>
      <c r="M238" s="1" t="s">
        <v>13568</v>
      </c>
      <c r="N238" s="1" t="s">
        <v>7080</v>
      </c>
      <c r="S238" s="1" t="s">
        <v>84</v>
      </c>
      <c r="T238" s="1" t="s">
        <v>7226</v>
      </c>
      <c r="AF238" s="1" t="s">
        <v>317</v>
      </c>
      <c r="AG238" s="1" t="s">
        <v>7707</v>
      </c>
    </row>
    <row r="239" spans="1:72" ht="13.5" customHeight="1" x14ac:dyDescent="0.25">
      <c r="A239" s="5" t="str">
        <f t="shared" si="7"/>
        <v>1738_각남면_0085</v>
      </c>
      <c r="B239" s="1">
        <v>1738</v>
      </c>
      <c r="C239" s="1" t="s">
        <v>12339</v>
      </c>
      <c r="D239" s="1" t="s">
        <v>12340</v>
      </c>
      <c r="E239" s="1">
        <v>238</v>
      </c>
      <c r="F239" s="1">
        <v>2</v>
      </c>
      <c r="G239" s="1" t="s">
        <v>669</v>
      </c>
      <c r="H239" s="1" t="s">
        <v>7045</v>
      </c>
      <c r="I239" s="1">
        <v>1</v>
      </c>
      <c r="L239" s="1">
        <v>4</v>
      </c>
      <c r="M239" s="1" t="s">
        <v>13568</v>
      </c>
      <c r="N239" s="1" t="s">
        <v>7080</v>
      </c>
      <c r="S239" s="1" t="s">
        <v>59</v>
      </c>
      <c r="T239" s="1" t="s">
        <v>7224</v>
      </c>
      <c r="Y239" s="1" t="s">
        <v>713</v>
      </c>
      <c r="Z239" s="1" t="s">
        <v>7856</v>
      </c>
      <c r="AC239" s="1">
        <v>8</v>
      </c>
      <c r="AD239" s="1" t="s">
        <v>298</v>
      </c>
      <c r="AE239" s="1" t="s">
        <v>9362</v>
      </c>
    </row>
    <row r="240" spans="1:72" ht="13.5" customHeight="1" x14ac:dyDescent="0.25">
      <c r="A240" s="5" t="str">
        <f t="shared" si="7"/>
        <v>1738_각남면_0085</v>
      </c>
      <c r="B240" s="1">
        <v>1738</v>
      </c>
      <c r="C240" s="1" t="s">
        <v>12339</v>
      </c>
      <c r="D240" s="1" t="s">
        <v>12340</v>
      </c>
      <c r="E240" s="1">
        <v>239</v>
      </c>
      <c r="F240" s="1">
        <v>2</v>
      </c>
      <c r="G240" s="1" t="s">
        <v>669</v>
      </c>
      <c r="H240" s="1" t="s">
        <v>7045</v>
      </c>
      <c r="I240" s="1">
        <v>1</v>
      </c>
      <c r="L240" s="1">
        <v>4</v>
      </c>
      <c r="M240" s="1" t="s">
        <v>13568</v>
      </c>
      <c r="N240" s="1" t="s">
        <v>7080</v>
      </c>
      <c r="S240" s="1" t="s">
        <v>91</v>
      </c>
      <c r="T240" s="1" t="s">
        <v>7227</v>
      </c>
      <c r="Y240" s="1" t="s">
        <v>714</v>
      </c>
      <c r="Z240" s="1" t="s">
        <v>7857</v>
      </c>
      <c r="AC240" s="1">
        <v>11</v>
      </c>
      <c r="AD240" s="1" t="s">
        <v>505</v>
      </c>
      <c r="AE240" s="1" t="s">
        <v>9377</v>
      </c>
    </row>
    <row r="241" spans="1:73" ht="13.5" customHeight="1" x14ac:dyDescent="0.25">
      <c r="A241" s="5" t="str">
        <f t="shared" si="7"/>
        <v>1738_각남면_0085</v>
      </c>
      <c r="B241" s="1">
        <v>1738</v>
      </c>
      <c r="C241" s="1" t="s">
        <v>12339</v>
      </c>
      <c r="D241" s="1" t="s">
        <v>12340</v>
      </c>
      <c r="E241" s="1">
        <v>240</v>
      </c>
      <c r="F241" s="1">
        <v>2</v>
      </c>
      <c r="G241" s="1" t="s">
        <v>669</v>
      </c>
      <c r="H241" s="1" t="s">
        <v>7045</v>
      </c>
      <c r="I241" s="1">
        <v>1</v>
      </c>
      <c r="L241" s="1">
        <v>4</v>
      </c>
      <c r="M241" s="1" t="s">
        <v>13568</v>
      </c>
      <c r="N241" s="1" t="s">
        <v>7080</v>
      </c>
      <c r="S241" s="1" t="s">
        <v>155</v>
      </c>
      <c r="T241" s="1" t="s">
        <v>7230</v>
      </c>
      <c r="W241" s="1" t="s">
        <v>85</v>
      </c>
      <c r="X241" s="1" t="s">
        <v>12530</v>
      </c>
      <c r="Y241" s="1" t="s">
        <v>10</v>
      </c>
      <c r="Z241" s="1" t="s">
        <v>7684</v>
      </c>
      <c r="AC241" s="1">
        <v>19</v>
      </c>
      <c r="AD241" s="1" t="s">
        <v>202</v>
      </c>
      <c r="AE241" s="1" t="s">
        <v>9353</v>
      </c>
      <c r="AF241" s="1" t="s">
        <v>95</v>
      </c>
      <c r="AG241" s="1" t="s">
        <v>9389</v>
      </c>
    </row>
    <row r="242" spans="1:73" ht="13.5" customHeight="1" x14ac:dyDescent="0.25">
      <c r="A242" s="5" t="str">
        <f t="shared" si="7"/>
        <v>1738_각남면_0085</v>
      </c>
      <c r="B242" s="1">
        <v>1738</v>
      </c>
      <c r="C242" s="1" t="s">
        <v>12339</v>
      </c>
      <c r="D242" s="1" t="s">
        <v>12340</v>
      </c>
      <c r="E242" s="1">
        <v>241</v>
      </c>
      <c r="F242" s="1">
        <v>2</v>
      </c>
      <c r="G242" s="1" t="s">
        <v>669</v>
      </c>
      <c r="H242" s="1" t="s">
        <v>7045</v>
      </c>
      <c r="I242" s="1">
        <v>1</v>
      </c>
      <c r="L242" s="1">
        <v>4</v>
      </c>
      <c r="M242" s="1" t="s">
        <v>13568</v>
      </c>
      <c r="N242" s="1" t="s">
        <v>7080</v>
      </c>
      <c r="T242" s="1" t="s">
        <v>12470</v>
      </c>
      <c r="U242" s="1" t="s">
        <v>715</v>
      </c>
      <c r="V242" s="1" t="s">
        <v>7283</v>
      </c>
      <c r="Y242" s="1" t="s">
        <v>716</v>
      </c>
      <c r="Z242" s="1" t="s">
        <v>7858</v>
      </c>
      <c r="AC242" s="1">
        <v>37</v>
      </c>
      <c r="AD242" s="1" t="s">
        <v>109</v>
      </c>
      <c r="AE242" s="1" t="s">
        <v>9340</v>
      </c>
    </row>
    <row r="243" spans="1:73" ht="13.5" customHeight="1" x14ac:dyDescent="0.25">
      <c r="A243" s="5" t="str">
        <f t="shared" si="7"/>
        <v>1738_각남면_0085</v>
      </c>
      <c r="B243" s="1">
        <v>1738</v>
      </c>
      <c r="C243" s="1" t="s">
        <v>12339</v>
      </c>
      <c r="D243" s="1" t="s">
        <v>12340</v>
      </c>
      <c r="E243" s="1">
        <v>242</v>
      </c>
      <c r="F243" s="1">
        <v>2</v>
      </c>
      <c r="G243" s="1" t="s">
        <v>669</v>
      </c>
      <c r="H243" s="1" t="s">
        <v>7045</v>
      </c>
      <c r="I243" s="1">
        <v>1</v>
      </c>
      <c r="L243" s="1">
        <v>5</v>
      </c>
      <c r="M243" s="1" t="s">
        <v>13569</v>
      </c>
      <c r="N243" s="1" t="s">
        <v>13570</v>
      </c>
      <c r="T243" s="1" t="s">
        <v>12461</v>
      </c>
      <c r="U243" s="1" t="s">
        <v>671</v>
      </c>
      <c r="V243" s="1" t="s">
        <v>7344</v>
      </c>
      <c r="W243" s="1" t="s">
        <v>38</v>
      </c>
      <c r="X243" s="1" t="s">
        <v>12522</v>
      </c>
      <c r="Y243" s="1" t="s">
        <v>717</v>
      </c>
      <c r="Z243" s="1" t="s">
        <v>7859</v>
      </c>
      <c r="AC243" s="1">
        <v>44</v>
      </c>
      <c r="AD243" s="1" t="s">
        <v>52</v>
      </c>
      <c r="AE243" s="1" t="s">
        <v>9330</v>
      </c>
      <c r="AJ243" s="1" t="s">
        <v>17</v>
      </c>
      <c r="AK243" s="1" t="s">
        <v>9530</v>
      </c>
      <c r="AL243" s="1" t="s">
        <v>41</v>
      </c>
      <c r="AM243" s="1" t="s">
        <v>12725</v>
      </c>
      <c r="AT243" s="1" t="s">
        <v>69</v>
      </c>
      <c r="AU243" s="1" t="s">
        <v>7359</v>
      </c>
      <c r="AV243" s="1" t="s">
        <v>718</v>
      </c>
      <c r="AW243" s="1" t="s">
        <v>9729</v>
      </c>
      <c r="BG243" s="1" t="s">
        <v>69</v>
      </c>
      <c r="BH243" s="1" t="s">
        <v>7359</v>
      </c>
      <c r="BI243" s="1" t="s">
        <v>719</v>
      </c>
      <c r="BJ243" s="1" t="s">
        <v>10544</v>
      </c>
      <c r="BK243" s="1" t="s">
        <v>69</v>
      </c>
      <c r="BL243" s="1" t="s">
        <v>7359</v>
      </c>
      <c r="BM243" s="1" t="s">
        <v>720</v>
      </c>
      <c r="BN243" s="1" t="s">
        <v>8802</v>
      </c>
      <c r="BO243" s="1" t="s">
        <v>69</v>
      </c>
      <c r="BP243" s="1" t="s">
        <v>7359</v>
      </c>
      <c r="BQ243" s="1" t="s">
        <v>721</v>
      </c>
      <c r="BR243" s="1" t="s">
        <v>13164</v>
      </c>
      <c r="BS243" s="1" t="s">
        <v>41</v>
      </c>
      <c r="BT243" s="1" t="s">
        <v>12725</v>
      </c>
    </row>
    <row r="244" spans="1:73" ht="13.5" customHeight="1" x14ac:dyDescent="0.25">
      <c r="A244" s="5" t="str">
        <f t="shared" si="7"/>
        <v>1738_각남면_0085</v>
      </c>
      <c r="B244" s="1">
        <v>1738</v>
      </c>
      <c r="C244" s="1" t="s">
        <v>12339</v>
      </c>
      <c r="D244" s="1" t="s">
        <v>12340</v>
      </c>
      <c r="E244" s="1">
        <v>243</v>
      </c>
      <c r="F244" s="1">
        <v>2</v>
      </c>
      <c r="G244" s="1" t="s">
        <v>669</v>
      </c>
      <c r="H244" s="1" t="s">
        <v>7045</v>
      </c>
      <c r="I244" s="1">
        <v>1</v>
      </c>
      <c r="L244" s="1">
        <v>5</v>
      </c>
      <c r="M244" s="1" t="s">
        <v>13569</v>
      </c>
      <c r="N244" s="1" t="s">
        <v>13570</v>
      </c>
      <c r="S244" s="1" t="s">
        <v>50</v>
      </c>
      <c r="T244" s="1" t="s">
        <v>7223</v>
      </c>
      <c r="W244" s="1" t="s">
        <v>85</v>
      </c>
      <c r="X244" s="1" t="s">
        <v>12530</v>
      </c>
      <c r="Y244" s="1" t="s">
        <v>64</v>
      </c>
      <c r="Z244" s="1" t="s">
        <v>7741</v>
      </c>
      <c r="AC244" s="1">
        <v>45</v>
      </c>
      <c r="AD244" s="1" t="s">
        <v>330</v>
      </c>
      <c r="AE244" s="1" t="s">
        <v>9367</v>
      </c>
      <c r="AJ244" s="1" t="s">
        <v>17</v>
      </c>
      <c r="AK244" s="1" t="s">
        <v>9530</v>
      </c>
      <c r="AL244" s="1" t="s">
        <v>58</v>
      </c>
      <c r="AM244" s="1" t="s">
        <v>9526</v>
      </c>
      <c r="AT244" s="1" t="s">
        <v>69</v>
      </c>
      <c r="AU244" s="1" t="s">
        <v>7359</v>
      </c>
      <c r="AV244" s="1" t="s">
        <v>703</v>
      </c>
      <c r="AW244" s="1" t="s">
        <v>9728</v>
      </c>
      <c r="BG244" s="1" t="s">
        <v>69</v>
      </c>
      <c r="BH244" s="1" t="s">
        <v>7359</v>
      </c>
      <c r="BI244" s="1" t="s">
        <v>722</v>
      </c>
      <c r="BJ244" s="1" t="s">
        <v>10545</v>
      </c>
      <c r="BK244" s="1" t="s">
        <v>69</v>
      </c>
      <c r="BL244" s="1" t="s">
        <v>7359</v>
      </c>
      <c r="BM244" s="1" t="s">
        <v>723</v>
      </c>
      <c r="BN244" s="1" t="s">
        <v>9780</v>
      </c>
      <c r="BO244" s="1" t="s">
        <v>69</v>
      </c>
      <c r="BP244" s="1" t="s">
        <v>7359</v>
      </c>
      <c r="BQ244" s="1" t="s">
        <v>706</v>
      </c>
      <c r="BR244" s="1" t="s">
        <v>13144</v>
      </c>
      <c r="BS244" s="1" t="s">
        <v>41</v>
      </c>
      <c r="BT244" s="1" t="s">
        <v>12725</v>
      </c>
    </row>
    <row r="245" spans="1:73" ht="13.5" customHeight="1" x14ac:dyDescent="0.25">
      <c r="A245" s="5" t="str">
        <f t="shared" si="7"/>
        <v>1738_각남면_0085</v>
      </c>
      <c r="B245" s="1">
        <v>1738</v>
      </c>
      <c r="C245" s="1" t="s">
        <v>12339</v>
      </c>
      <c r="D245" s="1" t="s">
        <v>12340</v>
      </c>
      <c r="E245" s="1">
        <v>244</v>
      </c>
      <c r="F245" s="1">
        <v>2</v>
      </c>
      <c r="G245" s="1" t="s">
        <v>669</v>
      </c>
      <c r="H245" s="1" t="s">
        <v>7045</v>
      </c>
      <c r="I245" s="1">
        <v>1</v>
      </c>
      <c r="L245" s="1">
        <v>5</v>
      </c>
      <c r="M245" s="1" t="s">
        <v>13569</v>
      </c>
      <c r="N245" s="1" t="s">
        <v>13570</v>
      </c>
      <c r="S245" s="1" t="s">
        <v>84</v>
      </c>
      <c r="T245" s="1" t="s">
        <v>7226</v>
      </c>
      <c r="W245" s="1" t="s">
        <v>38</v>
      </c>
      <c r="X245" s="1" t="s">
        <v>12522</v>
      </c>
      <c r="Y245" s="1" t="s">
        <v>10</v>
      </c>
      <c r="Z245" s="1" t="s">
        <v>7684</v>
      </c>
      <c r="AF245" s="1" t="s">
        <v>317</v>
      </c>
      <c r="AG245" s="1" t="s">
        <v>7707</v>
      </c>
    </row>
    <row r="246" spans="1:73" ht="13.5" customHeight="1" x14ac:dyDescent="0.25">
      <c r="A246" s="5" t="str">
        <f t="shared" si="7"/>
        <v>1738_각남면_0085</v>
      </c>
      <c r="B246" s="1">
        <v>1738</v>
      </c>
      <c r="C246" s="1" t="s">
        <v>12339</v>
      </c>
      <c r="D246" s="1" t="s">
        <v>12340</v>
      </c>
      <c r="E246" s="1">
        <v>245</v>
      </c>
      <c r="F246" s="1">
        <v>2</v>
      </c>
      <c r="G246" s="1" t="s">
        <v>669</v>
      </c>
      <c r="H246" s="1" t="s">
        <v>7045</v>
      </c>
      <c r="I246" s="1">
        <v>1</v>
      </c>
      <c r="L246" s="1">
        <v>5</v>
      </c>
      <c r="M246" s="1" t="s">
        <v>13569</v>
      </c>
      <c r="N246" s="1" t="s">
        <v>13570</v>
      </c>
      <c r="S246" s="1" t="s">
        <v>59</v>
      </c>
      <c r="T246" s="1" t="s">
        <v>7224</v>
      </c>
      <c r="U246" s="1" t="s">
        <v>66</v>
      </c>
      <c r="V246" s="1" t="s">
        <v>7302</v>
      </c>
      <c r="Y246" s="1" t="s">
        <v>724</v>
      </c>
      <c r="Z246" s="1" t="s">
        <v>7860</v>
      </c>
      <c r="AC246" s="1">
        <v>19</v>
      </c>
      <c r="AD246" s="1" t="s">
        <v>202</v>
      </c>
      <c r="AE246" s="1" t="s">
        <v>9353</v>
      </c>
      <c r="BU246" s="1" t="s">
        <v>725</v>
      </c>
    </row>
    <row r="247" spans="1:73" ht="13.5" customHeight="1" x14ac:dyDescent="0.25">
      <c r="A247" s="5" t="str">
        <f t="shared" si="7"/>
        <v>1738_각남면_0085</v>
      </c>
      <c r="B247" s="1">
        <v>1738</v>
      </c>
      <c r="C247" s="1" t="s">
        <v>12339</v>
      </c>
      <c r="D247" s="1" t="s">
        <v>12340</v>
      </c>
      <c r="E247" s="1">
        <v>246</v>
      </c>
      <c r="F247" s="1">
        <v>2</v>
      </c>
      <c r="G247" s="1" t="s">
        <v>669</v>
      </c>
      <c r="H247" s="1" t="s">
        <v>7045</v>
      </c>
      <c r="I247" s="1">
        <v>1</v>
      </c>
      <c r="L247" s="1">
        <v>5</v>
      </c>
      <c r="M247" s="1" t="s">
        <v>13569</v>
      </c>
      <c r="N247" s="1" t="s">
        <v>13570</v>
      </c>
      <c r="S247" s="1" t="s">
        <v>59</v>
      </c>
      <c r="T247" s="1" t="s">
        <v>7224</v>
      </c>
      <c r="U247" s="1" t="s">
        <v>78</v>
      </c>
      <c r="V247" s="1" t="s">
        <v>7347</v>
      </c>
      <c r="Y247" s="1" t="s">
        <v>726</v>
      </c>
      <c r="Z247" s="1" t="s">
        <v>7861</v>
      </c>
      <c r="AC247" s="1">
        <v>24</v>
      </c>
      <c r="AD247" s="1" t="s">
        <v>402</v>
      </c>
      <c r="AE247" s="1" t="s">
        <v>9372</v>
      </c>
    </row>
    <row r="248" spans="1:73" ht="13.5" customHeight="1" x14ac:dyDescent="0.25">
      <c r="A248" s="5" t="str">
        <f t="shared" si="7"/>
        <v>1738_각남면_0085</v>
      </c>
      <c r="B248" s="1">
        <v>1738</v>
      </c>
      <c r="C248" s="1" t="s">
        <v>12339</v>
      </c>
      <c r="D248" s="1" t="s">
        <v>12340</v>
      </c>
      <c r="E248" s="1">
        <v>247</v>
      </c>
      <c r="F248" s="1">
        <v>2</v>
      </c>
      <c r="G248" s="1" t="s">
        <v>669</v>
      </c>
      <c r="H248" s="1" t="s">
        <v>7045</v>
      </c>
      <c r="I248" s="1">
        <v>1</v>
      </c>
      <c r="L248" s="1">
        <v>5</v>
      </c>
      <c r="M248" s="1" t="s">
        <v>13569</v>
      </c>
      <c r="N248" s="1" t="s">
        <v>13570</v>
      </c>
      <c r="S248" s="1" t="s">
        <v>155</v>
      </c>
      <c r="T248" s="1" t="s">
        <v>7230</v>
      </c>
      <c r="W248" s="1" t="s">
        <v>342</v>
      </c>
      <c r="X248" s="1" t="s">
        <v>7700</v>
      </c>
      <c r="Y248" s="1" t="s">
        <v>64</v>
      </c>
      <c r="Z248" s="1" t="s">
        <v>7741</v>
      </c>
      <c r="AC248" s="1">
        <v>25</v>
      </c>
      <c r="AD248" s="1" t="s">
        <v>446</v>
      </c>
      <c r="AE248" s="1" t="s">
        <v>9374</v>
      </c>
    </row>
    <row r="249" spans="1:73" ht="13.5" customHeight="1" x14ac:dyDescent="0.25">
      <c r="A249" s="5" t="str">
        <f t="shared" si="7"/>
        <v>1738_각남면_0085</v>
      </c>
      <c r="B249" s="1">
        <v>1738</v>
      </c>
      <c r="C249" s="1" t="s">
        <v>12339</v>
      </c>
      <c r="D249" s="1" t="s">
        <v>12340</v>
      </c>
      <c r="E249" s="1">
        <v>248</v>
      </c>
      <c r="F249" s="1">
        <v>2</v>
      </c>
      <c r="G249" s="1" t="s">
        <v>669</v>
      </c>
      <c r="H249" s="1" t="s">
        <v>7045</v>
      </c>
      <c r="I249" s="1">
        <v>1</v>
      </c>
      <c r="L249" s="1">
        <v>5</v>
      </c>
      <c r="M249" s="1" t="s">
        <v>13569</v>
      </c>
      <c r="N249" s="1" t="s">
        <v>13570</v>
      </c>
      <c r="S249" s="1" t="s">
        <v>112</v>
      </c>
      <c r="T249" s="1" t="s">
        <v>7229</v>
      </c>
      <c r="Y249" s="1" t="s">
        <v>64</v>
      </c>
      <c r="Z249" s="1" t="s">
        <v>7741</v>
      </c>
      <c r="AF249" s="1" t="s">
        <v>317</v>
      </c>
      <c r="AG249" s="1" t="s">
        <v>7707</v>
      </c>
    </row>
    <row r="250" spans="1:73" ht="13.5" customHeight="1" x14ac:dyDescent="0.25">
      <c r="A250" s="5" t="str">
        <f t="shared" si="7"/>
        <v>1738_각남면_0085</v>
      </c>
      <c r="B250" s="1">
        <v>1738</v>
      </c>
      <c r="C250" s="1" t="s">
        <v>12339</v>
      </c>
      <c r="D250" s="1" t="s">
        <v>12340</v>
      </c>
      <c r="E250" s="1">
        <v>249</v>
      </c>
      <c r="F250" s="1">
        <v>2</v>
      </c>
      <c r="G250" s="1" t="s">
        <v>669</v>
      </c>
      <c r="H250" s="1" t="s">
        <v>7045</v>
      </c>
      <c r="I250" s="1">
        <v>1</v>
      </c>
      <c r="L250" s="1">
        <v>5</v>
      </c>
      <c r="M250" s="1" t="s">
        <v>13569</v>
      </c>
      <c r="N250" s="1" t="s">
        <v>13570</v>
      </c>
      <c r="S250" s="1" t="s">
        <v>155</v>
      </c>
      <c r="T250" s="1" t="s">
        <v>7230</v>
      </c>
      <c r="W250" s="1" t="s">
        <v>85</v>
      </c>
      <c r="X250" s="1" t="s">
        <v>12530</v>
      </c>
      <c r="Y250" s="1" t="s">
        <v>10</v>
      </c>
      <c r="Z250" s="1" t="s">
        <v>7684</v>
      </c>
      <c r="AC250" s="1">
        <v>25</v>
      </c>
      <c r="AD250" s="1" t="s">
        <v>446</v>
      </c>
      <c r="AE250" s="1" t="s">
        <v>9374</v>
      </c>
      <c r="AF250" s="1" t="s">
        <v>95</v>
      </c>
      <c r="AG250" s="1" t="s">
        <v>9389</v>
      </c>
    </row>
    <row r="251" spans="1:73" ht="13.5" customHeight="1" x14ac:dyDescent="0.25">
      <c r="A251" s="5" t="str">
        <f t="shared" si="7"/>
        <v>1738_각남면_0085</v>
      </c>
      <c r="B251" s="1">
        <v>1738</v>
      </c>
      <c r="C251" s="1" t="s">
        <v>12339</v>
      </c>
      <c r="D251" s="1" t="s">
        <v>12340</v>
      </c>
      <c r="E251" s="1">
        <v>250</v>
      </c>
      <c r="F251" s="1">
        <v>2</v>
      </c>
      <c r="G251" s="1" t="s">
        <v>669</v>
      </c>
      <c r="H251" s="1" t="s">
        <v>7045</v>
      </c>
      <c r="I251" s="1">
        <v>1</v>
      </c>
      <c r="L251" s="1">
        <v>5</v>
      </c>
      <c r="M251" s="1" t="s">
        <v>13569</v>
      </c>
      <c r="N251" s="1" t="s">
        <v>13570</v>
      </c>
      <c r="S251" s="1" t="s">
        <v>112</v>
      </c>
      <c r="T251" s="1" t="s">
        <v>7229</v>
      </c>
      <c r="Y251" s="1" t="s">
        <v>64</v>
      </c>
      <c r="Z251" s="1" t="s">
        <v>7741</v>
      </c>
      <c r="AC251" s="1">
        <v>16</v>
      </c>
      <c r="AD251" s="1" t="s">
        <v>89</v>
      </c>
      <c r="AE251" s="1" t="s">
        <v>9335</v>
      </c>
    </row>
    <row r="252" spans="1:73" ht="13.5" customHeight="1" x14ac:dyDescent="0.25">
      <c r="A252" s="5" t="str">
        <f t="shared" si="7"/>
        <v>1738_각남면_0085</v>
      </c>
      <c r="B252" s="1">
        <v>1738</v>
      </c>
      <c r="C252" s="1" t="s">
        <v>12339</v>
      </c>
      <c r="D252" s="1" t="s">
        <v>12340</v>
      </c>
      <c r="E252" s="1">
        <v>251</v>
      </c>
      <c r="F252" s="1">
        <v>2</v>
      </c>
      <c r="G252" s="1" t="s">
        <v>669</v>
      </c>
      <c r="H252" s="1" t="s">
        <v>7045</v>
      </c>
      <c r="I252" s="1">
        <v>1</v>
      </c>
      <c r="L252" s="1">
        <v>5</v>
      </c>
      <c r="M252" s="1" t="s">
        <v>13569</v>
      </c>
      <c r="N252" s="1" t="s">
        <v>13570</v>
      </c>
      <c r="S252" s="1" t="s">
        <v>727</v>
      </c>
      <c r="T252" s="1" t="s">
        <v>7243</v>
      </c>
      <c r="Y252" s="1" t="s">
        <v>713</v>
      </c>
      <c r="Z252" s="1" t="s">
        <v>7856</v>
      </c>
      <c r="AF252" s="1" t="s">
        <v>317</v>
      </c>
      <c r="AG252" s="1" t="s">
        <v>7707</v>
      </c>
    </row>
    <row r="253" spans="1:73" ht="13.5" customHeight="1" x14ac:dyDescent="0.25">
      <c r="A253" s="5" t="str">
        <f t="shared" si="7"/>
        <v>1738_각남면_0085</v>
      </c>
      <c r="B253" s="1">
        <v>1738</v>
      </c>
      <c r="C253" s="1" t="s">
        <v>12339</v>
      </c>
      <c r="D253" s="1" t="s">
        <v>12340</v>
      </c>
      <c r="E253" s="1">
        <v>252</v>
      </c>
      <c r="F253" s="1">
        <v>2</v>
      </c>
      <c r="G253" s="1" t="s">
        <v>669</v>
      </c>
      <c r="H253" s="1" t="s">
        <v>7045</v>
      </c>
      <c r="I253" s="1">
        <v>1</v>
      </c>
      <c r="L253" s="1">
        <v>5</v>
      </c>
      <c r="M253" s="1" t="s">
        <v>13569</v>
      </c>
      <c r="N253" s="1" t="s">
        <v>13570</v>
      </c>
      <c r="S253" s="1" t="s">
        <v>161</v>
      </c>
      <c r="T253" s="1" t="s">
        <v>7232</v>
      </c>
      <c r="Y253" s="1" t="s">
        <v>64</v>
      </c>
      <c r="Z253" s="1" t="s">
        <v>7741</v>
      </c>
      <c r="AC253" s="1">
        <v>2</v>
      </c>
      <c r="AD253" s="1" t="s">
        <v>335</v>
      </c>
      <c r="AE253" s="1" t="s">
        <v>9368</v>
      </c>
      <c r="AF253" s="1" t="s">
        <v>95</v>
      </c>
      <c r="AG253" s="1" t="s">
        <v>9389</v>
      </c>
    </row>
    <row r="254" spans="1:73" ht="13.5" customHeight="1" x14ac:dyDescent="0.25">
      <c r="A254" s="5" t="str">
        <f t="shared" si="7"/>
        <v>1738_각남면_0085</v>
      </c>
      <c r="B254" s="1">
        <v>1738</v>
      </c>
      <c r="C254" s="1" t="s">
        <v>12339</v>
      </c>
      <c r="D254" s="1" t="s">
        <v>12340</v>
      </c>
      <c r="E254" s="1">
        <v>253</v>
      </c>
      <c r="F254" s="1">
        <v>2</v>
      </c>
      <c r="G254" s="1" t="s">
        <v>669</v>
      </c>
      <c r="H254" s="1" t="s">
        <v>7045</v>
      </c>
      <c r="I254" s="1">
        <v>2</v>
      </c>
      <c r="J254" s="1" t="s">
        <v>728</v>
      </c>
      <c r="K254" s="1" t="s">
        <v>7072</v>
      </c>
      <c r="L254" s="1">
        <v>1</v>
      </c>
      <c r="M254" s="1" t="s">
        <v>728</v>
      </c>
      <c r="N254" s="1" t="s">
        <v>7072</v>
      </c>
      <c r="T254" s="1" t="s">
        <v>12461</v>
      </c>
      <c r="U254" s="1" t="s">
        <v>729</v>
      </c>
      <c r="V254" s="1" t="s">
        <v>7349</v>
      </c>
      <c r="W254" s="1" t="s">
        <v>123</v>
      </c>
      <c r="X254" s="1" t="s">
        <v>7689</v>
      </c>
      <c r="Y254" s="1" t="s">
        <v>730</v>
      </c>
      <c r="Z254" s="1" t="s">
        <v>7862</v>
      </c>
      <c r="AC254" s="1">
        <v>28</v>
      </c>
      <c r="AD254" s="1" t="s">
        <v>153</v>
      </c>
      <c r="AE254" s="1" t="s">
        <v>9346</v>
      </c>
      <c r="AJ254" s="1" t="s">
        <v>17</v>
      </c>
      <c r="AK254" s="1" t="s">
        <v>9530</v>
      </c>
      <c r="AL254" s="1" t="s">
        <v>124</v>
      </c>
      <c r="AM254" s="1" t="s">
        <v>9327</v>
      </c>
      <c r="AT254" s="1" t="s">
        <v>42</v>
      </c>
      <c r="AU254" s="1" t="s">
        <v>7309</v>
      </c>
      <c r="AV254" s="1" t="s">
        <v>241</v>
      </c>
      <c r="AW254" s="1" t="s">
        <v>8354</v>
      </c>
      <c r="BG254" s="1" t="s">
        <v>673</v>
      </c>
      <c r="BH254" s="1" t="s">
        <v>9659</v>
      </c>
      <c r="BI254" s="1" t="s">
        <v>674</v>
      </c>
      <c r="BJ254" s="1" t="s">
        <v>9725</v>
      </c>
      <c r="BK254" s="1" t="s">
        <v>44</v>
      </c>
      <c r="BL254" s="1" t="s">
        <v>7629</v>
      </c>
      <c r="BM254" s="1" t="s">
        <v>675</v>
      </c>
      <c r="BN254" s="1" t="s">
        <v>10131</v>
      </c>
      <c r="BO254" s="1" t="s">
        <v>42</v>
      </c>
      <c r="BP254" s="1" t="s">
        <v>7309</v>
      </c>
      <c r="BQ254" s="1" t="s">
        <v>731</v>
      </c>
      <c r="BR254" s="1" t="s">
        <v>13476</v>
      </c>
      <c r="BS254" s="1" t="s">
        <v>58</v>
      </c>
      <c r="BT254" s="1" t="s">
        <v>9526</v>
      </c>
    </row>
    <row r="255" spans="1:73" ht="13.5" customHeight="1" x14ac:dyDescent="0.25">
      <c r="A255" s="5" t="str">
        <f t="shared" si="7"/>
        <v>1738_각남면_0085</v>
      </c>
      <c r="B255" s="1">
        <v>1738</v>
      </c>
      <c r="C255" s="1" t="s">
        <v>12339</v>
      </c>
      <c r="D255" s="1" t="s">
        <v>12340</v>
      </c>
      <c r="E255" s="1">
        <v>254</v>
      </c>
      <c r="F255" s="1">
        <v>2</v>
      </c>
      <c r="G255" s="1" t="s">
        <v>669</v>
      </c>
      <c r="H255" s="1" t="s">
        <v>7045</v>
      </c>
      <c r="I255" s="1">
        <v>2</v>
      </c>
      <c r="L255" s="1">
        <v>1</v>
      </c>
      <c r="M255" s="1" t="s">
        <v>728</v>
      </c>
      <c r="N255" s="1" t="s">
        <v>7072</v>
      </c>
      <c r="S255" s="1" t="s">
        <v>50</v>
      </c>
      <c r="T255" s="1" t="s">
        <v>7223</v>
      </c>
      <c r="W255" s="1" t="s">
        <v>38</v>
      </c>
      <c r="X255" s="1" t="s">
        <v>12522</v>
      </c>
      <c r="Y255" s="1" t="s">
        <v>64</v>
      </c>
      <c r="Z255" s="1" t="s">
        <v>7741</v>
      </c>
      <c r="AC255" s="1">
        <v>21</v>
      </c>
      <c r="AD255" s="1" t="s">
        <v>437</v>
      </c>
      <c r="AE255" s="1" t="s">
        <v>9373</v>
      </c>
      <c r="AJ255" s="1" t="s">
        <v>17</v>
      </c>
      <c r="AK255" s="1" t="s">
        <v>9530</v>
      </c>
      <c r="AL255" s="1" t="s">
        <v>41</v>
      </c>
      <c r="AM255" s="1" t="s">
        <v>12725</v>
      </c>
      <c r="AT255" s="1" t="s">
        <v>69</v>
      </c>
      <c r="AU255" s="1" t="s">
        <v>7359</v>
      </c>
      <c r="AV255" s="1" t="s">
        <v>732</v>
      </c>
      <c r="AW255" s="1" t="s">
        <v>8242</v>
      </c>
      <c r="BG255" s="1" t="s">
        <v>69</v>
      </c>
      <c r="BH255" s="1" t="s">
        <v>7359</v>
      </c>
      <c r="BI255" s="1" t="s">
        <v>733</v>
      </c>
      <c r="BJ255" s="1" t="s">
        <v>8241</v>
      </c>
      <c r="BK255" s="1" t="s">
        <v>69</v>
      </c>
      <c r="BL255" s="1" t="s">
        <v>7359</v>
      </c>
      <c r="BM255" s="1" t="s">
        <v>734</v>
      </c>
      <c r="BN255" s="1" t="s">
        <v>8456</v>
      </c>
      <c r="BO255" s="1" t="s">
        <v>69</v>
      </c>
      <c r="BP255" s="1" t="s">
        <v>7359</v>
      </c>
      <c r="BQ255" s="1" t="s">
        <v>735</v>
      </c>
      <c r="BR255" s="1" t="s">
        <v>11525</v>
      </c>
      <c r="BS255" s="1" t="s">
        <v>53</v>
      </c>
      <c r="BT255" s="1" t="s">
        <v>9486</v>
      </c>
    </row>
    <row r="256" spans="1:73" ht="13.5" customHeight="1" x14ac:dyDescent="0.25">
      <c r="A256" s="5" t="str">
        <f t="shared" si="7"/>
        <v>1738_각남면_0085</v>
      </c>
      <c r="B256" s="1">
        <v>1738</v>
      </c>
      <c r="C256" s="1" t="s">
        <v>12339</v>
      </c>
      <c r="D256" s="1" t="s">
        <v>12340</v>
      </c>
      <c r="E256" s="1">
        <v>255</v>
      </c>
      <c r="F256" s="1">
        <v>2</v>
      </c>
      <c r="G256" s="1" t="s">
        <v>669</v>
      </c>
      <c r="H256" s="1" t="s">
        <v>7045</v>
      </c>
      <c r="I256" s="1">
        <v>2</v>
      </c>
      <c r="L256" s="1">
        <v>1</v>
      </c>
      <c r="M256" s="1" t="s">
        <v>728</v>
      </c>
      <c r="N256" s="1" t="s">
        <v>7072</v>
      </c>
      <c r="S256" s="1" t="s">
        <v>84</v>
      </c>
      <c r="T256" s="1" t="s">
        <v>7226</v>
      </c>
      <c r="W256" s="1" t="s">
        <v>85</v>
      </c>
      <c r="X256" s="1" t="s">
        <v>12530</v>
      </c>
      <c r="Y256" s="1" t="s">
        <v>10</v>
      </c>
      <c r="Z256" s="1" t="s">
        <v>7684</v>
      </c>
      <c r="AC256" s="1">
        <v>57</v>
      </c>
      <c r="AD256" s="1" t="s">
        <v>133</v>
      </c>
      <c r="AE256" s="1" t="s">
        <v>9343</v>
      </c>
    </row>
    <row r="257" spans="1:73" ht="13.5" customHeight="1" x14ac:dyDescent="0.25">
      <c r="A257" s="5" t="str">
        <f t="shared" si="7"/>
        <v>1738_각남면_0085</v>
      </c>
      <c r="B257" s="1">
        <v>1738</v>
      </c>
      <c r="C257" s="1" t="s">
        <v>12339</v>
      </c>
      <c r="D257" s="1" t="s">
        <v>12340</v>
      </c>
      <c r="E257" s="1">
        <v>256</v>
      </c>
      <c r="F257" s="1">
        <v>2</v>
      </c>
      <c r="G257" s="1" t="s">
        <v>669</v>
      </c>
      <c r="H257" s="1" t="s">
        <v>7045</v>
      </c>
      <c r="I257" s="1">
        <v>2</v>
      </c>
      <c r="L257" s="1">
        <v>1</v>
      </c>
      <c r="M257" s="1" t="s">
        <v>728</v>
      </c>
      <c r="N257" s="1" t="s">
        <v>7072</v>
      </c>
      <c r="S257" s="1" t="s">
        <v>600</v>
      </c>
      <c r="T257" s="1" t="s">
        <v>7242</v>
      </c>
      <c r="U257" s="1" t="s">
        <v>78</v>
      </c>
      <c r="V257" s="1" t="s">
        <v>7347</v>
      </c>
      <c r="Y257" s="1" t="s">
        <v>736</v>
      </c>
      <c r="Z257" s="1" t="s">
        <v>7863</v>
      </c>
      <c r="AC257" s="1">
        <v>25</v>
      </c>
      <c r="AD257" s="1" t="s">
        <v>446</v>
      </c>
      <c r="AE257" s="1" t="s">
        <v>9374</v>
      </c>
      <c r="BU257" s="1" t="s">
        <v>737</v>
      </c>
    </row>
    <row r="258" spans="1:73" ht="13.5" customHeight="1" x14ac:dyDescent="0.25">
      <c r="A258" s="5" t="str">
        <f t="shared" si="7"/>
        <v>1738_각남면_0085</v>
      </c>
      <c r="B258" s="1">
        <v>1738</v>
      </c>
      <c r="C258" s="1" t="s">
        <v>12339</v>
      </c>
      <c r="D258" s="1" t="s">
        <v>12340</v>
      </c>
      <c r="E258" s="1">
        <v>257</v>
      </c>
      <c r="F258" s="1">
        <v>2</v>
      </c>
      <c r="G258" s="1" t="s">
        <v>669</v>
      </c>
      <c r="H258" s="1" t="s">
        <v>7045</v>
      </c>
      <c r="I258" s="1">
        <v>2</v>
      </c>
      <c r="L258" s="1">
        <v>1</v>
      </c>
      <c r="M258" s="1" t="s">
        <v>728</v>
      </c>
      <c r="N258" s="1" t="s">
        <v>7072</v>
      </c>
      <c r="S258" s="1" t="s">
        <v>284</v>
      </c>
      <c r="T258" s="1" t="s">
        <v>7237</v>
      </c>
      <c r="Y258" s="1" t="s">
        <v>64</v>
      </c>
      <c r="Z258" s="1" t="s">
        <v>7741</v>
      </c>
      <c r="AF258" s="1" t="s">
        <v>157</v>
      </c>
      <c r="AG258" s="1" t="s">
        <v>9391</v>
      </c>
    </row>
    <row r="259" spans="1:73" ht="13.5" customHeight="1" x14ac:dyDescent="0.25">
      <c r="A259" s="5" t="str">
        <f t="shared" si="7"/>
        <v>1738_각남면_0085</v>
      </c>
      <c r="B259" s="1">
        <v>1738</v>
      </c>
      <c r="C259" s="1" t="s">
        <v>12339</v>
      </c>
      <c r="D259" s="1" t="s">
        <v>12340</v>
      </c>
      <c r="E259" s="1">
        <v>258</v>
      </c>
      <c r="F259" s="1">
        <v>2</v>
      </c>
      <c r="G259" s="1" t="s">
        <v>669</v>
      </c>
      <c r="H259" s="1" t="s">
        <v>7045</v>
      </c>
      <c r="I259" s="1">
        <v>2</v>
      </c>
      <c r="L259" s="1">
        <v>1</v>
      </c>
      <c r="M259" s="1" t="s">
        <v>728</v>
      </c>
      <c r="N259" s="1" t="s">
        <v>7072</v>
      </c>
      <c r="S259" s="1" t="s">
        <v>112</v>
      </c>
      <c r="T259" s="1" t="s">
        <v>7229</v>
      </c>
      <c r="AC259" s="1">
        <v>6</v>
      </c>
      <c r="AD259" s="1" t="s">
        <v>738</v>
      </c>
      <c r="AE259" s="1" t="s">
        <v>9381</v>
      </c>
      <c r="AF259" s="1" t="s">
        <v>95</v>
      </c>
      <c r="AG259" s="1" t="s">
        <v>9389</v>
      </c>
    </row>
    <row r="260" spans="1:73" ht="13.5" customHeight="1" x14ac:dyDescent="0.25">
      <c r="A260" s="5" t="str">
        <f t="shared" si="7"/>
        <v>1738_각남면_0085</v>
      </c>
      <c r="B260" s="1">
        <v>1738</v>
      </c>
      <c r="C260" s="1" t="s">
        <v>12339</v>
      </c>
      <c r="D260" s="1" t="s">
        <v>12340</v>
      </c>
      <c r="E260" s="1">
        <v>259</v>
      </c>
      <c r="F260" s="1">
        <v>2</v>
      </c>
      <c r="G260" s="1" t="s">
        <v>669</v>
      </c>
      <c r="H260" s="1" t="s">
        <v>7045</v>
      </c>
      <c r="I260" s="1">
        <v>2</v>
      </c>
      <c r="L260" s="1">
        <v>1</v>
      </c>
      <c r="M260" s="1" t="s">
        <v>728</v>
      </c>
      <c r="N260" s="1" t="s">
        <v>7072</v>
      </c>
      <c r="S260" s="1" t="s">
        <v>112</v>
      </c>
      <c r="T260" s="1" t="s">
        <v>7229</v>
      </c>
      <c r="AF260" s="1" t="s">
        <v>226</v>
      </c>
      <c r="AG260" s="1" t="s">
        <v>9393</v>
      </c>
    </row>
    <row r="261" spans="1:73" ht="13.5" customHeight="1" x14ac:dyDescent="0.25">
      <c r="A261" s="5" t="str">
        <f t="shared" ref="A261:A292" si="8">HYPERLINK("http://kyu.snu.ac.kr/sdhj/index.jsp?type=hj/GK14616_00IH_0001_0085.jpg","1738_각남면_0085")</f>
        <v>1738_각남면_0085</v>
      </c>
      <c r="B261" s="1">
        <v>1738</v>
      </c>
      <c r="C261" s="1" t="s">
        <v>12339</v>
      </c>
      <c r="D261" s="1" t="s">
        <v>12340</v>
      </c>
      <c r="E261" s="1">
        <v>260</v>
      </c>
      <c r="F261" s="1">
        <v>2</v>
      </c>
      <c r="G261" s="1" t="s">
        <v>669</v>
      </c>
      <c r="H261" s="1" t="s">
        <v>7045</v>
      </c>
      <c r="I261" s="1">
        <v>2</v>
      </c>
      <c r="L261" s="1">
        <v>1</v>
      </c>
      <c r="M261" s="1" t="s">
        <v>728</v>
      </c>
      <c r="N261" s="1" t="s">
        <v>7072</v>
      </c>
      <c r="T261" s="1" t="s">
        <v>12470</v>
      </c>
      <c r="U261" s="1" t="s">
        <v>739</v>
      </c>
      <c r="V261" s="1" t="s">
        <v>7350</v>
      </c>
      <c r="Y261" s="1" t="s">
        <v>740</v>
      </c>
      <c r="Z261" s="1" t="s">
        <v>7864</v>
      </c>
      <c r="AC261" s="1">
        <v>29</v>
      </c>
      <c r="AD261" s="1" t="s">
        <v>301</v>
      </c>
      <c r="AE261" s="1" t="s">
        <v>9363</v>
      </c>
    </row>
    <row r="262" spans="1:73" ht="13.5" customHeight="1" x14ac:dyDescent="0.25">
      <c r="A262" s="5" t="str">
        <f t="shared" si="8"/>
        <v>1738_각남면_0085</v>
      </c>
      <c r="B262" s="1">
        <v>1738</v>
      </c>
      <c r="C262" s="1" t="s">
        <v>12339</v>
      </c>
      <c r="D262" s="1" t="s">
        <v>12340</v>
      </c>
      <c r="E262" s="1">
        <v>261</v>
      </c>
      <c r="F262" s="1">
        <v>2</v>
      </c>
      <c r="G262" s="1" t="s">
        <v>669</v>
      </c>
      <c r="H262" s="1" t="s">
        <v>7045</v>
      </c>
      <c r="I262" s="1">
        <v>2</v>
      </c>
      <c r="L262" s="1">
        <v>1</v>
      </c>
      <c r="M262" s="1" t="s">
        <v>728</v>
      </c>
      <c r="N262" s="1" t="s">
        <v>7072</v>
      </c>
      <c r="T262" s="1" t="s">
        <v>12470</v>
      </c>
      <c r="U262" s="1" t="s">
        <v>139</v>
      </c>
      <c r="V262" s="1" t="s">
        <v>7323</v>
      </c>
      <c r="Y262" s="1" t="s">
        <v>741</v>
      </c>
      <c r="Z262" s="1" t="s">
        <v>7865</v>
      </c>
      <c r="AC262" s="1">
        <v>4</v>
      </c>
      <c r="AD262" s="1" t="s">
        <v>65</v>
      </c>
      <c r="AE262" s="1" t="s">
        <v>9332</v>
      </c>
      <c r="AU262" s="1" t="s">
        <v>14945</v>
      </c>
      <c r="AW262" s="1" t="s">
        <v>14946</v>
      </c>
      <c r="BF262" s="1" t="s">
        <v>28</v>
      </c>
    </row>
    <row r="263" spans="1:73" ht="13.5" customHeight="1" x14ac:dyDescent="0.25">
      <c r="A263" s="5" t="str">
        <f t="shared" si="8"/>
        <v>1738_각남면_0085</v>
      </c>
      <c r="B263" s="1">
        <v>1738</v>
      </c>
      <c r="C263" s="1" t="s">
        <v>12339</v>
      </c>
      <c r="D263" s="1" t="s">
        <v>12340</v>
      </c>
      <c r="E263" s="1">
        <v>262</v>
      </c>
      <c r="F263" s="1">
        <v>2</v>
      </c>
      <c r="G263" s="1" t="s">
        <v>669</v>
      </c>
      <c r="H263" s="1" t="s">
        <v>7045</v>
      </c>
      <c r="I263" s="1">
        <v>2</v>
      </c>
      <c r="L263" s="1">
        <v>2</v>
      </c>
      <c r="M263" s="1" t="s">
        <v>2253</v>
      </c>
      <c r="N263" s="1" t="s">
        <v>11666</v>
      </c>
      <c r="T263" s="1" t="s">
        <v>12461</v>
      </c>
      <c r="U263" s="1" t="s">
        <v>729</v>
      </c>
      <c r="V263" s="1" t="s">
        <v>7349</v>
      </c>
      <c r="W263" s="1" t="s">
        <v>123</v>
      </c>
      <c r="X263" s="1" t="s">
        <v>7689</v>
      </c>
      <c r="Y263" s="1" t="s">
        <v>742</v>
      </c>
      <c r="Z263" s="1" t="s">
        <v>7856</v>
      </c>
      <c r="AC263" s="1">
        <v>32</v>
      </c>
      <c r="AD263" s="1" t="s">
        <v>743</v>
      </c>
      <c r="AE263" s="1" t="s">
        <v>8259</v>
      </c>
      <c r="AJ263" s="1" t="s">
        <v>17</v>
      </c>
      <c r="AK263" s="1" t="s">
        <v>9530</v>
      </c>
      <c r="AL263" s="1" t="s">
        <v>124</v>
      </c>
      <c r="AM263" s="1" t="s">
        <v>9327</v>
      </c>
      <c r="AT263" s="1" t="s">
        <v>69</v>
      </c>
      <c r="AU263" s="1" t="s">
        <v>7359</v>
      </c>
      <c r="AV263" s="1" t="s">
        <v>744</v>
      </c>
      <c r="AW263" s="1" t="s">
        <v>9107</v>
      </c>
      <c r="BG263" s="1" t="s">
        <v>42</v>
      </c>
      <c r="BH263" s="1" t="s">
        <v>7309</v>
      </c>
      <c r="BI263" s="1" t="s">
        <v>745</v>
      </c>
      <c r="BJ263" s="1" t="s">
        <v>8823</v>
      </c>
      <c r="BK263" s="1" t="s">
        <v>677</v>
      </c>
      <c r="BL263" s="1" t="s">
        <v>7530</v>
      </c>
      <c r="BM263" s="1" t="s">
        <v>746</v>
      </c>
      <c r="BN263" s="1" t="s">
        <v>12965</v>
      </c>
      <c r="BO263" s="1" t="s">
        <v>69</v>
      </c>
      <c r="BP263" s="1" t="s">
        <v>7359</v>
      </c>
      <c r="BQ263" s="1" t="s">
        <v>747</v>
      </c>
      <c r="BR263" s="1" t="s">
        <v>11526</v>
      </c>
      <c r="BS263" s="1" t="s">
        <v>49</v>
      </c>
      <c r="BT263" s="1" t="s">
        <v>8830</v>
      </c>
    </row>
    <row r="264" spans="1:73" ht="13.5" customHeight="1" x14ac:dyDescent="0.25">
      <c r="A264" s="5" t="str">
        <f t="shared" si="8"/>
        <v>1738_각남면_0085</v>
      </c>
      <c r="B264" s="1">
        <v>1738</v>
      </c>
      <c r="C264" s="1" t="s">
        <v>12339</v>
      </c>
      <c r="D264" s="1" t="s">
        <v>12340</v>
      </c>
      <c r="E264" s="1">
        <v>263</v>
      </c>
      <c r="F264" s="1">
        <v>2</v>
      </c>
      <c r="G264" s="1" t="s">
        <v>669</v>
      </c>
      <c r="H264" s="1" t="s">
        <v>7045</v>
      </c>
      <c r="I264" s="1">
        <v>2</v>
      </c>
      <c r="L264" s="1">
        <v>2</v>
      </c>
      <c r="M264" s="1" t="s">
        <v>2253</v>
      </c>
      <c r="N264" s="1" t="s">
        <v>11666</v>
      </c>
      <c r="S264" s="1" t="s">
        <v>50</v>
      </c>
      <c r="T264" s="1" t="s">
        <v>7223</v>
      </c>
      <c r="W264" s="1" t="s">
        <v>38</v>
      </c>
      <c r="X264" s="1" t="s">
        <v>12522</v>
      </c>
      <c r="Y264" s="1" t="s">
        <v>64</v>
      </c>
      <c r="Z264" s="1" t="s">
        <v>7741</v>
      </c>
      <c r="AF264" s="1" t="s">
        <v>317</v>
      </c>
      <c r="AG264" s="1" t="s">
        <v>7707</v>
      </c>
    </row>
    <row r="265" spans="1:73" ht="13.5" customHeight="1" x14ac:dyDescent="0.25">
      <c r="A265" s="5" t="str">
        <f t="shared" si="8"/>
        <v>1738_각남면_0085</v>
      </c>
      <c r="B265" s="1">
        <v>1738</v>
      </c>
      <c r="C265" s="1" t="s">
        <v>12339</v>
      </c>
      <c r="D265" s="1" t="s">
        <v>12340</v>
      </c>
      <c r="E265" s="1">
        <v>264</v>
      </c>
      <c r="F265" s="1">
        <v>2</v>
      </c>
      <c r="G265" s="1" t="s">
        <v>669</v>
      </c>
      <c r="H265" s="1" t="s">
        <v>7045</v>
      </c>
      <c r="I265" s="1">
        <v>2</v>
      </c>
      <c r="L265" s="1">
        <v>3</v>
      </c>
      <c r="M265" s="1" t="s">
        <v>13571</v>
      </c>
      <c r="N265" s="1" t="s">
        <v>13572</v>
      </c>
      <c r="T265" s="1" t="s">
        <v>12461</v>
      </c>
      <c r="U265" s="1" t="s">
        <v>748</v>
      </c>
      <c r="V265" s="1" t="s">
        <v>7351</v>
      </c>
      <c r="W265" s="1" t="s">
        <v>123</v>
      </c>
      <c r="X265" s="1" t="s">
        <v>7689</v>
      </c>
      <c r="Y265" s="1" t="s">
        <v>749</v>
      </c>
      <c r="Z265" s="1" t="s">
        <v>7866</v>
      </c>
      <c r="AC265" s="1">
        <v>29</v>
      </c>
      <c r="AD265" s="1" t="s">
        <v>301</v>
      </c>
      <c r="AE265" s="1" t="s">
        <v>9363</v>
      </c>
      <c r="AJ265" s="1" t="s">
        <v>17</v>
      </c>
      <c r="AK265" s="1" t="s">
        <v>9530</v>
      </c>
      <c r="AL265" s="1" t="s">
        <v>124</v>
      </c>
      <c r="AM265" s="1" t="s">
        <v>9327</v>
      </c>
      <c r="AT265" s="1" t="s">
        <v>69</v>
      </c>
      <c r="AU265" s="1" t="s">
        <v>7359</v>
      </c>
      <c r="AV265" s="1" t="s">
        <v>750</v>
      </c>
      <c r="AW265" s="1" t="s">
        <v>9730</v>
      </c>
      <c r="BG265" s="1" t="s">
        <v>69</v>
      </c>
      <c r="BH265" s="1" t="s">
        <v>7359</v>
      </c>
      <c r="BI265" s="1" t="s">
        <v>751</v>
      </c>
      <c r="BJ265" s="1" t="s">
        <v>10149</v>
      </c>
      <c r="BK265" s="1" t="s">
        <v>42</v>
      </c>
      <c r="BL265" s="1" t="s">
        <v>7309</v>
      </c>
      <c r="BM265" s="1" t="s">
        <v>675</v>
      </c>
      <c r="BN265" s="1" t="s">
        <v>10131</v>
      </c>
      <c r="BO265" s="1" t="s">
        <v>42</v>
      </c>
      <c r="BP265" s="1" t="s">
        <v>7309</v>
      </c>
      <c r="BQ265" s="1" t="s">
        <v>752</v>
      </c>
      <c r="BR265" s="1" t="s">
        <v>11527</v>
      </c>
      <c r="BS265" s="1" t="s">
        <v>753</v>
      </c>
      <c r="BT265" s="1" t="s">
        <v>9588</v>
      </c>
    </row>
    <row r="266" spans="1:73" ht="13.5" customHeight="1" x14ac:dyDescent="0.25">
      <c r="A266" s="5" t="str">
        <f t="shared" si="8"/>
        <v>1738_각남면_0085</v>
      </c>
      <c r="B266" s="1">
        <v>1738</v>
      </c>
      <c r="C266" s="1" t="s">
        <v>12339</v>
      </c>
      <c r="D266" s="1" t="s">
        <v>12340</v>
      </c>
      <c r="E266" s="1">
        <v>265</v>
      </c>
      <c r="F266" s="1">
        <v>2</v>
      </c>
      <c r="G266" s="1" t="s">
        <v>669</v>
      </c>
      <c r="H266" s="1" t="s">
        <v>7045</v>
      </c>
      <c r="I266" s="1">
        <v>2</v>
      </c>
      <c r="L266" s="1">
        <v>3</v>
      </c>
      <c r="M266" s="1" t="s">
        <v>13571</v>
      </c>
      <c r="N266" s="1" t="s">
        <v>13572</v>
      </c>
      <c r="S266" s="1" t="s">
        <v>50</v>
      </c>
      <c r="T266" s="1" t="s">
        <v>7223</v>
      </c>
      <c r="W266" s="1" t="s">
        <v>754</v>
      </c>
      <c r="X266" s="1" t="s">
        <v>7710</v>
      </c>
      <c r="Y266" s="1" t="s">
        <v>64</v>
      </c>
      <c r="Z266" s="1" t="s">
        <v>7741</v>
      </c>
      <c r="AC266" s="1">
        <v>35</v>
      </c>
      <c r="AD266" s="1" t="s">
        <v>68</v>
      </c>
      <c r="AE266" s="1" t="s">
        <v>9333</v>
      </c>
      <c r="AJ266" s="1" t="s">
        <v>17</v>
      </c>
      <c r="AK266" s="1" t="s">
        <v>9530</v>
      </c>
      <c r="AL266" s="1" t="s">
        <v>58</v>
      </c>
      <c r="AM266" s="1" t="s">
        <v>9526</v>
      </c>
      <c r="AT266" s="1" t="s">
        <v>42</v>
      </c>
      <c r="AU266" s="1" t="s">
        <v>7309</v>
      </c>
      <c r="AV266" s="1" t="s">
        <v>755</v>
      </c>
      <c r="AW266" s="1" t="s">
        <v>8190</v>
      </c>
      <c r="BG266" s="1" t="s">
        <v>677</v>
      </c>
      <c r="BH266" s="1" t="s">
        <v>7530</v>
      </c>
      <c r="BI266" s="1" t="s">
        <v>756</v>
      </c>
      <c r="BJ266" s="1" t="s">
        <v>10546</v>
      </c>
      <c r="BK266" s="1" t="s">
        <v>42</v>
      </c>
      <c r="BL266" s="1" t="s">
        <v>7309</v>
      </c>
      <c r="BM266" s="1" t="s">
        <v>757</v>
      </c>
      <c r="BN266" s="1" t="s">
        <v>9785</v>
      </c>
      <c r="BO266" s="1" t="s">
        <v>69</v>
      </c>
      <c r="BP266" s="1" t="s">
        <v>7359</v>
      </c>
      <c r="BQ266" s="1" t="s">
        <v>758</v>
      </c>
      <c r="BR266" s="1" t="s">
        <v>13442</v>
      </c>
      <c r="BS266" s="1" t="s">
        <v>58</v>
      </c>
      <c r="BT266" s="1" t="s">
        <v>9526</v>
      </c>
    </row>
    <row r="267" spans="1:73" ht="13.5" customHeight="1" x14ac:dyDescent="0.25">
      <c r="A267" s="5" t="str">
        <f t="shared" si="8"/>
        <v>1738_각남면_0085</v>
      </c>
      <c r="B267" s="1">
        <v>1738</v>
      </c>
      <c r="C267" s="1" t="s">
        <v>12339</v>
      </c>
      <c r="D267" s="1" t="s">
        <v>12340</v>
      </c>
      <c r="E267" s="1">
        <v>266</v>
      </c>
      <c r="F267" s="1">
        <v>2</v>
      </c>
      <c r="G267" s="1" t="s">
        <v>669</v>
      </c>
      <c r="H267" s="1" t="s">
        <v>7045</v>
      </c>
      <c r="I267" s="1">
        <v>2</v>
      </c>
      <c r="L267" s="1">
        <v>3</v>
      </c>
      <c r="M267" s="1" t="s">
        <v>13571</v>
      </c>
      <c r="N267" s="1" t="s">
        <v>13572</v>
      </c>
      <c r="S267" s="1" t="s">
        <v>84</v>
      </c>
      <c r="T267" s="1" t="s">
        <v>7226</v>
      </c>
      <c r="W267" s="1" t="s">
        <v>759</v>
      </c>
      <c r="X267" s="1" t="s">
        <v>7700</v>
      </c>
      <c r="Y267" s="1" t="s">
        <v>64</v>
      </c>
      <c r="Z267" s="1" t="s">
        <v>7741</v>
      </c>
      <c r="AC267" s="1">
        <v>62</v>
      </c>
      <c r="AD267" s="1" t="s">
        <v>335</v>
      </c>
      <c r="AE267" s="1" t="s">
        <v>9368</v>
      </c>
    </row>
    <row r="268" spans="1:73" ht="13.5" customHeight="1" x14ac:dyDescent="0.25">
      <c r="A268" s="5" t="str">
        <f t="shared" si="8"/>
        <v>1738_각남면_0085</v>
      </c>
      <c r="B268" s="1">
        <v>1738</v>
      </c>
      <c r="C268" s="1" t="s">
        <v>12339</v>
      </c>
      <c r="D268" s="1" t="s">
        <v>12340</v>
      </c>
      <c r="E268" s="1">
        <v>267</v>
      </c>
      <c r="F268" s="1">
        <v>2</v>
      </c>
      <c r="G268" s="1" t="s">
        <v>669</v>
      </c>
      <c r="H268" s="1" t="s">
        <v>7045</v>
      </c>
      <c r="I268" s="1">
        <v>2</v>
      </c>
      <c r="L268" s="1">
        <v>3</v>
      </c>
      <c r="M268" s="1" t="s">
        <v>13571</v>
      </c>
      <c r="N268" s="1" t="s">
        <v>13572</v>
      </c>
      <c r="S268" s="1" t="s">
        <v>284</v>
      </c>
      <c r="T268" s="1" t="s">
        <v>7237</v>
      </c>
      <c r="Y268" s="1" t="s">
        <v>64</v>
      </c>
      <c r="Z268" s="1" t="s">
        <v>7741</v>
      </c>
      <c r="AC268" s="1">
        <v>16</v>
      </c>
      <c r="AD268" s="1" t="s">
        <v>89</v>
      </c>
      <c r="AE268" s="1" t="s">
        <v>9335</v>
      </c>
    </row>
    <row r="269" spans="1:73" ht="13.5" customHeight="1" x14ac:dyDescent="0.25">
      <c r="A269" s="5" t="str">
        <f t="shared" si="8"/>
        <v>1738_각남면_0085</v>
      </c>
      <c r="B269" s="1">
        <v>1738</v>
      </c>
      <c r="C269" s="1" t="s">
        <v>12339</v>
      </c>
      <c r="D269" s="1" t="s">
        <v>12340</v>
      </c>
      <c r="E269" s="1">
        <v>268</v>
      </c>
      <c r="F269" s="1">
        <v>2</v>
      </c>
      <c r="G269" s="1" t="s">
        <v>669</v>
      </c>
      <c r="H269" s="1" t="s">
        <v>7045</v>
      </c>
      <c r="I269" s="1">
        <v>2</v>
      </c>
      <c r="L269" s="1">
        <v>3</v>
      </c>
      <c r="M269" s="1" t="s">
        <v>13571</v>
      </c>
      <c r="N269" s="1" t="s">
        <v>13572</v>
      </c>
      <c r="S269" s="1" t="s">
        <v>284</v>
      </c>
      <c r="T269" s="1" t="s">
        <v>7237</v>
      </c>
      <c r="Y269" s="1" t="s">
        <v>64</v>
      </c>
      <c r="Z269" s="1" t="s">
        <v>7741</v>
      </c>
      <c r="AC269" s="1">
        <v>14</v>
      </c>
      <c r="AD269" s="1" t="s">
        <v>182</v>
      </c>
      <c r="AE269" s="1" t="s">
        <v>9351</v>
      </c>
    </row>
    <row r="270" spans="1:73" ht="13.5" customHeight="1" x14ac:dyDescent="0.25">
      <c r="A270" s="5" t="str">
        <f t="shared" si="8"/>
        <v>1738_각남면_0085</v>
      </c>
      <c r="B270" s="1">
        <v>1738</v>
      </c>
      <c r="C270" s="1" t="s">
        <v>12339</v>
      </c>
      <c r="D270" s="1" t="s">
        <v>12340</v>
      </c>
      <c r="E270" s="1">
        <v>269</v>
      </c>
      <c r="F270" s="1">
        <v>2</v>
      </c>
      <c r="G270" s="1" t="s">
        <v>669</v>
      </c>
      <c r="H270" s="1" t="s">
        <v>7045</v>
      </c>
      <c r="I270" s="1">
        <v>2</v>
      </c>
      <c r="L270" s="1">
        <v>3</v>
      </c>
      <c r="M270" s="1" t="s">
        <v>13571</v>
      </c>
      <c r="N270" s="1" t="s">
        <v>13572</v>
      </c>
      <c r="S270" s="1" t="s">
        <v>600</v>
      </c>
      <c r="T270" s="1" t="s">
        <v>7242</v>
      </c>
      <c r="U270" s="1" t="s">
        <v>134</v>
      </c>
      <c r="V270" s="1" t="s">
        <v>7307</v>
      </c>
      <c r="Y270" s="1" t="s">
        <v>760</v>
      </c>
      <c r="Z270" s="1" t="s">
        <v>7867</v>
      </c>
      <c r="AC270" s="1">
        <v>17</v>
      </c>
      <c r="AD270" s="1" t="s">
        <v>315</v>
      </c>
      <c r="AE270" s="1" t="s">
        <v>9365</v>
      </c>
    </row>
    <row r="271" spans="1:73" ht="13.5" customHeight="1" x14ac:dyDescent="0.25">
      <c r="A271" s="5" t="str">
        <f t="shared" si="8"/>
        <v>1738_각남면_0085</v>
      </c>
      <c r="B271" s="1">
        <v>1738</v>
      </c>
      <c r="C271" s="1" t="s">
        <v>12339</v>
      </c>
      <c r="D271" s="1" t="s">
        <v>12340</v>
      </c>
      <c r="E271" s="1">
        <v>270</v>
      </c>
      <c r="F271" s="1">
        <v>2</v>
      </c>
      <c r="G271" s="1" t="s">
        <v>669</v>
      </c>
      <c r="H271" s="1" t="s">
        <v>7045</v>
      </c>
      <c r="I271" s="1">
        <v>2</v>
      </c>
      <c r="L271" s="1">
        <v>3</v>
      </c>
      <c r="M271" s="1" t="s">
        <v>13571</v>
      </c>
      <c r="N271" s="1" t="s">
        <v>13572</v>
      </c>
      <c r="S271" s="1" t="s">
        <v>112</v>
      </c>
      <c r="T271" s="1" t="s">
        <v>7229</v>
      </c>
      <c r="Y271" s="1" t="s">
        <v>64</v>
      </c>
      <c r="Z271" s="1" t="s">
        <v>7741</v>
      </c>
      <c r="AC271" s="1">
        <v>3</v>
      </c>
      <c r="AD271" s="1" t="s">
        <v>115</v>
      </c>
      <c r="AE271" s="1" t="s">
        <v>9342</v>
      </c>
      <c r="AF271" s="1" t="s">
        <v>95</v>
      </c>
      <c r="AG271" s="1" t="s">
        <v>9389</v>
      </c>
    </row>
    <row r="272" spans="1:73" ht="13.5" customHeight="1" x14ac:dyDescent="0.25">
      <c r="A272" s="5" t="str">
        <f t="shared" si="8"/>
        <v>1738_각남면_0085</v>
      </c>
      <c r="B272" s="1">
        <v>1738</v>
      </c>
      <c r="C272" s="1" t="s">
        <v>12339</v>
      </c>
      <c r="D272" s="1" t="s">
        <v>12340</v>
      </c>
      <c r="E272" s="1">
        <v>271</v>
      </c>
      <c r="F272" s="1">
        <v>2</v>
      </c>
      <c r="G272" s="1" t="s">
        <v>669</v>
      </c>
      <c r="H272" s="1" t="s">
        <v>7045</v>
      </c>
      <c r="I272" s="1">
        <v>2</v>
      </c>
      <c r="L272" s="1">
        <v>4</v>
      </c>
      <c r="M272" s="1" t="s">
        <v>13573</v>
      </c>
      <c r="N272" s="1" t="s">
        <v>9598</v>
      </c>
      <c r="T272" s="1" t="s">
        <v>12461</v>
      </c>
      <c r="U272" s="1" t="s">
        <v>260</v>
      </c>
      <c r="V272" s="1" t="s">
        <v>7321</v>
      </c>
      <c r="W272" s="1" t="s">
        <v>761</v>
      </c>
      <c r="X272" s="1" t="s">
        <v>7684</v>
      </c>
      <c r="Y272" s="1" t="s">
        <v>762</v>
      </c>
      <c r="Z272" s="1" t="s">
        <v>7868</v>
      </c>
      <c r="AC272" s="1">
        <v>60</v>
      </c>
      <c r="AD272" s="1" t="s">
        <v>763</v>
      </c>
      <c r="AE272" s="1" t="s">
        <v>9382</v>
      </c>
      <c r="AJ272" s="1" t="s">
        <v>17</v>
      </c>
      <c r="AK272" s="1" t="s">
        <v>9530</v>
      </c>
      <c r="AL272" s="1" t="s">
        <v>401</v>
      </c>
      <c r="AM272" s="1" t="s">
        <v>9477</v>
      </c>
      <c r="AT272" s="1" t="s">
        <v>44</v>
      </c>
      <c r="AU272" s="1" t="s">
        <v>7629</v>
      </c>
      <c r="AV272" s="1" t="s">
        <v>764</v>
      </c>
      <c r="AW272" s="1" t="s">
        <v>9731</v>
      </c>
      <c r="BG272" s="1" t="s">
        <v>604</v>
      </c>
      <c r="BH272" s="1" t="s">
        <v>7519</v>
      </c>
      <c r="BI272" s="1" t="s">
        <v>765</v>
      </c>
      <c r="BJ272" s="1" t="s">
        <v>10547</v>
      </c>
      <c r="BK272" s="1" t="s">
        <v>604</v>
      </c>
      <c r="BL272" s="1" t="s">
        <v>7519</v>
      </c>
      <c r="BM272" s="1" t="s">
        <v>766</v>
      </c>
      <c r="BN272" s="1" t="s">
        <v>11076</v>
      </c>
      <c r="BO272" s="1" t="s">
        <v>44</v>
      </c>
      <c r="BP272" s="1" t="s">
        <v>7629</v>
      </c>
      <c r="BQ272" s="1" t="s">
        <v>767</v>
      </c>
      <c r="BR272" s="1" t="s">
        <v>11528</v>
      </c>
      <c r="BS272" s="1" t="s">
        <v>768</v>
      </c>
      <c r="BT272" s="1" t="s">
        <v>9481</v>
      </c>
    </row>
    <row r="273" spans="1:72" ht="13.5" customHeight="1" x14ac:dyDescent="0.25">
      <c r="A273" s="5" t="str">
        <f t="shared" si="8"/>
        <v>1738_각남면_0085</v>
      </c>
      <c r="B273" s="1">
        <v>1738</v>
      </c>
      <c r="C273" s="1" t="s">
        <v>12339</v>
      </c>
      <c r="D273" s="1" t="s">
        <v>12340</v>
      </c>
      <c r="E273" s="1">
        <v>272</v>
      </c>
      <c r="F273" s="1">
        <v>2</v>
      </c>
      <c r="G273" s="1" t="s">
        <v>669</v>
      </c>
      <c r="H273" s="1" t="s">
        <v>7045</v>
      </c>
      <c r="I273" s="1">
        <v>2</v>
      </c>
      <c r="L273" s="1">
        <v>4</v>
      </c>
      <c r="M273" s="1" t="s">
        <v>13573</v>
      </c>
      <c r="N273" s="1" t="s">
        <v>9598</v>
      </c>
      <c r="S273" s="1" t="s">
        <v>50</v>
      </c>
      <c r="T273" s="1" t="s">
        <v>7223</v>
      </c>
      <c r="W273" s="1" t="s">
        <v>769</v>
      </c>
      <c r="X273" s="1" t="s">
        <v>7253</v>
      </c>
      <c r="Y273" s="1" t="s">
        <v>308</v>
      </c>
      <c r="Z273" s="1" t="s">
        <v>7774</v>
      </c>
      <c r="AC273" s="1">
        <v>50</v>
      </c>
      <c r="AD273" s="1" t="s">
        <v>263</v>
      </c>
      <c r="AE273" s="1" t="s">
        <v>9361</v>
      </c>
      <c r="AJ273" s="1" t="s">
        <v>309</v>
      </c>
      <c r="AK273" s="1" t="s">
        <v>9531</v>
      </c>
      <c r="AL273" s="1" t="s">
        <v>401</v>
      </c>
      <c r="AM273" s="1" t="s">
        <v>9477</v>
      </c>
      <c r="AT273" s="1" t="s">
        <v>770</v>
      </c>
      <c r="AU273" s="1" t="s">
        <v>12473</v>
      </c>
      <c r="AV273" s="1" t="s">
        <v>771</v>
      </c>
      <c r="AW273" s="1" t="s">
        <v>8883</v>
      </c>
      <c r="BG273" s="1" t="s">
        <v>453</v>
      </c>
      <c r="BH273" s="1" t="s">
        <v>12810</v>
      </c>
      <c r="BI273" s="1" t="s">
        <v>206</v>
      </c>
      <c r="BJ273" s="1" t="s">
        <v>9321</v>
      </c>
      <c r="BK273" s="1" t="s">
        <v>772</v>
      </c>
      <c r="BL273" s="1" t="s">
        <v>9658</v>
      </c>
      <c r="BM273" s="1" t="s">
        <v>773</v>
      </c>
      <c r="BN273" s="1" t="s">
        <v>11077</v>
      </c>
      <c r="BO273" s="1" t="s">
        <v>677</v>
      </c>
      <c r="BP273" s="1" t="s">
        <v>7530</v>
      </c>
      <c r="BQ273" s="1" t="s">
        <v>774</v>
      </c>
      <c r="BR273" s="1" t="s">
        <v>11529</v>
      </c>
      <c r="BS273" s="1" t="s">
        <v>124</v>
      </c>
      <c r="BT273" s="1" t="s">
        <v>9327</v>
      </c>
    </row>
    <row r="274" spans="1:72" ht="13.5" customHeight="1" x14ac:dyDescent="0.25">
      <c r="A274" s="5" t="str">
        <f t="shared" si="8"/>
        <v>1738_각남면_0085</v>
      </c>
      <c r="B274" s="1">
        <v>1738</v>
      </c>
      <c r="C274" s="1" t="s">
        <v>12339</v>
      </c>
      <c r="D274" s="1" t="s">
        <v>12340</v>
      </c>
      <c r="E274" s="1">
        <v>273</v>
      </c>
      <c r="F274" s="1">
        <v>2</v>
      </c>
      <c r="G274" s="1" t="s">
        <v>669</v>
      </c>
      <c r="H274" s="1" t="s">
        <v>7045</v>
      </c>
      <c r="I274" s="1">
        <v>2</v>
      </c>
      <c r="L274" s="1">
        <v>4</v>
      </c>
      <c r="M274" s="1" t="s">
        <v>13573</v>
      </c>
      <c r="N274" s="1" t="s">
        <v>9598</v>
      </c>
      <c r="S274" s="1" t="s">
        <v>59</v>
      </c>
      <c r="T274" s="1" t="s">
        <v>7224</v>
      </c>
      <c r="U274" s="1" t="s">
        <v>260</v>
      </c>
      <c r="V274" s="1" t="s">
        <v>7321</v>
      </c>
      <c r="Y274" s="1" t="s">
        <v>775</v>
      </c>
      <c r="Z274" s="1" t="s">
        <v>7695</v>
      </c>
      <c r="AC274" s="1">
        <v>29</v>
      </c>
      <c r="AD274" s="1" t="s">
        <v>301</v>
      </c>
      <c r="AE274" s="1" t="s">
        <v>9363</v>
      </c>
    </row>
    <row r="275" spans="1:72" ht="13.5" customHeight="1" x14ac:dyDescent="0.25">
      <c r="A275" s="5" t="str">
        <f t="shared" si="8"/>
        <v>1738_각남면_0085</v>
      </c>
      <c r="B275" s="1">
        <v>1738</v>
      </c>
      <c r="C275" s="1" t="s">
        <v>12339</v>
      </c>
      <c r="D275" s="1" t="s">
        <v>12340</v>
      </c>
      <c r="E275" s="1">
        <v>274</v>
      </c>
      <c r="F275" s="1">
        <v>2</v>
      </c>
      <c r="G275" s="1" t="s">
        <v>669</v>
      </c>
      <c r="H275" s="1" t="s">
        <v>7045</v>
      </c>
      <c r="I275" s="1">
        <v>2</v>
      </c>
      <c r="L275" s="1">
        <v>4</v>
      </c>
      <c r="M275" s="1" t="s">
        <v>13573</v>
      </c>
      <c r="N275" s="1" t="s">
        <v>9598</v>
      </c>
      <c r="S275" s="1" t="s">
        <v>155</v>
      </c>
      <c r="T275" s="1" t="s">
        <v>7230</v>
      </c>
      <c r="W275" s="1" t="s">
        <v>519</v>
      </c>
      <c r="X275" s="1" t="s">
        <v>7705</v>
      </c>
      <c r="Y275" s="1" t="s">
        <v>308</v>
      </c>
      <c r="Z275" s="1" t="s">
        <v>7774</v>
      </c>
      <c r="AC275" s="1">
        <v>23</v>
      </c>
      <c r="AD275" s="1" t="s">
        <v>251</v>
      </c>
      <c r="AE275" s="1" t="s">
        <v>9358</v>
      </c>
    </row>
    <row r="276" spans="1:72" ht="13.5" customHeight="1" x14ac:dyDescent="0.25">
      <c r="A276" s="5" t="str">
        <f t="shared" si="8"/>
        <v>1738_각남면_0085</v>
      </c>
      <c r="B276" s="1">
        <v>1738</v>
      </c>
      <c r="C276" s="1" t="s">
        <v>12339</v>
      </c>
      <c r="D276" s="1" t="s">
        <v>12340</v>
      </c>
      <c r="E276" s="1">
        <v>275</v>
      </c>
      <c r="F276" s="1">
        <v>2</v>
      </c>
      <c r="G276" s="1" t="s">
        <v>669</v>
      </c>
      <c r="H276" s="1" t="s">
        <v>7045</v>
      </c>
      <c r="I276" s="1">
        <v>2</v>
      </c>
      <c r="L276" s="1">
        <v>4</v>
      </c>
      <c r="M276" s="1" t="s">
        <v>13573</v>
      </c>
      <c r="N276" s="1" t="s">
        <v>9598</v>
      </c>
      <c r="T276" s="1" t="s">
        <v>12470</v>
      </c>
      <c r="U276" s="1" t="s">
        <v>139</v>
      </c>
      <c r="V276" s="1" t="s">
        <v>7323</v>
      </c>
      <c r="Y276" s="1" t="s">
        <v>776</v>
      </c>
      <c r="Z276" s="1" t="s">
        <v>7869</v>
      </c>
      <c r="AC276" s="1">
        <v>55</v>
      </c>
      <c r="AD276" s="1" t="s">
        <v>142</v>
      </c>
      <c r="AE276" s="1" t="s">
        <v>9344</v>
      </c>
    </row>
    <row r="277" spans="1:72" ht="13.5" customHeight="1" x14ac:dyDescent="0.25">
      <c r="A277" s="5" t="str">
        <f t="shared" si="8"/>
        <v>1738_각남면_0085</v>
      </c>
      <c r="B277" s="1">
        <v>1738</v>
      </c>
      <c r="C277" s="1" t="s">
        <v>12339</v>
      </c>
      <c r="D277" s="1" t="s">
        <v>12340</v>
      </c>
      <c r="E277" s="1">
        <v>276</v>
      </c>
      <c r="F277" s="1">
        <v>2</v>
      </c>
      <c r="G277" s="1" t="s">
        <v>669</v>
      </c>
      <c r="H277" s="1" t="s">
        <v>7045</v>
      </c>
      <c r="I277" s="1">
        <v>2</v>
      </c>
      <c r="L277" s="1">
        <v>4</v>
      </c>
      <c r="M277" s="1" t="s">
        <v>13573</v>
      </c>
      <c r="N277" s="1" t="s">
        <v>9598</v>
      </c>
      <c r="T277" s="1" t="s">
        <v>12470</v>
      </c>
      <c r="U277" s="1" t="s">
        <v>139</v>
      </c>
      <c r="V277" s="1" t="s">
        <v>7323</v>
      </c>
      <c r="Y277" s="1" t="s">
        <v>777</v>
      </c>
      <c r="Z277" s="1" t="s">
        <v>7870</v>
      </c>
      <c r="AC277" s="1">
        <v>26</v>
      </c>
      <c r="AD277" s="1" t="s">
        <v>585</v>
      </c>
      <c r="AE277" s="1" t="s">
        <v>9379</v>
      </c>
      <c r="BB277" s="1" t="s">
        <v>368</v>
      </c>
      <c r="BC277" s="1" t="s">
        <v>7520</v>
      </c>
      <c r="BE277" s="1" t="s">
        <v>7869</v>
      </c>
      <c r="BF277" s="1" t="s">
        <v>12895</v>
      </c>
    </row>
    <row r="278" spans="1:72" ht="13.5" customHeight="1" x14ac:dyDescent="0.25">
      <c r="A278" s="5" t="str">
        <f t="shared" si="8"/>
        <v>1738_각남면_0085</v>
      </c>
      <c r="B278" s="1">
        <v>1738</v>
      </c>
      <c r="C278" s="1" t="s">
        <v>12339</v>
      </c>
      <c r="D278" s="1" t="s">
        <v>12340</v>
      </c>
      <c r="E278" s="1">
        <v>277</v>
      </c>
      <c r="F278" s="1">
        <v>2</v>
      </c>
      <c r="G278" s="1" t="s">
        <v>669</v>
      </c>
      <c r="H278" s="1" t="s">
        <v>7045</v>
      </c>
      <c r="I278" s="1">
        <v>2</v>
      </c>
      <c r="L278" s="1">
        <v>4</v>
      </c>
      <c r="M278" s="1" t="s">
        <v>13573</v>
      </c>
      <c r="N278" s="1" t="s">
        <v>9598</v>
      </c>
      <c r="T278" s="1" t="s">
        <v>12470</v>
      </c>
      <c r="U278" s="1" t="s">
        <v>136</v>
      </c>
      <c r="V278" s="1" t="s">
        <v>7308</v>
      </c>
      <c r="Y278" s="1" t="s">
        <v>778</v>
      </c>
      <c r="Z278" s="1" t="s">
        <v>7871</v>
      </c>
      <c r="AC278" s="1">
        <v>20</v>
      </c>
      <c r="AD278" s="1" t="s">
        <v>255</v>
      </c>
      <c r="AE278" s="1" t="s">
        <v>9359</v>
      </c>
      <c r="BC278" s="1" t="s">
        <v>7520</v>
      </c>
      <c r="BE278" s="1" t="s">
        <v>7869</v>
      </c>
      <c r="BF278" s="1" t="s">
        <v>12894</v>
      </c>
    </row>
    <row r="279" spans="1:72" ht="13.5" customHeight="1" x14ac:dyDescent="0.25">
      <c r="A279" s="5" t="str">
        <f t="shared" si="8"/>
        <v>1738_각남면_0085</v>
      </c>
      <c r="B279" s="1">
        <v>1738</v>
      </c>
      <c r="C279" s="1" t="s">
        <v>12339</v>
      </c>
      <c r="D279" s="1" t="s">
        <v>12340</v>
      </c>
      <c r="E279" s="1">
        <v>278</v>
      </c>
      <c r="F279" s="1">
        <v>2</v>
      </c>
      <c r="G279" s="1" t="s">
        <v>669</v>
      </c>
      <c r="H279" s="1" t="s">
        <v>7045</v>
      </c>
      <c r="I279" s="1">
        <v>2</v>
      </c>
      <c r="L279" s="1">
        <v>4</v>
      </c>
      <c r="M279" s="1" t="s">
        <v>13573</v>
      </c>
      <c r="N279" s="1" t="s">
        <v>9598</v>
      </c>
      <c r="T279" s="1" t="s">
        <v>12470</v>
      </c>
      <c r="U279" s="1" t="s">
        <v>779</v>
      </c>
      <c r="V279" s="1" t="s">
        <v>7352</v>
      </c>
      <c r="Y279" s="1" t="s">
        <v>780</v>
      </c>
      <c r="Z279" s="1" t="s">
        <v>7872</v>
      </c>
      <c r="AC279" s="1">
        <v>30</v>
      </c>
      <c r="AD279" s="1" t="s">
        <v>781</v>
      </c>
      <c r="AE279" s="1" t="s">
        <v>9383</v>
      </c>
      <c r="AT279" s="1" t="s">
        <v>242</v>
      </c>
      <c r="AU279" s="1" t="s">
        <v>12440</v>
      </c>
      <c r="AV279" s="1" t="s">
        <v>782</v>
      </c>
      <c r="AW279" s="1" t="s">
        <v>12859</v>
      </c>
      <c r="BB279" s="1" t="s">
        <v>237</v>
      </c>
      <c r="BC279" s="1" t="s">
        <v>7316</v>
      </c>
      <c r="BD279" s="1" t="s">
        <v>783</v>
      </c>
      <c r="BE279" s="1" t="s">
        <v>10395</v>
      </c>
    </row>
    <row r="280" spans="1:72" ht="13.5" customHeight="1" x14ac:dyDescent="0.25">
      <c r="A280" s="5" t="str">
        <f t="shared" si="8"/>
        <v>1738_각남면_0085</v>
      </c>
      <c r="B280" s="1">
        <v>1738</v>
      </c>
      <c r="C280" s="1" t="s">
        <v>12339</v>
      </c>
      <c r="D280" s="1" t="s">
        <v>12340</v>
      </c>
      <c r="E280" s="1">
        <v>279</v>
      </c>
      <c r="F280" s="1">
        <v>2</v>
      </c>
      <c r="G280" s="1" t="s">
        <v>669</v>
      </c>
      <c r="H280" s="1" t="s">
        <v>7045</v>
      </c>
      <c r="I280" s="1">
        <v>2</v>
      </c>
      <c r="L280" s="1">
        <v>4</v>
      </c>
      <c r="M280" s="1" t="s">
        <v>13573</v>
      </c>
      <c r="N280" s="1" t="s">
        <v>9598</v>
      </c>
      <c r="T280" s="1" t="s">
        <v>12470</v>
      </c>
      <c r="U280" s="1" t="s">
        <v>139</v>
      </c>
      <c r="V280" s="1" t="s">
        <v>7323</v>
      </c>
      <c r="Y280" s="1" t="s">
        <v>784</v>
      </c>
      <c r="Z280" s="1" t="s">
        <v>7873</v>
      </c>
      <c r="AC280" s="1">
        <v>28</v>
      </c>
      <c r="AD280" s="1" t="s">
        <v>153</v>
      </c>
      <c r="AE280" s="1" t="s">
        <v>9346</v>
      </c>
    </row>
    <row r="281" spans="1:72" ht="13.5" customHeight="1" x14ac:dyDescent="0.25">
      <c r="A281" s="5" t="str">
        <f t="shared" si="8"/>
        <v>1738_각남면_0085</v>
      </c>
      <c r="B281" s="1">
        <v>1738</v>
      </c>
      <c r="C281" s="1" t="s">
        <v>12339</v>
      </c>
      <c r="D281" s="1" t="s">
        <v>12340</v>
      </c>
      <c r="E281" s="1">
        <v>280</v>
      </c>
      <c r="F281" s="1">
        <v>2</v>
      </c>
      <c r="G281" s="1" t="s">
        <v>669</v>
      </c>
      <c r="H281" s="1" t="s">
        <v>7045</v>
      </c>
      <c r="I281" s="1">
        <v>2</v>
      </c>
      <c r="L281" s="1">
        <v>4</v>
      </c>
      <c r="M281" s="1" t="s">
        <v>13573</v>
      </c>
      <c r="N281" s="1" t="s">
        <v>9598</v>
      </c>
      <c r="T281" s="1" t="s">
        <v>12470</v>
      </c>
      <c r="U281" s="1" t="s">
        <v>136</v>
      </c>
      <c r="V281" s="1" t="s">
        <v>7308</v>
      </c>
      <c r="Y281" s="1" t="s">
        <v>594</v>
      </c>
      <c r="Z281" s="1" t="s">
        <v>7874</v>
      </c>
      <c r="AC281" s="1">
        <v>40</v>
      </c>
      <c r="AD281" s="1" t="s">
        <v>785</v>
      </c>
      <c r="AE281" s="1" t="s">
        <v>9384</v>
      </c>
    </row>
    <row r="282" spans="1:72" ht="13.5" customHeight="1" x14ac:dyDescent="0.25">
      <c r="A282" s="5" t="str">
        <f t="shared" si="8"/>
        <v>1738_각남면_0085</v>
      </c>
      <c r="B282" s="1">
        <v>1738</v>
      </c>
      <c r="C282" s="1" t="s">
        <v>12339</v>
      </c>
      <c r="D282" s="1" t="s">
        <v>12340</v>
      </c>
      <c r="E282" s="1">
        <v>281</v>
      </c>
      <c r="F282" s="1">
        <v>2</v>
      </c>
      <c r="G282" s="1" t="s">
        <v>669</v>
      </c>
      <c r="H282" s="1" t="s">
        <v>7045</v>
      </c>
      <c r="I282" s="1">
        <v>2</v>
      </c>
      <c r="L282" s="1">
        <v>4</v>
      </c>
      <c r="M282" s="1" t="s">
        <v>13573</v>
      </c>
      <c r="N282" s="1" t="s">
        <v>9598</v>
      </c>
      <c r="T282" s="1" t="s">
        <v>12470</v>
      </c>
      <c r="Y282" s="1" t="s">
        <v>786</v>
      </c>
      <c r="Z282" s="1" t="s">
        <v>7875</v>
      </c>
      <c r="AC282" s="1">
        <v>3</v>
      </c>
      <c r="AD282" s="1" t="s">
        <v>115</v>
      </c>
      <c r="AE282" s="1" t="s">
        <v>9342</v>
      </c>
      <c r="AF282" s="1" t="s">
        <v>95</v>
      </c>
      <c r="AG282" s="1" t="s">
        <v>9389</v>
      </c>
      <c r="BB282" s="1" t="s">
        <v>139</v>
      </c>
      <c r="BC282" s="1" t="s">
        <v>7323</v>
      </c>
      <c r="BD282" s="1" t="s">
        <v>787</v>
      </c>
      <c r="BE282" s="1" t="s">
        <v>8853</v>
      </c>
      <c r="BF282" s="1" t="s">
        <v>12894</v>
      </c>
    </row>
    <row r="283" spans="1:72" ht="13.5" customHeight="1" x14ac:dyDescent="0.25">
      <c r="A283" s="5" t="str">
        <f t="shared" si="8"/>
        <v>1738_각남면_0085</v>
      </c>
      <c r="B283" s="1">
        <v>1738</v>
      </c>
      <c r="C283" s="1" t="s">
        <v>12339</v>
      </c>
      <c r="D283" s="1" t="s">
        <v>12340</v>
      </c>
      <c r="E283" s="1">
        <v>282</v>
      </c>
      <c r="F283" s="1">
        <v>2</v>
      </c>
      <c r="G283" s="1" t="s">
        <v>669</v>
      </c>
      <c r="H283" s="1" t="s">
        <v>7045</v>
      </c>
      <c r="I283" s="1">
        <v>2</v>
      </c>
      <c r="L283" s="1">
        <v>4</v>
      </c>
      <c r="M283" s="1" t="s">
        <v>13573</v>
      </c>
      <c r="N283" s="1" t="s">
        <v>9598</v>
      </c>
      <c r="T283" s="1" t="s">
        <v>12470</v>
      </c>
      <c r="U283" s="1" t="s">
        <v>139</v>
      </c>
      <c r="V283" s="1" t="s">
        <v>7323</v>
      </c>
      <c r="Y283" s="1" t="s">
        <v>788</v>
      </c>
      <c r="Z283" s="1" t="s">
        <v>7876</v>
      </c>
      <c r="AC283" s="1">
        <v>69</v>
      </c>
      <c r="AD283" s="1" t="s">
        <v>93</v>
      </c>
      <c r="AE283" s="1" t="s">
        <v>9337</v>
      </c>
      <c r="AF283" s="1" t="s">
        <v>789</v>
      </c>
      <c r="AG283" s="1" t="s">
        <v>9404</v>
      </c>
      <c r="BB283" s="1" t="s">
        <v>139</v>
      </c>
      <c r="BC283" s="1" t="s">
        <v>7323</v>
      </c>
      <c r="BD283" s="1" t="s">
        <v>790</v>
      </c>
      <c r="BE283" s="1" t="s">
        <v>9285</v>
      </c>
      <c r="BF283" s="1" t="s">
        <v>12895</v>
      </c>
    </row>
    <row r="284" spans="1:72" ht="13.5" customHeight="1" x14ac:dyDescent="0.25">
      <c r="A284" s="5" t="str">
        <f t="shared" si="8"/>
        <v>1738_각남면_0085</v>
      </c>
      <c r="B284" s="1">
        <v>1738</v>
      </c>
      <c r="C284" s="1" t="s">
        <v>12339</v>
      </c>
      <c r="D284" s="1" t="s">
        <v>12340</v>
      </c>
      <c r="E284" s="1">
        <v>283</v>
      </c>
      <c r="F284" s="1">
        <v>2</v>
      </c>
      <c r="G284" s="1" t="s">
        <v>669</v>
      </c>
      <c r="H284" s="1" t="s">
        <v>7045</v>
      </c>
      <c r="I284" s="1">
        <v>2</v>
      </c>
      <c r="L284" s="1">
        <v>5</v>
      </c>
      <c r="M284" s="1" t="s">
        <v>13574</v>
      </c>
      <c r="N284" s="1" t="s">
        <v>13575</v>
      </c>
      <c r="T284" s="1" t="s">
        <v>12461</v>
      </c>
      <c r="U284" s="1" t="s">
        <v>686</v>
      </c>
      <c r="V284" s="1" t="s">
        <v>7346</v>
      </c>
      <c r="W284" s="1" t="s">
        <v>123</v>
      </c>
      <c r="X284" s="1" t="s">
        <v>7689</v>
      </c>
      <c r="Y284" s="1" t="s">
        <v>791</v>
      </c>
      <c r="Z284" s="1" t="s">
        <v>7877</v>
      </c>
      <c r="AC284" s="1">
        <v>37</v>
      </c>
      <c r="AD284" s="1" t="s">
        <v>76</v>
      </c>
      <c r="AE284" s="1" t="s">
        <v>9334</v>
      </c>
      <c r="AJ284" s="1" t="s">
        <v>17</v>
      </c>
      <c r="AK284" s="1" t="s">
        <v>9530</v>
      </c>
      <c r="AL284" s="1" t="s">
        <v>124</v>
      </c>
      <c r="AM284" s="1" t="s">
        <v>9327</v>
      </c>
      <c r="AT284" s="1" t="s">
        <v>792</v>
      </c>
      <c r="AU284" s="1" t="s">
        <v>7353</v>
      </c>
      <c r="AV284" s="1" t="s">
        <v>793</v>
      </c>
      <c r="AW284" s="1" t="s">
        <v>7878</v>
      </c>
      <c r="BG284" s="1" t="s">
        <v>794</v>
      </c>
      <c r="BH284" s="1" t="s">
        <v>9661</v>
      </c>
      <c r="BI284" s="1" t="s">
        <v>795</v>
      </c>
      <c r="BJ284" s="1" t="s">
        <v>10068</v>
      </c>
      <c r="BK284" s="1" t="s">
        <v>42</v>
      </c>
      <c r="BL284" s="1" t="s">
        <v>7309</v>
      </c>
      <c r="BM284" s="1" t="s">
        <v>796</v>
      </c>
      <c r="BN284" s="1" t="s">
        <v>11078</v>
      </c>
      <c r="BO284" s="1" t="s">
        <v>69</v>
      </c>
      <c r="BP284" s="1" t="s">
        <v>7359</v>
      </c>
      <c r="BQ284" s="1" t="s">
        <v>797</v>
      </c>
      <c r="BR284" s="1" t="s">
        <v>11530</v>
      </c>
      <c r="BS284" s="1" t="s">
        <v>124</v>
      </c>
      <c r="BT284" s="1" t="s">
        <v>9327</v>
      </c>
    </row>
    <row r="285" spans="1:72" ht="13.5" customHeight="1" x14ac:dyDescent="0.25">
      <c r="A285" s="5" t="str">
        <f t="shared" si="8"/>
        <v>1738_각남면_0085</v>
      </c>
      <c r="B285" s="1">
        <v>1738</v>
      </c>
      <c r="C285" s="1" t="s">
        <v>12339</v>
      </c>
      <c r="D285" s="1" t="s">
        <v>12340</v>
      </c>
      <c r="E285" s="1">
        <v>284</v>
      </c>
      <c r="F285" s="1">
        <v>2</v>
      </c>
      <c r="G285" s="1" t="s">
        <v>669</v>
      </c>
      <c r="H285" s="1" t="s">
        <v>7045</v>
      </c>
      <c r="I285" s="1">
        <v>2</v>
      </c>
      <c r="L285" s="1">
        <v>5</v>
      </c>
      <c r="M285" s="1" t="s">
        <v>13574</v>
      </c>
      <c r="N285" s="1" t="s">
        <v>13575</v>
      </c>
      <c r="S285" s="1" t="s">
        <v>50</v>
      </c>
      <c r="T285" s="1" t="s">
        <v>7223</v>
      </c>
      <c r="W285" s="1" t="s">
        <v>38</v>
      </c>
      <c r="X285" s="1" t="s">
        <v>12522</v>
      </c>
      <c r="Y285" s="1" t="s">
        <v>64</v>
      </c>
      <c r="Z285" s="1" t="s">
        <v>7741</v>
      </c>
      <c r="AC285" s="1">
        <v>38</v>
      </c>
      <c r="AD285" s="1" t="s">
        <v>547</v>
      </c>
      <c r="AE285" s="1" t="s">
        <v>9378</v>
      </c>
      <c r="AJ285" s="1" t="s">
        <v>17</v>
      </c>
      <c r="AK285" s="1" t="s">
        <v>9530</v>
      </c>
      <c r="AL285" s="1" t="s">
        <v>41</v>
      </c>
      <c r="AM285" s="1" t="s">
        <v>12725</v>
      </c>
      <c r="AT285" s="1" t="s">
        <v>42</v>
      </c>
      <c r="AU285" s="1" t="s">
        <v>7309</v>
      </c>
      <c r="AV285" s="1" t="s">
        <v>798</v>
      </c>
      <c r="AW285" s="1" t="s">
        <v>8097</v>
      </c>
      <c r="BG285" s="1" t="s">
        <v>677</v>
      </c>
      <c r="BH285" s="1" t="s">
        <v>7530</v>
      </c>
      <c r="BI285" s="1" t="s">
        <v>14705</v>
      </c>
      <c r="BJ285" s="1" t="s">
        <v>10548</v>
      </c>
      <c r="BK285" s="1" t="s">
        <v>677</v>
      </c>
      <c r="BL285" s="1" t="s">
        <v>7530</v>
      </c>
      <c r="BM285" s="1" t="s">
        <v>799</v>
      </c>
      <c r="BN285" s="1" t="s">
        <v>10049</v>
      </c>
      <c r="BO285" s="1" t="s">
        <v>69</v>
      </c>
      <c r="BP285" s="1" t="s">
        <v>7359</v>
      </c>
      <c r="BQ285" s="1" t="s">
        <v>800</v>
      </c>
      <c r="BR285" s="1" t="s">
        <v>11531</v>
      </c>
      <c r="BS285" s="1" t="s">
        <v>124</v>
      </c>
      <c r="BT285" s="1" t="s">
        <v>9327</v>
      </c>
    </row>
    <row r="286" spans="1:72" ht="13.5" customHeight="1" x14ac:dyDescent="0.25">
      <c r="A286" s="5" t="str">
        <f t="shared" si="8"/>
        <v>1738_각남면_0085</v>
      </c>
      <c r="B286" s="1">
        <v>1738</v>
      </c>
      <c r="C286" s="1" t="s">
        <v>12339</v>
      </c>
      <c r="D286" s="1" t="s">
        <v>12340</v>
      </c>
      <c r="E286" s="1">
        <v>285</v>
      </c>
      <c r="F286" s="1">
        <v>2</v>
      </c>
      <c r="G286" s="1" t="s">
        <v>669</v>
      </c>
      <c r="H286" s="1" t="s">
        <v>7045</v>
      </c>
      <c r="I286" s="1">
        <v>2</v>
      </c>
      <c r="L286" s="1">
        <v>5</v>
      </c>
      <c r="M286" s="1" t="s">
        <v>13574</v>
      </c>
      <c r="N286" s="1" t="s">
        <v>13575</v>
      </c>
      <c r="S286" s="1" t="s">
        <v>84</v>
      </c>
      <c r="T286" s="1" t="s">
        <v>7226</v>
      </c>
      <c r="W286" s="1" t="s">
        <v>801</v>
      </c>
      <c r="X286" s="1" t="s">
        <v>7711</v>
      </c>
      <c r="Y286" s="1" t="s">
        <v>64</v>
      </c>
      <c r="Z286" s="1" t="s">
        <v>7741</v>
      </c>
      <c r="AF286" s="1" t="s">
        <v>317</v>
      </c>
      <c r="AG286" s="1" t="s">
        <v>7707</v>
      </c>
    </row>
    <row r="287" spans="1:72" ht="13.5" customHeight="1" x14ac:dyDescent="0.25">
      <c r="A287" s="5" t="str">
        <f t="shared" si="8"/>
        <v>1738_각남면_0085</v>
      </c>
      <c r="B287" s="1">
        <v>1738</v>
      </c>
      <c r="C287" s="1" t="s">
        <v>12339</v>
      </c>
      <c r="D287" s="1" t="s">
        <v>12340</v>
      </c>
      <c r="E287" s="1">
        <v>286</v>
      </c>
      <c r="F287" s="1">
        <v>2</v>
      </c>
      <c r="G287" s="1" t="s">
        <v>669</v>
      </c>
      <c r="H287" s="1" t="s">
        <v>7045</v>
      </c>
      <c r="I287" s="1">
        <v>2</v>
      </c>
      <c r="L287" s="1">
        <v>5</v>
      </c>
      <c r="M287" s="1" t="s">
        <v>13574</v>
      </c>
      <c r="N287" s="1" t="s">
        <v>13575</v>
      </c>
      <c r="S287" s="1" t="s">
        <v>112</v>
      </c>
      <c r="T287" s="1" t="s">
        <v>7229</v>
      </c>
      <c r="Y287" s="1" t="s">
        <v>64</v>
      </c>
      <c r="Z287" s="1" t="s">
        <v>7741</v>
      </c>
      <c r="AC287" s="1">
        <v>2</v>
      </c>
      <c r="AD287" s="1" t="s">
        <v>335</v>
      </c>
      <c r="AE287" s="1" t="s">
        <v>9368</v>
      </c>
    </row>
    <row r="288" spans="1:72" ht="13.5" customHeight="1" x14ac:dyDescent="0.25">
      <c r="A288" s="5" t="str">
        <f t="shared" si="8"/>
        <v>1738_각남면_0085</v>
      </c>
      <c r="B288" s="1">
        <v>1738</v>
      </c>
      <c r="C288" s="1" t="s">
        <v>12339</v>
      </c>
      <c r="D288" s="1" t="s">
        <v>12340</v>
      </c>
      <c r="E288" s="1">
        <v>287</v>
      </c>
      <c r="F288" s="1">
        <v>2</v>
      </c>
      <c r="G288" s="1" t="s">
        <v>669</v>
      </c>
      <c r="H288" s="1" t="s">
        <v>7045</v>
      </c>
      <c r="I288" s="1">
        <v>2</v>
      </c>
      <c r="L288" s="1">
        <v>5</v>
      </c>
      <c r="M288" s="1" t="s">
        <v>13574</v>
      </c>
      <c r="N288" s="1" t="s">
        <v>13575</v>
      </c>
      <c r="S288" s="1" t="s">
        <v>12468</v>
      </c>
      <c r="T288" s="1" t="s">
        <v>12469</v>
      </c>
      <c r="U288" s="1" t="s">
        <v>792</v>
      </c>
      <c r="V288" s="1" t="s">
        <v>7353</v>
      </c>
      <c r="Y288" s="1" t="s">
        <v>793</v>
      </c>
      <c r="Z288" s="1" t="s">
        <v>7878</v>
      </c>
      <c r="AC288" s="1">
        <v>63</v>
      </c>
      <c r="AD288" s="1" t="s">
        <v>115</v>
      </c>
      <c r="AE288" s="1" t="s">
        <v>9342</v>
      </c>
      <c r="AF288" s="1" t="s">
        <v>95</v>
      </c>
      <c r="AG288" s="1" t="s">
        <v>9389</v>
      </c>
    </row>
    <row r="289" spans="1:72" ht="13.5" customHeight="1" x14ac:dyDescent="0.25">
      <c r="A289" s="5" t="str">
        <f t="shared" si="8"/>
        <v>1738_각남면_0085</v>
      </c>
      <c r="B289" s="1">
        <v>1738</v>
      </c>
      <c r="C289" s="1" t="s">
        <v>12339</v>
      </c>
      <c r="D289" s="1" t="s">
        <v>12340</v>
      </c>
      <c r="E289" s="1">
        <v>288</v>
      </c>
      <c r="F289" s="1">
        <v>2</v>
      </c>
      <c r="G289" s="1" t="s">
        <v>669</v>
      </c>
      <c r="H289" s="1" t="s">
        <v>7045</v>
      </c>
      <c r="I289" s="1">
        <v>3</v>
      </c>
      <c r="J289" s="1" t="s">
        <v>803</v>
      </c>
      <c r="K289" s="1" t="s">
        <v>7073</v>
      </c>
      <c r="L289" s="1">
        <v>1</v>
      </c>
      <c r="M289" s="1" t="s">
        <v>803</v>
      </c>
      <c r="N289" s="1" t="s">
        <v>7073</v>
      </c>
      <c r="T289" s="1" t="s">
        <v>12461</v>
      </c>
      <c r="U289" s="1" t="s">
        <v>804</v>
      </c>
      <c r="V289" s="1" t="s">
        <v>7354</v>
      </c>
      <c r="W289" s="1" t="s">
        <v>123</v>
      </c>
      <c r="X289" s="1" t="s">
        <v>7689</v>
      </c>
      <c r="Y289" s="1" t="s">
        <v>805</v>
      </c>
      <c r="Z289" s="1" t="s">
        <v>7879</v>
      </c>
      <c r="AC289" s="1">
        <v>40</v>
      </c>
      <c r="AD289" s="1" t="s">
        <v>349</v>
      </c>
      <c r="AE289" s="1" t="s">
        <v>9369</v>
      </c>
      <c r="AJ289" s="1" t="s">
        <v>17</v>
      </c>
      <c r="AK289" s="1" t="s">
        <v>9530</v>
      </c>
      <c r="AL289" s="1" t="s">
        <v>124</v>
      </c>
      <c r="AM289" s="1" t="s">
        <v>9327</v>
      </c>
      <c r="AT289" s="1" t="s">
        <v>69</v>
      </c>
      <c r="AU289" s="1" t="s">
        <v>7359</v>
      </c>
      <c r="AV289" s="1" t="s">
        <v>744</v>
      </c>
      <c r="AW289" s="1" t="s">
        <v>9107</v>
      </c>
      <c r="BG289" s="1" t="s">
        <v>69</v>
      </c>
      <c r="BH289" s="1" t="s">
        <v>7359</v>
      </c>
      <c r="BI289" s="1" t="s">
        <v>806</v>
      </c>
      <c r="BJ289" s="1" t="s">
        <v>8823</v>
      </c>
      <c r="BK289" s="1" t="s">
        <v>677</v>
      </c>
      <c r="BL289" s="1" t="s">
        <v>7530</v>
      </c>
      <c r="BM289" s="1" t="s">
        <v>14966</v>
      </c>
      <c r="BN289" s="1" t="s">
        <v>12965</v>
      </c>
      <c r="BO289" s="1" t="s">
        <v>69</v>
      </c>
      <c r="BP289" s="1" t="s">
        <v>7359</v>
      </c>
      <c r="BQ289" s="1" t="s">
        <v>747</v>
      </c>
      <c r="BR289" s="1" t="s">
        <v>11526</v>
      </c>
      <c r="BS289" s="1" t="s">
        <v>49</v>
      </c>
      <c r="BT289" s="1" t="s">
        <v>8830</v>
      </c>
    </row>
    <row r="290" spans="1:72" ht="13.5" customHeight="1" x14ac:dyDescent="0.25">
      <c r="A290" s="5" t="str">
        <f t="shared" si="8"/>
        <v>1738_각남면_0085</v>
      </c>
      <c r="B290" s="1">
        <v>1738</v>
      </c>
      <c r="C290" s="1" t="s">
        <v>12339</v>
      </c>
      <c r="D290" s="1" t="s">
        <v>12340</v>
      </c>
      <c r="E290" s="1">
        <v>289</v>
      </c>
      <c r="F290" s="1">
        <v>2</v>
      </c>
      <c r="G290" s="1" t="s">
        <v>669</v>
      </c>
      <c r="H290" s="1" t="s">
        <v>7045</v>
      </c>
      <c r="I290" s="1">
        <v>3</v>
      </c>
      <c r="L290" s="1">
        <v>1</v>
      </c>
      <c r="M290" s="1" t="s">
        <v>803</v>
      </c>
      <c r="N290" s="1" t="s">
        <v>7073</v>
      </c>
      <c r="S290" s="1" t="s">
        <v>50</v>
      </c>
      <c r="T290" s="1" t="s">
        <v>7223</v>
      </c>
      <c r="W290" s="1" t="s">
        <v>123</v>
      </c>
      <c r="X290" s="1" t="s">
        <v>7689</v>
      </c>
      <c r="Y290" s="1" t="s">
        <v>64</v>
      </c>
      <c r="Z290" s="1" t="s">
        <v>7741</v>
      </c>
      <c r="AC290" s="1">
        <v>36</v>
      </c>
      <c r="AD290" s="1" t="s">
        <v>229</v>
      </c>
      <c r="AE290" s="1" t="s">
        <v>9356</v>
      </c>
      <c r="AJ290" s="1" t="s">
        <v>17</v>
      </c>
      <c r="AK290" s="1" t="s">
        <v>9530</v>
      </c>
      <c r="AL290" s="1" t="s">
        <v>124</v>
      </c>
      <c r="AM290" s="1" t="s">
        <v>9327</v>
      </c>
      <c r="AT290" s="1" t="s">
        <v>677</v>
      </c>
      <c r="AU290" s="1" t="s">
        <v>7530</v>
      </c>
      <c r="AV290" s="1" t="s">
        <v>807</v>
      </c>
      <c r="AW290" s="1" t="s">
        <v>9732</v>
      </c>
      <c r="BG290" s="1" t="s">
        <v>808</v>
      </c>
      <c r="BH290" s="1" t="s">
        <v>10476</v>
      </c>
      <c r="BI290" s="1" t="s">
        <v>809</v>
      </c>
      <c r="BJ290" s="1" t="s">
        <v>10237</v>
      </c>
      <c r="BK290" s="1" t="s">
        <v>69</v>
      </c>
      <c r="BL290" s="1" t="s">
        <v>7359</v>
      </c>
      <c r="BM290" s="1" t="s">
        <v>810</v>
      </c>
      <c r="BN290" s="1" t="s">
        <v>11079</v>
      </c>
      <c r="BO290" s="1" t="s">
        <v>69</v>
      </c>
      <c r="BP290" s="1" t="s">
        <v>7359</v>
      </c>
      <c r="BQ290" s="1" t="s">
        <v>811</v>
      </c>
      <c r="BR290" s="1" t="s">
        <v>11532</v>
      </c>
      <c r="BS290" s="1" t="s">
        <v>124</v>
      </c>
      <c r="BT290" s="1" t="s">
        <v>9327</v>
      </c>
    </row>
    <row r="291" spans="1:72" ht="13.5" customHeight="1" x14ac:dyDescent="0.25">
      <c r="A291" s="5" t="str">
        <f t="shared" si="8"/>
        <v>1738_각남면_0085</v>
      </c>
      <c r="B291" s="1">
        <v>1738</v>
      </c>
      <c r="C291" s="1" t="s">
        <v>12339</v>
      </c>
      <c r="D291" s="1" t="s">
        <v>12340</v>
      </c>
      <c r="E291" s="1">
        <v>290</v>
      </c>
      <c r="F291" s="1">
        <v>2</v>
      </c>
      <c r="G291" s="1" t="s">
        <v>669</v>
      </c>
      <c r="H291" s="1" t="s">
        <v>7045</v>
      </c>
      <c r="I291" s="1">
        <v>3</v>
      </c>
      <c r="L291" s="1">
        <v>1</v>
      </c>
      <c r="M291" s="1" t="s">
        <v>803</v>
      </c>
      <c r="N291" s="1" t="s">
        <v>7073</v>
      </c>
      <c r="S291" s="1" t="s">
        <v>600</v>
      </c>
      <c r="T291" s="1" t="s">
        <v>7242</v>
      </c>
      <c r="Y291" s="1" t="s">
        <v>742</v>
      </c>
      <c r="Z291" s="1" t="s">
        <v>7856</v>
      </c>
      <c r="AG291" s="1" t="s">
        <v>12752</v>
      </c>
    </row>
    <row r="292" spans="1:72" ht="13.5" customHeight="1" x14ac:dyDescent="0.25">
      <c r="A292" s="5" t="str">
        <f t="shared" si="8"/>
        <v>1738_각남면_0085</v>
      </c>
      <c r="B292" s="1">
        <v>1738</v>
      </c>
      <c r="C292" s="1" t="s">
        <v>12339</v>
      </c>
      <c r="D292" s="1" t="s">
        <v>12340</v>
      </c>
      <c r="E292" s="1">
        <v>291</v>
      </c>
      <c r="F292" s="1">
        <v>2</v>
      </c>
      <c r="G292" s="1" t="s">
        <v>669</v>
      </c>
      <c r="H292" s="1" t="s">
        <v>7045</v>
      </c>
      <c r="I292" s="1">
        <v>3</v>
      </c>
      <c r="L292" s="1">
        <v>1</v>
      </c>
      <c r="M292" s="1" t="s">
        <v>803</v>
      </c>
      <c r="N292" s="1" t="s">
        <v>7073</v>
      </c>
      <c r="S292" s="1" t="s">
        <v>155</v>
      </c>
      <c r="T292" s="1" t="s">
        <v>7230</v>
      </c>
      <c r="W292" s="1" t="s">
        <v>38</v>
      </c>
      <c r="X292" s="1" t="s">
        <v>12522</v>
      </c>
      <c r="Y292" s="1" t="s">
        <v>64</v>
      </c>
      <c r="Z292" s="1" t="s">
        <v>7741</v>
      </c>
      <c r="AF292" s="1" t="s">
        <v>812</v>
      </c>
      <c r="AG292" s="1" t="s">
        <v>9405</v>
      </c>
    </row>
    <row r="293" spans="1:72" ht="13.5" customHeight="1" x14ac:dyDescent="0.25">
      <c r="A293" s="5" t="str">
        <f t="shared" ref="A293:A303" si="9">HYPERLINK("http://kyu.snu.ac.kr/sdhj/index.jsp?type=hj/GK14616_00IH_0001_0085.jpg","1738_각남면_0085")</f>
        <v>1738_각남면_0085</v>
      </c>
      <c r="B293" s="1">
        <v>1738</v>
      </c>
      <c r="C293" s="1" t="s">
        <v>12339</v>
      </c>
      <c r="D293" s="1" t="s">
        <v>12340</v>
      </c>
      <c r="E293" s="1">
        <v>292</v>
      </c>
      <c r="F293" s="1">
        <v>2</v>
      </c>
      <c r="G293" s="1" t="s">
        <v>669</v>
      </c>
      <c r="H293" s="1" t="s">
        <v>7045</v>
      </c>
      <c r="I293" s="1">
        <v>3</v>
      </c>
      <c r="L293" s="1">
        <v>2</v>
      </c>
      <c r="M293" s="1" t="s">
        <v>13576</v>
      </c>
      <c r="N293" s="1" t="s">
        <v>13577</v>
      </c>
      <c r="T293" s="1" t="s">
        <v>12461</v>
      </c>
      <c r="U293" s="1" t="s">
        <v>813</v>
      </c>
      <c r="V293" s="1" t="s">
        <v>7355</v>
      </c>
      <c r="W293" s="1" t="s">
        <v>38</v>
      </c>
      <c r="X293" s="1" t="s">
        <v>12522</v>
      </c>
      <c r="Y293" s="1" t="s">
        <v>814</v>
      </c>
      <c r="Z293" s="1" t="s">
        <v>7880</v>
      </c>
      <c r="AC293" s="1">
        <v>44</v>
      </c>
      <c r="AD293" s="1" t="s">
        <v>52</v>
      </c>
      <c r="AE293" s="1" t="s">
        <v>9330</v>
      </c>
      <c r="AJ293" s="1" t="s">
        <v>17</v>
      </c>
      <c r="AK293" s="1" t="s">
        <v>9530</v>
      </c>
      <c r="AL293" s="1" t="s">
        <v>41</v>
      </c>
      <c r="AM293" s="1" t="s">
        <v>12725</v>
      </c>
      <c r="AT293" s="1" t="s">
        <v>794</v>
      </c>
      <c r="AU293" s="1" t="s">
        <v>9661</v>
      </c>
      <c r="AV293" s="1" t="s">
        <v>815</v>
      </c>
      <c r="AW293" s="1" t="s">
        <v>9733</v>
      </c>
      <c r="BG293" s="1" t="s">
        <v>677</v>
      </c>
      <c r="BH293" s="1" t="s">
        <v>7530</v>
      </c>
      <c r="BI293" s="1" t="s">
        <v>816</v>
      </c>
      <c r="BJ293" s="1" t="s">
        <v>10549</v>
      </c>
      <c r="BK293" s="1" t="s">
        <v>69</v>
      </c>
      <c r="BL293" s="1" t="s">
        <v>7359</v>
      </c>
      <c r="BM293" s="1" t="s">
        <v>14967</v>
      </c>
      <c r="BN293" s="1" t="s">
        <v>12976</v>
      </c>
      <c r="BO293" s="1" t="s">
        <v>69</v>
      </c>
      <c r="BP293" s="1" t="s">
        <v>7359</v>
      </c>
      <c r="BQ293" s="1" t="s">
        <v>817</v>
      </c>
      <c r="BR293" s="1" t="s">
        <v>11533</v>
      </c>
      <c r="BS293" s="1" t="s">
        <v>124</v>
      </c>
      <c r="BT293" s="1" t="s">
        <v>9327</v>
      </c>
    </row>
    <row r="294" spans="1:72" ht="13.5" customHeight="1" x14ac:dyDescent="0.25">
      <c r="A294" s="5" t="str">
        <f t="shared" si="9"/>
        <v>1738_각남면_0085</v>
      </c>
      <c r="B294" s="1">
        <v>1738</v>
      </c>
      <c r="C294" s="1" t="s">
        <v>12339</v>
      </c>
      <c r="D294" s="1" t="s">
        <v>12340</v>
      </c>
      <c r="E294" s="1">
        <v>293</v>
      </c>
      <c r="F294" s="1">
        <v>2</v>
      </c>
      <c r="G294" s="1" t="s">
        <v>669</v>
      </c>
      <c r="H294" s="1" t="s">
        <v>7045</v>
      </c>
      <c r="I294" s="1">
        <v>3</v>
      </c>
      <c r="L294" s="1">
        <v>2</v>
      </c>
      <c r="M294" s="1" t="s">
        <v>13576</v>
      </c>
      <c r="N294" s="1" t="s">
        <v>13577</v>
      </c>
      <c r="S294" s="1" t="s">
        <v>50</v>
      </c>
      <c r="T294" s="1" t="s">
        <v>7223</v>
      </c>
      <c r="W294" s="1" t="s">
        <v>754</v>
      </c>
      <c r="X294" s="1" t="s">
        <v>7710</v>
      </c>
      <c r="Y294" s="1" t="s">
        <v>64</v>
      </c>
      <c r="Z294" s="1" t="s">
        <v>7741</v>
      </c>
      <c r="AC294" s="1">
        <v>45</v>
      </c>
      <c r="AD294" s="1" t="s">
        <v>330</v>
      </c>
      <c r="AE294" s="1" t="s">
        <v>9367</v>
      </c>
      <c r="AJ294" s="1" t="s">
        <v>17</v>
      </c>
      <c r="AK294" s="1" t="s">
        <v>9530</v>
      </c>
      <c r="AL294" s="1" t="s">
        <v>58</v>
      </c>
      <c r="AM294" s="1" t="s">
        <v>9526</v>
      </c>
      <c r="AT294" s="1" t="s">
        <v>69</v>
      </c>
      <c r="AU294" s="1" t="s">
        <v>7359</v>
      </c>
      <c r="AV294" s="1" t="s">
        <v>818</v>
      </c>
      <c r="AW294" s="1" t="s">
        <v>9734</v>
      </c>
      <c r="BG294" s="1" t="s">
        <v>69</v>
      </c>
      <c r="BH294" s="1" t="s">
        <v>7359</v>
      </c>
      <c r="BI294" s="1" t="s">
        <v>667</v>
      </c>
      <c r="BJ294" s="1" t="s">
        <v>7847</v>
      </c>
      <c r="BK294" s="1" t="s">
        <v>69</v>
      </c>
      <c r="BL294" s="1" t="s">
        <v>7359</v>
      </c>
      <c r="BM294" s="1" t="s">
        <v>819</v>
      </c>
      <c r="BN294" s="1" t="s">
        <v>9008</v>
      </c>
      <c r="BO294" s="1" t="s">
        <v>73</v>
      </c>
      <c r="BP294" s="1" t="s">
        <v>7304</v>
      </c>
      <c r="BQ294" s="1" t="s">
        <v>820</v>
      </c>
      <c r="BR294" s="1" t="s">
        <v>11534</v>
      </c>
      <c r="BS294" s="1" t="s">
        <v>124</v>
      </c>
      <c r="BT294" s="1" t="s">
        <v>9327</v>
      </c>
    </row>
    <row r="295" spans="1:72" ht="13.5" customHeight="1" x14ac:dyDescent="0.25">
      <c r="A295" s="5" t="str">
        <f t="shared" si="9"/>
        <v>1738_각남면_0085</v>
      </c>
      <c r="B295" s="1">
        <v>1738</v>
      </c>
      <c r="C295" s="1" t="s">
        <v>12339</v>
      </c>
      <c r="D295" s="1" t="s">
        <v>12340</v>
      </c>
      <c r="E295" s="1">
        <v>294</v>
      </c>
      <c r="F295" s="1">
        <v>2</v>
      </c>
      <c r="G295" s="1" t="s">
        <v>669</v>
      </c>
      <c r="H295" s="1" t="s">
        <v>7045</v>
      </c>
      <c r="I295" s="1">
        <v>3</v>
      </c>
      <c r="L295" s="1">
        <v>2</v>
      </c>
      <c r="M295" s="1" t="s">
        <v>13576</v>
      </c>
      <c r="N295" s="1" t="s">
        <v>13577</v>
      </c>
      <c r="S295" s="1" t="s">
        <v>84</v>
      </c>
      <c r="T295" s="1" t="s">
        <v>7226</v>
      </c>
      <c r="W295" s="1" t="s">
        <v>123</v>
      </c>
      <c r="X295" s="1" t="s">
        <v>7689</v>
      </c>
      <c r="Y295" s="1" t="s">
        <v>64</v>
      </c>
      <c r="Z295" s="1" t="s">
        <v>7741</v>
      </c>
      <c r="AC295" s="1">
        <v>65</v>
      </c>
      <c r="AD295" s="1" t="s">
        <v>86</v>
      </c>
      <c r="AE295" s="1" t="s">
        <v>8752</v>
      </c>
    </row>
    <row r="296" spans="1:72" ht="13.5" customHeight="1" x14ac:dyDescent="0.25">
      <c r="A296" s="5" t="str">
        <f t="shared" si="9"/>
        <v>1738_각남면_0085</v>
      </c>
      <c r="B296" s="1">
        <v>1738</v>
      </c>
      <c r="C296" s="1" t="s">
        <v>12339</v>
      </c>
      <c r="D296" s="1" t="s">
        <v>12340</v>
      </c>
      <c r="E296" s="1">
        <v>295</v>
      </c>
      <c r="F296" s="1">
        <v>2</v>
      </c>
      <c r="G296" s="1" t="s">
        <v>669</v>
      </c>
      <c r="H296" s="1" t="s">
        <v>7045</v>
      </c>
      <c r="I296" s="1">
        <v>3</v>
      </c>
      <c r="L296" s="1">
        <v>2</v>
      </c>
      <c r="M296" s="1" t="s">
        <v>13576</v>
      </c>
      <c r="N296" s="1" t="s">
        <v>13577</v>
      </c>
      <c r="S296" s="1" t="s">
        <v>284</v>
      </c>
      <c r="T296" s="1" t="s">
        <v>7237</v>
      </c>
      <c r="Y296" s="1" t="s">
        <v>64</v>
      </c>
      <c r="Z296" s="1" t="s">
        <v>7741</v>
      </c>
      <c r="AF296" s="1" t="s">
        <v>226</v>
      </c>
      <c r="AG296" s="1" t="s">
        <v>9393</v>
      </c>
    </row>
    <row r="297" spans="1:72" ht="13.5" customHeight="1" x14ac:dyDescent="0.25">
      <c r="A297" s="5" t="str">
        <f t="shared" si="9"/>
        <v>1738_각남면_0085</v>
      </c>
      <c r="B297" s="1">
        <v>1738</v>
      </c>
      <c r="C297" s="1" t="s">
        <v>12339</v>
      </c>
      <c r="D297" s="1" t="s">
        <v>12340</v>
      </c>
      <c r="E297" s="1">
        <v>296</v>
      </c>
      <c r="F297" s="1">
        <v>2</v>
      </c>
      <c r="G297" s="1" t="s">
        <v>669</v>
      </c>
      <c r="H297" s="1" t="s">
        <v>7045</v>
      </c>
      <c r="I297" s="1">
        <v>3</v>
      </c>
      <c r="L297" s="1">
        <v>2</v>
      </c>
      <c r="M297" s="1" t="s">
        <v>13576</v>
      </c>
      <c r="N297" s="1" t="s">
        <v>13577</v>
      </c>
      <c r="S297" s="1" t="s">
        <v>112</v>
      </c>
      <c r="T297" s="1" t="s">
        <v>7229</v>
      </c>
      <c r="Y297" s="1" t="s">
        <v>64</v>
      </c>
      <c r="Z297" s="1" t="s">
        <v>7741</v>
      </c>
      <c r="AC297" s="1">
        <v>7</v>
      </c>
      <c r="AD297" s="1" t="s">
        <v>62</v>
      </c>
      <c r="AE297" s="1" t="s">
        <v>9331</v>
      </c>
    </row>
    <row r="298" spans="1:72" ht="13.5" customHeight="1" x14ac:dyDescent="0.25">
      <c r="A298" s="5" t="str">
        <f t="shared" si="9"/>
        <v>1738_각남면_0085</v>
      </c>
      <c r="B298" s="1">
        <v>1738</v>
      </c>
      <c r="C298" s="1" t="s">
        <v>12339</v>
      </c>
      <c r="D298" s="1" t="s">
        <v>12340</v>
      </c>
      <c r="E298" s="1">
        <v>297</v>
      </c>
      <c r="F298" s="1">
        <v>2</v>
      </c>
      <c r="G298" s="1" t="s">
        <v>669</v>
      </c>
      <c r="H298" s="1" t="s">
        <v>7045</v>
      </c>
      <c r="I298" s="1">
        <v>3</v>
      </c>
      <c r="L298" s="1">
        <v>2</v>
      </c>
      <c r="M298" s="1" t="s">
        <v>13576</v>
      </c>
      <c r="N298" s="1" t="s">
        <v>13577</v>
      </c>
      <c r="S298" s="1" t="s">
        <v>112</v>
      </c>
      <c r="T298" s="1" t="s">
        <v>7229</v>
      </c>
      <c r="Y298" s="1" t="s">
        <v>64</v>
      </c>
      <c r="Z298" s="1" t="s">
        <v>7741</v>
      </c>
      <c r="AF298" s="1" t="s">
        <v>317</v>
      </c>
      <c r="AG298" s="1" t="s">
        <v>7707</v>
      </c>
    </row>
    <row r="299" spans="1:72" ht="13.5" customHeight="1" x14ac:dyDescent="0.25">
      <c r="A299" s="5" t="str">
        <f t="shared" si="9"/>
        <v>1738_각남면_0085</v>
      </c>
      <c r="B299" s="1">
        <v>1738</v>
      </c>
      <c r="C299" s="1" t="s">
        <v>12339</v>
      </c>
      <c r="D299" s="1" t="s">
        <v>12340</v>
      </c>
      <c r="E299" s="1">
        <v>298</v>
      </c>
      <c r="F299" s="1">
        <v>2</v>
      </c>
      <c r="G299" s="1" t="s">
        <v>669</v>
      </c>
      <c r="H299" s="1" t="s">
        <v>7045</v>
      </c>
      <c r="I299" s="1">
        <v>3</v>
      </c>
      <c r="L299" s="1">
        <v>2</v>
      </c>
      <c r="M299" s="1" t="s">
        <v>13576</v>
      </c>
      <c r="N299" s="1" t="s">
        <v>13577</v>
      </c>
      <c r="T299" s="1" t="s">
        <v>12470</v>
      </c>
      <c r="U299" s="1" t="s">
        <v>715</v>
      </c>
      <c r="V299" s="1" t="s">
        <v>7283</v>
      </c>
      <c r="Y299" s="1" t="s">
        <v>821</v>
      </c>
      <c r="Z299" s="1" t="s">
        <v>7881</v>
      </c>
      <c r="AC299" s="1">
        <v>64</v>
      </c>
      <c r="AD299" s="1" t="s">
        <v>65</v>
      </c>
      <c r="AE299" s="1" t="s">
        <v>9332</v>
      </c>
      <c r="AT299" s="1" t="s">
        <v>242</v>
      </c>
      <c r="AU299" s="1" t="s">
        <v>12440</v>
      </c>
      <c r="AV299" s="1" t="s">
        <v>393</v>
      </c>
      <c r="AW299" s="1" t="s">
        <v>9370</v>
      </c>
      <c r="BB299" s="1" t="s">
        <v>237</v>
      </c>
      <c r="BC299" s="1" t="s">
        <v>7316</v>
      </c>
      <c r="BD299" s="1" t="s">
        <v>14968</v>
      </c>
      <c r="BE299" s="1" t="s">
        <v>12554</v>
      </c>
    </row>
    <row r="300" spans="1:72" ht="13.5" customHeight="1" x14ac:dyDescent="0.25">
      <c r="A300" s="5" t="str">
        <f t="shared" si="9"/>
        <v>1738_각남면_0085</v>
      </c>
      <c r="B300" s="1">
        <v>1738</v>
      </c>
      <c r="C300" s="1" t="s">
        <v>12339</v>
      </c>
      <c r="D300" s="1" t="s">
        <v>12340</v>
      </c>
      <c r="E300" s="1">
        <v>299</v>
      </c>
      <c r="F300" s="1">
        <v>2</v>
      </c>
      <c r="G300" s="1" t="s">
        <v>669</v>
      </c>
      <c r="H300" s="1" t="s">
        <v>7045</v>
      </c>
      <c r="I300" s="1">
        <v>3</v>
      </c>
      <c r="L300" s="1">
        <v>2</v>
      </c>
      <c r="M300" s="1" t="s">
        <v>13576</v>
      </c>
      <c r="N300" s="1" t="s">
        <v>13577</v>
      </c>
      <c r="T300" s="1" t="s">
        <v>12470</v>
      </c>
      <c r="U300" s="1" t="s">
        <v>136</v>
      </c>
      <c r="V300" s="1" t="s">
        <v>7308</v>
      </c>
      <c r="Y300" s="1" t="s">
        <v>822</v>
      </c>
      <c r="Z300" s="1" t="s">
        <v>7882</v>
      </c>
      <c r="AC300" s="1">
        <v>42</v>
      </c>
      <c r="AD300" s="1" t="s">
        <v>304</v>
      </c>
      <c r="AE300" s="1" t="s">
        <v>9364</v>
      </c>
    </row>
    <row r="301" spans="1:72" ht="13.5" customHeight="1" x14ac:dyDescent="0.25">
      <c r="A301" s="5" t="str">
        <f t="shared" si="9"/>
        <v>1738_각남면_0085</v>
      </c>
      <c r="B301" s="1">
        <v>1738</v>
      </c>
      <c r="C301" s="1" t="s">
        <v>12339</v>
      </c>
      <c r="D301" s="1" t="s">
        <v>12340</v>
      </c>
      <c r="E301" s="1">
        <v>300</v>
      </c>
      <c r="F301" s="1">
        <v>2</v>
      </c>
      <c r="G301" s="1" t="s">
        <v>669</v>
      </c>
      <c r="H301" s="1" t="s">
        <v>7045</v>
      </c>
      <c r="I301" s="1">
        <v>3</v>
      </c>
      <c r="L301" s="1">
        <v>2</v>
      </c>
      <c r="M301" s="1" t="s">
        <v>13576</v>
      </c>
      <c r="N301" s="1" t="s">
        <v>13577</v>
      </c>
      <c r="T301" s="1" t="s">
        <v>12470</v>
      </c>
      <c r="U301" s="1" t="s">
        <v>136</v>
      </c>
      <c r="V301" s="1" t="s">
        <v>7308</v>
      </c>
      <c r="Y301" s="1" t="s">
        <v>823</v>
      </c>
      <c r="Z301" s="1" t="s">
        <v>7883</v>
      </c>
      <c r="AC301" s="1">
        <v>21</v>
      </c>
      <c r="AD301" s="1" t="s">
        <v>160</v>
      </c>
      <c r="AE301" s="1" t="s">
        <v>9347</v>
      </c>
      <c r="AF301" s="1" t="s">
        <v>417</v>
      </c>
      <c r="AG301" s="1" t="s">
        <v>9401</v>
      </c>
      <c r="AH301" s="1" t="s">
        <v>824</v>
      </c>
      <c r="AI301" s="1" t="s">
        <v>9452</v>
      </c>
      <c r="AU301" s="1" t="s">
        <v>14947</v>
      </c>
      <c r="AW301" s="1" t="s">
        <v>14948</v>
      </c>
      <c r="BF301" s="1" t="s">
        <v>12895</v>
      </c>
    </row>
    <row r="302" spans="1:72" ht="13.5" customHeight="1" x14ac:dyDescent="0.25">
      <c r="A302" s="5" t="str">
        <f t="shared" si="9"/>
        <v>1738_각남면_0085</v>
      </c>
      <c r="B302" s="1">
        <v>1738</v>
      </c>
      <c r="C302" s="1" t="s">
        <v>12339</v>
      </c>
      <c r="D302" s="1" t="s">
        <v>12340</v>
      </c>
      <c r="E302" s="1">
        <v>301</v>
      </c>
      <c r="F302" s="1">
        <v>2</v>
      </c>
      <c r="G302" s="1" t="s">
        <v>669</v>
      </c>
      <c r="H302" s="1" t="s">
        <v>7045</v>
      </c>
      <c r="I302" s="1">
        <v>3</v>
      </c>
      <c r="L302" s="1">
        <v>3</v>
      </c>
      <c r="M302" s="1" t="s">
        <v>13578</v>
      </c>
      <c r="N302" s="1" t="s">
        <v>13579</v>
      </c>
      <c r="T302" s="1" t="s">
        <v>12461</v>
      </c>
      <c r="U302" s="1" t="s">
        <v>729</v>
      </c>
      <c r="V302" s="1" t="s">
        <v>7349</v>
      </c>
      <c r="W302" s="1" t="s">
        <v>123</v>
      </c>
      <c r="X302" s="1" t="s">
        <v>7689</v>
      </c>
      <c r="Y302" s="1" t="s">
        <v>825</v>
      </c>
      <c r="Z302" s="1" t="s">
        <v>7884</v>
      </c>
      <c r="AC302" s="1">
        <v>44</v>
      </c>
      <c r="AD302" s="1" t="s">
        <v>52</v>
      </c>
      <c r="AE302" s="1" t="s">
        <v>9330</v>
      </c>
      <c r="AJ302" s="1" t="s">
        <v>17</v>
      </c>
      <c r="AK302" s="1" t="s">
        <v>9530</v>
      </c>
      <c r="AL302" s="1" t="s">
        <v>124</v>
      </c>
      <c r="AM302" s="1" t="s">
        <v>9327</v>
      </c>
      <c r="AT302" s="1" t="s">
        <v>69</v>
      </c>
      <c r="AU302" s="1" t="s">
        <v>7359</v>
      </c>
      <c r="AV302" s="1" t="s">
        <v>826</v>
      </c>
      <c r="AW302" s="1" t="s">
        <v>9735</v>
      </c>
      <c r="BG302" s="1" t="s">
        <v>69</v>
      </c>
      <c r="BH302" s="1" t="s">
        <v>7359</v>
      </c>
      <c r="BI302" s="1" t="s">
        <v>675</v>
      </c>
      <c r="BJ302" s="1" t="s">
        <v>10131</v>
      </c>
      <c r="BK302" s="1" t="s">
        <v>69</v>
      </c>
      <c r="BL302" s="1" t="s">
        <v>7359</v>
      </c>
      <c r="BM302" s="1" t="s">
        <v>676</v>
      </c>
      <c r="BN302" s="1" t="s">
        <v>11073</v>
      </c>
      <c r="BO302" s="1" t="s">
        <v>69</v>
      </c>
      <c r="BP302" s="1" t="s">
        <v>7359</v>
      </c>
      <c r="BQ302" s="1" t="s">
        <v>827</v>
      </c>
      <c r="BR302" s="1" t="s">
        <v>13067</v>
      </c>
      <c r="BS302" s="1" t="s">
        <v>41</v>
      </c>
      <c r="BT302" s="1" t="s">
        <v>12725</v>
      </c>
    </row>
    <row r="303" spans="1:72" ht="13.5" customHeight="1" x14ac:dyDescent="0.25">
      <c r="A303" s="5" t="str">
        <f t="shared" si="9"/>
        <v>1738_각남면_0085</v>
      </c>
      <c r="B303" s="1">
        <v>1738</v>
      </c>
      <c r="C303" s="1" t="s">
        <v>12339</v>
      </c>
      <c r="D303" s="1" t="s">
        <v>12340</v>
      </c>
      <c r="E303" s="1">
        <v>302</v>
      </c>
      <c r="F303" s="1">
        <v>2</v>
      </c>
      <c r="G303" s="1" t="s">
        <v>669</v>
      </c>
      <c r="H303" s="1" t="s">
        <v>7045</v>
      </c>
      <c r="I303" s="1">
        <v>3</v>
      </c>
      <c r="L303" s="1">
        <v>3</v>
      </c>
      <c r="M303" s="1" t="s">
        <v>13578</v>
      </c>
      <c r="N303" s="1" t="s">
        <v>13579</v>
      </c>
      <c r="S303" s="1" t="s">
        <v>50</v>
      </c>
      <c r="T303" s="1" t="s">
        <v>7223</v>
      </c>
      <c r="W303" s="1" t="s">
        <v>468</v>
      </c>
      <c r="X303" s="1" t="s">
        <v>7704</v>
      </c>
      <c r="Y303" s="1" t="s">
        <v>64</v>
      </c>
      <c r="Z303" s="1" t="s">
        <v>7741</v>
      </c>
      <c r="AC303" s="1">
        <v>45</v>
      </c>
      <c r="AD303" s="1" t="s">
        <v>330</v>
      </c>
      <c r="AE303" s="1" t="s">
        <v>9367</v>
      </c>
      <c r="AJ303" s="1" t="s">
        <v>17</v>
      </c>
      <c r="AK303" s="1" t="s">
        <v>9530</v>
      </c>
      <c r="AL303" s="1" t="s">
        <v>58</v>
      </c>
      <c r="AM303" s="1" t="s">
        <v>9526</v>
      </c>
      <c r="AT303" s="1" t="s">
        <v>42</v>
      </c>
      <c r="AU303" s="1" t="s">
        <v>7309</v>
      </c>
      <c r="AV303" s="1" t="s">
        <v>828</v>
      </c>
      <c r="AW303" s="1" t="s">
        <v>8020</v>
      </c>
      <c r="BG303" s="1" t="s">
        <v>42</v>
      </c>
      <c r="BH303" s="1" t="s">
        <v>7309</v>
      </c>
      <c r="BI303" s="1" t="s">
        <v>829</v>
      </c>
      <c r="BJ303" s="1" t="s">
        <v>10550</v>
      </c>
      <c r="BK303" s="1" t="s">
        <v>42</v>
      </c>
      <c r="BL303" s="1" t="s">
        <v>7309</v>
      </c>
      <c r="BM303" s="1" t="s">
        <v>830</v>
      </c>
      <c r="BN303" s="1" t="s">
        <v>11080</v>
      </c>
      <c r="BO303" s="1" t="s">
        <v>677</v>
      </c>
      <c r="BP303" s="1" t="s">
        <v>7530</v>
      </c>
      <c r="BQ303" s="1" t="s">
        <v>831</v>
      </c>
      <c r="BR303" s="1" t="s">
        <v>13023</v>
      </c>
      <c r="BS303" s="1" t="s">
        <v>41</v>
      </c>
      <c r="BT303" s="1" t="s">
        <v>12725</v>
      </c>
    </row>
    <row r="304" spans="1:72" ht="13.5" customHeight="1" x14ac:dyDescent="0.25">
      <c r="A304" s="5" t="str">
        <f t="shared" ref="A304:A335" si="10">HYPERLINK("http://kyu.snu.ac.kr/sdhj/index.jsp?type=hj/GK14616_00IH_0001_0086.jpg","1738_각남면_0086")</f>
        <v>1738_각남면_0086</v>
      </c>
      <c r="B304" s="1">
        <v>1738</v>
      </c>
      <c r="C304" s="1" t="s">
        <v>12339</v>
      </c>
      <c r="D304" s="1" t="s">
        <v>12340</v>
      </c>
      <c r="E304" s="1">
        <v>303</v>
      </c>
      <c r="F304" s="1">
        <v>2</v>
      </c>
      <c r="G304" s="1" t="s">
        <v>669</v>
      </c>
      <c r="H304" s="1" t="s">
        <v>7045</v>
      </c>
      <c r="I304" s="1">
        <v>3</v>
      </c>
      <c r="L304" s="1">
        <v>3</v>
      </c>
      <c r="M304" s="1" t="s">
        <v>13578</v>
      </c>
      <c r="N304" s="1" t="s">
        <v>13579</v>
      </c>
      <c r="S304" s="1" t="s">
        <v>59</v>
      </c>
      <c r="T304" s="1" t="s">
        <v>7224</v>
      </c>
      <c r="U304" s="1" t="s">
        <v>73</v>
      </c>
      <c r="V304" s="1" t="s">
        <v>7304</v>
      </c>
      <c r="Y304" s="1" t="s">
        <v>832</v>
      </c>
      <c r="Z304" s="1" t="s">
        <v>12549</v>
      </c>
      <c r="AC304" s="1">
        <v>22</v>
      </c>
      <c r="AD304" s="1" t="s">
        <v>188</v>
      </c>
      <c r="AE304" s="1" t="s">
        <v>9352</v>
      </c>
    </row>
    <row r="305" spans="1:72" ht="13.5" customHeight="1" x14ac:dyDescent="0.25">
      <c r="A305" s="5" t="str">
        <f t="shared" si="10"/>
        <v>1738_각남면_0086</v>
      </c>
      <c r="B305" s="1">
        <v>1738</v>
      </c>
      <c r="C305" s="1" t="s">
        <v>12339</v>
      </c>
      <c r="D305" s="1" t="s">
        <v>12340</v>
      </c>
      <c r="E305" s="1">
        <v>304</v>
      </c>
      <c r="F305" s="1">
        <v>2</v>
      </c>
      <c r="G305" s="1" t="s">
        <v>669</v>
      </c>
      <c r="H305" s="1" t="s">
        <v>7045</v>
      </c>
      <c r="I305" s="1">
        <v>3</v>
      </c>
      <c r="L305" s="1">
        <v>3</v>
      </c>
      <c r="M305" s="1" t="s">
        <v>13578</v>
      </c>
      <c r="N305" s="1" t="s">
        <v>13579</v>
      </c>
      <c r="S305" s="1" t="s">
        <v>112</v>
      </c>
      <c r="T305" s="1" t="s">
        <v>7229</v>
      </c>
      <c r="Y305" s="1" t="s">
        <v>64</v>
      </c>
      <c r="Z305" s="1" t="s">
        <v>7741</v>
      </c>
      <c r="AC305" s="1">
        <v>4</v>
      </c>
      <c r="AD305" s="1" t="s">
        <v>65</v>
      </c>
      <c r="AE305" s="1" t="s">
        <v>9332</v>
      </c>
    </row>
    <row r="306" spans="1:72" ht="13.5" customHeight="1" x14ac:dyDescent="0.25">
      <c r="A306" s="5" t="str">
        <f t="shared" si="10"/>
        <v>1738_각남면_0086</v>
      </c>
      <c r="B306" s="1">
        <v>1738</v>
      </c>
      <c r="C306" s="1" t="s">
        <v>12339</v>
      </c>
      <c r="D306" s="1" t="s">
        <v>12340</v>
      </c>
      <c r="E306" s="1">
        <v>305</v>
      </c>
      <c r="F306" s="1">
        <v>2</v>
      </c>
      <c r="G306" s="1" t="s">
        <v>669</v>
      </c>
      <c r="H306" s="1" t="s">
        <v>7045</v>
      </c>
      <c r="I306" s="1">
        <v>3</v>
      </c>
      <c r="L306" s="1">
        <v>4</v>
      </c>
      <c r="M306" s="1" t="s">
        <v>13580</v>
      </c>
      <c r="N306" s="1" t="s">
        <v>13581</v>
      </c>
      <c r="T306" s="1" t="s">
        <v>12461</v>
      </c>
      <c r="U306" s="1" t="s">
        <v>260</v>
      </c>
      <c r="V306" s="1" t="s">
        <v>7321</v>
      </c>
      <c r="W306" s="1" t="s">
        <v>75</v>
      </c>
      <c r="X306" s="1" t="s">
        <v>7687</v>
      </c>
      <c r="Y306" s="1" t="s">
        <v>833</v>
      </c>
      <c r="Z306" s="1" t="s">
        <v>12574</v>
      </c>
      <c r="AC306" s="1">
        <v>39</v>
      </c>
      <c r="AD306" s="1" t="s">
        <v>181</v>
      </c>
      <c r="AE306" s="1" t="s">
        <v>9350</v>
      </c>
      <c r="AJ306" s="1" t="s">
        <v>17</v>
      </c>
      <c r="AK306" s="1" t="s">
        <v>9530</v>
      </c>
      <c r="AL306" s="1" t="s">
        <v>77</v>
      </c>
      <c r="AM306" s="1" t="s">
        <v>9125</v>
      </c>
      <c r="AT306" s="1" t="s">
        <v>128</v>
      </c>
      <c r="AU306" s="1" t="s">
        <v>9658</v>
      </c>
      <c r="AV306" s="1" t="s">
        <v>834</v>
      </c>
      <c r="AW306" s="1" t="s">
        <v>8745</v>
      </c>
      <c r="BG306" s="1" t="s">
        <v>44</v>
      </c>
      <c r="BH306" s="1" t="s">
        <v>7629</v>
      </c>
      <c r="BI306" s="1" t="s">
        <v>835</v>
      </c>
      <c r="BJ306" s="1" t="s">
        <v>10551</v>
      </c>
      <c r="BK306" s="1" t="s">
        <v>44</v>
      </c>
      <c r="BL306" s="1" t="s">
        <v>7629</v>
      </c>
      <c r="BM306" s="1" t="s">
        <v>836</v>
      </c>
      <c r="BN306" s="1" t="s">
        <v>10316</v>
      </c>
      <c r="BO306" s="1" t="s">
        <v>44</v>
      </c>
      <c r="BP306" s="1" t="s">
        <v>7629</v>
      </c>
      <c r="BQ306" s="1" t="s">
        <v>837</v>
      </c>
      <c r="BR306" s="1" t="s">
        <v>11535</v>
      </c>
      <c r="BS306" s="1" t="s">
        <v>492</v>
      </c>
      <c r="BT306" s="1" t="s">
        <v>9454</v>
      </c>
    </row>
    <row r="307" spans="1:72" ht="13.5" customHeight="1" x14ac:dyDescent="0.25">
      <c r="A307" s="5" t="str">
        <f t="shared" si="10"/>
        <v>1738_각남면_0086</v>
      </c>
      <c r="B307" s="1">
        <v>1738</v>
      </c>
      <c r="C307" s="1" t="s">
        <v>12339</v>
      </c>
      <c r="D307" s="1" t="s">
        <v>12340</v>
      </c>
      <c r="E307" s="1">
        <v>306</v>
      </c>
      <c r="F307" s="1">
        <v>2</v>
      </c>
      <c r="G307" s="1" t="s">
        <v>669</v>
      </c>
      <c r="H307" s="1" t="s">
        <v>7045</v>
      </c>
      <c r="I307" s="1">
        <v>3</v>
      </c>
      <c r="L307" s="1">
        <v>4</v>
      </c>
      <c r="M307" s="1" t="s">
        <v>13580</v>
      </c>
      <c r="N307" s="1" t="s">
        <v>13581</v>
      </c>
      <c r="S307" s="1" t="s">
        <v>50</v>
      </c>
      <c r="T307" s="1" t="s">
        <v>7223</v>
      </c>
      <c r="W307" s="1" t="s">
        <v>293</v>
      </c>
      <c r="X307" s="1" t="s">
        <v>7698</v>
      </c>
      <c r="Y307" s="1" t="s">
        <v>308</v>
      </c>
      <c r="Z307" s="1" t="s">
        <v>7774</v>
      </c>
      <c r="AC307" s="1">
        <v>27</v>
      </c>
      <c r="AD307" s="1" t="s">
        <v>465</v>
      </c>
      <c r="AE307" s="1" t="s">
        <v>9376</v>
      </c>
      <c r="AJ307" s="1" t="s">
        <v>309</v>
      </c>
      <c r="AK307" s="1" t="s">
        <v>9531</v>
      </c>
      <c r="AL307" s="1" t="s">
        <v>838</v>
      </c>
      <c r="AM307" s="1" t="s">
        <v>12789</v>
      </c>
      <c r="AT307" s="1" t="s">
        <v>44</v>
      </c>
      <c r="AU307" s="1" t="s">
        <v>7629</v>
      </c>
      <c r="AV307" s="1" t="s">
        <v>14706</v>
      </c>
      <c r="AW307" s="1" t="s">
        <v>9216</v>
      </c>
      <c r="BG307" s="1" t="s">
        <v>44</v>
      </c>
      <c r="BH307" s="1" t="s">
        <v>7629</v>
      </c>
      <c r="BI307" s="1" t="s">
        <v>839</v>
      </c>
      <c r="BJ307" s="1" t="s">
        <v>10552</v>
      </c>
      <c r="BK307" s="1" t="s">
        <v>128</v>
      </c>
      <c r="BL307" s="1" t="s">
        <v>9658</v>
      </c>
      <c r="BM307" s="1" t="s">
        <v>840</v>
      </c>
      <c r="BN307" s="1" t="s">
        <v>11081</v>
      </c>
      <c r="BO307" s="1" t="s">
        <v>44</v>
      </c>
      <c r="BP307" s="1" t="s">
        <v>7629</v>
      </c>
      <c r="BQ307" s="1" t="s">
        <v>841</v>
      </c>
      <c r="BR307" s="1" t="s">
        <v>11536</v>
      </c>
      <c r="BS307" s="1" t="s">
        <v>124</v>
      </c>
      <c r="BT307" s="1" t="s">
        <v>9327</v>
      </c>
    </row>
    <row r="308" spans="1:72" ht="13.5" customHeight="1" x14ac:dyDescent="0.25">
      <c r="A308" s="5" t="str">
        <f t="shared" si="10"/>
        <v>1738_각남면_0086</v>
      </c>
      <c r="B308" s="1">
        <v>1738</v>
      </c>
      <c r="C308" s="1" t="s">
        <v>12339</v>
      </c>
      <c r="D308" s="1" t="s">
        <v>12340</v>
      </c>
      <c r="E308" s="1">
        <v>307</v>
      </c>
      <c r="F308" s="1">
        <v>2</v>
      </c>
      <c r="G308" s="1" t="s">
        <v>669</v>
      </c>
      <c r="H308" s="1" t="s">
        <v>7045</v>
      </c>
      <c r="I308" s="1">
        <v>3</v>
      </c>
      <c r="L308" s="1">
        <v>4</v>
      </c>
      <c r="M308" s="1" t="s">
        <v>13580</v>
      </c>
      <c r="N308" s="1" t="s">
        <v>13581</v>
      </c>
      <c r="S308" s="1" t="s">
        <v>59</v>
      </c>
      <c r="T308" s="1" t="s">
        <v>7224</v>
      </c>
      <c r="U308" s="1" t="s">
        <v>260</v>
      </c>
      <c r="V308" s="1" t="s">
        <v>7321</v>
      </c>
      <c r="Y308" s="1" t="s">
        <v>842</v>
      </c>
      <c r="Z308" s="1" t="s">
        <v>7885</v>
      </c>
      <c r="AA308" s="1" t="s">
        <v>843</v>
      </c>
      <c r="AB308" s="1" t="s">
        <v>7942</v>
      </c>
      <c r="AF308" s="1" t="s">
        <v>844</v>
      </c>
      <c r="AG308" s="1" t="s">
        <v>12446</v>
      </c>
    </row>
    <row r="309" spans="1:72" ht="13.5" customHeight="1" x14ac:dyDescent="0.25">
      <c r="A309" s="5" t="str">
        <f t="shared" si="10"/>
        <v>1738_각남면_0086</v>
      </c>
      <c r="B309" s="1">
        <v>1738</v>
      </c>
      <c r="C309" s="1" t="s">
        <v>12339</v>
      </c>
      <c r="D309" s="1" t="s">
        <v>12340</v>
      </c>
      <c r="E309" s="1">
        <v>308</v>
      </c>
      <c r="F309" s="1">
        <v>2</v>
      </c>
      <c r="G309" s="1" t="s">
        <v>669</v>
      </c>
      <c r="H309" s="1" t="s">
        <v>7045</v>
      </c>
      <c r="I309" s="1">
        <v>3</v>
      </c>
      <c r="L309" s="1">
        <v>4</v>
      </c>
      <c r="M309" s="1" t="s">
        <v>13580</v>
      </c>
      <c r="N309" s="1" t="s">
        <v>13581</v>
      </c>
      <c r="T309" s="1" t="s">
        <v>12470</v>
      </c>
      <c r="U309" s="1" t="s">
        <v>136</v>
      </c>
      <c r="V309" s="1" t="s">
        <v>7308</v>
      </c>
      <c r="Y309" s="1" t="s">
        <v>845</v>
      </c>
      <c r="Z309" s="1" t="s">
        <v>7886</v>
      </c>
      <c r="AG309" s="1" t="s">
        <v>12745</v>
      </c>
      <c r="AI309" s="1" t="s">
        <v>12753</v>
      </c>
    </row>
    <row r="310" spans="1:72" ht="13.5" customHeight="1" x14ac:dyDescent="0.25">
      <c r="A310" s="5" t="str">
        <f t="shared" si="10"/>
        <v>1738_각남면_0086</v>
      </c>
      <c r="B310" s="1">
        <v>1738</v>
      </c>
      <c r="C310" s="1" t="s">
        <v>12339</v>
      </c>
      <c r="D310" s="1" t="s">
        <v>12340</v>
      </c>
      <c r="E310" s="1">
        <v>309</v>
      </c>
      <c r="F310" s="1">
        <v>2</v>
      </c>
      <c r="G310" s="1" t="s">
        <v>669</v>
      </c>
      <c r="H310" s="1" t="s">
        <v>7045</v>
      </c>
      <c r="I310" s="1">
        <v>3</v>
      </c>
      <c r="L310" s="1">
        <v>4</v>
      </c>
      <c r="M310" s="1" t="s">
        <v>13580</v>
      </c>
      <c r="N310" s="1" t="s">
        <v>13581</v>
      </c>
      <c r="T310" s="1" t="s">
        <v>12470</v>
      </c>
      <c r="U310" s="1" t="s">
        <v>139</v>
      </c>
      <c r="V310" s="1" t="s">
        <v>7323</v>
      </c>
      <c r="Y310" s="1" t="s">
        <v>846</v>
      </c>
      <c r="Z310" s="1" t="s">
        <v>7887</v>
      </c>
      <c r="AF310" s="1" t="s">
        <v>12661</v>
      </c>
      <c r="AG310" s="1" t="s">
        <v>12685</v>
      </c>
      <c r="AH310" s="1" t="s">
        <v>124</v>
      </c>
      <c r="AI310" s="1" t="s">
        <v>9327</v>
      </c>
    </row>
    <row r="311" spans="1:72" ht="13.5" customHeight="1" x14ac:dyDescent="0.25">
      <c r="A311" s="5" t="str">
        <f t="shared" si="10"/>
        <v>1738_각남면_0086</v>
      </c>
      <c r="B311" s="1">
        <v>1738</v>
      </c>
      <c r="C311" s="1" t="s">
        <v>12339</v>
      </c>
      <c r="D311" s="1" t="s">
        <v>12340</v>
      </c>
      <c r="E311" s="1">
        <v>310</v>
      </c>
      <c r="F311" s="1">
        <v>2</v>
      </c>
      <c r="G311" s="1" t="s">
        <v>669</v>
      </c>
      <c r="H311" s="1" t="s">
        <v>7045</v>
      </c>
      <c r="I311" s="1">
        <v>3</v>
      </c>
      <c r="L311" s="1">
        <v>4</v>
      </c>
      <c r="M311" s="1" t="s">
        <v>13580</v>
      </c>
      <c r="N311" s="1" t="s">
        <v>13581</v>
      </c>
      <c r="T311" s="1" t="s">
        <v>12470</v>
      </c>
      <c r="U311" s="1" t="s">
        <v>136</v>
      </c>
      <c r="V311" s="1" t="s">
        <v>7308</v>
      </c>
      <c r="Y311" s="1" t="s">
        <v>847</v>
      </c>
      <c r="Z311" s="1" t="s">
        <v>7888</v>
      </c>
      <c r="AG311" s="1" t="s">
        <v>12754</v>
      </c>
      <c r="BB311" s="1" t="s">
        <v>368</v>
      </c>
      <c r="BC311" s="1" t="s">
        <v>7520</v>
      </c>
      <c r="BE311" s="1" t="s">
        <v>7887</v>
      </c>
      <c r="BF311" s="1" t="s">
        <v>12891</v>
      </c>
    </row>
    <row r="312" spans="1:72" ht="13.5" customHeight="1" x14ac:dyDescent="0.25">
      <c r="A312" s="5" t="str">
        <f t="shared" si="10"/>
        <v>1738_각남면_0086</v>
      </c>
      <c r="B312" s="1">
        <v>1738</v>
      </c>
      <c r="C312" s="1" t="s">
        <v>12339</v>
      </c>
      <c r="D312" s="1" t="s">
        <v>12340</v>
      </c>
      <c r="E312" s="1">
        <v>311</v>
      </c>
      <c r="F312" s="1">
        <v>2</v>
      </c>
      <c r="G312" s="1" t="s">
        <v>669</v>
      </c>
      <c r="H312" s="1" t="s">
        <v>7045</v>
      </c>
      <c r="I312" s="1">
        <v>3</v>
      </c>
      <c r="L312" s="1">
        <v>4</v>
      </c>
      <c r="M312" s="1" t="s">
        <v>13580</v>
      </c>
      <c r="N312" s="1" t="s">
        <v>13581</v>
      </c>
      <c r="T312" s="1" t="s">
        <v>12470</v>
      </c>
      <c r="U312" s="1" t="s">
        <v>139</v>
      </c>
      <c r="V312" s="1" t="s">
        <v>7323</v>
      </c>
      <c r="Y312" s="1" t="s">
        <v>848</v>
      </c>
      <c r="Z312" s="1" t="s">
        <v>7889</v>
      </c>
      <c r="AG312" s="1" t="s">
        <v>12754</v>
      </c>
      <c r="BC312" s="1" t="s">
        <v>7520</v>
      </c>
      <c r="BE312" s="1" t="s">
        <v>7887</v>
      </c>
      <c r="BF312" s="1" t="s">
        <v>12893</v>
      </c>
    </row>
    <row r="313" spans="1:72" ht="13.5" customHeight="1" x14ac:dyDescent="0.25">
      <c r="A313" s="5" t="str">
        <f t="shared" si="10"/>
        <v>1738_각남면_0086</v>
      </c>
      <c r="B313" s="1">
        <v>1738</v>
      </c>
      <c r="C313" s="1" t="s">
        <v>12339</v>
      </c>
      <c r="D313" s="1" t="s">
        <v>12340</v>
      </c>
      <c r="E313" s="1">
        <v>312</v>
      </c>
      <c r="F313" s="1">
        <v>2</v>
      </c>
      <c r="G313" s="1" t="s">
        <v>669</v>
      </c>
      <c r="H313" s="1" t="s">
        <v>7045</v>
      </c>
      <c r="I313" s="1">
        <v>3</v>
      </c>
      <c r="L313" s="1">
        <v>4</v>
      </c>
      <c r="M313" s="1" t="s">
        <v>13580</v>
      </c>
      <c r="N313" s="1" t="s">
        <v>13581</v>
      </c>
      <c r="T313" s="1" t="s">
        <v>12470</v>
      </c>
      <c r="U313" s="1" t="s">
        <v>139</v>
      </c>
      <c r="V313" s="1" t="s">
        <v>7323</v>
      </c>
      <c r="Y313" s="1" t="s">
        <v>849</v>
      </c>
      <c r="Z313" s="1" t="s">
        <v>7890</v>
      </c>
      <c r="AF313" s="1" t="s">
        <v>12649</v>
      </c>
      <c r="AG313" s="1" t="s">
        <v>12673</v>
      </c>
      <c r="BC313" s="1" t="s">
        <v>7520</v>
      </c>
      <c r="BE313" s="1" t="s">
        <v>7887</v>
      </c>
      <c r="BF313" s="1" t="s">
        <v>12890</v>
      </c>
    </row>
    <row r="314" spans="1:72" ht="13.5" customHeight="1" x14ac:dyDescent="0.25">
      <c r="A314" s="5" t="str">
        <f t="shared" si="10"/>
        <v>1738_각남면_0086</v>
      </c>
      <c r="B314" s="1">
        <v>1738</v>
      </c>
      <c r="C314" s="1" t="s">
        <v>12339</v>
      </c>
      <c r="D314" s="1" t="s">
        <v>12340</v>
      </c>
      <c r="E314" s="1">
        <v>313</v>
      </c>
      <c r="F314" s="1">
        <v>2</v>
      </c>
      <c r="G314" s="1" t="s">
        <v>669</v>
      </c>
      <c r="H314" s="1" t="s">
        <v>7045</v>
      </c>
      <c r="I314" s="1">
        <v>3</v>
      </c>
      <c r="L314" s="1">
        <v>4</v>
      </c>
      <c r="M314" s="1" t="s">
        <v>13580</v>
      </c>
      <c r="N314" s="1" t="s">
        <v>13581</v>
      </c>
      <c r="T314" s="1" t="s">
        <v>12470</v>
      </c>
      <c r="U314" s="1" t="s">
        <v>139</v>
      </c>
      <c r="V314" s="1" t="s">
        <v>7323</v>
      </c>
      <c r="Y314" s="1" t="s">
        <v>850</v>
      </c>
      <c r="Z314" s="1" t="s">
        <v>7891</v>
      </c>
      <c r="AC314" s="1">
        <v>53</v>
      </c>
      <c r="AD314" s="1" t="s">
        <v>289</v>
      </c>
      <c r="AE314" s="1" t="s">
        <v>7353</v>
      </c>
      <c r="AF314" s="1" t="s">
        <v>417</v>
      </c>
      <c r="AG314" s="1" t="s">
        <v>9401</v>
      </c>
      <c r="AH314" s="1" t="s">
        <v>124</v>
      </c>
      <c r="AI314" s="1" t="s">
        <v>9327</v>
      </c>
    </row>
    <row r="315" spans="1:72" ht="13.5" customHeight="1" x14ac:dyDescent="0.25">
      <c r="A315" s="5" t="str">
        <f t="shared" si="10"/>
        <v>1738_각남면_0086</v>
      </c>
      <c r="B315" s="1">
        <v>1738</v>
      </c>
      <c r="C315" s="1" t="s">
        <v>12339</v>
      </c>
      <c r="D315" s="1" t="s">
        <v>12340</v>
      </c>
      <c r="E315" s="1">
        <v>314</v>
      </c>
      <c r="F315" s="1">
        <v>2</v>
      </c>
      <c r="G315" s="1" t="s">
        <v>669</v>
      </c>
      <c r="H315" s="1" t="s">
        <v>7045</v>
      </c>
      <c r="I315" s="1">
        <v>3</v>
      </c>
      <c r="L315" s="1">
        <v>5</v>
      </c>
      <c r="M315" s="1" t="s">
        <v>13582</v>
      </c>
      <c r="N315" s="1" t="s">
        <v>13583</v>
      </c>
      <c r="T315" s="1" t="s">
        <v>12461</v>
      </c>
      <c r="U315" s="1" t="s">
        <v>851</v>
      </c>
      <c r="V315" s="1" t="s">
        <v>7356</v>
      </c>
      <c r="W315" s="1" t="s">
        <v>123</v>
      </c>
      <c r="X315" s="1" t="s">
        <v>7689</v>
      </c>
      <c r="Y315" s="1" t="s">
        <v>852</v>
      </c>
      <c r="Z315" s="1" t="s">
        <v>7892</v>
      </c>
      <c r="AC315" s="1">
        <v>69</v>
      </c>
      <c r="AD315" s="1" t="s">
        <v>93</v>
      </c>
      <c r="AE315" s="1" t="s">
        <v>9337</v>
      </c>
      <c r="AJ315" s="1" t="s">
        <v>17</v>
      </c>
      <c r="AK315" s="1" t="s">
        <v>9530</v>
      </c>
      <c r="AL315" s="1" t="s">
        <v>124</v>
      </c>
      <c r="AM315" s="1" t="s">
        <v>9327</v>
      </c>
      <c r="AT315" s="1" t="s">
        <v>42</v>
      </c>
      <c r="AU315" s="1" t="s">
        <v>7309</v>
      </c>
      <c r="AV315" s="1" t="s">
        <v>14969</v>
      </c>
      <c r="AW315" s="1" t="s">
        <v>9736</v>
      </c>
      <c r="BG315" s="1" t="s">
        <v>69</v>
      </c>
      <c r="BH315" s="1" t="s">
        <v>7359</v>
      </c>
      <c r="BI315" s="1" t="s">
        <v>853</v>
      </c>
      <c r="BJ315" s="1" t="s">
        <v>10553</v>
      </c>
      <c r="BK315" s="1" t="s">
        <v>854</v>
      </c>
      <c r="BL315" s="1" t="s">
        <v>9667</v>
      </c>
      <c r="BM315" s="1" t="s">
        <v>855</v>
      </c>
      <c r="BN315" s="1" t="s">
        <v>10585</v>
      </c>
      <c r="BO315" s="1" t="s">
        <v>69</v>
      </c>
      <c r="BP315" s="1" t="s">
        <v>7359</v>
      </c>
      <c r="BQ315" s="1" t="s">
        <v>856</v>
      </c>
      <c r="BR315" s="1" t="s">
        <v>13186</v>
      </c>
      <c r="BS315" s="1" t="s">
        <v>41</v>
      </c>
      <c r="BT315" s="1" t="s">
        <v>12725</v>
      </c>
    </row>
    <row r="316" spans="1:72" ht="13.5" customHeight="1" x14ac:dyDescent="0.25">
      <c r="A316" s="5" t="str">
        <f t="shared" si="10"/>
        <v>1738_각남면_0086</v>
      </c>
      <c r="B316" s="1">
        <v>1738</v>
      </c>
      <c r="C316" s="1" t="s">
        <v>12339</v>
      </c>
      <c r="D316" s="1" t="s">
        <v>12340</v>
      </c>
      <c r="E316" s="1">
        <v>315</v>
      </c>
      <c r="F316" s="1">
        <v>2</v>
      </c>
      <c r="G316" s="1" t="s">
        <v>669</v>
      </c>
      <c r="H316" s="1" t="s">
        <v>7045</v>
      </c>
      <c r="I316" s="1">
        <v>3</v>
      </c>
      <c r="L316" s="1">
        <v>5</v>
      </c>
      <c r="M316" s="1" t="s">
        <v>13582</v>
      </c>
      <c r="N316" s="1" t="s">
        <v>13583</v>
      </c>
      <c r="S316" s="1" t="s">
        <v>50</v>
      </c>
      <c r="T316" s="1" t="s">
        <v>7223</v>
      </c>
      <c r="W316" s="1" t="s">
        <v>156</v>
      </c>
      <c r="X316" s="1" t="s">
        <v>7691</v>
      </c>
      <c r="Y316" s="1" t="s">
        <v>64</v>
      </c>
      <c r="Z316" s="1" t="s">
        <v>7741</v>
      </c>
      <c r="AC316" s="1">
        <v>76</v>
      </c>
      <c r="AD316" s="1" t="s">
        <v>89</v>
      </c>
      <c r="AE316" s="1" t="s">
        <v>9335</v>
      </c>
      <c r="AJ316" s="1" t="s">
        <v>17</v>
      </c>
      <c r="AK316" s="1" t="s">
        <v>9530</v>
      </c>
      <c r="AL316" s="1" t="s">
        <v>857</v>
      </c>
      <c r="AM316" s="1" t="s">
        <v>9542</v>
      </c>
      <c r="AT316" s="1" t="s">
        <v>69</v>
      </c>
      <c r="AU316" s="1" t="s">
        <v>7359</v>
      </c>
      <c r="AV316" s="1" t="s">
        <v>858</v>
      </c>
      <c r="AW316" s="1" t="s">
        <v>9737</v>
      </c>
      <c r="BG316" s="1" t="s">
        <v>69</v>
      </c>
      <c r="BH316" s="1" t="s">
        <v>7359</v>
      </c>
      <c r="BI316" s="1" t="s">
        <v>859</v>
      </c>
      <c r="BJ316" s="1" t="s">
        <v>8714</v>
      </c>
      <c r="BK316" s="1" t="s">
        <v>69</v>
      </c>
      <c r="BL316" s="1" t="s">
        <v>7359</v>
      </c>
      <c r="BM316" s="1" t="s">
        <v>14967</v>
      </c>
      <c r="BN316" s="1" t="s">
        <v>12976</v>
      </c>
      <c r="BO316" s="1" t="s">
        <v>69</v>
      </c>
      <c r="BP316" s="1" t="s">
        <v>7359</v>
      </c>
      <c r="BQ316" s="1" t="s">
        <v>860</v>
      </c>
      <c r="BR316" s="1" t="s">
        <v>11537</v>
      </c>
      <c r="BS316" s="1" t="s">
        <v>193</v>
      </c>
      <c r="BT316" s="1" t="s">
        <v>9533</v>
      </c>
    </row>
    <row r="317" spans="1:72" ht="13.5" customHeight="1" x14ac:dyDescent="0.25">
      <c r="A317" s="5" t="str">
        <f t="shared" si="10"/>
        <v>1738_각남면_0086</v>
      </c>
      <c r="B317" s="1">
        <v>1738</v>
      </c>
      <c r="C317" s="1" t="s">
        <v>12339</v>
      </c>
      <c r="D317" s="1" t="s">
        <v>12340</v>
      </c>
      <c r="E317" s="1">
        <v>316</v>
      </c>
      <c r="F317" s="1">
        <v>2</v>
      </c>
      <c r="G317" s="1" t="s">
        <v>669</v>
      </c>
      <c r="H317" s="1" t="s">
        <v>7045</v>
      </c>
      <c r="I317" s="1">
        <v>3</v>
      </c>
      <c r="L317" s="1">
        <v>5</v>
      </c>
      <c r="M317" s="1" t="s">
        <v>13582</v>
      </c>
      <c r="N317" s="1" t="s">
        <v>13583</v>
      </c>
      <c r="S317" s="1" t="s">
        <v>112</v>
      </c>
      <c r="T317" s="1" t="s">
        <v>7229</v>
      </c>
      <c r="Y317" s="1" t="s">
        <v>64</v>
      </c>
      <c r="Z317" s="1" t="s">
        <v>7741</v>
      </c>
      <c r="AC317" s="1">
        <v>19</v>
      </c>
      <c r="AD317" s="1" t="s">
        <v>202</v>
      </c>
      <c r="AE317" s="1" t="s">
        <v>9353</v>
      </c>
    </row>
    <row r="318" spans="1:72" ht="13.5" customHeight="1" x14ac:dyDescent="0.25">
      <c r="A318" s="5" t="str">
        <f t="shared" si="10"/>
        <v>1738_각남면_0086</v>
      </c>
      <c r="B318" s="1">
        <v>1738</v>
      </c>
      <c r="C318" s="1" t="s">
        <v>12339</v>
      </c>
      <c r="D318" s="1" t="s">
        <v>12340</v>
      </c>
      <c r="E318" s="1">
        <v>317</v>
      </c>
      <c r="F318" s="1">
        <v>2</v>
      </c>
      <c r="G318" s="1" t="s">
        <v>669</v>
      </c>
      <c r="H318" s="1" t="s">
        <v>7045</v>
      </c>
      <c r="I318" s="1">
        <v>3</v>
      </c>
      <c r="L318" s="1">
        <v>5</v>
      </c>
      <c r="M318" s="1" t="s">
        <v>13582</v>
      </c>
      <c r="N318" s="1" t="s">
        <v>13583</v>
      </c>
      <c r="S318" s="1" t="s">
        <v>727</v>
      </c>
      <c r="T318" s="1" t="s">
        <v>7243</v>
      </c>
      <c r="U318" s="1" t="s">
        <v>232</v>
      </c>
      <c r="V318" s="1" t="s">
        <v>7343</v>
      </c>
      <c r="Y318" s="1" t="s">
        <v>861</v>
      </c>
      <c r="Z318" s="1" t="s">
        <v>7893</v>
      </c>
      <c r="AC318" s="1">
        <v>18</v>
      </c>
      <c r="AD318" s="1" t="s">
        <v>210</v>
      </c>
      <c r="AE318" s="1" t="s">
        <v>9354</v>
      </c>
      <c r="AN318" s="1" t="s">
        <v>259</v>
      </c>
      <c r="AO318" s="1" t="s">
        <v>9449</v>
      </c>
      <c r="AP318" s="1" t="s">
        <v>260</v>
      </c>
      <c r="AQ318" s="1" t="s">
        <v>7321</v>
      </c>
      <c r="AR318" s="1" t="s">
        <v>862</v>
      </c>
      <c r="AS318" s="1" t="s">
        <v>12798</v>
      </c>
    </row>
    <row r="319" spans="1:72" ht="13.5" customHeight="1" x14ac:dyDescent="0.25">
      <c r="A319" s="5" t="str">
        <f t="shared" si="10"/>
        <v>1738_각남면_0086</v>
      </c>
      <c r="B319" s="1">
        <v>1738</v>
      </c>
      <c r="C319" s="1" t="s">
        <v>12339</v>
      </c>
      <c r="D319" s="1" t="s">
        <v>12340</v>
      </c>
      <c r="E319" s="1">
        <v>318</v>
      </c>
      <c r="F319" s="1">
        <v>2</v>
      </c>
      <c r="G319" s="1" t="s">
        <v>669</v>
      </c>
      <c r="H319" s="1" t="s">
        <v>7045</v>
      </c>
      <c r="I319" s="1">
        <v>3</v>
      </c>
      <c r="L319" s="1">
        <v>5</v>
      </c>
      <c r="M319" s="1" t="s">
        <v>13582</v>
      </c>
      <c r="N319" s="1" t="s">
        <v>13583</v>
      </c>
      <c r="S319" s="1" t="s">
        <v>59</v>
      </c>
      <c r="T319" s="1" t="s">
        <v>7224</v>
      </c>
      <c r="U319" s="1" t="s">
        <v>78</v>
      </c>
      <c r="V319" s="1" t="s">
        <v>7347</v>
      </c>
      <c r="Y319" s="1" t="s">
        <v>649</v>
      </c>
      <c r="Z319" s="1" t="s">
        <v>7846</v>
      </c>
      <c r="AC319" s="1">
        <v>16</v>
      </c>
      <c r="AD319" s="1" t="s">
        <v>89</v>
      </c>
      <c r="AE319" s="1" t="s">
        <v>9335</v>
      </c>
    </row>
    <row r="320" spans="1:72" ht="13.5" customHeight="1" x14ac:dyDescent="0.25">
      <c r="A320" s="5" t="str">
        <f t="shared" si="10"/>
        <v>1738_각남면_0086</v>
      </c>
      <c r="B320" s="1">
        <v>1738</v>
      </c>
      <c r="C320" s="1" t="s">
        <v>12339</v>
      </c>
      <c r="D320" s="1" t="s">
        <v>12340</v>
      </c>
      <c r="E320" s="1">
        <v>319</v>
      </c>
      <c r="F320" s="1">
        <v>2</v>
      </c>
      <c r="G320" s="1" t="s">
        <v>669</v>
      </c>
      <c r="H320" s="1" t="s">
        <v>7045</v>
      </c>
      <c r="I320" s="1">
        <v>4</v>
      </c>
      <c r="J320" s="1" t="s">
        <v>863</v>
      </c>
      <c r="K320" s="1" t="s">
        <v>7074</v>
      </c>
      <c r="L320" s="1">
        <v>1</v>
      </c>
      <c r="M320" s="1" t="s">
        <v>863</v>
      </c>
      <c r="N320" s="1" t="s">
        <v>7074</v>
      </c>
      <c r="T320" s="1" t="s">
        <v>12461</v>
      </c>
      <c r="U320" s="1" t="s">
        <v>864</v>
      </c>
      <c r="V320" s="1" t="s">
        <v>7357</v>
      </c>
      <c r="W320" s="1" t="s">
        <v>123</v>
      </c>
      <c r="X320" s="1" t="s">
        <v>7689</v>
      </c>
      <c r="Y320" s="1" t="s">
        <v>865</v>
      </c>
      <c r="Z320" s="1" t="s">
        <v>7850</v>
      </c>
      <c r="AC320" s="1">
        <v>27</v>
      </c>
      <c r="AD320" s="1" t="s">
        <v>465</v>
      </c>
      <c r="AE320" s="1" t="s">
        <v>9376</v>
      </c>
      <c r="AJ320" s="1" t="s">
        <v>17</v>
      </c>
      <c r="AK320" s="1" t="s">
        <v>9530</v>
      </c>
      <c r="AL320" s="1" t="s">
        <v>124</v>
      </c>
      <c r="AM320" s="1" t="s">
        <v>9327</v>
      </c>
      <c r="AT320" s="1" t="s">
        <v>73</v>
      </c>
      <c r="AU320" s="1" t="s">
        <v>7304</v>
      </c>
      <c r="AV320" s="1" t="s">
        <v>672</v>
      </c>
      <c r="AW320" s="1" t="s">
        <v>7848</v>
      </c>
      <c r="BG320" s="1" t="s">
        <v>69</v>
      </c>
      <c r="BH320" s="1" t="s">
        <v>7359</v>
      </c>
      <c r="BI320" s="1" t="s">
        <v>674</v>
      </c>
      <c r="BJ320" s="1" t="s">
        <v>9725</v>
      </c>
      <c r="BK320" s="1" t="s">
        <v>69</v>
      </c>
      <c r="BL320" s="1" t="s">
        <v>7359</v>
      </c>
      <c r="BM320" s="1" t="s">
        <v>675</v>
      </c>
      <c r="BN320" s="1" t="s">
        <v>10131</v>
      </c>
      <c r="BO320" s="1" t="s">
        <v>866</v>
      </c>
      <c r="BP320" s="1" t="s">
        <v>11459</v>
      </c>
      <c r="BQ320" s="1" t="s">
        <v>867</v>
      </c>
      <c r="BR320" s="1" t="s">
        <v>11538</v>
      </c>
      <c r="BS320" s="1" t="s">
        <v>492</v>
      </c>
      <c r="BT320" s="1" t="s">
        <v>9454</v>
      </c>
    </row>
    <row r="321" spans="1:73" ht="13.5" customHeight="1" x14ac:dyDescent="0.25">
      <c r="A321" s="5" t="str">
        <f t="shared" si="10"/>
        <v>1738_각남면_0086</v>
      </c>
      <c r="B321" s="1">
        <v>1738</v>
      </c>
      <c r="C321" s="1" t="s">
        <v>12339</v>
      </c>
      <c r="D321" s="1" t="s">
        <v>12340</v>
      </c>
      <c r="E321" s="1">
        <v>320</v>
      </c>
      <c r="F321" s="1">
        <v>2</v>
      </c>
      <c r="G321" s="1" t="s">
        <v>669</v>
      </c>
      <c r="H321" s="1" t="s">
        <v>7045</v>
      </c>
      <c r="I321" s="1">
        <v>4</v>
      </c>
      <c r="L321" s="1">
        <v>1</v>
      </c>
      <c r="M321" s="1" t="s">
        <v>863</v>
      </c>
      <c r="N321" s="1" t="s">
        <v>7074</v>
      </c>
      <c r="S321" s="1" t="s">
        <v>50</v>
      </c>
      <c r="T321" s="1" t="s">
        <v>7223</v>
      </c>
      <c r="W321" s="1" t="s">
        <v>38</v>
      </c>
      <c r="X321" s="1" t="s">
        <v>12522</v>
      </c>
      <c r="Y321" s="1" t="s">
        <v>64</v>
      </c>
      <c r="Z321" s="1" t="s">
        <v>7741</v>
      </c>
      <c r="AC321" s="1">
        <v>34</v>
      </c>
      <c r="AD321" s="1" t="s">
        <v>40</v>
      </c>
      <c r="AE321" s="1" t="s">
        <v>9329</v>
      </c>
      <c r="AJ321" s="1" t="s">
        <v>17</v>
      </c>
      <c r="AK321" s="1" t="s">
        <v>9530</v>
      </c>
      <c r="AL321" s="1" t="s">
        <v>41</v>
      </c>
      <c r="AM321" s="1" t="s">
        <v>12725</v>
      </c>
      <c r="AT321" s="1" t="s">
        <v>73</v>
      </c>
      <c r="AU321" s="1" t="s">
        <v>7304</v>
      </c>
      <c r="AV321" s="1" t="s">
        <v>868</v>
      </c>
      <c r="AW321" s="1" t="s">
        <v>9738</v>
      </c>
      <c r="BG321" s="1" t="s">
        <v>73</v>
      </c>
      <c r="BH321" s="1" t="s">
        <v>7304</v>
      </c>
      <c r="BI321" s="1" t="s">
        <v>487</v>
      </c>
      <c r="BJ321" s="1" t="s">
        <v>9710</v>
      </c>
      <c r="BK321" s="1" t="s">
        <v>73</v>
      </c>
      <c r="BL321" s="1" t="s">
        <v>7304</v>
      </c>
      <c r="BM321" s="1" t="s">
        <v>869</v>
      </c>
      <c r="BN321" s="1" t="s">
        <v>10777</v>
      </c>
      <c r="BO321" s="1" t="s">
        <v>870</v>
      </c>
      <c r="BP321" s="1" t="s">
        <v>7643</v>
      </c>
      <c r="BQ321" s="1" t="s">
        <v>871</v>
      </c>
      <c r="BR321" s="1" t="s">
        <v>12791</v>
      </c>
      <c r="BS321" s="1" t="s">
        <v>58</v>
      </c>
      <c r="BT321" s="1" t="s">
        <v>9526</v>
      </c>
    </row>
    <row r="322" spans="1:73" ht="13.5" customHeight="1" x14ac:dyDescent="0.25">
      <c r="A322" s="5" t="str">
        <f t="shared" si="10"/>
        <v>1738_각남면_0086</v>
      </c>
      <c r="B322" s="1">
        <v>1738</v>
      </c>
      <c r="C322" s="1" t="s">
        <v>12339</v>
      </c>
      <c r="D322" s="1" t="s">
        <v>12340</v>
      </c>
      <c r="E322" s="1">
        <v>321</v>
      </c>
      <c r="F322" s="1">
        <v>2</v>
      </c>
      <c r="G322" s="1" t="s">
        <v>669</v>
      </c>
      <c r="H322" s="1" t="s">
        <v>7045</v>
      </c>
      <c r="I322" s="1">
        <v>4</v>
      </c>
      <c r="L322" s="1">
        <v>1</v>
      </c>
      <c r="M322" s="1" t="s">
        <v>863</v>
      </c>
      <c r="N322" s="1" t="s">
        <v>7074</v>
      </c>
      <c r="S322" s="1" t="s">
        <v>112</v>
      </c>
      <c r="T322" s="1" t="s">
        <v>7229</v>
      </c>
      <c r="Y322" s="1" t="s">
        <v>64</v>
      </c>
      <c r="Z322" s="1" t="s">
        <v>7741</v>
      </c>
      <c r="AC322" s="1">
        <v>7</v>
      </c>
      <c r="AD322" s="1" t="s">
        <v>62</v>
      </c>
      <c r="AE322" s="1" t="s">
        <v>9331</v>
      </c>
      <c r="AG322" s="1" t="s">
        <v>12743</v>
      </c>
    </row>
    <row r="323" spans="1:73" ht="13.5" customHeight="1" x14ac:dyDescent="0.25">
      <c r="A323" s="5" t="str">
        <f t="shared" si="10"/>
        <v>1738_각남면_0086</v>
      </c>
      <c r="B323" s="1">
        <v>1738</v>
      </c>
      <c r="C323" s="1" t="s">
        <v>12339</v>
      </c>
      <c r="D323" s="1" t="s">
        <v>12340</v>
      </c>
      <c r="E323" s="1">
        <v>322</v>
      </c>
      <c r="F323" s="1">
        <v>2</v>
      </c>
      <c r="G323" s="1" t="s">
        <v>669</v>
      </c>
      <c r="H323" s="1" t="s">
        <v>7045</v>
      </c>
      <c r="I323" s="1">
        <v>4</v>
      </c>
      <c r="L323" s="1">
        <v>1</v>
      </c>
      <c r="M323" s="1" t="s">
        <v>863</v>
      </c>
      <c r="N323" s="1" t="s">
        <v>7074</v>
      </c>
      <c r="S323" s="1" t="s">
        <v>112</v>
      </c>
      <c r="T323" s="1" t="s">
        <v>7229</v>
      </c>
      <c r="Y323" s="1" t="s">
        <v>64</v>
      </c>
      <c r="Z323" s="1" t="s">
        <v>7741</v>
      </c>
      <c r="AC323" s="1">
        <v>3</v>
      </c>
      <c r="AD323" s="1" t="s">
        <v>115</v>
      </c>
      <c r="AE323" s="1" t="s">
        <v>9342</v>
      </c>
      <c r="AF323" s="1" t="s">
        <v>12703</v>
      </c>
      <c r="AG323" s="1" t="s">
        <v>12714</v>
      </c>
    </row>
    <row r="324" spans="1:73" ht="13.5" customHeight="1" x14ac:dyDescent="0.25">
      <c r="A324" s="5" t="str">
        <f t="shared" si="10"/>
        <v>1738_각남면_0086</v>
      </c>
      <c r="B324" s="1">
        <v>1738</v>
      </c>
      <c r="C324" s="1" t="s">
        <v>12339</v>
      </c>
      <c r="D324" s="1" t="s">
        <v>12340</v>
      </c>
      <c r="E324" s="1">
        <v>323</v>
      </c>
      <c r="F324" s="1">
        <v>2</v>
      </c>
      <c r="G324" s="1" t="s">
        <v>669</v>
      </c>
      <c r="H324" s="1" t="s">
        <v>7045</v>
      </c>
      <c r="I324" s="1">
        <v>4</v>
      </c>
      <c r="L324" s="1">
        <v>2</v>
      </c>
      <c r="M324" s="1" t="s">
        <v>13584</v>
      </c>
      <c r="N324" s="1" t="s">
        <v>13585</v>
      </c>
      <c r="T324" s="1" t="s">
        <v>12461</v>
      </c>
      <c r="U324" s="1" t="s">
        <v>872</v>
      </c>
      <c r="V324" s="1" t="s">
        <v>7358</v>
      </c>
      <c r="W324" s="1" t="s">
        <v>51</v>
      </c>
      <c r="X324" s="1" t="s">
        <v>7686</v>
      </c>
      <c r="Y324" s="1" t="s">
        <v>873</v>
      </c>
      <c r="Z324" s="1" t="s">
        <v>7894</v>
      </c>
      <c r="AC324" s="1">
        <v>41</v>
      </c>
      <c r="AD324" s="1" t="s">
        <v>785</v>
      </c>
      <c r="AE324" s="1" t="s">
        <v>9384</v>
      </c>
      <c r="AJ324" s="1" t="s">
        <v>17</v>
      </c>
      <c r="AK324" s="1" t="s">
        <v>9530</v>
      </c>
      <c r="AL324" s="1" t="s">
        <v>874</v>
      </c>
      <c r="AM324" s="1" t="s">
        <v>9543</v>
      </c>
      <c r="AT324" s="1" t="s">
        <v>69</v>
      </c>
      <c r="AU324" s="1" t="s">
        <v>7359</v>
      </c>
      <c r="AV324" s="1" t="s">
        <v>696</v>
      </c>
      <c r="AW324" s="1" t="s">
        <v>7895</v>
      </c>
      <c r="BG324" s="1" t="s">
        <v>69</v>
      </c>
      <c r="BH324" s="1" t="s">
        <v>7359</v>
      </c>
      <c r="BI324" s="1" t="s">
        <v>875</v>
      </c>
      <c r="BJ324" s="1" t="s">
        <v>8010</v>
      </c>
      <c r="BK324" s="1" t="s">
        <v>69</v>
      </c>
      <c r="BL324" s="1" t="s">
        <v>7359</v>
      </c>
      <c r="BM324" s="1" t="s">
        <v>876</v>
      </c>
      <c r="BN324" s="1" t="s">
        <v>11082</v>
      </c>
      <c r="BO324" s="1" t="s">
        <v>69</v>
      </c>
      <c r="BP324" s="1" t="s">
        <v>7359</v>
      </c>
      <c r="BQ324" s="1" t="s">
        <v>877</v>
      </c>
      <c r="BR324" s="1" t="s">
        <v>13213</v>
      </c>
      <c r="BS324" s="1" t="s">
        <v>41</v>
      </c>
      <c r="BT324" s="1" t="s">
        <v>12725</v>
      </c>
    </row>
    <row r="325" spans="1:73" ht="13.5" customHeight="1" x14ac:dyDescent="0.25">
      <c r="A325" s="5" t="str">
        <f t="shared" si="10"/>
        <v>1738_각남면_0086</v>
      </c>
      <c r="B325" s="1">
        <v>1738</v>
      </c>
      <c r="C325" s="1" t="s">
        <v>12339</v>
      </c>
      <c r="D325" s="1" t="s">
        <v>12340</v>
      </c>
      <c r="E325" s="1">
        <v>324</v>
      </c>
      <c r="F325" s="1">
        <v>2</v>
      </c>
      <c r="G325" s="1" t="s">
        <v>669</v>
      </c>
      <c r="H325" s="1" t="s">
        <v>7045</v>
      </c>
      <c r="I325" s="1">
        <v>4</v>
      </c>
      <c r="L325" s="1">
        <v>2</v>
      </c>
      <c r="M325" s="1" t="s">
        <v>13584</v>
      </c>
      <c r="N325" s="1" t="s">
        <v>13585</v>
      </c>
      <c r="S325" s="1" t="s">
        <v>201</v>
      </c>
      <c r="T325" s="1" t="s">
        <v>201</v>
      </c>
      <c r="U325" s="1" t="s">
        <v>69</v>
      </c>
      <c r="V325" s="1" t="s">
        <v>7359</v>
      </c>
      <c r="Y325" s="1" t="s">
        <v>696</v>
      </c>
      <c r="Z325" s="1" t="s">
        <v>7895</v>
      </c>
      <c r="AC325" s="1">
        <v>74</v>
      </c>
      <c r="AD325" s="1" t="s">
        <v>182</v>
      </c>
      <c r="AE325" s="1" t="s">
        <v>9351</v>
      </c>
    </row>
    <row r="326" spans="1:73" ht="13.5" customHeight="1" x14ac:dyDescent="0.25">
      <c r="A326" s="5" t="str">
        <f t="shared" si="10"/>
        <v>1738_각남면_0086</v>
      </c>
      <c r="B326" s="1">
        <v>1738</v>
      </c>
      <c r="C326" s="1" t="s">
        <v>12339</v>
      </c>
      <c r="D326" s="1" t="s">
        <v>12340</v>
      </c>
      <c r="E326" s="1">
        <v>325</v>
      </c>
      <c r="F326" s="1">
        <v>2</v>
      </c>
      <c r="G326" s="1" t="s">
        <v>669</v>
      </c>
      <c r="H326" s="1" t="s">
        <v>7045</v>
      </c>
      <c r="I326" s="1">
        <v>4</v>
      </c>
      <c r="L326" s="1">
        <v>2</v>
      </c>
      <c r="M326" s="1" t="s">
        <v>13584</v>
      </c>
      <c r="N326" s="1" t="s">
        <v>13585</v>
      </c>
      <c r="S326" s="1" t="s">
        <v>50</v>
      </c>
      <c r="T326" s="1" t="s">
        <v>7223</v>
      </c>
      <c r="W326" s="1" t="s">
        <v>85</v>
      </c>
      <c r="X326" s="1" t="s">
        <v>12530</v>
      </c>
      <c r="Y326" s="1" t="s">
        <v>64</v>
      </c>
      <c r="Z326" s="1" t="s">
        <v>7741</v>
      </c>
      <c r="AC326" s="1">
        <v>45</v>
      </c>
      <c r="AD326" s="1" t="s">
        <v>330</v>
      </c>
      <c r="AE326" s="1" t="s">
        <v>9367</v>
      </c>
      <c r="AJ326" s="1" t="s">
        <v>17</v>
      </c>
      <c r="AK326" s="1" t="s">
        <v>9530</v>
      </c>
      <c r="AL326" s="1" t="s">
        <v>58</v>
      </c>
      <c r="AM326" s="1" t="s">
        <v>9526</v>
      </c>
      <c r="AT326" s="1" t="s">
        <v>69</v>
      </c>
      <c r="AU326" s="1" t="s">
        <v>7359</v>
      </c>
      <c r="AV326" s="1" t="s">
        <v>878</v>
      </c>
      <c r="AW326" s="1" t="s">
        <v>7911</v>
      </c>
      <c r="BG326" s="1" t="s">
        <v>69</v>
      </c>
      <c r="BH326" s="1" t="s">
        <v>7359</v>
      </c>
      <c r="BI326" s="1" t="s">
        <v>290</v>
      </c>
      <c r="BJ326" s="1" t="s">
        <v>9152</v>
      </c>
      <c r="BK326" s="1" t="s">
        <v>69</v>
      </c>
      <c r="BL326" s="1" t="s">
        <v>7359</v>
      </c>
      <c r="BM326" s="1" t="s">
        <v>879</v>
      </c>
      <c r="BN326" s="1" t="s">
        <v>10233</v>
      </c>
      <c r="BO326" s="1" t="s">
        <v>69</v>
      </c>
      <c r="BP326" s="1" t="s">
        <v>7359</v>
      </c>
      <c r="BQ326" s="1" t="s">
        <v>880</v>
      </c>
      <c r="BR326" s="1" t="s">
        <v>11539</v>
      </c>
      <c r="BS326" s="1" t="s">
        <v>124</v>
      </c>
      <c r="BT326" s="1" t="s">
        <v>9327</v>
      </c>
    </row>
    <row r="327" spans="1:73" ht="13.5" customHeight="1" x14ac:dyDescent="0.25">
      <c r="A327" s="5" t="str">
        <f t="shared" si="10"/>
        <v>1738_각남면_0086</v>
      </c>
      <c r="B327" s="1">
        <v>1738</v>
      </c>
      <c r="C327" s="1" t="s">
        <v>12339</v>
      </c>
      <c r="D327" s="1" t="s">
        <v>12340</v>
      </c>
      <c r="E327" s="1">
        <v>326</v>
      </c>
      <c r="F327" s="1">
        <v>2</v>
      </c>
      <c r="G327" s="1" t="s">
        <v>669</v>
      </c>
      <c r="H327" s="1" t="s">
        <v>7045</v>
      </c>
      <c r="I327" s="1">
        <v>4</v>
      </c>
      <c r="L327" s="1">
        <v>2</v>
      </c>
      <c r="M327" s="1" t="s">
        <v>13584</v>
      </c>
      <c r="N327" s="1" t="s">
        <v>13585</v>
      </c>
      <c r="S327" s="1" t="s">
        <v>84</v>
      </c>
      <c r="T327" s="1" t="s">
        <v>7226</v>
      </c>
      <c r="W327" s="1" t="s">
        <v>38</v>
      </c>
      <c r="X327" s="1" t="s">
        <v>12522</v>
      </c>
      <c r="Y327" s="1" t="s">
        <v>64</v>
      </c>
      <c r="Z327" s="1" t="s">
        <v>7741</v>
      </c>
      <c r="AC327" s="1">
        <v>70</v>
      </c>
      <c r="AD327" s="1" t="s">
        <v>763</v>
      </c>
      <c r="AE327" s="1" t="s">
        <v>9382</v>
      </c>
    </row>
    <row r="328" spans="1:73" ht="13.5" customHeight="1" x14ac:dyDescent="0.25">
      <c r="A328" s="5" t="str">
        <f t="shared" si="10"/>
        <v>1738_각남면_0086</v>
      </c>
      <c r="B328" s="1">
        <v>1738</v>
      </c>
      <c r="C328" s="1" t="s">
        <v>12339</v>
      </c>
      <c r="D328" s="1" t="s">
        <v>12340</v>
      </c>
      <c r="E328" s="1">
        <v>327</v>
      </c>
      <c r="F328" s="1">
        <v>2</v>
      </c>
      <c r="G328" s="1" t="s">
        <v>669</v>
      </c>
      <c r="H328" s="1" t="s">
        <v>7045</v>
      </c>
      <c r="I328" s="1">
        <v>4</v>
      </c>
      <c r="L328" s="1">
        <v>2</v>
      </c>
      <c r="M328" s="1" t="s">
        <v>13584</v>
      </c>
      <c r="N328" s="1" t="s">
        <v>13585</v>
      </c>
      <c r="S328" s="1" t="s">
        <v>600</v>
      </c>
      <c r="T328" s="1" t="s">
        <v>7242</v>
      </c>
      <c r="U328" s="1" t="s">
        <v>134</v>
      </c>
      <c r="V328" s="1" t="s">
        <v>7307</v>
      </c>
      <c r="Y328" s="1" t="s">
        <v>881</v>
      </c>
      <c r="Z328" s="1" t="s">
        <v>7896</v>
      </c>
      <c r="AC328" s="1">
        <v>25</v>
      </c>
      <c r="AD328" s="1" t="s">
        <v>446</v>
      </c>
      <c r="AE328" s="1" t="s">
        <v>9374</v>
      </c>
    </row>
    <row r="329" spans="1:73" ht="13.5" customHeight="1" x14ac:dyDescent="0.25">
      <c r="A329" s="5" t="str">
        <f t="shared" si="10"/>
        <v>1738_각남면_0086</v>
      </c>
      <c r="B329" s="1">
        <v>1738</v>
      </c>
      <c r="C329" s="1" t="s">
        <v>12339</v>
      </c>
      <c r="D329" s="1" t="s">
        <v>12340</v>
      </c>
      <c r="E329" s="1">
        <v>328</v>
      </c>
      <c r="F329" s="1">
        <v>2</v>
      </c>
      <c r="G329" s="1" t="s">
        <v>669</v>
      </c>
      <c r="H329" s="1" t="s">
        <v>7045</v>
      </c>
      <c r="I329" s="1">
        <v>4</v>
      </c>
      <c r="L329" s="1">
        <v>2</v>
      </c>
      <c r="M329" s="1" t="s">
        <v>13584</v>
      </c>
      <c r="N329" s="1" t="s">
        <v>13585</v>
      </c>
      <c r="S329" s="1" t="s">
        <v>59</v>
      </c>
      <c r="T329" s="1" t="s">
        <v>7224</v>
      </c>
      <c r="U329" s="1" t="s">
        <v>882</v>
      </c>
      <c r="V329" s="1" t="s">
        <v>12517</v>
      </c>
      <c r="Y329" s="1" t="s">
        <v>883</v>
      </c>
      <c r="Z329" s="1" t="s">
        <v>7897</v>
      </c>
      <c r="AC329" s="1">
        <v>22</v>
      </c>
      <c r="AD329" s="1" t="s">
        <v>188</v>
      </c>
      <c r="AE329" s="1" t="s">
        <v>9352</v>
      </c>
    </row>
    <row r="330" spans="1:73" ht="13.5" customHeight="1" x14ac:dyDescent="0.25">
      <c r="A330" s="5" t="str">
        <f t="shared" si="10"/>
        <v>1738_각남면_0086</v>
      </c>
      <c r="B330" s="1">
        <v>1738</v>
      </c>
      <c r="C330" s="1" t="s">
        <v>12339</v>
      </c>
      <c r="D330" s="1" t="s">
        <v>12340</v>
      </c>
      <c r="E330" s="1">
        <v>329</v>
      </c>
      <c r="F330" s="1">
        <v>2</v>
      </c>
      <c r="G330" s="1" t="s">
        <v>669</v>
      </c>
      <c r="H330" s="1" t="s">
        <v>7045</v>
      </c>
      <c r="I330" s="1">
        <v>4</v>
      </c>
      <c r="L330" s="1">
        <v>2</v>
      </c>
      <c r="M330" s="1" t="s">
        <v>13584</v>
      </c>
      <c r="N330" s="1" t="s">
        <v>13585</v>
      </c>
      <c r="S330" s="1" t="s">
        <v>112</v>
      </c>
      <c r="T330" s="1" t="s">
        <v>7229</v>
      </c>
      <c r="Y330" s="1" t="s">
        <v>884</v>
      </c>
      <c r="Z330" s="1" t="s">
        <v>7898</v>
      </c>
      <c r="AC330" s="1">
        <v>11</v>
      </c>
      <c r="AD330" s="1" t="s">
        <v>505</v>
      </c>
      <c r="AE330" s="1" t="s">
        <v>9377</v>
      </c>
    </row>
    <row r="331" spans="1:73" ht="13.5" customHeight="1" x14ac:dyDescent="0.25">
      <c r="A331" s="5" t="str">
        <f t="shared" si="10"/>
        <v>1738_각남면_0086</v>
      </c>
      <c r="B331" s="1">
        <v>1738</v>
      </c>
      <c r="C331" s="1" t="s">
        <v>12339</v>
      </c>
      <c r="D331" s="1" t="s">
        <v>12340</v>
      </c>
      <c r="E331" s="1">
        <v>330</v>
      </c>
      <c r="F331" s="1">
        <v>2</v>
      </c>
      <c r="G331" s="1" t="s">
        <v>669</v>
      </c>
      <c r="H331" s="1" t="s">
        <v>7045</v>
      </c>
      <c r="I331" s="1">
        <v>4</v>
      </c>
      <c r="L331" s="1">
        <v>2</v>
      </c>
      <c r="M331" s="1" t="s">
        <v>13584</v>
      </c>
      <c r="N331" s="1" t="s">
        <v>13585</v>
      </c>
      <c r="S331" s="1" t="s">
        <v>59</v>
      </c>
      <c r="T331" s="1" t="s">
        <v>7224</v>
      </c>
      <c r="Y331" s="1" t="s">
        <v>742</v>
      </c>
      <c r="Z331" s="1" t="s">
        <v>7856</v>
      </c>
      <c r="AC331" s="1">
        <v>8</v>
      </c>
      <c r="AD331" s="1" t="s">
        <v>298</v>
      </c>
      <c r="AE331" s="1" t="s">
        <v>9362</v>
      </c>
      <c r="BU331" s="1" t="s">
        <v>885</v>
      </c>
    </row>
    <row r="332" spans="1:73" ht="13.5" customHeight="1" x14ac:dyDescent="0.25">
      <c r="A332" s="5" t="str">
        <f t="shared" si="10"/>
        <v>1738_각남면_0086</v>
      </c>
      <c r="B332" s="1">
        <v>1738</v>
      </c>
      <c r="C332" s="1" t="s">
        <v>12339</v>
      </c>
      <c r="D332" s="1" t="s">
        <v>12340</v>
      </c>
      <c r="E332" s="1">
        <v>331</v>
      </c>
      <c r="F332" s="1">
        <v>2</v>
      </c>
      <c r="G332" s="1" t="s">
        <v>669</v>
      </c>
      <c r="H332" s="1" t="s">
        <v>7045</v>
      </c>
      <c r="I332" s="1">
        <v>4</v>
      </c>
      <c r="L332" s="1">
        <v>2</v>
      </c>
      <c r="M332" s="1" t="s">
        <v>13584</v>
      </c>
      <c r="N332" s="1" t="s">
        <v>13585</v>
      </c>
      <c r="S332" s="1" t="s">
        <v>112</v>
      </c>
      <c r="T332" s="1" t="s">
        <v>7229</v>
      </c>
      <c r="Y332" s="1" t="s">
        <v>64</v>
      </c>
      <c r="Z332" s="1" t="s">
        <v>7741</v>
      </c>
      <c r="AC332" s="1">
        <v>7</v>
      </c>
      <c r="AD332" s="1" t="s">
        <v>62</v>
      </c>
      <c r="AE332" s="1" t="s">
        <v>9331</v>
      </c>
    </row>
    <row r="333" spans="1:73" ht="13.5" customHeight="1" x14ac:dyDescent="0.25">
      <c r="A333" s="5" t="str">
        <f t="shared" si="10"/>
        <v>1738_각남면_0086</v>
      </c>
      <c r="B333" s="1">
        <v>1738</v>
      </c>
      <c r="C333" s="1" t="s">
        <v>12339</v>
      </c>
      <c r="D333" s="1" t="s">
        <v>12340</v>
      </c>
      <c r="E333" s="1">
        <v>332</v>
      </c>
      <c r="F333" s="1">
        <v>2</v>
      </c>
      <c r="G333" s="1" t="s">
        <v>669</v>
      </c>
      <c r="H333" s="1" t="s">
        <v>7045</v>
      </c>
      <c r="I333" s="1">
        <v>4</v>
      </c>
      <c r="L333" s="1">
        <v>3</v>
      </c>
      <c r="M333" s="1" t="s">
        <v>13586</v>
      </c>
      <c r="N333" s="1" t="s">
        <v>13587</v>
      </c>
      <c r="T333" s="1" t="s">
        <v>12461</v>
      </c>
      <c r="U333" s="1" t="s">
        <v>281</v>
      </c>
      <c r="V333" s="1" t="s">
        <v>7360</v>
      </c>
      <c r="W333" s="1" t="s">
        <v>123</v>
      </c>
      <c r="X333" s="1" t="s">
        <v>7689</v>
      </c>
      <c r="Y333" s="1" t="s">
        <v>886</v>
      </c>
      <c r="Z333" s="1" t="s">
        <v>7899</v>
      </c>
      <c r="AC333" s="1">
        <v>55</v>
      </c>
      <c r="AD333" s="1" t="s">
        <v>142</v>
      </c>
      <c r="AE333" s="1" t="s">
        <v>9344</v>
      </c>
      <c r="AJ333" s="1" t="s">
        <v>17</v>
      </c>
      <c r="AK333" s="1" t="s">
        <v>9530</v>
      </c>
      <c r="AL333" s="1" t="s">
        <v>124</v>
      </c>
      <c r="AM333" s="1" t="s">
        <v>9327</v>
      </c>
      <c r="AT333" s="1" t="s">
        <v>281</v>
      </c>
      <c r="AU333" s="1" t="s">
        <v>7360</v>
      </c>
      <c r="AV333" s="1" t="s">
        <v>887</v>
      </c>
      <c r="AW333" s="1" t="s">
        <v>9739</v>
      </c>
      <c r="BG333" s="1" t="s">
        <v>281</v>
      </c>
      <c r="BH333" s="1" t="s">
        <v>7360</v>
      </c>
      <c r="BI333" s="1" t="s">
        <v>888</v>
      </c>
      <c r="BJ333" s="1" t="s">
        <v>10554</v>
      </c>
      <c r="BK333" s="1" t="s">
        <v>453</v>
      </c>
      <c r="BL333" s="1" t="s">
        <v>12810</v>
      </c>
      <c r="BM333" s="1" t="s">
        <v>889</v>
      </c>
      <c r="BN333" s="1" t="s">
        <v>9904</v>
      </c>
      <c r="BO333" s="1" t="s">
        <v>69</v>
      </c>
      <c r="BP333" s="1" t="s">
        <v>7359</v>
      </c>
      <c r="BQ333" s="1" t="s">
        <v>890</v>
      </c>
      <c r="BR333" s="1" t="s">
        <v>13438</v>
      </c>
      <c r="BS333" s="1" t="s">
        <v>58</v>
      </c>
      <c r="BT333" s="1" t="s">
        <v>9526</v>
      </c>
    </row>
    <row r="334" spans="1:73" ht="13.5" customHeight="1" x14ac:dyDescent="0.25">
      <c r="A334" s="5" t="str">
        <f t="shared" si="10"/>
        <v>1738_각남면_0086</v>
      </c>
      <c r="B334" s="1">
        <v>1738</v>
      </c>
      <c r="C334" s="1" t="s">
        <v>12339</v>
      </c>
      <c r="D334" s="1" t="s">
        <v>12340</v>
      </c>
      <c r="E334" s="1">
        <v>333</v>
      </c>
      <c r="F334" s="1">
        <v>2</v>
      </c>
      <c r="G334" s="1" t="s">
        <v>669</v>
      </c>
      <c r="H334" s="1" t="s">
        <v>7045</v>
      </c>
      <c r="I334" s="1">
        <v>4</v>
      </c>
      <c r="L334" s="1">
        <v>3</v>
      </c>
      <c r="M334" s="1" t="s">
        <v>13586</v>
      </c>
      <c r="N334" s="1" t="s">
        <v>13587</v>
      </c>
      <c r="S334" s="1" t="s">
        <v>50</v>
      </c>
      <c r="T334" s="1" t="s">
        <v>7223</v>
      </c>
      <c r="W334" s="1" t="s">
        <v>38</v>
      </c>
      <c r="X334" s="1" t="s">
        <v>12522</v>
      </c>
      <c r="Y334" s="1" t="s">
        <v>64</v>
      </c>
      <c r="Z334" s="1" t="s">
        <v>7741</v>
      </c>
      <c r="AC334" s="1">
        <v>53</v>
      </c>
      <c r="AD334" s="1" t="s">
        <v>289</v>
      </c>
      <c r="AE334" s="1" t="s">
        <v>7353</v>
      </c>
      <c r="AJ334" s="1" t="s">
        <v>17</v>
      </c>
      <c r="AK334" s="1" t="s">
        <v>9530</v>
      </c>
      <c r="AL334" s="1" t="s">
        <v>41</v>
      </c>
      <c r="AM334" s="1" t="s">
        <v>12725</v>
      </c>
      <c r="AT334" s="1" t="s">
        <v>42</v>
      </c>
      <c r="AU334" s="1" t="s">
        <v>7309</v>
      </c>
      <c r="AV334" s="1" t="s">
        <v>891</v>
      </c>
      <c r="AW334" s="1" t="s">
        <v>9132</v>
      </c>
      <c r="BG334" s="1" t="s">
        <v>42</v>
      </c>
      <c r="BH334" s="1" t="s">
        <v>7309</v>
      </c>
      <c r="BI334" s="1" t="s">
        <v>892</v>
      </c>
      <c r="BJ334" s="1" t="s">
        <v>10555</v>
      </c>
      <c r="BK334" s="1" t="s">
        <v>490</v>
      </c>
      <c r="BL334" s="1" t="s">
        <v>9686</v>
      </c>
      <c r="BM334" s="1" t="s">
        <v>893</v>
      </c>
      <c r="BN334" s="1" t="s">
        <v>9974</v>
      </c>
      <c r="BO334" s="1" t="s">
        <v>69</v>
      </c>
      <c r="BP334" s="1" t="s">
        <v>7359</v>
      </c>
      <c r="BQ334" s="1" t="s">
        <v>894</v>
      </c>
      <c r="BR334" s="1" t="s">
        <v>11540</v>
      </c>
      <c r="BS334" s="1" t="s">
        <v>151</v>
      </c>
      <c r="BT334" s="1" t="s">
        <v>9478</v>
      </c>
    </row>
    <row r="335" spans="1:73" ht="13.5" customHeight="1" x14ac:dyDescent="0.25">
      <c r="A335" s="5" t="str">
        <f t="shared" si="10"/>
        <v>1738_각남면_0086</v>
      </c>
      <c r="B335" s="1">
        <v>1738</v>
      </c>
      <c r="C335" s="1" t="s">
        <v>12339</v>
      </c>
      <c r="D335" s="1" t="s">
        <v>12340</v>
      </c>
      <c r="E335" s="1">
        <v>334</v>
      </c>
      <c r="F335" s="1">
        <v>2</v>
      </c>
      <c r="G335" s="1" t="s">
        <v>669</v>
      </c>
      <c r="H335" s="1" t="s">
        <v>7045</v>
      </c>
      <c r="I335" s="1">
        <v>4</v>
      </c>
      <c r="L335" s="1">
        <v>3</v>
      </c>
      <c r="M335" s="1" t="s">
        <v>13586</v>
      </c>
      <c r="N335" s="1" t="s">
        <v>13587</v>
      </c>
      <c r="S335" s="1" t="s">
        <v>84</v>
      </c>
      <c r="T335" s="1" t="s">
        <v>7226</v>
      </c>
      <c r="W335" s="1" t="s">
        <v>85</v>
      </c>
      <c r="X335" s="1" t="s">
        <v>12530</v>
      </c>
      <c r="Y335" s="1" t="s">
        <v>64</v>
      </c>
      <c r="Z335" s="1" t="s">
        <v>7741</v>
      </c>
      <c r="AC335" s="1">
        <v>84</v>
      </c>
      <c r="AD335" s="1" t="s">
        <v>402</v>
      </c>
      <c r="AE335" s="1" t="s">
        <v>9372</v>
      </c>
    </row>
    <row r="336" spans="1:73" ht="13.5" customHeight="1" x14ac:dyDescent="0.25">
      <c r="A336" s="5" t="str">
        <f t="shared" ref="A336:A367" si="11">HYPERLINK("http://kyu.snu.ac.kr/sdhj/index.jsp?type=hj/GK14616_00IH_0001_0086.jpg","1738_각남면_0086")</f>
        <v>1738_각남면_0086</v>
      </c>
      <c r="B336" s="1">
        <v>1738</v>
      </c>
      <c r="C336" s="1" t="s">
        <v>12339</v>
      </c>
      <c r="D336" s="1" t="s">
        <v>12340</v>
      </c>
      <c r="E336" s="1">
        <v>335</v>
      </c>
      <c r="F336" s="1">
        <v>2</v>
      </c>
      <c r="G336" s="1" t="s">
        <v>669</v>
      </c>
      <c r="H336" s="1" t="s">
        <v>7045</v>
      </c>
      <c r="I336" s="1">
        <v>4</v>
      </c>
      <c r="L336" s="1">
        <v>3</v>
      </c>
      <c r="M336" s="1" t="s">
        <v>13586</v>
      </c>
      <c r="N336" s="1" t="s">
        <v>13587</v>
      </c>
      <c r="S336" s="1" t="s">
        <v>59</v>
      </c>
      <c r="T336" s="1" t="s">
        <v>7224</v>
      </c>
      <c r="U336" s="1" t="s">
        <v>281</v>
      </c>
      <c r="V336" s="1" t="s">
        <v>7360</v>
      </c>
      <c r="Y336" s="1" t="s">
        <v>895</v>
      </c>
      <c r="Z336" s="1" t="s">
        <v>7900</v>
      </c>
      <c r="AC336" s="1">
        <v>25</v>
      </c>
      <c r="AD336" s="1" t="s">
        <v>446</v>
      </c>
      <c r="AE336" s="1" t="s">
        <v>9374</v>
      </c>
    </row>
    <row r="337" spans="1:72" ht="13.5" customHeight="1" x14ac:dyDescent="0.25">
      <c r="A337" s="5" t="str">
        <f t="shared" si="11"/>
        <v>1738_각남면_0086</v>
      </c>
      <c r="B337" s="1">
        <v>1738</v>
      </c>
      <c r="C337" s="1" t="s">
        <v>12339</v>
      </c>
      <c r="D337" s="1" t="s">
        <v>12340</v>
      </c>
      <c r="E337" s="1">
        <v>336</v>
      </c>
      <c r="F337" s="1">
        <v>2</v>
      </c>
      <c r="G337" s="1" t="s">
        <v>669</v>
      </c>
      <c r="H337" s="1" t="s">
        <v>7045</v>
      </c>
      <c r="I337" s="1">
        <v>4</v>
      </c>
      <c r="L337" s="1">
        <v>3</v>
      </c>
      <c r="M337" s="1" t="s">
        <v>13586</v>
      </c>
      <c r="N337" s="1" t="s">
        <v>13587</v>
      </c>
      <c r="S337" s="1" t="s">
        <v>155</v>
      </c>
      <c r="T337" s="1" t="s">
        <v>7230</v>
      </c>
      <c r="W337" s="1" t="s">
        <v>38</v>
      </c>
      <c r="X337" s="1" t="s">
        <v>12522</v>
      </c>
      <c r="Y337" s="1" t="s">
        <v>64</v>
      </c>
      <c r="Z337" s="1" t="s">
        <v>7741</v>
      </c>
      <c r="AC337" s="1">
        <v>24</v>
      </c>
      <c r="AD337" s="1" t="s">
        <v>402</v>
      </c>
      <c r="AE337" s="1" t="s">
        <v>9372</v>
      </c>
    </row>
    <row r="338" spans="1:72" ht="13.5" customHeight="1" x14ac:dyDescent="0.25">
      <c r="A338" s="5" t="str">
        <f t="shared" si="11"/>
        <v>1738_각남면_0086</v>
      </c>
      <c r="B338" s="1">
        <v>1738</v>
      </c>
      <c r="C338" s="1" t="s">
        <v>12339</v>
      </c>
      <c r="D338" s="1" t="s">
        <v>12340</v>
      </c>
      <c r="E338" s="1">
        <v>337</v>
      </c>
      <c r="F338" s="1">
        <v>2</v>
      </c>
      <c r="G338" s="1" t="s">
        <v>669</v>
      </c>
      <c r="H338" s="1" t="s">
        <v>7045</v>
      </c>
      <c r="I338" s="1">
        <v>4</v>
      </c>
      <c r="L338" s="1">
        <v>3</v>
      </c>
      <c r="M338" s="1" t="s">
        <v>13586</v>
      </c>
      <c r="N338" s="1" t="s">
        <v>13587</v>
      </c>
      <c r="S338" s="1" t="s">
        <v>112</v>
      </c>
      <c r="T338" s="1" t="s">
        <v>7229</v>
      </c>
      <c r="Y338" s="1" t="s">
        <v>64</v>
      </c>
      <c r="Z338" s="1" t="s">
        <v>7741</v>
      </c>
      <c r="AC338" s="1">
        <v>13</v>
      </c>
      <c r="AD338" s="1" t="s">
        <v>111</v>
      </c>
      <c r="AE338" s="1" t="s">
        <v>9341</v>
      </c>
    </row>
    <row r="339" spans="1:72" ht="13.5" customHeight="1" x14ac:dyDescent="0.25">
      <c r="A339" s="5" t="str">
        <f t="shared" si="11"/>
        <v>1738_각남면_0086</v>
      </c>
      <c r="B339" s="1">
        <v>1738</v>
      </c>
      <c r="C339" s="1" t="s">
        <v>12339</v>
      </c>
      <c r="D339" s="1" t="s">
        <v>12340</v>
      </c>
      <c r="E339" s="1">
        <v>338</v>
      </c>
      <c r="F339" s="1">
        <v>2</v>
      </c>
      <c r="G339" s="1" t="s">
        <v>669</v>
      </c>
      <c r="H339" s="1" t="s">
        <v>7045</v>
      </c>
      <c r="I339" s="1">
        <v>4</v>
      </c>
      <c r="L339" s="1">
        <v>4</v>
      </c>
      <c r="M339" s="1" t="s">
        <v>14642</v>
      </c>
      <c r="N339" s="1" t="s">
        <v>14643</v>
      </c>
      <c r="T339" s="1" t="s">
        <v>12461</v>
      </c>
      <c r="U339" s="1" t="s">
        <v>260</v>
      </c>
      <c r="V339" s="1" t="s">
        <v>7321</v>
      </c>
      <c r="W339" s="1" t="s">
        <v>519</v>
      </c>
      <c r="X339" s="1" t="s">
        <v>7705</v>
      </c>
      <c r="Y339" s="1" t="s">
        <v>896</v>
      </c>
      <c r="Z339" s="1" t="s">
        <v>7901</v>
      </c>
      <c r="AA339" s="1" t="s">
        <v>14641</v>
      </c>
      <c r="AB339" s="1" t="s">
        <v>9316</v>
      </c>
      <c r="AC339" s="1">
        <v>20</v>
      </c>
      <c r="AD339" s="1" t="s">
        <v>255</v>
      </c>
      <c r="AE339" s="1" t="s">
        <v>9359</v>
      </c>
      <c r="AJ339" s="1" t="s">
        <v>17</v>
      </c>
      <c r="AK339" s="1" t="s">
        <v>9530</v>
      </c>
      <c r="AL339" s="1" t="s">
        <v>193</v>
      </c>
      <c r="AM339" s="1" t="s">
        <v>9533</v>
      </c>
      <c r="AT339" s="1" t="s">
        <v>44</v>
      </c>
      <c r="AU339" s="1" t="s">
        <v>7629</v>
      </c>
      <c r="AV339" s="1" t="s">
        <v>897</v>
      </c>
      <c r="AW339" s="1" t="s">
        <v>9740</v>
      </c>
      <c r="BG339" s="1" t="s">
        <v>44</v>
      </c>
      <c r="BH339" s="1" t="s">
        <v>7629</v>
      </c>
      <c r="BI339" s="1" t="s">
        <v>898</v>
      </c>
      <c r="BJ339" s="1" t="s">
        <v>9743</v>
      </c>
      <c r="BK339" s="1" t="s">
        <v>44</v>
      </c>
      <c r="BL339" s="1" t="s">
        <v>7629</v>
      </c>
      <c r="BM339" s="1" t="s">
        <v>899</v>
      </c>
      <c r="BN339" s="1" t="s">
        <v>10557</v>
      </c>
      <c r="BO339" s="1" t="s">
        <v>44</v>
      </c>
      <c r="BP339" s="1" t="s">
        <v>7629</v>
      </c>
      <c r="BQ339" s="1" t="s">
        <v>900</v>
      </c>
      <c r="BR339" s="1" t="s">
        <v>11541</v>
      </c>
      <c r="BS339" s="1" t="s">
        <v>401</v>
      </c>
      <c r="BT339" s="1" t="s">
        <v>9477</v>
      </c>
    </row>
    <row r="340" spans="1:72" ht="13.5" customHeight="1" x14ac:dyDescent="0.25">
      <c r="A340" s="5" t="str">
        <f t="shared" si="11"/>
        <v>1738_각남면_0086</v>
      </c>
      <c r="B340" s="1">
        <v>1738</v>
      </c>
      <c r="C340" s="1" t="s">
        <v>12339</v>
      </c>
      <c r="D340" s="1" t="s">
        <v>12340</v>
      </c>
      <c r="E340" s="1">
        <v>339</v>
      </c>
      <c r="F340" s="1">
        <v>2</v>
      </c>
      <c r="G340" s="1" t="s">
        <v>669</v>
      </c>
      <c r="H340" s="1" t="s">
        <v>7045</v>
      </c>
      <c r="I340" s="1">
        <v>4</v>
      </c>
      <c r="L340" s="1">
        <v>4</v>
      </c>
      <c r="M340" s="1" t="s">
        <v>1242</v>
      </c>
      <c r="N340" s="1" t="s">
        <v>9597</v>
      </c>
      <c r="S340" s="1" t="s">
        <v>901</v>
      </c>
      <c r="T340" s="1" t="s">
        <v>7244</v>
      </c>
      <c r="W340" s="1" t="s">
        <v>761</v>
      </c>
      <c r="X340" s="1" t="s">
        <v>7684</v>
      </c>
      <c r="Y340" s="1" t="s">
        <v>308</v>
      </c>
      <c r="Z340" s="1" t="s">
        <v>7774</v>
      </c>
      <c r="AC340" s="1">
        <v>37</v>
      </c>
      <c r="AD340" s="1" t="s">
        <v>76</v>
      </c>
      <c r="AE340" s="1" t="s">
        <v>9334</v>
      </c>
    </row>
    <row r="341" spans="1:72" ht="13.5" customHeight="1" x14ac:dyDescent="0.25">
      <c r="A341" s="5" t="str">
        <f t="shared" si="11"/>
        <v>1738_각남면_0086</v>
      </c>
      <c r="B341" s="1">
        <v>1738</v>
      </c>
      <c r="C341" s="1" t="s">
        <v>12339</v>
      </c>
      <c r="D341" s="1" t="s">
        <v>12340</v>
      </c>
      <c r="E341" s="1">
        <v>340</v>
      </c>
      <c r="F341" s="1">
        <v>2</v>
      </c>
      <c r="G341" s="1" t="s">
        <v>669</v>
      </c>
      <c r="H341" s="1" t="s">
        <v>7045</v>
      </c>
      <c r="I341" s="1">
        <v>4</v>
      </c>
      <c r="L341" s="1">
        <v>4</v>
      </c>
      <c r="M341" s="1" t="s">
        <v>1242</v>
      </c>
      <c r="N341" s="1" t="s">
        <v>9597</v>
      </c>
      <c r="S341" s="1" t="s">
        <v>902</v>
      </c>
      <c r="T341" s="1" t="s">
        <v>7245</v>
      </c>
      <c r="W341" s="1" t="s">
        <v>769</v>
      </c>
      <c r="X341" s="1" t="s">
        <v>7253</v>
      </c>
      <c r="Y341" s="1" t="s">
        <v>308</v>
      </c>
      <c r="Z341" s="1" t="s">
        <v>7774</v>
      </c>
      <c r="AC341" s="1">
        <v>61</v>
      </c>
      <c r="AD341" s="1" t="s">
        <v>101</v>
      </c>
      <c r="AE341" s="1" t="s">
        <v>9339</v>
      </c>
    </row>
    <row r="342" spans="1:72" ht="13.5" customHeight="1" x14ac:dyDescent="0.25">
      <c r="A342" s="5" t="str">
        <f t="shared" si="11"/>
        <v>1738_각남면_0086</v>
      </c>
      <c r="B342" s="1">
        <v>1738</v>
      </c>
      <c r="C342" s="1" t="s">
        <v>12339</v>
      </c>
      <c r="D342" s="1" t="s">
        <v>12340</v>
      </c>
      <c r="E342" s="1">
        <v>341</v>
      </c>
      <c r="F342" s="1">
        <v>2</v>
      </c>
      <c r="G342" s="1" t="s">
        <v>669</v>
      </c>
      <c r="H342" s="1" t="s">
        <v>7045</v>
      </c>
      <c r="I342" s="1">
        <v>4</v>
      </c>
      <c r="L342" s="1">
        <v>4</v>
      </c>
      <c r="M342" s="1" t="s">
        <v>1242</v>
      </c>
      <c r="N342" s="1" t="s">
        <v>9597</v>
      </c>
      <c r="T342" s="1" t="s">
        <v>12470</v>
      </c>
      <c r="U342" s="1" t="s">
        <v>139</v>
      </c>
      <c r="V342" s="1" t="s">
        <v>7323</v>
      </c>
      <c r="Y342" s="1" t="s">
        <v>903</v>
      </c>
      <c r="Z342" s="1" t="s">
        <v>7902</v>
      </c>
      <c r="AC342" s="1">
        <v>22</v>
      </c>
      <c r="AD342" s="1" t="s">
        <v>188</v>
      </c>
      <c r="AE342" s="1" t="s">
        <v>9352</v>
      </c>
      <c r="BB342" s="1" t="s">
        <v>139</v>
      </c>
      <c r="BC342" s="1" t="s">
        <v>7323</v>
      </c>
      <c r="BD342" s="1" t="s">
        <v>904</v>
      </c>
      <c r="BE342" s="1" t="s">
        <v>8001</v>
      </c>
      <c r="BF342" s="1" t="s">
        <v>12894</v>
      </c>
    </row>
    <row r="343" spans="1:72" ht="13.5" customHeight="1" x14ac:dyDescent="0.25">
      <c r="A343" s="5" t="str">
        <f t="shared" si="11"/>
        <v>1738_각남면_0086</v>
      </c>
      <c r="B343" s="1">
        <v>1738</v>
      </c>
      <c r="C343" s="1" t="s">
        <v>12339</v>
      </c>
      <c r="D343" s="1" t="s">
        <v>12340</v>
      </c>
      <c r="E343" s="1">
        <v>342</v>
      </c>
      <c r="F343" s="1">
        <v>2</v>
      </c>
      <c r="G343" s="1" t="s">
        <v>669</v>
      </c>
      <c r="H343" s="1" t="s">
        <v>7045</v>
      </c>
      <c r="I343" s="1">
        <v>4</v>
      </c>
      <c r="L343" s="1">
        <v>4</v>
      </c>
      <c r="M343" s="1" t="s">
        <v>1242</v>
      </c>
      <c r="N343" s="1" t="s">
        <v>9597</v>
      </c>
      <c r="T343" s="1" t="s">
        <v>12470</v>
      </c>
      <c r="U343" s="1" t="s">
        <v>779</v>
      </c>
      <c r="V343" s="1" t="s">
        <v>7352</v>
      </c>
      <c r="Y343" s="1" t="s">
        <v>325</v>
      </c>
      <c r="Z343" s="1" t="s">
        <v>7778</v>
      </c>
      <c r="AC343" s="1">
        <v>22</v>
      </c>
      <c r="AD343" s="1" t="s">
        <v>188</v>
      </c>
      <c r="AE343" s="1" t="s">
        <v>9352</v>
      </c>
    </row>
    <row r="344" spans="1:72" ht="13.5" customHeight="1" x14ac:dyDescent="0.25">
      <c r="A344" s="5" t="str">
        <f t="shared" si="11"/>
        <v>1738_각남면_0086</v>
      </c>
      <c r="B344" s="1">
        <v>1738</v>
      </c>
      <c r="C344" s="1" t="s">
        <v>12339</v>
      </c>
      <c r="D344" s="1" t="s">
        <v>12340</v>
      </c>
      <c r="E344" s="1">
        <v>343</v>
      </c>
      <c r="F344" s="1">
        <v>2</v>
      </c>
      <c r="G344" s="1" t="s">
        <v>669</v>
      </c>
      <c r="H344" s="1" t="s">
        <v>7045</v>
      </c>
      <c r="I344" s="1">
        <v>4</v>
      </c>
      <c r="L344" s="1">
        <v>5</v>
      </c>
      <c r="M344" s="1" t="s">
        <v>13588</v>
      </c>
      <c r="N344" s="1" t="s">
        <v>13589</v>
      </c>
      <c r="T344" s="1" t="s">
        <v>12461</v>
      </c>
      <c r="U344" s="1" t="s">
        <v>260</v>
      </c>
      <c r="V344" s="1" t="s">
        <v>7321</v>
      </c>
      <c r="W344" s="1" t="s">
        <v>144</v>
      </c>
      <c r="X344" s="1" t="s">
        <v>7690</v>
      </c>
      <c r="Y344" s="1" t="s">
        <v>92</v>
      </c>
      <c r="Z344" s="1" t="s">
        <v>7744</v>
      </c>
      <c r="AC344" s="1">
        <v>45</v>
      </c>
      <c r="AD344" s="1" t="s">
        <v>145</v>
      </c>
      <c r="AE344" s="1" t="s">
        <v>9345</v>
      </c>
      <c r="AJ344" s="1" t="s">
        <v>17</v>
      </c>
      <c r="AK344" s="1" t="s">
        <v>9530</v>
      </c>
      <c r="AL344" s="1" t="s">
        <v>146</v>
      </c>
      <c r="AM344" s="1" t="s">
        <v>9467</v>
      </c>
      <c r="AT344" s="1" t="s">
        <v>44</v>
      </c>
      <c r="AU344" s="1" t="s">
        <v>7629</v>
      </c>
      <c r="AV344" s="1" t="s">
        <v>905</v>
      </c>
      <c r="AW344" s="1" t="s">
        <v>8452</v>
      </c>
      <c r="BG344" s="1" t="s">
        <v>906</v>
      </c>
      <c r="BH344" s="1" t="s">
        <v>12416</v>
      </c>
      <c r="BI344" s="1" t="s">
        <v>907</v>
      </c>
      <c r="BJ344" s="1" t="s">
        <v>9249</v>
      </c>
      <c r="BK344" s="1" t="s">
        <v>908</v>
      </c>
      <c r="BL344" s="1" t="s">
        <v>11009</v>
      </c>
      <c r="BM344" s="1" t="s">
        <v>909</v>
      </c>
      <c r="BN344" s="1" t="s">
        <v>11083</v>
      </c>
      <c r="BO344" s="1" t="s">
        <v>44</v>
      </c>
      <c r="BP344" s="1" t="s">
        <v>7629</v>
      </c>
      <c r="BQ344" s="1" t="s">
        <v>910</v>
      </c>
      <c r="BR344" s="1" t="s">
        <v>13225</v>
      </c>
      <c r="BS344" s="1" t="s">
        <v>41</v>
      </c>
      <c r="BT344" s="1" t="s">
        <v>12725</v>
      </c>
    </row>
    <row r="345" spans="1:72" ht="13.5" customHeight="1" x14ac:dyDescent="0.25">
      <c r="A345" s="5" t="str">
        <f t="shared" si="11"/>
        <v>1738_각남면_0086</v>
      </c>
      <c r="B345" s="1">
        <v>1738</v>
      </c>
      <c r="C345" s="1" t="s">
        <v>12339</v>
      </c>
      <c r="D345" s="1" t="s">
        <v>12340</v>
      </c>
      <c r="E345" s="1">
        <v>344</v>
      </c>
      <c r="F345" s="1">
        <v>2</v>
      </c>
      <c r="G345" s="1" t="s">
        <v>669</v>
      </c>
      <c r="H345" s="1" t="s">
        <v>7045</v>
      </c>
      <c r="I345" s="1">
        <v>4</v>
      </c>
      <c r="L345" s="1">
        <v>5</v>
      </c>
      <c r="M345" s="1" t="s">
        <v>13588</v>
      </c>
      <c r="N345" s="1" t="s">
        <v>13589</v>
      </c>
      <c r="S345" s="1" t="s">
        <v>50</v>
      </c>
      <c r="T345" s="1" t="s">
        <v>7223</v>
      </c>
      <c r="W345" s="1" t="s">
        <v>85</v>
      </c>
      <c r="X345" s="1" t="s">
        <v>12530</v>
      </c>
      <c r="Y345" s="1" t="s">
        <v>308</v>
      </c>
      <c r="Z345" s="1" t="s">
        <v>7774</v>
      </c>
      <c r="AC345" s="1">
        <v>49</v>
      </c>
      <c r="AD345" s="1" t="s">
        <v>457</v>
      </c>
      <c r="AE345" s="1" t="s">
        <v>9375</v>
      </c>
      <c r="AJ345" s="1" t="s">
        <v>309</v>
      </c>
      <c r="AK345" s="1" t="s">
        <v>9531</v>
      </c>
      <c r="AL345" s="1" t="s">
        <v>58</v>
      </c>
      <c r="AM345" s="1" t="s">
        <v>9526</v>
      </c>
      <c r="AT345" s="1" t="s">
        <v>44</v>
      </c>
      <c r="AU345" s="1" t="s">
        <v>7629</v>
      </c>
      <c r="AV345" s="1" t="s">
        <v>911</v>
      </c>
      <c r="AW345" s="1" t="s">
        <v>9741</v>
      </c>
      <c r="BG345" s="1" t="s">
        <v>912</v>
      </c>
      <c r="BH345" s="1" t="s">
        <v>9676</v>
      </c>
      <c r="BI345" s="1" t="s">
        <v>913</v>
      </c>
      <c r="BJ345" s="1" t="s">
        <v>10556</v>
      </c>
      <c r="BK345" s="1" t="s">
        <v>44</v>
      </c>
      <c r="BL345" s="1" t="s">
        <v>7629</v>
      </c>
      <c r="BM345" s="1" t="s">
        <v>914</v>
      </c>
      <c r="BN345" s="1" t="s">
        <v>11084</v>
      </c>
      <c r="BO345" s="1" t="s">
        <v>44</v>
      </c>
      <c r="BP345" s="1" t="s">
        <v>7629</v>
      </c>
      <c r="BQ345" s="1" t="s">
        <v>915</v>
      </c>
      <c r="BR345" s="1" t="s">
        <v>11542</v>
      </c>
      <c r="BS345" s="1" t="s">
        <v>124</v>
      </c>
      <c r="BT345" s="1" t="s">
        <v>9327</v>
      </c>
    </row>
    <row r="346" spans="1:72" ht="13.5" customHeight="1" x14ac:dyDescent="0.25">
      <c r="A346" s="5" t="str">
        <f t="shared" si="11"/>
        <v>1738_각남면_0086</v>
      </c>
      <c r="B346" s="1">
        <v>1738</v>
      </c>
      <c r="C346" s="1" t="s">
        <v>12339</v>
      </c>
      <c r="D346" s="1" t="s">
        <v>12340</v>
      </c>
      <c r="E346" s="1">
        <v>345</v>
      </c>
      <c r="F346" s="1">
        <v>2</v>
      </c>
      <c r="G346" s="1" t="s">
        <v>669</v>
      </c>
      <c r="H346" s="1" t="s">
        <v>7045</v>
      </c>
      <c r="I346" s="1">
        <v>4</v>
      </c>
      <c r="L346" s="1">
        <v>5</v>
      </c>
      <c r="M346" s="1" t="s">
        <v>13588</v>
      </c>
      <c r="N346" s="1" t="s">
        <v>13589</v>
      </c>
      <c r="S346" s="1" t="s">
        <v>916</v>
      </c>
      <c r="T346" s="1" t="s">
        <v>7246</v>
      </c>
      <c r="W346" s="1" t="s">
        <v>123</v>
      </c>
      <c r="X346" s="1" t="s">
        <v>7689</v>
      </c>
      <c r="Y346" s="1" t="s">
        <v>308</v>
      </c>
      <c r="Z346" s="1" t="s">
        <v>7774</v>
      </c>
      <c r="AC346" s="1">
        <v>73</v>
      </c>
      <c r="AD346" s="1" t="s">
        <v>111</v>
      </c>
      <c r="AE346" s="1" t="s">
        <v>9341</v>
      </c>
    </row>
    <row r="347" spans="1:72" ht="13.5" customHeight="1" x14ac:dyDescent="0.25">
      <c r="A347" s="5" t="str">
        <f t="shared" si="11"/>
        <v>1738_각남면_0086</v>
      </c>
      <c r="B347" s="1">
        <v>1738</v>
      </c>
      <c r="C347" s="1" t="s">
        <v>12339</v>
      </c>
      <c r="D347" s="1" t="s">
        <v>12340</v>
      </c>
      <c r="E347" s="1">
        <v>346</v>
      </c>
      <c r="F347" s="1">
        <v>2</v>
      </c>
      <c r="G347" s="1" t="s">
        <v>669</v>
      </c>
      <c r="H347" s="1" t="s">
        <v>7045</v>
      </c>
      <c r="I347" s="1">
        <v>4</v>
      </c>
      <c r="L347" s="1">
        <v>5</v>
      </c>
      <c r="M347" s="1" t="s">
        <v>13588</v>
      </c>
      <c r="N347" s="1" t="s">
        <v>13589</v>
      </c>
      <c r="S347" s="1" t="s">
        <v>59</v>
      </c>
      <c r="T347" s="1" t="s">
        <v>7224</v>
      </c>
      <c r="U347" s="1" t="s">
        <v>260</v>
      </c>
      <c r="V347" s="1" t="s">
        <v>7321</v>
      </c>
      <c r="Y347" s="1" t="s">
        <v>917</v>
      </c>
      <c r="Z347" s="1" t="s">
        <v>7903</v>
      </c>
      <c r="AA347" s="1" t="s">
        <v>918</v>
      </c>
      <c r="AB347" s="1" t="s">
        <v>9317</v>
      </c>
      <c r="AC347" s="1">
        <v>8</v>
      </c>
      <c r="AD347" s="1" t="s">
        <v>298</v>
      </c>
      <c r="AE347" s="1" t="s">
        <v>9362</v>
      </c>
    </row>
    <row r="348" spans="1:72" ht="13.5" customHeight="1" x14ac:dyDescent="0.25">
      <c r="A348" s="5" t="str">
        <f t="shared" si="11"/>
        <v>1738_각남면_0086</v>
      </c>
      <c r="B348" s="1">
        <v>1738</v>
      </c>
      <c r="C348" s="1" t="s">
        <v>12339</v>
      </c>
      <c r="D348" s="1" t="s">
        <v>12340</v>
      </c>
      <c r="E348" s="1">
        <v>347</v>
      </c>
      <c r="F348" s="1">
        <v>2</v>
      </c>
      <c r="G348" s="1" t="s">
        <v>669</v>
      </c>
      <c r="H348" s="1" t="s">
        <v>7045</v>
      </c>
      <c r="I348" s="1">
        <v>4</v>
      </c>
      <c r="L348" s="1">
        <v>5</v>
      </c>
      <c r="M348" s="1" t="s">
        <v>13588</v>
      </c>
      <c r="N348" s="1" t="s">
        <v>13589</v>
      </c>
      <c r="S348" s="1" t="s">
        <v>63</v>
      </c>
      <c r="T348" s="1" t="s">
        <v>7225</v>
      </c>
      <c r="AC348" s="1">
        <v>5</v>
      </c>
      <c r="AD348" s="1" t="s">
        <v>86</v>
      </c>
      <c r="AE348" s="1" t="s">
        <v>8752</v>
      </c>
    </row>
    <row r="349" spans="1:72" ht="13.5" customHeight="1" x14ac:dyDescent="0.25">
      <c r="A349" s="5" t="str">
        <f t="shared" si="11"/>
        <v>1738_각남면_0086</v>
      </c>
      <c r="B349" s="1">
        <v>1738</v>
      </c>
      <c r="C349" s="1" t="s">
        <v>12339</v>
      </c>
      <c r="D349" s="1" t="s">
        <v>12340</v>
      </c>
      <c r="E349" s="1">
        <v>348</v>
      </c>
      <c r="F349" s="1">
        <v>2</v>
      </c>
      <c r="G349" s="1" t="s">
        <v>669</v>
      </c>
      <c r="H349" s="1" t="s">
        <v>7045</v>
      </c>
      <c r="I349" s="1">
        <v>5</v>
      </c>
      <c r="J349" s="1" t="s">
        <v>919</v>
      </c>
      <c r="K349" s="1" t="s">
        <v>7075</v>
      </c>
      <c r="L349" s="1">
        <v>1</v>
      </c>
      <c r="M349" s="1" t="s">
        <v>919</v>
      </c>
      <c r="N349" s="1" t="s">
        <v>7075</v>
      </c>
      <c r="T349" s="1" t="s">
        <v>12461</v>
      </c>
      <c r="U349" s="1" t="s">
        <v>804</v>
      </c>
      <c r="V349" s="1" t="s">
        <v>7354</v>
      </c>
      <c r="W349" s="1" t="s">
        <v>769</v>
      </c>
      <c r="X349" s="1" t="s">
        <v>7253</v>
      </c>
      <c r="Y349" s="1" t="s">
        <v>920</v>
      </c>
      <c r="Z349" s="1" t="s">
        <v>7904</v>
      </c>
      <c r="AC349" s="1">
        <v>54</v>
      </c>
      <c r="AD349" s="1" t="s">
        <v>145</v>
      </c>
      <c r="AE349" s="1" t="s">
        <v>9345</v>
      </c>
      <c r="AJ349" s="1" t="s">
        <v>17</v>
      </c>
      <c r="AK349" s="1" t="s">
        <v>9530</v>
      </c>
      <c r="AL349" s="1" t="s">
        <v>401</v>
      </c>
      <c r="AM349" s="1" t="s">
        <v>9477</v>
      </c>
      <c r="AT349" s="1" t="s">
        <v>69</v>
      </c>
      <c r="AU349" s="1" t="s">
        <v>7359</v>
      </c>
      <c r="AV349" s="1" t="s">
        <v>921</v>
      </c>
      <c r="AW349" s="1" t="s">
        <v>7933</v>
      </c>
      <c r="BG349" s="1" t="s">
        <v>677</v>
      </c>
      <c r="BH349" s="1" t="s">
        <v>7530</v>
      </c>
      <c r="BI349" s="1" t="s">
        <v>922</v>
      </c>
      <c r="BJ349" s="1" t="s">
        <v>9748</v>
      </c>
      <c r="BK349" s="1" t="s">
        <v>69</v>
      </c>
      <c r="BL349" s="1" t="s">
        <v>7359</v>
      </c>
      <c r="BM349" s="1" t="s">
        <v>923</v>
      </c>
      <c r="BN349" s="1" t="s">
        <v>10561</v>
      </c>
      <c r="BO349" s="1" t="s">
        <v>794</v>
      </c>
      <c r="BP349" s="1" t="s">
        <v>9661</v>
      </c>
      <c r="BQ349" s="1" t="s">
        <v>924</v>
      </c>
      <c r="BR349" s="1" t="s">
        <v>13191</v>
      </c>
      <c r="BS349" s="1" t="s">
        <v>41</v>
      </c>
      <c r="BT349" s="1" t="s">
        <v>12725</v>
      </c>
    </row>
    <row r="350" spans="1:72" ht="13.5" customHeight="1" x14ac:dyDescent="0.25">
      <c r="A350" s="5" t="str">
        <f t="shared" si="11"/>
        <v>1738_각남면_0086</v>
      </c>
      <c r="B350" s="1">
        <v>1738</v>
      </c>
      <c r="C350" s="1" t="s">
        <v>12339</v>
      </c>
      <c r="D350" s="1" t="s">
        <v>12340</v>
      </c>
      <c r="E350" s="1">
        <v>349</v>
      </c>
      <c r="F350" s="1">
        <v>2</v>
      </c>
      <c r="G350" s="1" t="s">
        <v>669</v>
      </c>
      <c r="H350" s="1" t="s">
        <v>7045</v>
      </c>
      <c r="I350" s="1">
        <v>5</v>
      </c>
      <c r="L350" s="1">
        <v>1</v>
      </c>
      <c r="M350" s="1" t="s">
        <v>919</v>
      </c>
      <c r="N350" s="1" t="s">
        <v>7075</v>
      </c>
      <c r="S350" s="1" t="s">
        <v>50</v>
      </c>
      <c r="T350" s="1" t="s">
        <v>7223</v>
      </c>
      <c r="W350" s="1" t="s">
        <v>769</v>
      </c>
      <c r="X350" s="1" t="s">
        <v>7253</v>
      </c>
      <c r="Y350" s="1" t="s">
        <v>64</v>
      </c>
      <c r="Z350" s="1" t="s">
        <v>7741</v>
      </c>
      <c r="AC350" s="1">
        <v>43</v>
      </c>
      <c r="AD350" s="1" t="s">
        <v>258</v>
      </c>
      <c r="AE350" s="1" t="s">
        <v>9360</v>
      </c>
      <c r="AJ350" s="1" t="s">
        <v>17</v>
      </c>
      <c r="AK350" s="1" t="s">
        <v>9530</v>
      </c>
      <c r="AL350" s="1" t="s">
        <v>58</v>
      </c>
      <c r="AM350" s="1" t="s">
        <v>9526</v>
      </c>
      <c r="AT350" s="1" t="s">
        <v>925</v>
      </c>
      <c r="AU350" s="1" t="s">
        <v>9662</v>
      </c>
      <c r="AV350" s="1" t="s">
        <v>926</v>
      </c>
      <c r="AW350" s="1" t="s">
        <v>8381</v>
      </c>
      <c r="BG350" s="1" t="s">
        <v>927</v>
      </c>
      <c r="BH350" s="1" t="s">
        <v>10477</v>
      </c>
      <c r="BI350" s="1" t="s">
        <v>928</v>
      </c>
      <c r="BJ350" s="1" t="s">
        <v>8599</v>
      </c>
      <c r="BK350" s="1" t="s">
        <v>929</v>
      </c>
      <c r="BL350" s="1" t="s">
        <v>12821</v>
      </c>
      <c r="BM350" s="1" t="s">
        <v>930</v>
      </c>
      <c r="BN350" s="1" t="s">
        <v>11085</v>
      </c>
      <c r="BO350" s="1" t="s">
        <v>929</v>
      </c>
      <c r="BP350" s="1" t="s">
        <v>12821</v>
      </c>
      <c r="BQ350" s="1" t="s">
        <v>931</v>
      </c>
      <c r="BR350" s="1" t="s">
        <v>13257</v>
      </c>
      <c r="BS350" s="1" t="s">
        <v>259</v>
      </c>
      <c r="BT350" s="1" t="s">
        <v>9449</v>
      </c>
    </row>
    <row r="351" spans="1:72" ht="13.5" customHeight="1" x14ac:dyDescent="0.25">
      <c r="A351" s="5" t="str">
        <f t="shared" si="11"/>
        <v>1738_각남면_0086</v>
      </c>
      <c r="B351" s="1">
        <v>1738</v>
      </c>
      <c r="C351" s="1" t="s">
        <v>12339</v>
      </c>
      <c r="D351" s="1" t="s">
        <v>12340</v>
      </c>
      <c r="E351" s="1">
        <v>350</v>
      </c>
      <c r="F351" s="1">
        <v>2</v>
      </c>
      <c r="G351" s="1" t="s">
        <v>669</v>
      </c>
      <c r="H351" s="1" t="s">
        <v>7045</v>
      </c>
      <c r="I351" s="1">
        <v>5</v>
      </c>
      <c r="L351" s="1">
        <v>1</v>
      </c>
      <c r="M351" s="1" t="s">
        <v>919</v>
      </c>
      <c r="N351" s="1" t="s">
        <v>7075</v>
      </c>
      <c r="S351" s="1" t="s">
        <v>59</v>
      </c>
      <c r="T351" s="1" t="s">
        <v>7224</v>
      </c>
      <c r="U351" s="1" t="s">
        <v>134</v>
      </c>
      <c r="V351" s="1" t="s">
        <v>7307</v>
      </c>
      <c r="Y351" s="1" t="s">
        <v>932</v>
      </c>
      <c r="Z351" s="1" t="s">
        <v>7905</v>
      </c>
      <c r="AC351" s="1">
        <v>20</v>
      </c>
      <c r="AD351" s="1" t="s">
        <v>255</v>
      </c>
      <c r="AE351" s="1" t="s">
        <v>9359</v>
      </c>
    </row>
    <row r="352" spans="1:72" ht="13.5" customHeight="1" x14ac:dyDescent="0.25">
      <c r="A352" s="5" t="str">
        <f t="shared" si="11"/>
        <v>1738_각남면_0086</v>
      </c>
      <c r="B352" s="1">
        <v>1738</v>
      </c>
      <c r="C352" s="1" t="s">
        <v>12339</v>
      </c>
      <c r="D352" s="1" t="s">
        <v>12340</v>
      </c>
      <c r="E352" s="1">
        <v>351</v>
      </c>
      <c r="F352" s="1">
        <v>2</v>
      </c>
      <c r="G352" s="1" t="s">
        <v>669</v>
      </c>
      <c r="H352" s="1" t="s">
        <v>7045</v>
      </c>
      <c r="I352" s="1">
        <v>5</v>
      </c>
      <c r="L352" s="1">
        <v>1</v>
      </c>
      <c r="M352" s="1" t="s">
        <v>919</v>
      </c>
      <c r="N352" s="1" t="s">
        <v>7075</v>
      </c>
      <c r="S352" s="1" t="s">
        <v>91</v>
      </c>
      <c r="T352" s="1" t="s">
        <v>7227</v>
      </c>
      <c r="Y352" s="1" t="s">
        <v>933</v>
      </c>
      <c r="Z352" s="1" t="s">
        <v>7906</v>
      </c>
      <c r="AC352" s="1">
        <v>4</v>
      </c>
      <c r="AD352" s="1" t="s">
        <v>65</v>
      </c>
      <c r="AE352" s="1" t="s">
        <v>9332</v>
      </c>
    </row>
    <row r="353" spans="1:72" ht="13.5" customHeight="1" x14ac:dyDescent="0.25">
      <c r="A353" s="5" t="str">
        <f t="shared" si="11"/>
        <v>1738_각남면_0086</v>
      </c>
      <c r="B353" s="1">
        <v>1738</v>
      </c>
      <c r="C353" s="1" t="s">
        <v>12339</v>
      </c>
      <c r="D353" s="1" t="s">
        <v>12340</v>
      </c>
      <c r="E353" s="1">
        <v>352</v>
      </c>
      <c r="F353" s="1">
        <v>2</v>
      </c>
      <c r="G353" s="1" t="s">
        <v>669</v>
      </c>
      <c r="H353" s="1" t="s">
        <v>7045</v>
      </c>
      <c r="I353" s="1">
        <v>5</v>
      </c>
      <c r="L353" s="1">
        <v>1</v>
      </c>
      <c r="M353" s="1" t="s">
        <v>919</v>
      </c>
      <c r="N353" s="1" t="s">
        <v>7075</v>
      </c>
      <c r="S353" s="1" t="s">
        <v>112</v>
      </c>
      <c r="T353" s="1" t="s">
        <v>7229</v>
      </c>
      <c r="AC353" s="1">
        <v>19</v>
      </c>
      <c r="AD353" s="1" t="s">
        <v>202</v>
      </c>
      <c r="AE353" s="1" t="s">
        <v>9353</v>
      </c>
    </row>
    <row r="354" spans="1:72" ht="13.5" customHeight="1" x14ac:dyDescent="0.25">
      <c r="A354" s="5" t="str">
        <f t="shared" si="11"/>
        <v>1738_각남면_0086</v>
      </c>
      <c r="B354" s="1">
        <v>1738</v>
      </c>
      <c r="C354" s="1" t="s">
        <v>12339</v>
      </c>
      <c r="D354" s="1" t="s">
        <v>12340</v>
      </c>
      <c r="E354" s="1">
        <v>353</v>
      </c>
      <c r="F354" s="1">
        <v>2</v>
      </c>
      <c r="G354" s="1" t="s">
        <v>669</v>
      </c>
      <c r="H354" s="1" t="s">
        <v>7045</v>
      </c>
      <c r="I354" s="1">
        <v>5</v>
      </c>
      <c r="L354" s="1">
        <v>2</v>
      </c>
      <c r="M354" s="1" t="s">
        <v>13590</v>
      </c>
      <c r="N354" s="1" t="s">
        <v>13591</v>
      </c>
      <c r="T354" s="1" t="s">
        <v>12461</v>
      </c>
      <c r="U354" s="1" t="s">
        <v>671</v>
      </c>
      <c r="V354" s="1" t="s">
        <v>7344</v>
      </c>
      <c r="W354" s="1" t="s">
        <v>123</v>
      </c>
      <c r="X354" s="1" t="s">
        <v>7689</v>
      </c>
      <c r="Y354" s="1" t="s">
        <v>934</v>
      </c>
      <c r="Z354" s="1" t="s">
        <v>7907</v>
      </c>
      <c r="AC354" s="1">
        <v>56</v>
      </c>
      <c r="AD354" s="1" t="s">
        <v>97</v>
      </c>
      <c r="AE354" s="1" t="s">
        <v>9338</v>
      </c>
      <c r="AJ354" s="1" t="s">
        <v>17</v>
      </c>
      <c r="AK354" s="1" t="s">
        <v>9530</v>
      </c>
      <c r="AL354" s="1" t="s">
        <v>124</v>
      </c>
      <c r="AM354" s="1" t="s">
        <v>9327</v>
      </c>
      <c r="AT354" s="1" t="s">
        <v>673</v>
      </c>
      <c r="AU354" s="1" t="s">
        <v>9659</v>
      </c>
      <c r="AV354" s="1" t="s">
        <v>674</v>
      </c>
      <c r="AW354" s="1" t="s">
        <v>9725</v>
      </c>
      <c r="BG354" s="1" t="s">
        <v>44</v>
      </c>
      <c r="BH354" s="1" t="s">
        <v>7629</v>
      </c>
      <c r="BI354" s="1" t="s">
        <v>675</v>
      </c>
      <c r="BJ354" s="1" t="s">
        <v>10131</v>
      </c>
      <c r="BK354" s="1" t="s">
        <v>44</v>
      </c>
      <c r="BL354" s="1" t="s">
        <v>7629</v>
      </c>
      <c r="BM354" s="1" t="s">
        <v>676</v>
      </c>
      <c r="BN354" s="1" t="s">
        <v>11073</v>
      </c>
      <c r="BO354" s="1" t="s">
        <v>677</v>
      </c>
      <c r="BP354" s="1" t="s">
        <v>7530</v>
      </c>
      <c r="BQ354" s="1" t="s">
        <v>935</v>
      </c>
      <c r="BR354" s="1" t="s">
        <v>11543</v>
      </c>
      <c r="BS354" s="1" t="s">
        <v>58</v>
      </c>
      <c r="BT354" s="1" t="s">
        <v>9526</v>
      </c>
    </row>
    <row r="355" spans="1:72" ht="13.5" customHeight="1" x14ac:dyDescent="0.25">
      <c r="A355" s="5" t="str">
        <f t="shared" si="11"/>
        <v>1738_각남면_0086</v>
      </c>
      <c r="B355" s="1">
        <v>1738</v>
      </c>
      <c r="C355" s="1" t="s">
        <v>12339</v>
      </c>
      <c r="D355" s="1" t="s">
        <v>12340</v>
      </c>
      <c r="E355" s="1">
        <v>354</v>
      </c>
      <c r="F355" s="1">
        <v>2</v>
      </c>
      <c r="G355" s="1" t="s">
        <v>669</v>
      </c>
      <c r="H355" s="1" t="s">
        <v>7045</v>
      </c>
      <c r="I355" s="1">
        <v>5</v>
      </c>
      <c r="L355" s="1">
        <v>2</v>
      </c>
      <c r="M355" s="1" t="s">
        <v>13590</v>
      </c>
      <c r="N355" s="1" t="s">
        <v>13591</v>
      </c>
      <c r="S355" s="1" t="s">
        <v>50</v>
      </c>
      <c r="T355" s="1" t="s">
        <v>7223</v>
      </c>
      <c r="W355" s="1" t="s">
        <v>123</v>
      </c>
      <c r="X355" s="1" t="s">
        <v>7689</v>
      </c>
      <c r="Y355" s="1" t="s">
        <v>64</v>
      </c>
      <c r="Z355" s="1" t="s">
        <v>7741</v>
      </c>
      <c r="AC355" s="1">
        <v>44</v>
      </c>
      <c r="AD355" s="1" t="s">
        <v>52</v>
      </c>
      <c r="AE355" s="1" t="s">
        <v>9330</v>
      </c>
      <c r="AJ355" s="1" t="s">
        <v>17</v>
      </c>
      <c r="AK355" s="1" t="s">
        <v>9530</v>
      </c>
      <c r="AL355" s="1" t="s">
        <v>58</v>
      </c>
      <c r="AM355" s="1" t="s">
        <v>9526</v>
      </c>
      <c r="AT355" s="1" t="s">
        <v>69</v>
      </c>
      <c r="AU355" s="1" t="s">
        <v>7359</v>
      </c>
      <c r="AV355" s="1" t="s">
        <v>936</v>
      </c>
      <c r="AW355" s="1" t="s">
        <v>9742</v>
      </c>
      <c r="BG355" s="1" t="s">
        <v>69</v>
      </c>
      <c r="BH355" s="1" t="s">
        <v>7359</v>
      </c>
      <c r="BI355" s="1" t="s">
        <v>14705</v>
      </c>
      <c r="BJ355" s="1" t="s">
        <v>10548</v>
      </c>
      <c r="BK355" s="1" t="s">
        <v>69</v>
      </c>
      <c r="BL355" s="1" t="s">
        <v>7359</v>
      </c>
      <c r="BM355" s="1" t="s">
        <v>937</v>
      </c>
      <c r="BN355" s="1" t="s">
        <v>11086</v>
      </c>
      <c r="BO355" s="1" t="s">
        <v>44</v>
      </c>
      <c r="BP355" s="1" t="s">
        <v>7629</v>
      </c>
      <c r="BQ355" s="1" t="s">
        <v>938</v>
      </c>
      <c r="BR355" s="1" t="s">
        <v>11544</v>
      </c>
      <c r="BS355" s="1" t="s">
        <v>277</v>
      </c>
      <c r="BT355" s="1" t="s">
        <v>9535</v>
      </c>
    </row>
    <row r="356" spans="1:72" ht="13.5" customHeight="1" x14ac:dyDescent="0.25">
      <c r="A356" s="5" t="str">
        <f t="shared" si="11"/>
        <v>1738_각남면_0086</v>
      </c>
      <c r="B356" s="1">
        <v>1738</v>
      </c>
      <c r="C356" s="1" t="s">
        <v>12339</v>
      </c>
      <c r="D356" s="1" t="s">
        <v>12340</v>
      </c>
      <c r="E356" s="1">
        <v>355</v>
      </c>
      <c r="F356" s="1">
        <v>2</v>
      </c>
      <c r="G356" s="1" t="s">
        <v>669</v>
      </c>
      <c r="H356" s="1" t="s">
        <v>7045</v>
      </c>
      <c r="I356" s="1">
        <v>5</v>
      </c>
      <c r="L356" s="1">
        <v>2</v>
      </c>
      <c r="M356" s="1" t="s">
        <v>13590</v>
      </c>
      <c r="N356" s="1" t="s">
        <v>13591</v>
      </c>
      <c r="S356" s="1" t="s">
        <v>112</v>
      </c>
      <c r="T356" s="1" t="s">
        <v>7229</v>
      </c>
      <c r="Y356" s="1" t="s">
        <v>64</v>
      </c>
      <c r="Z356" s="1" t="s">
        <v>7741</v>
      </c>
      <c r="AF356" s="1" t="s">
        <v>226</v>
      </c>
      <c r="AG356" s="1" t="s">
        <v>9393</v>
      </c>
    </row>
    <row r="357" spans="1:72" ht="13.5" customHeight="1" x14ac:dyDescent="0.25">
      <c r="A357" s="5" t="str">
        <f t="shared" si="11"/>
        <v>1738_각남면_0086</v>
      </c>
      <c r="B357" s="1">
        <v>1738</v>
      </c>
      <c r="C357" s="1" t="s">
        <v>12339</v>
      </c>
      <c r="D357" s="1" t="s">
        <v>12340</v>
      </c>
      <c r="E357" s="1">
        <v>356</v>
      </c>
      <c r="F357" s="1">
        <v>2</v>
      </c>
      <c r="G357" s="1" t="s">
        <v>669</v>
      </c>
      <c r="H357" s="1" t="s">
        <v>7045</v>
      </c>
      <c r="I357" s="1">
        <v>5</v>
      </c>
      <c r="L357" s="1">
        <v>2</v>
      </c>
      <c r="M357" s="1" t="s">
        <v>13590</v>
      </c>
      <c r="N357" s="1" t="s">
        <v>13591</v>
      </c>
      <c r="S357" s="1" t="s">
        <v>59</v>
      </c>
      <c r="T357" s="1" t="s">
        <v>7224</v>
      </c>
      <c r="Y357" s="1" t="s">
        <v>939</v>
      </c>
      <c r="Z357" s="1" t="s">
        <v>7908</v>
      </c>
      <c r="AC357" s="1">
        <v>20</v>
      </c>
      <c r="AD357" s="1" t="s">
        <v>255</v>
      </c>
      <c r="AE357" s="1" t="s">
        <v>9359</v>
      </c>
    </row>
    <row r="358" spans="1:72" ht="13.5" customHeight="1" x14ac:dyDescent="0.25">
      <c r="A358" s="5" t="str">
        <f t="shared" si="11"/>
        <v>1738_각남면_0086</v>
      </c>
      <c r="B358" s="1">
        <v>1738</v>
      </c>
      <c r="C358" s="1" t="s">
        <v>12339</v>
      </c>
      <c r="D358" s="1" t="s">
        <v>12340</v>
      </c>
      <c r="E358" s="1">
        <v>357</v>
      </c>
      <c r="F358" s="1">
        <v>2</v>
      </c>
      <c r="G358" s="1" t="s">
        <v>669</v>
      </c>
      <c r="H358" s="1" t="s">
        <v>7045</v>
      </c>
      <c r="I358" s="1">
        <v>5</v>
      </c>
      <c r="L358" s="1">
        <v>2</v>
      </c>
      <c r="M358" s="1" t="s">
        <v>13590</v>
      </c>
      <c r="N358" s="1" t="s">
        <v>13591</v>
      </c>
      <c r="S358" s="1" t="s">
        <v>155</v>
      </c>
      <c r="T358" s="1" t="s">
        <v>7230</v>
      </c>
      <c r="W358" s="1" t="s">
        <v>38</v>
      </c>
      <c r="X358" s="1" t="s">
        <v>12522</v>
      </c>
      <c r="Y358" s="1" t="s">
        <v>10</v>
      </c>
      <c r="Z358" s="1" t="s">
        <v>7684</v>
      </c>
      <c r="AC358" s="1">
        <v>23</v>
      </c>
      <c r="AD358" s="1" t="s">
        <v>251</v>
      </c>
      <c r="AE358" s="1" t="s">
        <v>9358</v>
      </c>
    </row>
    <row r="359" spans="1:72" ht="13.5" customHeight="1" x14ac:dyDescent="0.25">
      <c r="A359" s="5" t="str">
        <f t="shared" si="11"/>
        <v>1738_각남면_0086</v>
      </c>
      <c r="B359" s="1">
        <v>1738</v>
      </c>
      <c r="C359" s="1" t="s">
        <v>12339</v>
      </c>
      <c r="D359" s="1" t="s">
        <v>12340</v>
      </c>
      <c r="E359" s="1">
        <v>358</v>
      </c>
      <c r="F359" s="1">
        <v>2</v>
      </c>
      <c r="G359" s="1" t="s">
        <v>669</v>
      </c>
      <c r="H359" s="1" t="s">
        <v>7045</v>
      </c>
      <c r="I359" s="1">
        <v>5</v>
      </c>
      <c r="L359" s="1">
        <v>2</v>
      </c>
      <c r="M359" s="1" t="s">
        <v>13590</v>
      </c>
      <c r="N359" s="1" t="s">
        <v>13591</v>
      </c>
      <c r="S359" s="1" t="s">
        <v>112</v>
      </c>
      <c r="T359" s="1" t="s">
        <v>7229</v>
      </c>
      <c r="Y359" s="1" t="s">
        <v>64</v>
      </c>
      <c r="Z359" s="1" t="s">
        <v>7741</v>
      </c>
      <c r="AC359" s="1">
        <v>14</v>
      </c>
      <c r="AD359" s="1" t="s">
        <v>182</v>
      </c>
      <c r="AE359" s="1" t="s">
        <v>9351</v>
      </c>
      <c r="AF359" s="1" t="s">
        <v>157</v>
      </c>
      <c r="AG359" s="1" t="s">
        <v>9391</v>
      </c>
    </row>
    <row r="360" spans="1:72" ht="13.5" customHeight="1" x14ac:dyDescent="0.25">
      <c r="A360" s="5" t="str">
        <f t="shared" si="11"/>
        <v>1738_각남면_0086</v>
      </c>
      <c r="B360" s="1">
        <v>1738</v>
      </c>
      <c r="C360" s="1" t="s">
        <v>12339</v>
      </c>
      <c r="D360" s="1" t="s">
        <v>12340</v>
      </c>
      <c r="E360" s="1">
        <v>359</v>
      </c>
      <c r="F360" s="1">
        <v>2</v>
      </c>
      <c r="G360" s="1" t="s">
        <v>669</v>
      </c>
      <c r="H360" s="1" t="s">
        <v>7045</v>
      </c>
      <c r="I360" s="1">
        <v>5</v>
      </c>
      <c r="L360" s="1">
        <v>2</v>
      </c>
      <c r="M360" s="1" t="s">
        <v>13590</v>
      </c>
      <c r="N360" s="1" t="s">
        <v>13591</v>
      </c>
      <c r="S360" s="1" t="s">
        <v>63</v>
      </c>
      <c r="T360" s="1" t="s">
        <v>7225</v>
      </c>
      <c r="Y360" s="1" t="s">
        <v>64</v>
      </c>
      <c r="Z360" s="1" t="s">
        <v>7741</v>
      </c>
      <c r="AC360" s="1">
        <v>16</v>
      </c>
      <c r="AD360" s="1" t="s">
        <v>89</v>
      </c>
      <c r="AE360" s="1" t="s">
        <v>9335</v>
      </c>
      <c r="AF360" s="1" t="s">
        <v>226</v>
      </c>
      <c r="AG360" s="1" t="s">
        <v>9393</v>
      </c>
    </row>
    <row r="361" spans="1:72" ht="13.5" customHeight="1" x14ac:dyDescent="0.25">
      <c r="A361" s="5" t="str">
        <f t="shared" si="11"/>
        <v>1738_각남면_0086</v>
      </c>
      <c r="B361" s="1">
        <v>1738</v>
      </c>
      <c r="C361" s="1" t="s">
        <v>12339</v>
      </c>
      <c r="D361" s="1" t="s">
        <v>12340</v>
      </c>
      <c r="E361" s="1">
        <v>360</v>
      </c>
      <c r="F361" s="1">
        <v>2</v>
      </c>
      <c r="G361" s="1" t="s">
        <v>669</v>
      </c>
      <c r="H361" s="1" t="s">
        <v>7045</v>
      </c>
      <c r="I361" s="1">
        <v>5</v>
      </c>
      <c r="L361" s="1">
        <v>2</v>
      </c>
      <c r="M361" s="1" t="s">
        <v>13590</v>
      </c>
      <c r="N361" s="1" t="s">
        <v>13591</v>
      </c>
      <c r="S361" s="1" t="s">
        <v>59</v>
      </c>
      <c r="T361" s="1" t="s">
        <v>7224</v>
      </c>
      <c r="Y361" s="1" t="s">
        <v>940</v>
      </c>
      <c r="Z361" s="1" t="s">
        <v>7909</v>
      </c>
      <c r="AC361" s="1">
        <v>11</v>
      </c>
      <c r="AD361" s="1" t="s">
        <v>505</v>
      </c>
      <c r="AE361" s="1" t="s">
        <v>9377</v>
      </c>
      <c r="AF361" s="1" t="s">
        <v>95</v>
      </c>
      <c r="AG361" s="1" t="s">
        <v>9389</v>
      </c>
    </row>
    <row r="362" spans="1:72" ht="13.5" customHeight="1" x14ac:dyDescent="0.25">
      <c r="A362" s="5" t="str">
        <f t="shared" si="11"/>
        <v>1738_각남면_0086</v>
      </c>
      <c r="B362" s="1">
        <v>1738</v>
      </c>
      <c r="C362" s="1" t="s">
        <v>12339</v>
      </c>
      <c r="D362" s="1" t="s">
        <v>12340</v>
      </c>
      <c r="E362" s="1">
        <v>361</v>
      </c>
      <c r="F362" s="1">
        <v>2</v>
      </c>
      <c r="G362" s="1" t="s">
        <v>669</v>
      </c>
      <c r="H362" s="1" t="s">
        <v>7045</v>
      </c>
      <c r="I362" s="1">
        <v>5</v>
      </c>
      <c r="L362" s="1">
        <v>2</v>
      </c>
      <c r="M362" s="1" t="s">
        <v>13590</v>
      </c>
      <c r="N362" s="1" t="s">
        <v>13591</v>
      </c>
      <c r="T362" s="1" t="s">
        <v>12470</v>
      </c>
      <c r="U362" s="1" t="s">
        <v>941</v>
      </c>
      <c r="V362" s="1" t="s">
        <v>7361</v>
      </c>
      <c r="Y362" s="1" t="s">
        <v>942</v>
      </c>
      <c r="Z362" s="1" t="s">
        <v>7910</v>
      </c>
      <c r="AC362" s="1">
        <v>29</v>
      </c>
      <c r="AD362" s="1" t="s">
        <v>301</v>
      </c>
      <c r="AE362" s="1" t="s">
        <v>9363</v>
      </c>
    </row>
    <row r="363" spans="1:72" ht="13.5" customHeight="1" x14ac:dyDescent="0.25">
      <c r="A363" s="5" t="str">
        <f t="shared" si="11"/>
        <v>1738_각남면_0086</v>
      </c>
      <c r="B363" s="1">
        <v>1738</v>
      </c>
      <c r="C363" s="1" t="s">
        <v>12339</v>
      </c>
      <c r="D363" s="1" t="s">
        <v>12340</v>
      </c>
      <c r="E363" s="1">
        <v>362</v>
      </c>
      <c r="F363" s="1">
        <v>2</v>
      </c>
      <c r="G363" s="1" t="s">
        <v>669</v>
      </c>
      <c r="H363" s="1" t="s">
        <v>7045</v>
      </c>
      <c r="I363" s="1">
        <v>5</v>
      </c>
      <c r="L363" s="1">
        <v>3</v>
      </c>
      <c r="M363" s="1" t="s">
        <v>13592</v>
      </c>
      <c r="N363" s="1" t="s">
        <v>13593</v>
      </c>
      <c r="T363" s="1" t="s">
        <v>12461</v>
      </c>
      <c r="U363" s="1" t="s">
        <v>943</v>
      </c>
      <c r="V363" s="1" t="s">
        <v>7362</v>
      </c>
      <c r="W363" s="1" t="s">
        <v>85</v>
      </c>
      <c r="X363" s="1" t="s">
        <v>12530</v>
      </c>
      <c r="Y363" s="1" t="s">
        <v>944</v>
      </c>
      <c r="Z363" s="1" t="s">
        <v>7911</v>
      </c>
      <c r="AC363" s="1">
        <v>51</v>
      </c>
      <c r="AD363" s="1" t="s">
        <v>169</v>
      </c>
      <c r="AE363" s="1" t="s">
        <v>9348</v>
      </c>
      <c r="AJ363" s="1" t="s">
        <v>17</v>
      </c>
      <c r="AK363" s="1" t="s">
        <v>9530</v>
      </c>
      <c r="AL363" s="1" t="s">
        <v>58</v>
      </c>
      <c r="AM363" s="1" t="s">
        <v>9526</v>
      </c>
      <c r="AT363" s="1" t="s">
        <v>44</v>
      </c>
      <c r="AU363" s="1" t="s">
        <v>7629</v>
      </c>
      <c r="AV363" s="1" t="s">
        <v>290</v>
      </c>
      <c r="AW363" s="1" t="s">
        <v>9152</v>
      </c>
      <c r="BG363" s="1" t="s">
        <v>44</v>
      </c>
      <c r="BH363" s="1" t="s">
        <v>7629</v>
      </c>
      <c r="BI363" s="1" t="s">
        <v>172</v>
      </c>
      <c r="BJ363" s="1" t="s">
        <v>8927</v>
      </c>
      <c r="BK363" s="1" t="s">
        <v>44</v>
      </c>
      <c r="BL363" s="1" t="s">
        <v>7629</v>
      </c>
      <c r="BM363" s="1" t="s">
        <v>945</v>
      </c>
      <c r="BN363" s="1" t="s">
        <v>8476</v>
      </c>
      <c r="BO363" s="1" t="s">
        <v>382</v>
      </c>
      <c r="BP363" s="1" t="s">
        <v>11457</v>
      </c>
      <c r="BQ363" s="1" t="s">
        <v>946</v>
      </c>
      <c r="BR363" s="1" t="s">
        <v>11496</v>
      </c>
      <c r="BS363" s="1" t="s">
        <v>58</v>
      </c>
      <c r="BT363" s="1" t="s">
        <v>9526</v>
      </c>
    </row>
    <row r="364" spans="1:72" ht="13.5" customHeight="1" x14ac:dyDescent="0.25">
      <c r="A364" s="5" t="str">
        <f t="shared" si="11"/>
        <v>1738_각남면_0086</v>
      </c>
      <c r="B364" s="1">
        <v>1738</v>
      </c>
      <c r="C364" s="1" t="s">
        <v>12339</v>
      </c>
      <c r="D364" s="1" t="s">
        <v>12340</v>
      </c>
      <c r="E364" s="1">
        <v>363</v>
      </c>
      <c r="F364" s="1">
        <v>2</v>
      </c>
      <c r="G364" s="1" t="s">
        <v>669</v>
      </c>
      <c r="H364" s="1" t="s">
        <v>7045</v>
      </c>
      <c r="I364" s="1">
        <v>5</v>
      </c>
      <c r="L364" s="1">
        <v>3</v>
      </c>
      <c r="M364" s="1" t="s">
        <v>13592</v>
      </c>
      <c r="N364" s="1" t="s">
        <v>13593</v>
      </c>
      <c r="S364" s="1" t="s">
        <v>50</v>
      </c>
      <c r="T364" s="1" t="s">
        <v>7223</v>
      </c>
      <c r="W364" s="1" t="s">
        <v>123</v>
      </c>
      <c r="X364" s="1" t="s">
        <v>7689</v>
      </c>
      <c r="Y364" s="1" t="s">
        <v>308</v>
      </c>
      <c r="Z364" s="1" t="s">
        <v>7774</v>
      </c>
      <c r="AC364" s="1">
        <v>49</v>
      </c>
      <c r="AD364" s="1" t="s">
        <v>52</v>
      </c>
      <c r="AE364" s="1" t="s">
        <v>9330</v>
      </c>
      <c r="AJ364" s="1" t="s">
        <v>309</v>
      </c>
      <c r="AK364" s="1" t="s">
        <v>9531</v>
      </c>
      <c r="AL364" s="1" t="s">
        <v>124</v>
      </c>
      <c r="AM364" s="1" t="s">
        <v>9327</v>
      </c>
      <c r="AT364" s="1" t="s">
        <v>42</v>
      </c>
      <c r="AU364" s="1" t="s">
        <v>7309</v>
      </c>
      <c r="AV364" s="1" t="s">
        <v>947</v>
      </c>
      <c r="AW364" s="1" t="s">
        <v>8052</v>
      </c>
      <c r="BG364" s="1" t="s">
        <v>44</v>
      </c>
      <c r="BH364" s="1" t="s">
        <v>7629</v>
      </c>
      <c r="BI364" s="1" t="s">
        <v>948</v>
      </c>
      <c r="BJ364" s="1" t="s">
        <v>9775</v>
      </c>
      <c r="BK364" s="1" t="s">
        <v>44</v>
      </c>
      <c r="BL364" s="1" t="s">
        <v>7629</v>
      </c>
      <c r="BM364" s="1" t="s">
        <v>949</v>
      </c>
      <c r="BN364" s="1" t="s">
        <v>11087</v>
      </c>
      <c r="BO364" s="1" t="s">
        <v>44</v>
      </c>
      <c r="BP364" s="1" t="s">
        <v>7629</v>
      </c>
      <c r="BQ364" s="1" t="s">
        <v>950</v>
      </c>
      <c r="BR364" s="1" t="s">
        <v>13500</v>
      </c>
      <c r="BS364" s="1" t="s">
        <v>951</v>
      </c>
      <c r="BT364" s="1" t="s">
        <v>9517</v>
      </c>
    </row>
    <row r="365" spans="1:72" ht="13.5" customHeight="1" x14ac:dyDescent="0.25">
      <c r="A365" s="5" t="str">
        <f t="shared" si="11"/>
        <v>1738_각남면_0086</v>
      </c>
      <c r="B365" s="1">
        <v>1738</v>
      </c>
      <c r="C365" s="1" t="s">
        <v>12339</v>
      </c>
      <c r="D365" s="1" t="s">
        <v>12340</v>
      </c>
      <c r="E365" s="1">
        <v>364</v>
      </c>
      <c r="F365" s="1">
        <v>2</v>
      </c>
      <c r="G365" s="1" t="s">
        <v>669</v>
      </c>
      <c r="H365" s="1" t="s">
        <v>7045</v>
      </c>
      <c r="I365" s="1">
        <v>5</v>
      </c>
      <c r="L365" s="1">
        <v>3</v>
      </c>
      <c r="M365" s="1" t="s">
        <v>13592</v>
      </c>
      <c r="N365" s="1" t="s">
        <v>13593</v>
      </c>
      <c r="S365" s="1" t="s">
        <v>112</v>
      </c>
      <c r="T365" s="1" t="s">
        <v>7229</v>
      </c>
      <c r="AC365" s="1">
        <v>16</v>
      </c>
      <c r="AD365" s="1" t="s">
        <v>89</v>
      </c>
      <c r="AE365" s="1" t="s">
        <v>9335</v>
      </c>
    </row>
    <row r="366" spans="1:72" ht="13.5" customHeight="1" x14ac:dyDescent="0.25">
      <c r="A366" s="5" t="str">
        <f t="shared" si="11"/>
        <v>1738_각남면_0086</v>
      </c>
      <c r="B366" s="1">
        <v>1738</v>
      </c>
      <c r="C366" s="1" t="s">
        <v>12339</v>
      </c>
      <c r="D366" s="1" t="s">
        <v>12340</v>
      </c>
      <c r="E366" s="1">
        <v>365</v>
      </c>
      <c r="F366" s="1">
        <v>2</v>
      </c>
      <c r="G366" s="1" t="s">
        <v>669</v>
      </c>
      <c r="H366" s="1" t="s">
        <v>7045</v>
      </c>
      <c r="I366" s="1">
        <v>5</v>
      </c>
      <c r="L366" s="1">
        <v>3</v>
      </c>
      <c r="M366" s="1" t="s">
        <v>13592</v>
      </c>
      <c r="N366" s="1" t="s">
        <v>13593</v>
      </c>
      <c r="S366" s="1" t="s">
        <v>63</v>
      </c>
      <c r="T366" s="1" t="s">
        <v>7225</v>
      </c>
      <c r="AC366" s="1">
        <v>11</v>
      </c>
      <c r="AD366" s="1" t="s">
        <v>505</v>
      </c>
      <c r="AE366" s="1" t="s">
        <v>9377</v>
      </c>
    </row>
    <row r="367" spans="1:72" ht="13.5" customHeight="1" x14ac:dyDescent="0.25">
      <c r="A367" s="5" t="str">
        <f t="shared" si="11"/>
        <v>1738_각남면_0086</v>
      </c>
      <c r="B367" s="1">
        <v>1738</v>
      </c>
      <c r="C367" s="1" t="s">
        <v>12339</v>
      </c>
      <c r="D367" s="1" t="s">
        <v>12340</v>
      </c>
      <c r="E367" s="1">
        <v>366</v>
      </c>
      <c r="F367" s="1">
        <v>2</v>
      </c>
      <c r="G367" s="1" t="s">
        <v>669</v>
      </c>
      <c r="H367" s="1" t="s">
        <v>7045</v>
      </c>
      <c r="I367" s="1">
        <v>5</v>
      </c>
      <c r="L367" s="1">
        <v>3</v>
      </c>
      <c r="M367" s="1" t="s">
        <v>13592</v>
      </c>
      <c r="N367" s="1" t="s">
        <v>13593</v>
      </c>
      <c r="S367" s="1" t="s">
        <v>59</v>
      </c>
      <c r="T367" s="1" t="s">
        <v>7224</v>
      </c>
      <c r="Y367" s="1" t="s">
        <v>952</v>
      </c>
      <c r="Z367" s="1" t="s">
        <v>7912</v>
      </c>
      <c r="AC367" s="1">
        <v>4</v>
      </c>
      <c r="AD367" s="1" t="s">
        <v>65</v>
      </c>
      <c r="AE367" s="1" t="s">
        <v>9332</v>
      </c>
    </row>
    <row r="368" spans="1:72" ht="13.5" customHeight="1" x14ac:dyDescent="0.25">
      <c r="A368" s="5" t="str">
        <f t="shared" ref="A368:A375" si="12">HYPERLINK("http://kyu.snu.ac.kr/sdhj/index.jsp?type=hj/GK14616_00IH_0001_0086.jpg","1738_각남면_0086")</f>
        <v>1738_각남면_0086</v>
      </c>
      <c r="B368" s="1">
        <v>1738</v>
      </c>
      <c r="C368" s="1" t="s">
        <v>12339</v>
      </c>
      <c r="D368" s="1" t="s">
        <v>12340</v>
      </c>
      <c r="E368" s="1">
        <v>367</v>
      </c>
      <c r="F368" s="1">
        <v>2</v>
      </c>
      <c r="G368" s="1" t="s">
        <v>669</v>
      </c>
      <c r="H368" s="1" t="s">
        <v>7045</v>
      </c>
      <c r="I368" s="1">
        <v>5</v>
      </c>
      <c r="L368" s="1">
        <v>4</v>
      </c>
      <c r="M368" s="1" t="s">
        <v>13594</v>
      </c>
      <c r="N368" s="1" t="s">
        <v>13595</v>
      </c>
      <c r="T368" s="1" t="s">
        <v>12461</v>
      </c>
      <c r="U368" s="1" t="s">
        <v>260</v>
      </c>
      <c r="V368" s="1" t="s">
        <v>7321</v>
      </c>
      <c r="W368" s="1" t="s">
        <v>519</v>
      </c>
      <c r="X368" s="1" t="s">
        <v>7705</v>
      </c>
      <c r="Y368" s="1" t="s">
        <v>953</v>
      </c>
      <c r="Z368" s="1" t="s">
        <v>7913</v>
      </c>
      <c r="AC368" s="1">
        <v>45</v>
      </c>
      <c r="AD368" s="1" t="s">
        <v>330</v>
      </c>
      <c r="AE368" s="1" t="s">
        <v>9367</v>
      </c>
      <c r="AJ368" s="1" t="s">
        <v>17</v>
      </c>
      <c r="AK368" s="1" t="s">
        <v>9530</v>
      </c>
      <c r="AL368" s="1" t="s">
        <v>193</v>
      </c>
      <c r="AM368" s="1" t="s">
        <v>9533</v>
      </c>
      <c r="AT368" s="1" t="s">
        <v>44</v>
      </c>
      <c r="AU368" s="1" t="s">
        <v>7629</v>
      </c>
      <c r="AV368" s="1" t="s">
        <v>898</v>
      </c>
      <c r="AW368" s="1" t="s">
        <v>9743</v>
      </c>
      <c r="BG368" s="1" t="s">
        <v>44</v>
      </c>
      <c r="BH368" s="1" t="s">
        <v>7629</v>
      </c>
      <c r="BI368" s="1" t="s">
        <v>899</v>
      </c>
      <c r="BJ368" s="1" t="s">
        <v>10557</v>
      </c>
      <c r="BK368" s="1" t="s">
        <v>44</v>
      </c>
      <c r="BL368" s="1" t="s">
        <v>7629</v>
      </c>
      <c r="BM368" s="1" t="s">
        <v>954</v>
      </c>
      <c r="BN368" s="1" t="s">
        <v>10690</v>
      </c>
      <c r="BO368" s="1" t="s">
        <v>44</v>
      </c>
      <c r="BP368" s="1" t="s">
        <v>7629</v>
      </c>
      <c r="BQ368" s="1" t="s">
        <v>955</v>
      </c>
      <c r="BR368" s="1" t="s">
        <v>13205</v>
      </c>
      <c r="BS368" s="1" t="s">
        <v>956</v>
      </c>
      <c r="BT368" s="1" t="s">
        <v>12240</v>
      </c>
    </row>
    <row r="369" spans="1:72" ht="13.5" customHeight="1" x14ac:dyDescent="0.25">
      <c r="A369" s="5" t="str">
        <f t="shared" si="12"/>
        <v>1738_각남면_0086</v>
      </c>
      <c r="B369" s="1">
        <v>1738</v>
      </c>
      <c r="C369" s="1" t="s">
        <v>12339</v>
      </c>
      <c r="D369" s="1" t="s">
        <v>12340</v>
      </c>
      <c r="E369" s="1">
        <v>368</v>
      </c>
      <c r="F369" s="1">
        <v>2</v>
      </c>
      <c r="G369" s="1" t="s">
        <v>669</v>
      </c>
      <c r="H369" s="1" t="s">
        <v>7045</v>
      </c>
      <c r="I369" s="1">
        <v>5</v>
      </c>
      <c r="L369" s="1">
        <v>4</v>
      </c>
      <c r="M369" s="1" t="s">
        <v>13594</v>
      </c>
      <c r="N369" s="1" t="s">
        <v>13595</v>
      </c>
      <c r="S369" s="1" t="s">
        <v>50</v>
      </c>
      <c r="T369" s="1" t="s">
        <v>7223</v>
      </c>
      <c r="W369" s="1" t="s">
        <v>249</v>
      </c>
      <c r="X369" s="1" t="s">
        <v>7696</v>
      </c>
      <c r="Y369" s="1" t="s">
        <v>308</v>
      </c>
      <c r="Z369" s="1" t="s">
        <v>7774</v>
      </c>
      <c r="AC369" s="1">
        <v>36</v>
      </c>
      <c r="AD369" s="1" t="s">
        <v>229</v>
      </c>
      <c r="AE369" s="1" t="s">
        <v>9356</v>
      </c>
      <c r="AJ369" s="1" t="s">
        <v>309</v>
      </c>
      <c r="AK369" s="1" t="s">
        <v>9531</v>
      </c>
      <c r="AL369" s="1" t="s">
        <v>124</v>
      </c>
      <c r="AM369" s="1" t="s">
        <v>9327</v>
      </c>
      <c r="AT369" s="1" t="s">
        <v>604</v>
      </c>
      <c r="AU369" s="1" t="s">
        <v>7519</v>
      </c>
      <c r="AV369" s="1" t="s">
        <v>957</v>
      </c>
      <c r="AW369" s="1" t="s">
        <v>9744</v>
      </c>
      <c r="BG369" s="1" t="s">
        <v>604</v>
      </c>
      <c r="BH369" s="1" t="s">
        <v>7519</v>
      </c>
      <c r="BI369" s="1" t="s">
        <v>958</v>
      </c>
      <c r="BJ369" s="1" t="s">
        <v>10558</v>
      </c>
      <c r="BK369" s="1" t="s">
        <v>126</v>
      </c>
      <c r="BL369" s="1" t="s">
        <v>12812</v>
      </c>
      <c r="BM369" s="1" t="s">
        <v>959</v>
      </c>
      <c r="BN369" s="1" t="s">
        <v>7715</v>
      </c>
      <c r="BO369" s="1" t="s">
        <v>44</v>
      </c>
      <c r="BP369" s="1" t="s">
        <v>7629</v>
      </c>
      <c r="BQ369" s="1" t="s">
        <v>960</v>
      </c>
      <c r="BR369" s="1" t="s">
        <v>13102</v>
      </c>
      <c r="BS369" s="1" t="s">
        <v>41</v>
      </c>
      <c r="BT369" s="1" t="s">
        <v>12725</v>
      </c>
    </row>
    <row r="370" spans="1:72" ht="13.5" customHeight="1" x14ac:dyDescent="0.25">
      <c r="A370" s="5" t="str">
        <f t="shared" si="12"/>
        <v>1738_각남면_0086</v>
      </c>
      <c r="B370" s="1">
        <v>1738</v>
      </c>
      <c r="C370" s="1" t="s">
        <v>12339</v>
      </c>
      <c r="D370" s="1" t="s">
        <v>12340</v>
      </c>
      <c r="E370" s="1">
        <v>369</v>
      </c>
      <c r="F370" s="1">
        <v>2</v>
      </c>
      <c r="G370" s="1" t="s">
        <v>669</v>
      </c>
      <c r="H370" s="1" t="s">
        <v>7045</v>
      </c>
      <c r="I370" s="1">
        <v>5</v>
      </c>
      <c r="L370" s="1">
        <v>4</v>
      </c>
      <c r="M370" s="1" t="s">
        <v>13594</v>
      </c>
      <c r="N370" s="1" t="s">
        <v>13595</v>
      </c>
      <c r="S370" s="1" t="s">
        <v>59</v>
      </c>
      <c r="T370" s="1" t="s">
        <v>7224</v>
      </c>
      <c r="U370" s="1" t="s">
        <v>260</v>
      </c>
      <c r="V370" s="1" t="s">
        <v>7321</v>
      </c>
      <c r="Y370" s="1" t="s">
        <v>961</v>
      </c>
      <c r="Z370" s="1" t="s">
        <v>7914</v>
      </c>
      <c r="AA370" s="1" t="s">
        <v>962</v>
      </c>
      <c r="AB370" s="1" t="s">
        <v>9318</v>
      </c>
      <c r="AC370" s="1">
        <v>16</v>
      </c>
      <c r="AD370" s="1" t="s">
        <v>89</v>
      </c>
      <c r="AE370" s="1" t="s">
        <v>9335</v>
      </c>
    </row>
    <row r="371" spans="1:72" ht="13.5" customHeight="1" x14ac:dyDescent="0.25">
      <c r="A371" s="5" t="str">
        <f t="shared" si="12"/>
        <v>1738_각남면_0086</v>
      </c>
      <c r="B371" s="1">
        <v>1738</v>
      </c>
      <c r="C371" s="1" t="s">
        <v>12339</v>
      </c>
      <c r="D371" s="1" t="s">
        <v>12340</v>
      </c>
      <c r="E371" s="1">
        <v>370</v>
      </c>
      <c r="F371" s="1">
        <v>2</v>
      </c>
      <c r="G371" s="1" t="s">
        <v>669</v>
      </c>
      <c r="H371" s="1" t="s">
        <v>7045</v>
      </c>
      <c r="I371" s="1">
        <v>5</v>
      </c>
      <c r="L371" s="1">
        <v>4</v>
      </c>
      <c r="M371" s="1" t="s">
        <v>13594</v>
      </c>
      <c r="N371" s="1" t="s">
        <v>13595</v>
      </c>
      <c r="S371" s="1" t="s">
        <v>91</v>
      </c>
      <c r="T371" s="1" t="s">
        <v>7227</v>
      </c>
      <c r="U371" s="1" t="s">
        <v>260</v>
      </c>
      <c r="V371" s="1" t="s">
        <v>7321</v>
      </c>
      <c r="Y371" s="1" t="s">
        <v>14707</v>
      </c>
      <c r="Z371" s="1" t="s">
        <v>7915</v>
      </c>
      <c r="AA371" s="1" t="s">
        <v>963</v>
      </c>
      <c r="AB371" s="1" t="s">
        <v>9319</v>
      </c>
      <c r="AC371" s="1">
        <v>9</v>
      </c>
      <c r="AD371" s="1" t="s">
        <v>93</v>
      </c>
      <c r="AE371" s="1" t="s">
        <v>9337</v>
      </c>
    </row>
    <row r="372" spans="1:72" ht="13.5" customHeight="1" x14ac:dyDescent="0.25">
      <c r="A372" s="5" t="str">
        <f t="shared" si="12"/>
        <v>1738_각남면_0086</v>
      </c>
      <c r="B372" s="1">
        <v>1738</v>
      </c>
      <c r="C372" s="1" t="s">
        <v>12339</v>
      </c>
      <c r="D372" s="1" t="s">
        <v>12340</v>
      </c>
      <c r="E372" s="1">
        <v>371</v>
      </c>
      <c r="F372" s="1">
        <v>2</v>
      </c>
      <c r="G372" s="1" t="s">
        <v>669</v>
      </c>
      <c r="H372" s="1" t="s">
        <v>7045</v>
      </c>
      <c r="I372" s="1">
        <v>5</v>
      </c>
      <c r="L372" s="1">
        <v>4</v>
      </c>
      <c r="M372" s="1" t="s">
        <v>13594</v>
      </c>
      <c r="N372" s="1" t="s">
        <v>13595</v>
      </c>
      <c r="S372" s="1" t="s">
        <v>964</v>
      </c>
      <c r="T372" s="1" t="s">
        <v>7247</v>
      </c>
      <c r="W372" s="1" t="s">
        <v>38</v>
      </c>
      <c r="X372" s="1" t="s">
        <v>12522</v>
      </c>
      <c r="Y372" s="1" t="s">
        <v>308</v>
      </c>
      <c r="Z372" s="1" t="s">
        <v>7774</v>
      </c>
      <c r="AC372" s="1">
        <v>54</v>
      </c>
      <c r="AD372" s="1" t="s">
        <v>145</v>
      </c>
      <c r="AE372" s="1" t="s">
        <v>9345</v>
      </c>
    </row>
    <row r="373" spans="1:72" ht="13.5" customHeight="1" x14ac:dyDescent="0.25">
      <c r="A373" s="5" t="str">
        <f t="shared" si="12"/>
        <v>1738_각남면_0086</v>
      </c>
      <c r="B373" s="1">
        <v>1738</v>
      </c>
      <c r="C373" s="1" t="s">
        <v>12339</v>
      </c>
      <c r="D373" s="1" t="s">
        <v>12340</v>
      </c>
      <c r="E373" s="1">
        <v>372</v>
      </c>
      <c r="F373" s="1">
        <v>2</v>
      </c>
      <c r="G373" s="1" t="s">
        <v>669</v>
      </c>
      <c r="H373" s="1" t="s">
        <v>7045</v>
      </c>
      <c r="I373" s="1">
        <v>5</v>
      </c>
      <c r="L373" s="1">
        <v>4</v>
      </c>
      <c r="M373" s="1" t="s">
        <v>13594</v>
      </c>
      <c r="N373" s="1" t="s">
        <v>13595</v>
      </c>
      <c r="S373" s="1" t="s">
        <v>965</v>
      </c>
      <c r="T373" s="1" t="s">
        <v>7248</v>
      </c>
      <c r="Y373" s="1" t="s">
        <v>966</v>
      </c>
      <c r="Z373" s="1" t="s">
        <v>7916</v>
      </c>
      <c r="AC373" s="1">
        <v>39</v>
      </c>
      <c r="AD373" s="1" t="s">
        <v>181</v>
      </c>
      <c r="AE373" s="1" t="s">
        <v>9350</v>
      </c>
      <c r="AF373" s="1" t="s">
        <v>95</v>
      </c>
      <c r="AG373" s="1" t="s">
        <v>9389</v>
      </c>
    </row>
    <row r="374" spans="1:72" ht="13.5" customHeight="1" x14ac:dyDescent="0.25">
      <c r="A374" s="5" t="str">
        <f t="shared" si="12"/>
        <v>1738_각남면_0086</v>
      </c>
      <c r="B374" s="1">
        <v>1738</v>
      </c>
      <c r="C374" s="1" t="s">
        <v>12339</v>
      </c>
      <c r="D374" s="1" t="s">
        <v>12340</v>
      </c>
      <c r="E374" s="1">
        <v>373</v>
      </c>
      <c r="F374" s="1">
        <v>2</v>
      </c>
      <c r="G374" s="1" t="s">
        <v>669</v>
      </c>
      <c r="H374" s="1" t="s">
        <v>7045</v>
      </c>
      <c r="I374" s="1">
        <v>5</v>
      </c>
      <c r="L374" s="1">
        <v>4</v>
      </c>
      <c r="M374" s="1" t="s">
        <v>13594</v>
      </c>
      <c r="N374" s="1" t="s">
        <v>13595</v>
      </c>
      <c r="T374" s="1" t="s">
        <v>12470</v>
      </c>
      <c r="U374" s="1" t="s">
        <v>139</v>
      </c>
      <c r="V374" s="1" t="s">
        <v>7323</v>
      </c>
      <c r="Y374" s="1" t="s">
        <v>967</v>
      </c>
      <c r="Z374" s="1" t="s">
        <v>7917</v>
      </c>
      <c r="AC374" s="1">
        <v>40</v>
      </c>
      <c r="AD374" s="1" t="s">
        <v>349</v>
      </c>
      <c r="AE374" s="1" t="s">
        <v>9369</v>
      </c>
      <c r="AF374" s="1" t="s">
        <v>417</v>
      </c>
      <c r="AG374" s="1" t="s">
        <v>9401</v>
      </c>
      <c r="AH374" s="1" t="s">
        <v>968</v>
      </c>
      <c r="AI374" s="1" t="s">
        <v>9453</v>
      </c>
      <c r="BB374" s="1" t="s">
        <v>139</v>
      </c>
      <c r="BC374" s="1" t="s">
        <v>7323</v>
      </c>
      <c r="BD374" s="1" t="s">
        <v>969</v>
      </c>
      <c r="BE374" s="1" t="s">
        <v>12888</v>
      </c>
      <c r="BF374" s="1" t="s">
        <v>12895</v>
      </c>
    </row>
    <row r="375" spans="1:72" ht="13.5" customHeight="1" x14ac:dyDescent="0.25">
      <c r="A375" s="5" t="str">
        <f t="shared" si="12"/>
        <v>1738_각남면_0086</v>
      </c>
      <c r="B375" s="1">
        <v>1738</v>
      </c>
      <c r="C375" s="1" t="s">
        <v>12339</v>
      </c>
      <c r="D375" s="1" t="s">
        <v>12340</v>
      </c>
      <c r="E375" s="1">
        <v>374</v>
      </c>
      <c r="F375" s="1">
        <v>2</v>
      </c>
      <c r="G375" s="1" t="s">
        <v>669</v>
      </c>
      <c r="H375" s="1" t="s">
        <v>7045</v>
      </c>
      <c r="I375" s="1">
        <v>5</v>
      </c>
      <c r="L375" s="1">
        <v>4</v>
      </c>
      <c r="M375" s="1" t="s">
        <v>13594</v>
      </c>
      <c r="N375" s="1" t="s">
        <v>13595</v>
      </c>
      <c r="T375" s="1" t="s">
        <v>12470</v>
      </c>
      <c r="U375" s="1" t="s">
        <v>139</v>
      </c>
      <c r="V375" s="1" t="s">
        <v>7323</v>
      </c>
      <c r="Y375" s="1" t="s">
        <v>970</v>
      </c>
      <c r="Z375" s="1" t="s">
        <v>7918</v>
      </c>
      <c r="AC375" s="1">
        <v>63</v>
      </c>
      <c r="AD375" s="1" t="s">
        <v>115</v>
      </c>
      <c r="AE375" s="1" t="s">
        <v>9342</v>
      </c>
      <c r="AG375" s="1" t="s">
        <v>12745</v>
      </c>
      <c r="AI375" s="1" t="s">
        <v>12755</v>
      </c>
    </row>
    <row r="376" spans="1:72" ht="13.5" customHeight="1" x14ac:dyDescent="0.25">
      <c r="A376" s="5" t="str">
        <f t="shared" ref="A376:A407" si="13">HYPERLINK("http://kyu.snu.ac.kr/sdhj/index.jsp?type=hj/GK14616_00IH_0001_0087.jpg","1738_각남면_0087")</f>
        <v>1738_각남면_0087</v>
      </c>
      <c r="B376" s="1">
        <v>1738</v>
      </c>
      <c r="C376" s="1" t="s">
        <v>12339</v>
      </c>
      <c r="D376" s="1" t="s">
        <v>12340</v>
      </c>
      <c r="E376" s="1">
        <v>375</v>
      </c>
      <c r="F376" s="1">
        <v>2</v>
      </c>
      <c r="G376" s="1" t="s">
        <v>669</v>
      </c>
      <c r="H376" s="1" t="s">
        <v>7045</v>
      </c>
      <c r="I376" s="1">
        <v>5</v>
      </c>
      <c r="L376" s="1">
        <v>4</v>
      </c>
      <c r="M376" s="1" t="s">
        <v>13594</v>
      </c>
      <c r="N376" s="1" t="s">
        <v>13595</v>
      </c>
      <c r="T376" s="1" t="s">
        <v>12470</v>
      </c>
      <c r="U376" s="1" t="s">
        <v>139</v>
      </c>
      <c r="V376" s="1" t="s">
        <v>7323</v>
      </c>
      <c r="Y376" s="1" t="s">
        <v>14708</v>
      </c>
      <c r="Z376" s="1" t="s">
        <v>7919</v>
      </c>
      <c r="AC376" s="1">
        <v>45</v>
      </c>
      <c r="AD376" s="1" t="s">
        <v>330</v>
      </c>
      <c r="AE376" s="1" t="s">
        <v>9367</v>
      </c>
      <c r="AF376" s="1" t="s">
        <v>12661</v>
      </c>
      <c r="AG376" s="1" t="s">
        <v>12685</v>
      </c>
      <c r="AH376" s="1" t="s">
        <v>492</v>
      </c>
      <c r="AI376" s="1" t="s">
        <v>9454</v>
      </c>
      <c r="BB376" s="1" t="s">
        <v>368</v>
      </c>
      <c r="BC376" s="1" t="s">
        <v>7520</v>
      </c>
      <c r="BE376" s="1" t="s">
        <v>7918</v>
      </c>
      <c r="BF376" s="1" t="s">
        <v>12895</v>
      </c>
    </row>
    <row r="377" spans="1:72" ht="13.5" customHeight="1" x14ac:dyDescent="0.25">
      <c r="A377" s="5" t="str">
        <f t="shared" si="13"/>
        <v>1738_각남면_0087</v>
      </c>
      <c r="B377" s="1">
        <v>1738</v>
      </c>
      <c r="C377" s="1" t="s">
        <v>12339</v>
      </c>
      <c r="D377" s="1" t="s">
        <v>12340</v>
      </c>
      <c r="E377" s="1">
        <v>376</v>
      </c>
      <c r="F377" s="1">
        <v>2</v>
      </c>
      <c r="G377" s="1" t="s">
        <v>669</v>
      </c>
      <c r="H377" s="1" t="s">
        <v>7045</v>
      </c>
      <c r="I377" s="1">
        <v>5</v>
      </c>
      <c r="L377" s="1">
        <v>4</v>
      </c>
      <c r="M377" s="1" t="s">
        <v>13594</v>
      </c>
      <c r="N377" s="1" t="s">
        <v>13595</v>
      </c>
      <c r="T377" s="1" t="s">
        <v>12470</v>
      </c>
      <c r="U377" s="1" t="s">
        <v>136</v>
      </c>
      <c r="V377" s="1" t="s">
        <v>7308</v>
      </c>
      <c r="Y377" s="1" t="s">
        <v>971</v>
      </c>
      <c r="Z377" s="1" t="s">
        <v>7920</v>
      </c>
      <c r="AG377" s="1" t="s">
        <v>12756</v>
      </c>
      <c r="BB377" s="1" t="s">
        <v>139</v>
      </c>
      <c r="BC377" s="1" t="s">
        <v>7323</v>
      </c>
      <c r="BD377" s="1" t="s">
        <v>972</v>
      </c>
      <c r="BE377" s="1" t="s">
        <v>8513</v>
      </c>
      <c r="BF377" s="1" t="s">
        <v>12894</v>
      </c>
    </row>
    <row r="378" spans="1:72" ht="13.5" customHeight="1" x14ac:dyDescent="0.25">
      <c r="A378" s="5" t="str">
        <f t="shared" si="13"/>
        <v>1738_각남면_0087</v>
      </c>
      <c r="B378" s="1">
        <v>1738</v>
      </c>
      <c r="C378" s="1" t="s">
        <v>12339</v>
      </c>
      <c r="D378" s="1" t="s">
        <v>12340</v>
      </c>
      <c r="E378" s="1">
        <v>377</v>
      </c>
      <c r="F378" s="1">
        <v>2</v>
      </c>
      <c r="G378" s="1" t="s">
        <v>669</v>
      </c>
      <c r="H378" s="1" t="s">
        <v>7045</v>
      </c>
      <c r="I378" s="1">
        <v>5</v>
      </c>
      <c r="L378" s="1">
        <v>4</v>
      </c>
      <c r="M378" s="1" t="s">
        <v>13594</v>
      </c>
      <c r="N378" s="1" t="s">
        <v>13595</v>
      </c>
      <c r="T378" s="1" t="s">
        <v>12470</v>
      </c>
      <c r="U378" s="1" t="s">
        <v>136</v>
      </c>
      <c r="V378" s="1" t="s">
        <v>7308</v>
      </c>
      <c r="Y378" s="1" t="s">
        <v>973</v>
      </c>
      <c r="Z378" s="1" t="s">
        <v>7921</v>
      </c>
      <c r="AC378" s="1">
        <v>58</v>
      </c>
      <c r="AD378" s="1" t="s">
        <v>974</v>
      </c>
      <c r="AE378" s="1" t="s">
        <v>9385</v>
      </c>
      <c r="AG378" s="1" t="s">
        <v>12756</v>
      </c>
      <c r="AT378" s="1" t="s">
        <v>975</v>
      </c>
      <c r="AU378" s="1" t="s">
        <v>9663</v>
      </c>
      <c r="BF378" s="1" t="s">
        <v>12894</v>
      </c>
    </row>
    <row r="379" spans="1:72" ht="13.5" customHeight="1" x14ac:dyDescent="0.25">
      <c r="A379" s="5" t="str">
        <f t="shared" si="13"/>
        <v>1738_각남면_0087</v>
      </c>
      <c r="B379" s="1">
        <v>1738</v>
      </c>
      <c r="C379" s="1" t="s">
        <v>12339</v>
      </c>
      <c r="D379" s="1" t="s">
        <v>12340</v>
      </c>
      <c r="E379" s="1">
        <v>378</v>
      </c>
      <c r="F379" s="1">
        <v>2</v>
      </c>
      <c r="G379" s="1" t="s">
        <v>669</v>
      </c>
      <c r="H379" s="1" t="s">
        <v>7045</v>
      </c>
      <c r="I379" s="1">
        <v>5</v>
      </c>
      <c r="L379" s="1">
        <v>4</v>
      </c>
      <c r="M379" s="1" t="s">
        <v>13594</v>
      </c>
      <c r="N379" s="1" t="s">
        <v>13595</v>
      </c>
      <c r="T379" s="1" t="s">
        <v>12470</v>
      </c>
      <c r="U379" s="1" t="s">
        <v>139</v>
      </c>
      <c r="V379" s="1" t="s">
        <v>7323</v>
      </c>
      <c r="Y379" s="1" t="s">
        <v>976</v>
      </c>
      <c r="Z379" s="1" t="s">
        <v>7922</v>
      </c>
      <c r="AC379" s="1">
        <v>55</v>
      </c>
      <c r="AD379" s="1" t="s">
        <v>142</v>
      </c>
      <c r="AE379" s="1" t="s">
        <v>9344</v>
      </c>
      <c r="AG379" s="1" t="s">
        <v>12756</v>
      </c>
      <c r="BF379" s="1" t="s">
        <v>12894</v>
      </c>
    </row>
    <row r="380" spans="1:72" ht="13.5" customHeight="1" x14ac:dyDescent="0.25">
      <c r="A380" s="5" t="str">
        <f t="shared" si="13"/>
        <v>1738_각남면_0087</v>
      </c>
      <c r="B380" s="1">
        <v>1738</v>
      </c>
      <c r="C380" s="1" t="s">
        <v>12339</v>
      </c>
      <c r="D380" s="1" t="s">
        <v>12340</v>
      </c>
      <c r="E380" s="1">
        <v>379</v>
      </c>
      <c r="F380" s="1">
        <v>2</v>
      </c>
      <c r="G380" s="1" t="s">
        <v>669</v>
      </c>
      <c r="H380" s="1" t="s">
        <v>7045</v>
      </c>
      <c r="I380" s="1">
        <v>5</v>
      </c>
      <c r="L380" s="1">
        <v>4</v>
      </c>
      <c r="M380" s="1" t="s">
        <v>13594</v>
      </c>
      <c r="N380" s="1" t="s">
        <v>13595</v>
      </c>
      <c r="T380" s="1" t="s">
        <v>12470</v>
      </c>
      <c r="U380" s="1" t="s">
        <v>139</v>
      </c>
      <c r="V380" s="1" t="s">
        <v>7323</v>
      </c>
      <c r="Y380" s="1" t="s">
        <v>977</v>
      </c>
      <c r="Z380" s="1" t="s">
        <v>7923</v>
      </c>
      <c r="AF380" s="1" t="s">
        <v>12645</v>
      </c>
      <c r="AG380" s="1" t="s">
        <v>12669</v>
      </c>
      <c r="BB380" s="1" t="s">
        <v>139</v>
      </c>
      <c r="BC380" s="1" t="s">
        <v>7323</v>
      </c>
      <c r="BD380" s="1" t="s">
        <v>972</v>
      </c>
      <c r="BE380" s="1" t="s">
        <v>8513</v>
      </c>
      <c r="BF380" s="1" t="s">
        <v>12891</v>
      </c>
    </row>
    <row r="381" spans="1:72" ht="13.5" customHeight="1" x14ac:dyDescent="0.25">
      <c r="A381" s="5" t="str">
        <f t="shared" si="13"/>
        <v>1738_각남면_0087</v>
      </c>
      <c r="B381" s="1">
        <v>1738</v>
      </c>
      <c r="C381" s="1" t="s">
        <v>12339</v>
      </c>
      <c r="D381" s="1" t="s">
        <v>12340</v>
      </c>
      <c r="E381" s="1">
        <v>380</v>
      </c>
      <c r="F381" s="1">
        <v>2</v>
      </c>
      <c r="G381" s="1" t="s">
        <v>669</v>
      </c>
      <c r="H381" s="1" t="s">
        <v>7045</v>
      </c>
      <c r="I381" s="1">
        <v>5</v>
      </c>
      <c r="L381" s="1">
        <v>4</v>
      </c>
      <c r="M381" s="1" t="s">
        <v>13594</v>
      </c>
      <c r="N381" s="1" t="s">
        <v>13595</v>
      </c>
      <c r="T381" s="1" t="s">
        <v>12470</v>
      </c>
      <c r="U381" s="1" t="s">
        <v>139</v>
      </c>
      <c r="V381" s="1" t="s">
        <v>7323</v>
      </c>
      <c r="Y381" s="1" t="s">
        <v>12269</v>
      </c>
      <c r="Z381" s="1" t="s">
        <v>12270</v>
      </c>
      <c r="AC381" s="1">
        <v>72</v>
      </c>
      <c r="AD381" s="1" t="s">
        <v>396</v>
      </c>
      <c r="AE381" s="1" t="s">
        <v>9371</v>
      </c>
      <c r="AF381" s="1" t="s">
        <v>375</v>
      </c>
      <c r="AG381" s="1" t="s">
        <v>9397</v>
      </c>
      <c r="BB381" s="1" t="s">
        <v>139</v>
      </c>
      <c r="BC381" s="1" t="s">
        <v>7323</v>
      </c>
      <c r="BD381" s="1" t="s">
        <v>978</v>
      </c>
      <c r="BE381" s="1" t="s">
        <v>10396</v>
      </c>
      <c r="BF381" s="1" t="s">
        <v>12894</v>
      </c>
    </row>
    <row r="382" spans="1:72" ht="13.5" customHeight="1" x14ac:dyDescent="0.25">
      <c r="A382" s="5" t="str">
        <f t="shared" si="13"/>
        <v>1738_각남면_0087</v>
      </c>
      <c r="B382" s="1">
        <v>1738</v>
      </c>
      <c r="C382" s="1" t="s">
        <v>12339</v>
      </c>
      <c r="D382" s="1" t="s">
        <v>12340</v>
      </c>
      <c r="E382" s="1">
        <v>381</v>
      </c>
      <c r="F382" s="1">
        <v>2</v>
      </c>
      <c r="G382" s="1" t="s">
        <v>669</v>
      </c>
      <c r="H382" s="1" t="s">
        <v>7045</v>
      </c>
      <c r="I382" s="1">
        <v>5</v>
      </c>
      <c r="L382" s="1">
        <v>4</v>
      </c>
      <c r="M382" s="1" t="s">
        <v>13594</v>
      </c>
      <c r="N382" s="1" t="s">
        <v>13595</v>
      </c>
      <c r="T382" s="1" t="s">
        <v>12470</v>
      </c>
      <c r="U382" s="1" t="s">
        <v>139</v>
      </c>
      <c r="V382" s="1" t="s">
        <v>7323</v>
      </c>
      <c r="Y382" s="1" t="s">
        <v>979</v>
      </c>
      <c r="Z382" s="1" t="s">
        <v>7924</v>
      </c>
      <c r="AC382" s="1">
        <v>42</v>
      </c>
      <c r="AD382" s="1" t="s">
        <v>217</v>
      </c>
      <c r="AE382" s="1" t="s">
        <v>9355</v>
      </c>
      <c r="AG382" s="1" t="s">
        <v>12745</v>
      </c>
      <c r="AI382" s="1" t="s">
        <v>9455</v>
      </c>
      <c r="BB382" s="1" t="s">
        <v>139</v>
      </c>
      <c r="BC382" s="1" t="s">
        <v>7323</v>
      </c>
      <c r="BD382" s="1" t="s">
        <v>980</v>
      </c>
      <c r="BE382" s="1" t="s">
        <v>10397</v>
      </c>
      <c r="BF382" s="1" t="s">
        <v>12891</v>
      </c>
    </row>
    <row r="383" spans="1:72" ht="13.5" customHeight="1" x14ac:dyDescent="0.25">
      <c r="A383" s="5" t="str">
        <f t="shared" si="13"/>
        <v>1738_각남면_0087</v>
      </c>
      <c r="B383" s="1">
        <v>1738</v>
      </c>
      <c r="C383" s="1" t="s">
        <v>12339</v>
      </c>
      <c r="D383" s="1" t="s">
        <v>12340</v>
      </c>
      <c r="E383" s="1">
        <v>382</v>
      </c>
      <c r="F383" s="1">
        <v>2</v>
      </c>
      <c r="G383" s="1" t="s">
        <v>669</v>
      </c>
      <c r="H383" s="1" t="s">
        <v>7045</v>
      </c>
      <c r="I383" s="1">
        <v>5</v>
      </c>
      <c r="L383" s="1">
        <v>4</v>
      </c>
      <c r="M383" s="1" t="s">
        <v>13594</v>
      </c>
      <c r="N383" s="1" t="s">
        <v>13595</v>
      </c>
      <c r="T383" s="1" t="s">
        <v>12470</v>
      </c>
      <c r="Y383" s="1" t="s">
        <v>981</v>
      </c>
      <c r="Z383" s="1" t="s">
        <v>7925</v>
      </c>
      <c r="AC383" s="1">
        <v>46</v>
      </c>
      <c r="AD383" s="1" t="s">
        <v>239</v>
      </c>
      <c r="AE383" s="1" t="s">
        <v>9357</v>
      </c>
      <c r="AG383" s="1" t="s">
        <v>12745</v>
      </c>
      <c r="AI383" s="1" t="s">
        <v>9455</v>
      </c>
      <c r="BB383" s="1" t="s">
        <v>368</v>
      </c>
      <c r="BC383" s="1" t="s">
        <v>7520</v>
      </c>
      <c r="BE383" s="1" t="s">
        <v>10397</v>
      </c>
      <c r="BF383" s="1" t="s">
        <v>12893</v>
      </c>
    </row>
    <row r="384" spans="1:72" ht="13.5" customHeight="1" x14ac:dyDescent="0.25">
      <c r="A384" s="5" t="str">
        <f t="shared" si="13"/>
        <v>1738_각남면_0087</v>
      </c>
      <c r="B384" s="1">
        <v>1738</v>
      </c>
      <c r="C384" s="1" t="s">
        <v>12339</v>
      </c>
      <c r="D384" s="1" t="s">
        <v>12340</v>
      </c>
      <c r="E384" s="1">
        <v>383</v>
      </c>
      <c r="F384" s="1">
        <v>2</v>
      </c>
      <c r="G384" s="1" t="s">
        <v>669</v>
      </c>
      <c r="H384" s="1" t="s">
        <v>7045</v>
      </c>
      <c r="I384" s="1">
        <v>5</v>
      </c>
      <c r="L384" s="1">
        <v>4</v>
      </c>
      <c r="M384" s="1" t="s">
        <v>13594</v>
      </c>
      <c r="N384" s="1" t="s">
        <v>13595</v>
      </c>
      <c r="T384" s="1" t="s">
        <v>12470</v>
      </c>
      <c r="U384" s="1" t="s">
        <v>136</v>
      </c>
      <c r="V384" s="1" t="s">
        <v>7308</v>
      </c>
      <c r="Y384" s="1" t="s">
        <v>982</v>
      </c>
      <c r="Z384" s="1" t="s">
        <v>7926</v>
      </c>
      <c r="AC384" s="1">
        <v>43</v>
      </c>
      <c r="AD384" s="1" t="s">
        <v>258</v>
      </c>
      <c r="AE384" s="1" t="s">
        <v>9360</v>
      </c>
      <c r="AF384" s="1" t="s">
        <v>12650</v>
      </c>
      <c r="AG384" s="1" t="s">
        <v>12674</v>
      </c>
      <c r="AH384" s="1" t="s">
        <v>983</v>
      </c>
      <c r="AI384" s="1" t="s">
        <v>9455</v>
      </c>
      <c r="BC384" s="1" t="s">
        <v>7520</v>
      </c>
      <c r="BE384" s="1" t="s">
        <v>10397</v>
      </c>
      <c r="BF384" s="1" t="s">
        <v>12890</v>
      </c>
    </row>
    <row r="385" spans="1:72" ht="13.5" customHeight="1" x14ac:dyDescent="0.25">
      <c r="A385" s="5" t="str">
        <f t="shared" si="13"/>
        <v>1738_각남면_0087</v>
      </c>
      <c r="B385" s="1">
        <v>1738</v>
      </c>
      <c r="C385" s="1" t="s">
        <v>12339</v>
      </c>
      <c r="D385" s="1" t="s">
        <v>12340</v>
      </c>
      <c r="E385" s="1">
        <v>384</v>
      </c>
      <c r="F385" s="1">
        <v>2</v>
      </c>
      <c r="G385" s="1" t="s">
        <v>669</v>
      </c>
      <c r="H385" s="1" t="s">
        <v>7045</v>
      </c>
      <c r="I385" s="1">
        <v>5</v>
      </c>
      <c r="L385" s="1">
        <v>4</v>
      </c>
      <c r="M385" s="1" t="s">
        <v>13594</v>
      </c>
      <c r="N385" s="1" t="s">
        <v>13595</v>
      </c>
      <c r="T385" s="1" t="s">
        <v>12470</v>
      </c>
      <c r="U385" s="1" t="s">
        <v>139</v>
      </c>
      <c r="V385" s="1" t="s">
        <v>7323</v>
      </c>
      <c r="Y385" s="1" t="s">
        <v>984</v>
      </c>
      <c r="Z385" s="1" t="s">
        <v>7927</v>
      </c>
      <c r="AC385" s="1">
        <v>36</v>
      </c>
      <c r="AD385" s="1" t="s">
        <v>229</v>
      </c>
      <c r="AE385" s="1" t="s">
        <v>9356</v>
      </c>
      <c r="AF385" s="1" t="s">
        <v>417</v>
      </c>
      <c r="AG385" s="1" t="s">
        <v>9401</v>
      </c>
      <c r="AH385" s="1" t="s">
        <v>985</v>
      </c>
      <c r="AI385" s="1" t="s">
        <v>9456</v>
      </c>
      <c r="BB385" s="1" t="s">
        <v>139</v>
      </c>
      <c r="BC385" s="1" t="s">
        <v>7323</v>
      </c>
      <c r="BD385" s="1" t="s">
        <v>562</v>
      </c>
      <c r="BE385" s="1" t="s">
        <v>7828</v>
      </c>
      <c r="BF385" s="1" t="s">
        <v>12890</v>
      </c>
    </row>
    <row r="386" spans="1:72" ht="13.5" customHeight="1" x14ac:dyDescent="0.25">
      <c r="A386" s="5" t="str">
        <f t="shared" si="13"/>
        <v>1738_각남면_0087</v>
      </c>
      <c r="B386" s="1">
        <v>1738</v>
      </c>
      <c r="C386" s="1" t="s">
        <v>12339</v>
      </c>
      <c r="D386" s="1" t="s">
        <v>12340</v>
      </c>
      <c r="E386" s="1">
        <v>385</v>
      </c>
      <c r="F386" s="1">
        <v>2</v>
      </c>
      <c r="G386" s="1" t="s">
        <v>669</v>
      </c>
      <c r="H386" s="1" t="s">
        <v>7045</v>
      </c>
      <c r="I386" s="1">
        <v>5</v>
      </c>
      <c r="L386" s="1">
        <v>4</v>
      </c>
      <c r="M386" s="1" t="s">
        <v>13594</v>
      </c>
      <c r="N386" s="1" t="s">
        <v>13595</v>
      </c>
      <c r="T386" s="1" t="s">
        <v>12470</v>
      </c>
      <c r="U386" s="1" t="s">
        <v>409</v>
      </c>
      <c r="V386" s="1" t="s">
        <v>7363</v>
      </c>
      <c r="Y386" s="1" t="s">
        <v>986</v>
      </c>
      <c r="Z386" s="1" t="s">
        <v>12597</v>
      </c>
      <c r="AC386" s="1">
        <v>28</v>
      </c>
      <c r="AD386" s="1" t="s">
        <v>153</v>
      </c>
      <c r="AE386" s="1" t="s">
        <v>9346</v>
      </c>
    </row>
    <row r="387" spans="1:72" ht="13.5" customHeight="1" x14ac:dyDescent="0.25">
      <c r="A387" s="5" t="str">
        <f t="shared" si="13"/>
        <v>1738_각남면_0087</v>
      </c>
      <c r="B387" s="1">
        <v>1738</v>
      </c>
      <c r="C387" s="1" t="s">
        <v>12339</v>
      </c>
      <c r="D387" s="1" t="s">
        <v>12340</v>
      </c>
      <c r="E387" s="1">
        <v>386</v>
      </c>
      <c r="F387" s="1">
        <v>2</v>
      </c>
      <c r="G387" s="1" t="s">
        <v>669</v>
      </c>
      <c r="H387" s="1" t="s">
        <v>7045</v>
      </c>
      <c r="I387" s="1">
        <v>5</v>
      </c>
      <c r="L387" s="1">
        <v>4</v>
      </c>
      <c r="M387" s="1" t="s">
        <v>13594</v>
      </c>
      <c r="N387" s="1" t="s">
        <v>13595</v>
      </c>
      <c r="T387" s="1" t="s">
        <v>12470</v>
      </c>
      <c r="U387" s="1" t="s">
        <v>139</v>
      </c>
      <c r="V387" s="1" t="s">
        <v>7323</v>
      </c>
      <c r="Y387" s="1" t="s">
        <v>987</v>
      </c>
      <c r="Z387" s="1" t="s">
        <v>7928</v>
      </c>
      <c r="AC387" s="1">
        <v>5</v>
      </c>
      <c r="AD387" s="1" t="s">
        <v>86</v>
      </c>
      <c r="AE387" s="1" t="s">
        <v>8752</v>
      </c>
      <c r="BB387" s="1" t="s">
        <v>368</v>
      </c>
      <c r="BC387" s="1" t="s">
        <v>7520</v>
      </c>
      <c r="BE387" s="1" t="s">
        <v>12597</v>
      </c>
      <c r="BF387" s="1" t="s">
        <v>12895</v>
      </c>
    </row>
    <row r="388" spans="1:72" ht="13.5" customHeight="1" x14ac:dyDescent="0.25">
      <c r="A388" s="5" t="str">
        <f t="shared" si="13"/>
        <v>1738_각남면_0087</v>
      </c>
      <c r="B388" s="1">
        <v>1738</v>
      </c>
      <c r="C388" s="1" t="s">
        <v>12339</v>
      </c>
      <c r="D388" s="1" t="s">
        <v>12340</v>
      </c>
      <c r="E388" s="1">
        <v>387</v>
      </c>
      <c r="F388" s="1">
        <v>2</v>
      </c>
      <c r="G388" s="1" t="s">
        <v>669</v>
      </c>
      <c r="H388" s="1" t="s">
        <v>7045</v>
      </c>
      <c r="I388" s="1">
        <v>5</v>
      </c>
      <c r="L388" s="1">
        <v>5</v>
      </c>
      <c r="M388" s="1" t="s">
        <v>13596</v>
      </c>
      <c r="N388" s="1" t="s">
        <v>13597</v>
      </c>
      <c r="T388" s="1" t="s">
        <v>12461</v>
      </c>
      <c r="U388" s="1" t="s">
        <v>260</v>
      </c>
      <c r="V388" s="1" t="s">
        <v>7321</v>
      </c>
      <c r="W388" s="1" t="s">
        <v>988</v>
      </c>
      <c r="X388" s="1" t="s">
        <v>7712</v>
      </c>
      <c r="Y388" s="1" t="s">
        <v>989</v>
      </c>
      <c r="Z388" s="1" t="s">
        <v>7929</v>
      </c>
      <c r="AC388" s="1">
        <v>57</v>
      </c>
      <c r="AD388" s="1" t="s">
        <v>133</v>
      </c>
      <c r="AE388" s="1" t="s">
        <v>9343</v>
      </c>
      <c r="AJ388" s="1" t="s">
        <v>17</v>
      </c>
      <c r="AK388" s="1" t="s">
        <v>9530</v>
      </c>
      <c r="AL388" s="1" t="s">
        <v>49</v>
      </c>
      <c r="AM388" s="1" t="s">
        <v>8830</v>
      </c>
      <c r="AT388" s="1" t="s">
        <v>44</v>
      </c>
      <c r="AU388" s="1" t="s">
        <v>7629</v>
      </c>
      <c r="AV388" s="1" t="s">
        <v>990</v>
      </c>
      <c r="AW388" s="1" t="s">
        <v>9745</v>
      </c>
      <c r="BG388" s="1" t="s">
        <v>44</v>
      </c>
      <c r="BH388" s="1" t="s">
        <v>7629</v>
      </c>
      <c r="BI388" s="1" t="s">
        <v>991</v>
      </c>
      <c r="BJ388" s="1" t="s">
        <v>10559</v>
      </c>
      <c r="BK388" s="1" t="s">
        <v>44</v>
      </c>
      <c r="BL388" s="1" t="s">
        <v>7629</v>
      </c>
      <c r="BM388" s="1" t="s">
        <v>992</v>
      </c>
      <c r="BN388" s="1" t="s">
        <v>11088</v>
      </c>
      <c r="BO388" s="1" t="s">
        <v>677</v>
      </c>
      <c r="BP388" s="1" t="s">
        <v>7530</v>
      </c>
      <c r="BQ388" s="1" t="s">
        <v>993</v>
      </c>
      <c r="BR388" s="1" t="s">
        <v>13128</v>
      </c>
      <c r="BS388" s="1" t="s">
        <v>41</v>
      </c>
      <c r="BT388" s="1" t="s">
        <v>12725</v>
      </c>
    </row>
    <row r="389" spans="1:72" ht="13.5" customHeight="1" x14ac:dyDescent="0.25">
      <c r="A389" s="5" t="str">
        <f t="shared" si="13"/>
        <v>1738_각남면_0087</v>
      </c>
      <c r="B389" s="1">
        <v>1738</v>
      </c>
      <c r="C389" s="1" t="s">
        <v>12339</v>
      </c>
      <c r="D389" s="1" t="s">
        <v>12340</v>
      </c>
      <c r="E389" s="1">
        <v>388</v>
      </c>
      <c r="F389" s="1">
        <v>2</v>
      </c>
      <c r="G389" s="1" t="s">
        <v>669</v>
      </c>
      <c r="H389" s="1" t="s">
        <v>7045</v>
      </c>
      <c r="I389" s="1">
        <v>5</v>
      </c>
      <c r="L389" s="1">
        <v>5</v>
      </c>
      <c r="M389" s="1" t="s">
        <v>13596</v>
      </c>
      <c r="N389" s="1" t="s">
        <v>13597</v>
      </c>
      <c r="S389" s="1" t="s">
        <v>50</v>
      </c>
      <c r="T389" s="1" t="s">
        <v>7223</v>
      </c>
      <c r="W389" s="1" t="s">
        <v>85</v>
      </c>
      <c r="X389" s="1" t="s">
        <v>12530</v>
      </c>
      <c r="Y389" s="1" t="s">
        <v>308</v>
      </c>
      <c r="Z389" s="1" t="s">
        <v>7774</v>
      </c>
      <c r="AC389" s="1">
        <v>56</v>
      </c>
      <c r="AD389" s="1" t="s">
        <v>97</v>
      </c>
      <c r="AE389" s="1" t="s">
        <v>9338</v>
      </c>
      <c r="AJ389" s="1" t="s">
        <v>309</v>
      </c>
      <c r="AK389" s="1" t="s">
        <v>9531</v>
      </c>
      <c r="AL389" s="1" t="s">
        <v>994</v>
      </c>
      <c r="AM389" s="1" t="s">
        <v>9544</v>
      </c>
      <c r="AT389" s="1" t="s">
        <v>44</v>
      </c>
      <c r="AU389" s="1" t="s">
        <v>7629</v>
      </c>
      <c r="AV389" s="1" t="s">
        <v>995</v>
      </c>
      <c r="AW389" s="1" t="s">
        <v>9746</v>
      </c>
      <c r="BG389" s="1" t="s">
        <v>44</v>
      </c>
      <c r="BH389" s="1" t="s">
        <v>7629</v>
      </c>
      <c r="BI389" s="1" t="s">
        <v>996</v>
      </c>
      <c r="BJ389" s="1" t="s">
        <v>10560</v>
      </c>
      <c r="BK389" s="1" t="s">
        <v>997</v>
      </c>
      <c r="BL389" s="1" t="s">
        <v>7614</v>
      </c>
      <c r="BM389" s="1" t="s">
        <v>14709</v>
      </c>
      <c r="BN389" s="1" t="s">
        <v>12986</v>
      </c>
      <c r="BO389" s="1" t="s">
        <v>44</v>
      </c>
      <c r="BP389" s="1" t="s">
        <v>7629</v>
      </c>
      <c r="BQ389" s="1" t="s">
        <v>998</v>
      </c>
      <c r="BR389" s="1" t="s">
        <v>13195</v>
      </c>
      <c r="BS389" s="1" t="s">
        <v>41</v>
      </c>
      <c r="BT389" s="1" t="s">
        <v>12725</v>
      </c>
    </row>
    <row r="390" spans="1:72" ht="13.5" customHeight="1" x14ac:dyDescent="0.25">
      <c r="A390" s="5" t="str">
        <f t="shared" si="13"/>
        <v>1738_각남면_0087</v>
      </c>
      <c r="B390" s="1">
        <v>1738</v>
      </c>
      <c r="C390" s="1" t="s">
        <v>12339</v>
      </c>
      <c r="D390" s="1" t="s">
        <v>12340</v>
      </c>
      <c r="E390" s="1">
        <v>389</v>
      </c>
      <c r="F390" s="1">
        <v>2</v>
      </c>
      <c r="G390" s="1" t="s">
        <v>669</v>
      </c>
      <c r="H390" s="1" t="s">
        <v>7045</v>
      </c>
      <c r="I390" s="1">
        <v>5</v>
      </c>
      <c r="L390" s="1">
        <v>5</v>
      </c>
      <c r="M390" s="1" t="s">
        <v>13596</v>
      </c>
      <c r="N390" s="1" t="s">
        <v>13597</v>
      </c>
      <c r="S390" s="1" t="s">
        <v>59</v>
      </c>
      <c r="T390" s="1" t="s">
        <v>7224</v>
      </c>
      <c r="U390" s="1" t="s">
        <v>260</v>
      </c>
      <c r="V390" s="1" t="s">
        <v>7321</v>
      </c>
      <c r="Y390" s="1" t="s">
        <v>999</v>
      </c>
      <c r="Z390" s="1" t="s">
        <v>7930</v>
      </c>
      <c r="AC390" s="1">
        <v>16</v>
      </c>
      <c r="AD390" s="1" t="s">
        <v>89</v>
      </c>
      <c r="AE390" s="1" t="s">
        <v>9335</v>
      </c>
    </row>
    <row r="391" spans="1:72" ht="13.5" customHeight="1" x14ac:dyDescent="0.25">
      <c r="A391" s="5" t="str">
        <f t="shared" si="13"/>
        <v>1738_각남면_0087</v>
      </c>
      <c r="B391" s="1">
        <v>1738</v>
      </c>
      <c r="C391" s="1" t="s">
        <v>12339</v>
      </c>
      <c r="D391" s="1" t="s">
        <v>12340</v>
      </c>
      <c r="E391" s="1">
        <v>390</v>
      </c>
      <c r="F391" s="1">
        <v>2</v>
      </c>
      <c r="G391" s="1" t="s">
        <v>669</v>
      </c>
      <c r="H391" s="1" t="s">
        <v>7045</v>
      </c>
      <c r="I391" s="1">
        <v>5</v>
      </c>
      <c r="L391" s="1">
        <v>5</v>
      </c>
      <c r="M391" s="1" t="s">
        <v>13596</v>
      </c>
      <c r="N391" s="1" t="s">
        <v>13597</v>
      </c>
      <c r="T391" s="1" t="s">
        <v>12470</v>
      </c>
      <c r="U391" s="1" t="s">
        <v>139</v>
      </c>
      <c r="V391" s="1" t="s">
        <v>7323</v>
      </c>
      <c r="Y391" s="1" t="s">
        <v>12271</v>
      </c>
      <c r="Z391" s="1" t="s">
        <v>12621</v>
      </c>
      <c r="AC391" s="1">
        <v>57</v>
      </c>
      <c r="AD391" s="1" t="s">
        <v>133</v>
      </c>
      <c r="AE391" s="1" t="s">
        <v>9343</v>
      </c>
      <c r="AG391" s="1" t="s">
        <v>12757</v>
      </c>
    </row>
    <row r="392" spans="1:72" ht="13.5" customHeight="1" x14ac:dyDescent="0.25">
      <c r="A392" s="5" t="str">
        <f t="shared" si="13"/>
        <v>1738_각남면_0087</v>
      </c>
      <c r="B392" s="1">
        <v>1738</v>
      </c>
      <c r="C392" s="1" t="s">
        <v>12339</v>
      </c>
      <c r="D392" s="1" t="s">
        <v>12340</v>
      </c>
      <c r="E392" s="1">
        <v>391</v>
      </c>
      <c r="F392" s="1">
        <v>2</v>
      </c>
      <c r="G392" s="1" t="s">
        <v>669</v>
      </c>
      <c r="H392" s="1" t="s">
        <v>7045</v>
      </c>
      <c r="I392" s="1">
        <v>5</v>
      </c>
      <c r="L392" s="1">
        <v>5</v>
      </c>
      <c r="M392" s="1" t="s">
        <v>13596</v>
      </c>
      <c r="N392" s="1" t="s">
        <v>13597</v>
      </c>
      <c r="T392" s="1" t="s">
        <v>12470</v>
      </c>
      <c r="U392" s="1" t="s">
        <v>139</v>
      </c>
      <c r="V392" s="1" t="s">
        <v>7323</v>
      </c>
      <c r="Y392" s="1" t="s">
        <v>1000</v>
      </c>
      <c r="Z392" s="1" t="s">
        <v>7931</v>
      </c>
      <c r="AC392" s="1">
        <v>19</v>
      </c>
      <c r="AD392" s="1" t="s">
        <v>202</v>
      </c>
      <c r="AE392" s="1" t="s">
        <v>9353</v>
      </c>
      <c r="AF392" s="1" t="s">
        <v>12657</v>
      </c>
      <c r="AG392" s="1" t="s">
        <v>12681</v>
      </c>
      <c r="BB392" s="1" t="s">
        <v>368</v>
      </c>
      <c r="BC392" s="1" t="s">
        <v>7520</v>
      </c>
      <c r="BE392" s="1" t="s">
        <v>12621</v>
      </c>
      <c r="BF392" s="1" t="s">
        <v>12895</v>
      </c>
    </row>
    <row r="393" spans="1:72" ht="13.5" customHeight="1" x14ac:dyDescent="0.25">
      <c r="A393" s="5" t="str">
        <f t="shared" si="13"/>
        <v>1738_각남면_0087</v>
      </c>
      <c r="B393" s="1">
        <v>1738</v>
      </c>
      <c r="C393" s="1" t="s">
        <v>12339</v>
      </c>
      <c r="D393" s="1" t="s">
        <v>12340</v>
      </c>
      <c r="E393" s="1">
        <v>392</v>
      </c>
      <c r="F393" s="1">
        <v>2</v>
      </c>
      <c r="G393" s="1" t="s">
        <v>669</v>
      </c>
      <c r="H393" s="1" t="s">
        <v>7045</v>
      </c>
      <c r="I393" s="1">
        <v>6</v>
      </c>
      <c r="J393" s="1" t="s">
        <v>1001</v>
      </c>
      <c r="K393" s="1" t="s">
        <v>7076</v>
      </c>
      <c r="L393" s="1">
        <v>1</v>
      </c>
      <c r="M393" s="1" t="s">
        <v>1001</v>
      </c>
      <c r="N393" s="1" t="s">
        <v>7076</v>
      </c>
      <c r="T393" s="1" t="s">
        <v>12461</v>
      </c>
      <c r="U393" s="1" t="s">
        <v>1002</v>
      </c>
      <c r="V393" s="1" t="s">
        <v>7364</v>
      </c>
      <c r="W393" s="1" t="s">
        <v>1003</v>
      </c>
      <c r="X393" s="1" t="s">
        <v>7706</v>
      </c>
      <c r="Y393" s="1" t="s">
        <v>1004</v>
      </c>
      <c r="Z393" s="1" t="s">
        <v>7932</v>
      </c>
      <c r="AC393" s="1">
        <v>55</v>
      </c>
      <c r="AD393" s="1" t="s">
        <v>142</v>
      </c>
      <c r="AE393" s="1" t="s">
        <v>9344</v>
      </c>
      <c r="AJ393" s="1" t="s">
        <v>17</v>
      </c>
      <c r="AK393" s="1" t="s">
        <v>9530</v>
      </c>
      <c r="AL393" s="1" t="s">
        <v>124</v>
      </c>
      <c r="AM393" s="1" t="s">
        <v>9327</v>
      </c>
      <c r="AT393" s="1" t="s">
        <v>69</v>
      </c>
      <c r="AU393" s="1" t="s">
        <v>7359</v>
      </c>
      <c r="AV393" s="1" t="s">
        <v>1005</v>
      </c>
      <c r="AW393" s="1" t="s">
        <v>9747</v>
      </c>
      <c r="BG393" s="1" t="s">
        <v>69</v>
      </c>
      <c r="BH393" s="1" t="s">
        <v>7359</v>
      </c>
      <c r="BI393" s="1" t="s">
        <v>701</v>
      </c>
      <c r="BJ393" s="1" t="s">
        <v>7853</v>
      </c>
      <c r="BK393" s="1" t="s">
        <v>46</v>
      </c>
      <c r="BL393" s="1" t="s">
        <v>10480</v>
      </c>
      <c r="BM393" s="1" t="s">
        <v>1006</v>
      </c>
      <c r="BN393" s="1" t="s">
        <v>11089</v>
      </c>
      <c r="BO393" s="1" t="s">
        <v>69</v>
      </c>
      <c r="BP393" s="1" t="s">
        <v>7359</v>
      </c>
      <c r="BQ393" s="1" t="s">
        <v>1007</v>
      </c>
      <c r="BR393" s="1" t="s">
        <v>13321</v>
      </c>
      <c r="BS393" s="1" t="s">
        <v>58</v>
      </c>
      <c r="BT393" s="1" t="s">
        <v>9526</v>
      </c>
    </row>
    <row r="394" spans="1:72" ht="13.5" customHeight="1" x14ac:dyDescent="0.25">
      <c r="A394" s="5" t="str">
        <f t="shared" si="13"/>
        <v>1738_각남면_0087</v>
      </c>
      <c r="B394" s="1">
        <v>1738</v>
      </c>
      <c r="C394" s="1" t="s">
        <v>12339</v>
      </c>
      <c r="D394" s="1" t="s">
        <v>12340</v>
      </c>
      <c r="E394" s="1">
        <v>393</v>
      </c>
      <c r="F394" s="1">
        <v>2</v>
      </c>
      <c r="G394" s="1" t="s">
        <v>669</v>
      </c>
      <c r="H394" s="1" t="s">
        <v>7045</v>
      </c>
      <c r="I394" s="1">
        <v>6</v>
      </c>
      <c r="L394" s="1">
        <v>1</v>
      </c>
      <c r="M394" s="1" t="s">
        <v>1001</v>
      </c>
      <c r="N394" s="1" t="s">
        <v>7076</v>
      </c>
      <c r="S394" s="1" t="s">
        <v>50</v>
      </c>
      <c r="T394" s="1" t="s">
        <v>7223</v>
      </c>
      <c r="W394" s="1" t="s">
        <v>85</v>
      </c>
      <c r="X394" s="1" t="s">
        <v>12530</v>
      </c>
      <c r="Y394" s="1" t="s">
        <v>64</v>
      </c>
      <c r="Z394" s="1" t="s">
        <v>7741</v>
      </c>
      <c r="AC394" s="1">
        <v>54</v>
      </c>
      <c r="AD394" s="1" t="s">
        <v>145</v>
      </c>
      <c r="AE394" s="1" t="s">
        <v>9345</v>
      </c>
      <c r="AJ394" s="1" t="s">
        <v>17</v>
      </c>
      <c r="AK394" s="1" t="s">
        <v>9530</v>
      </c>
      <c r="AL394" s="1" t="s">
        <v>58</v>
      </c>
      <c r="AM394" s="1" t="s">
        <v>9526</v>
      </c>
      <c r="AT394" s="1" t="s">
        <v>69</v>
      </c>
      <c r="AU394" s="1" t="s">
        <v>7359</v>
      </c>
      <c r="AV394" s="1" t="s">
        <v>322</v>
      </c>
      <c r="AW394" s="1" t="s">
        <v>8255</v>
      </c>
      <c r="BG394" s="1" t="s">
        <v>69</v>
      </c>
      <c r="BH394" s="1" t="s">
        <v>7359</v>
      </c>
      <c r="BI394" s="1" t="s">
        <v>1008</v>
      </c>
      <c r="BJ394" s="1" t="s">
        <v>8005</v>
      </c>
      <c r="BK394" s="1" t="s">
        <v>69</v>
      </c>
      <c r="BL394" s="1" t="s">
        <v>7359</v>
      </c>
      <c r="BM394" s="1" t="s">
        <v>1009</v>
      </c>
      <c r="BN394" s="1" t="s">
        <v>11090</v>
      </c>
      <c r="BO394" s="1" t="s">
        <v>69</v>
      </c>
      <c r="BP394" s="1" t="s">
        <v>7359</v>
      </c>
      <c r="BQ394" s="1" t="s">
        <v>1010</v>
      </c>
      <c r="BR394" s="1" t="s">
        <v>11545</v>
      </c>
      <c r="BS394" s="1" t="s">
        <v>124</v>
      </c>
      <c r="BT394" s="1" t="s">
        <v>9327</v>
      </c>
    </row>
    <row r="395" spans="1:72" ht="13.5" customHeight="1" x14ac:dyDescent="0.25">
      <c r="A395" s="5" t="str">
        <f t="shared" si="13"/>
        <v>1738_각남면_0087</v>
      </c>
      <c r="B395" s="1">
        <v>1738</v>
      </c>
      <c r="C395" s="1" t="s">
        <v>12339</v>
      </c>
      <c r="D395" s="1" t="s">
        <v>12340</v>
      </c>
      <c r="E395" s="1">
        <v>394</v>
      </c>
      <c r="F395" s="1">
        <v>2</v>
      </c>
      <c r="G395" s="1" t="s">
        <v>669</v>
      </c>
      <c r="H395" s="1" t="s">
        <v>7045</v>
      </c>
      <c r="I395" s="1">
        <v>6</v>
      </c>
      <c r="L395" s="1">
        <v>1</v>
      </c>
      <c r="M395" s="1" t="s">
        <v>1001</v>
      </c>
      <c r="N395" s="1" t="s">
        <v>7076</v>
      </c>
      <c r="S395" s="1" t="s">
        <v>112</v>
      </c>
      <c r="T395" s="1" t="s">
        <v>7229</v>
      </c>
      <c r="Y395" s="1" t="s">
        <v>64</v>
      </c>
      <c r="Z395" s="1" t="s">
        <v>7741</v>
      </c>
      <c r="AF395" s="1" t="s">
        <v>226</v>
      </c>
      <c r="AG395" s="1" t="s">
        <v>9393</v>
      </c>
    </row>
    <row r="396" spans="1:72" ht="13.5" customHeight="1" x14ac:dyDescent="0.25">
      <c r="A396" s="5" t="str">
        <f t="shared" si="13"/>
        <v>1738_각남면_0087</v>
      </c>
      <c r="B396" s="1">
        <v>1738</v>
      </c>
      <c r="C396" s="1" t="s">
        <v>12339</v>
      </c>
      <c r="D396" s="1" t="s">
        <v>12340</v>
      </c>
      <c r="E396" s="1">
        <v>395</v>
      </c>
      <c r="F396" s="1">
        <v>2</v>
      </c>
      <c r="G396" s="1" t="s">
        <v>669</v>
      </c>
      <c r="H396" s="1" t="s">
        <v>7045</v>
      </c>
      <c r="I396" s="1">
        <v>6</v>
      </c>
      <c r="L396" s="1">
        <v>1</v>
      </c>
      <c r="M396" s="1" t="s">
        <v>1001</v>
      </c>
      <c r="N396" s="1" t="s">
        <v>7076</v>
      </c>
      <c r="S396" s="1" t="s">
        <v>63</v>
      </c>
      <c r="T396" s="1" t="s">
        <v>7225</v>
      </c>
      <c r="Y396" s="1" t="s">
        <v>64</v>
      </c>
      <c r="Z396" s="1" t="s">
        <v>7741</v>
      </c>
      <c r="AC396" s="1">
        <v>7</v>
      </c>
      <c r="AD396" s="1" t="s">
        <v>62</v>
      </c>
      <c r="AE396" s="1" t="s">
        <v>9331</v>
      </c>
    </row>
    <row r="397" spans="1:72" ht="13.5" customHeight="1" x14ac:dyDescent="0.25">
      <c r="A397" s="5" t="str">
        <f t="shared" si="13"/>
        <v>1738_각남면_0087</v>
      </c>
      <c r="B397" s="1">
        <v>1738</v>
      </c>
      <c r="C397" s="1" t="s">
        <v>12339</v>
      </c>
      <c r="D397" s="1" t="s">
        <v>12340</v>
      </c>
      <c r="E397" s="1">
        <v>396</v>
      </c>
      <c r="F397" s="1">
        <v>2</v>
      </c>
      <c r="G397" s="1" t="s">
        <v>669</v>
      </c>
      <c r="H397" s="1" t="s">
        <v>7045</v>
      </c>
      <c r="I397" s="1">
        <v>6</v>
      </c>
      <c r="L397" s="1">
        <v>1</v>
      </c>
      <c r="M397" s="1" t="s">
        <v>1001</v>
      </c>
      <c r="N397" s="1" t="s">
        <v>7076</v>
      </c>
      <c r="S397" s="1" t="s">
        <v>63</v>
      </c>
      <c r="T397" s="1" t="s">
        <v>7225</v>
      </c>
      <c r="Y397" s="1" t="s">
        <v>64</v>
      </c>
      <c r="Z397" s="1" t="s">
        <v>7741</v>
      </c>
      <c r="AC397" s="1">
        <v>1</v>
      </c>
      <c r="AD397" s="1" t="s">
        <v>101</v>
      </c>
      <c r="AE397" s="1" t="s">
        <v>9339</v>
      </c>
      <c r="AF397" s="1" t="s">
        <v>95</v>
      </c>
      <c r="AG397" s="1" t="s">
        <v>9389</v>
      </c>
    </row>
    <row r="398" spans="1:72" ht="13.5" customHeight="1" x14ac:dyDescent="0.25">
      <c r="A398" s="5" t="str">
        <f t="shared" si="13"/>
        <v>1738_각남면_0087</v>
      </c>
      <c r="B398" s="1">
        <v>1738</v>
      </c>
      <c r="C398" s="1" t="s">
        <v>12339</v>
      </c>
      <c r="D398" s="1" t="s">
        <v>12340</v>
      </c>
      <c r="E398" s="1">
        <v>397</v>
      </c>
      <c r="F398" s="1">
        <v>2</v>
      </c>
      <c r="G398" s="1" t="s">
        <v>669</v>
      </c>
      <c r="H398" s="1" t="s">
        <v>7045</v>
      </c>
      <c r="I398" s="1">
        <v>6</v>
      </c>
      <c r="L398" s="1">
        <v>2</v>
      </c>
      <c r="M398" s="1" t="s">
        <v>13598</v>
      </c>
      <c r="N398" s="1" t="s">
        <v>13599</v>
      </c>
      <c r="T398" s="1" t="s">
        <v>12461</v>
      </c>
      <c r="U398" s="1" t="s">
        <v>190</v>
      </c>
      <c r="V398" s="1" t="s">
        <v>7313</v>
      </c>
      <c r="W398" s="1" t="s">
        <v>769</v>
      </c>
      <c r="X398" s="1" t="s">
        <v>7253</v>
      </c>
      <c r="Y398" s="1" t="s">
        <v>921</v>
      </c>
      <c r="Z398" s="1" t="s">
        <v>7933</v>
      </c>
      <c r="AC398" s="1">
        <v>63</v>
      </c>
      <c r="AD398" s="1" t="s">
        <v>115</v>
      </c>
      <c r="AE398" s="1" t="s">
        <v>9342</v>
      </c>
      <c r="AJ398" s="1" t="s">
        <v>17</v>
      </c>
      <c r="AK398" s="1" t="s">
        <v>9530</v>
      </c>
      <c r="AL398" s="1" t="s">
        <v>401</v>
      </c>
      <c r="AM398" s="1" t="s">
        <v>9477</v>
      </c>
      <c r="AT398" s="1" t="s">
        <v>677</v>
      </c>
      <c r="AU398" s="1" t="s">
        <v>7530</v>
      </c>
      <c r="AV398" s="1" t="s">
        <v>1011</v>
      </c>
      <c r="AW398" s="1" t="s">
        <v>9748</v>
      </c>
      <c r="BG398" s="1" t="s">
        <v>69</v>
      </c>
      <c r="BH398" s="1" t="s">
        <v>7359</v>
      </c>
      <c r="BI398" s="1" t="s">
        <v>1012</v>
      </c>
      <c r="BJ398" s="1" t="s">
        <v>10561</v>
      </c>
      <c r="BK398" s="1" t="s">
        <v>69</v>
      </c>
      <c r="BL398" s="1" t="s">
        <v>7359</v>
      </c>
      <c r="BM398" s="1" t="s">
        <v>1013</v>
      </c>
      <c r="BN398" s="1" t="s">
        <v>8037</v>
      </c>
      <c r="BQ398" s="1" t="s">
        <v>1014</v>
      </c>
      <c r="BR398" s="1" t="s">
        <v>11546</v>
      </c>
      <c r="BS398" s="1" t="s">
        <v>53</v>
      </c>
      <c r="BT398" s="1" t="s">
        <v>9486</v>
      </c>
    </row>
    <row r="399" spans="1:72" ht="13.5" customHeight="1" x14ac:dyDescent="0.25">
      <c r="A399" s="5" t="str">
        <f t="shared" si="13"/>
        <v>1738_각남면_0087</v>
      </c>
      <c r="B399" s="1">
        <v>1738</v>
      </c>
      <c r="C399" s="1" t="s">
        <v>12339</v>
      </c>
      <c r="D399" s="1" t="s">
        <v>12340</v>
      </c>
      <c r="E399" s="1">
        <v>398</v>
      </c>
      <c r="F399" s="1">
        <v>2</v>
      </c>
      <c r="G399" s="1" t="s">
        <v>669</v>
      </c>
      <c r="H399" s="1" t="s">
        <v>7045</v>
      </c>
      <c r="I399" s="1">
        <v>6</v>
      </c>
      <c r="L399" s="1">
        <v>2</v>
      </c>
      <c r="M399" s="1" t="s">
        <v>13598</v>
      </c>
      <c r="N399" s="1" t="s">
        <v>13599</v>
      </c>
      <c r="S399" s="1" t="s">
        <v>50</v>
      </c>
      <c r="T399" s="1" t="s">
        <v>7223</v>
      </c>
      <c r="W399" s="1" t="s">
        <v>38</v>
      </c>
      <c r="X399" s="1" t="s">
        <v>12522</v>
      </c>
      <c r="Y399" s="1" t="s">
        <v>64</v>
      </c>
      <c r="Z399" s="1" t="s">
        <v>7741</v>
      </c>
      <c r="AC399" s="1">
        <v>66</v>
      </c>
      <c r="AD399" s="1" t="s">
        <v>738</v>
      </c>
      <c r="AE399" s="1" t="s">
        <v>9381</v>
      </c>
      <c r="AJ399" s="1" t="s">
        <v>17</v>
      </c>
      <c r="AK399" s="1" t="s">
        <v>9530</v>
      </c>
      <c r="AL399" s="1" t="s">
        <v>41</v>
      </c>
      <c r="AM399" s="1" t="s">
        <v>12725</v>
      </c>
      <c r="AT399" s="1" t="s">
        <v>794</v>
      </c>
      <c r="AU399" s="1" t="s">
        <v>9661</v>
      </c>
      <c r="AV399" s="1" t="s">
        <v>1015</v>
      </c>
      <c r="AW399" s="1" t="s">
        <v>9749</v>
      </c>
      <c r="BG399" s="1" t="s">
        <v>69</v>
      </c>
      <c r="BH399" s="1" t="s">
        <v>7359</v>
      </c>
      <c r="BI399" s="1" t="s">
        <v>1016</v>
      </c>
      <c r="BJ399" s="1" t="s">
        <v>10562</v>
      </c>
      <c r="BK399" s="1" t="s">
        <v>69</v>
      </c>
      <c r="BL399" s="1" t="s">
        <v>7359</v>
      </c>
      <c r="BM399" s="1" t="s">
        <v>1017</v>
      </c>
      <c r="BN399" s="1" t="s">
        <v>11091</v>
      </c>
      <c r="BO399" s="1" t="s">
        <v>69</v>
      </c>
      <c r="BP399" s="1" t="s">
        <v>7359</v>
      </c>
      <c r="BQ399" s="1" t="s">
        <v>1018</v>
      </c>
      <c r="BR399" s="1" t="s">
        <v>13322</v>
      </c>
      <c r="BS399" s="1" t="s">
        <v>1019</v>
      </c>
      <c r="BT399" s="1" t="s">
        <v>9563</v>
      </c>
    </row>
    <row r="400" spans="1:72" ht="13.5" customHeight="1" x14ac:dyDescent="0.25">
      <c r="A400" s="5" t="str">
        <f t="shared" si="13"/>
        <v>1738_각남면_0087</v>
      </c>
      <c r="B400" s="1">
        <v>1738</v>
      </c>
      <c r="C400" s="1" t="s">
        <v>12339</v>
      </c>
      <c r="D400" s="1" t="s">
        <v>12340</v>
      </c>
      <c r="E400" s="1">
        <v>399</v>
      </c>
      <c r="F400" s="1">
        <v>2</v>
      </c>
      <c r="G400" s="1" t="s">
        <v>669</v>
      </c>
      <c r="H400" s="1" t="s">
        <v>7045</v>
      </c>
      <c r="I400" s="1">
        <v>6</v>
      </c>
      <c r="L400" s="1">
        <v>2</v>
      </c>
      <c r="M400" s="1" t="s">
        <v>13598</v>
      </c>
      <c r="N400" s="1" t="s">
        <v>13599</v>
      </c>
      <c r="S400" s="1" t="s">
        <v>59</v>
      </c>
      <c r="T400" s="1" t="s">
        <v>7224</v>
      </c>
      <c r="U400" s="1" t="s">
        <v>78</v>
      </c>
      <c r="V400" s="1" t="s">
        <v>7347</v>
      </c>
      <c r="Y400" s="1" t="s">
        <v>1020</v>
      </c>
      <c r="Z400" s="1" t="s">
        <v>7934</v>
      </c>
      <c r="AC400" s="1">
        <v>22</v>
      </c>
      <c r="AD400" s="1" t="s">
        <v>188</v>
      </c>
      <c r="AE400" s="1" t="s">
        <v>9352</v>
      </c>
    </row>
    <row r="401" spans="1:72" ht="13.5" customHeight="1" x14ac:dyDescent="0.25">
      <c r="A401" s="5" t="str">
        <f t="shared" si="13"/>
        <v>1738_각남면_0087</v>
      </c>
      <c r="B401" s="1">
        <v>1738</v>
      </c>
      <c r="C401" s="1" t="s">
        <v>12339</v>
      </c>
      <c r="D401" s="1" t="s">
        <v>12340</v>
      </c>
      <c r="E401" s="1">
        <v>400</v>
      </c>
      <c r="F401" s="1">
        <v>2</v>
      </c>
      <c r="G401" s="1" t="s">
        <v>669</v>
      </c>
      <c r="H401" s="1" t="s">
        <v>7045</v>
      </c>
      <c r="I401" s="1">
        <v>6</v>
      </c>
      <c r="L401" s="1">
        <v>2</v>
      </c>
      <c r="M401" s="1" t="s">
        <v>13598</v>
      </c>
      <c r="N401" s="1" t="s">
        <v>13599</v>
      </c>
      <c r="S401" s="1" t="s">
        <v>112</v>
      </c>
      <c r="T401" s="1" t="s">
        <v>7229</v>
      </c>
      <c r="Y401" s="1" t="s">
        <v>64</v>
      </c>
      <c r="Z401" s="1" t="s">
        <v>7741</v>
      </c>
      <c r="AG401" s="1" t="s">
        <v>12751</v>
      </c>
    </row>
    <row r="402" spans="1:72" ht="13.5" customHeight="1" x14ac:dyDescent="0.25">
      <c r="A402" s="5" t="str">
        <f t="shared" si="13"/>
        <v>1738_각남면_0087</v>
      </c>
      <c r="B402" s="1">
        <v>1738</v>
      </c>
      <c r="C402" s="1" t="s">
        <v>12339</v>
      </c>
      <c r="D402" s="1" t="s">
        <v>12340</v>
      </c>
      <c r="E402" s="1">
        <v>401</v>
      </c>
      <c r="F402" s="1">
        <v>2</v>
      </c>
      <c r="G402" s="1" t="s">
        <v>669</v>
      </c>
      <c r="H402" s="1" t="s">
        <v>7045</v>
      </c>
      <c r="I402" s="1">
        <v>6</v>
      </c>
      <c r="L402" s="1">
        <v>2</v>
      </c>
      <c r="M402" s="1" t="s">
        <v>13598</v>
      </c>
      <c r="N402" s="1" t="s">
        <v>13599</v>
      </c>
      <c r="S402" s="1" t="s">
        <v>112</v>
      </c>
      <c r="T402" s="1" t="s">
        <v>7229</v>
      </c>
      <c r="Y402" s="1" t="s">
        <v>64</v>
      </c>
      <c r="Z402" s="1" t="s">
        <v>7741</v>
      </c>
      <c r="AF402" s="1" t="s">
        <v>317</v>
      </c>
      <c r="AG402" s="1" t="s">
        <v>7707</v>
      </c>
    </row>
    <row r="403" spans="1:72" ht="13.5" customHeight="1" x14ac:dyDescent="0.25">
      <c r="A403" s="5" t="str">
        <f t="shared" si="13"/>
        <v>1738_각남면_0087</v>
      </c>
      <c r="B403" s="1">
        <v>1738</v>
      </c>
      <c r="C403" s="1" t="s">
        <v>12339</v>
      </c>
      <c r="D403" s="1" t="s">
        <v>12340</v>
      </c>
      <c r="E403" s="1">
        <v>402</v>
      </c>
      <c r="F403" s="1">
        <v>2</v>
      </c>
      <c r="G403" s="1" t="s">
        <v>669</v>
      </c>
      <c r="H403" s="1" t="s">
        <v>7045</v>
      </c>
      <c r="I403" s="1">
        <v>6</v>
      </c>
      <c r="L403" s="1">
        <v>3</v>
      </c>
      <c r="M403" s="1" t="s">
        <v>13600</v>
      </c>
      <c r="N403" s="1" t="s">
        <v>13601</v>
      </c>
      <c r="T403" s="1" t="s">
        <v>12461</v>
      </c>
      <c r="U403" s="1" t="s">
        <v>260</v>
      </c>
      <c r="V403" s="1" t="s">
        <v>7321</v>
      </c>
      <c r="W403" s="1" t="s">
        <v>519</v>
      </c>
      <c r="X403" s="1" t="s">
        <v>7705</v>
      </c>
      <c r="Y403" s="1" t="s">
        <v>1021</v>
      </c>
      <c r="Z403" s="1" t="s">
        <v>7935</v>
      </c>
      <c r="AC403" s="1">
        <v>42</v>
      </c>
      <c r="AD403" s="1" t="s">
        <v>304</v>
      </c>
      <c r="AE403" s="1" t="s">
        <v>9364</v>
      </c>
      <c r="AJ403" s="1" t="s">
        <v>17</v>
      </c>
      <c r="AK403" s="1" t="s">
        <v>9530</v>
      </c>
      <c r="AL403" s="1" t="s">
        <v>193</v>
      </c>
      <c r="AM403" s="1" t="s">
        <v>9533</v>
      </c>
      <c r="AT403" s="1" t="s">
        <v>44</v>
      </c>
      <c r="AU403" s="1" t="s">
        <v>7629</v>
      </c>
      <c r="AV403" s="1" t="s">
        <v>898</v>
      </c>
      <c r="AW403" s="1" t="s">
        <v>9743</v>
      </c>
      <c r="BG403" s="1" t="s">
        <v>44</v>
      </c>
      <c r="BH403" s="1" t="s">
        <v>7629</v>
      </c>
      <c r="BI403" s="1" t="s">
        <v>899</v>
      </c>
      <c r="BJ403" s="1" t="s">
        <v>10557</v>
      </c>
      <c r="BK403" s="1" t="s">
        <v>44</v>
      </c>
      <c r="BL403" s="1" t="s">
        <v>7629</v>
      </c>
      <c r="BM403" s="1" t="s">
        <v>1022</v>
      </c>
      <c r="BN403" s="1" t="s">
        <v>10690</v>
      </c>
      <c r="BO403" s="1" t="s">
        <v>44</v>
      </c>
      <c r="BP403" s="1" t="s">
        <v>7629</v>
      </c>
      <c r="BQ403" s="1" t="s">
        <v>955</v>
      </c>
      <c r="BR403" s="1" t="s">
        <v>13205</v>
      </c>
      <c r="BS403" s="1" t="s">
        <v>956</v>
      </c>
      <c r="BT403" s="1" t="s">
        <v>12240</v>
      </c>
    </row>
    <row r="404" spans="1:72" ht="13.5" customHeight="1" x14ac:dyDescent="0.25">
      <c r="A404" s="5" t="str">
        <f t="shared" si="13"/>
        <v>1738_각남면_0087</v>
      </c>
      <c r="B404" s="1">
        <v>1738</v>
      </c>
      <c r="C404" s="1" t="s">
        <v>12339</v>
      </c>
      <c r="D404" s="1" t="s">
        <v>12340</v>
      </c>
      <c r="E404" s="1">
        <v>403</v>
      </c>
      <c r="F404" s="1">
        <v>2</v>
      </c>
      <c r="G404" s="1" t="s">
        <v>669</v>
      </c>
      <c r="H404" s="1" t="s">
        <v>7045</v>
      </c>
      <c r="I404" s="1">
        <v>6</v>
      </c>
      <c r="L404" s="1">
        <v>3</v>
      </c>
      <c r="M404" s="1" t="s">
        <v>13600</v>
      </c>
      <c r="N404" s="1" t="s">
        <v>13601</v>
      </c>
      <c r="S404" s="1" t="s">
        <v>50</v>
      </c>
      <c r="T404" s="1" t="s">
        <v>7223</v>
      </c>
      <c r="W404" s="1" t="s">
        <v>754</v>
      </c>
      <c r="X404" s="1" t="s">
        <v>7710</v>
      </c>
      <c r="Y404" s="1" t="s">
        <v>308</v>
      </c>
      <c r="Z404" s="1" t="s">
        <v>7774</v>
      </c>
      <c r="AC404" s="1">
        <v>21</v>
      </c>
      <c r="AD404" s="1" t="s">
        <v>160</v>
      </c>
      <c r="AE404" s="1" t="s">
        <v>9347</v>
      </c>
      <c r="AJ404" s="1" t="s">
        <v>309</v>
      </c>
      <c r="AK404" s="1" t="s">
        <v>9531</v>
      </c>
      <c r="AL404" s="1" t="s">
        <v>1023</v>
      </c>
      <c r="AM404" s="1" t="s">
        <v>9545</v>
      </c>
      <c r="AT404" s="1" t="s">
        <v>260</v>
      </c>
      <c r="AU404" s="1" t="s">
        <v>7321</v>
      </c>
      <c r="AV404" s="1" t="s">
        <v>1024</v>
      </c>
      <c r="AW404" s="1" t="s">
        <v>8514</v>
      </c>
      <c r="BG404" s="1" t="s">
        <v>44</v>
      </c>
      <c r="BH404" s="1" t="s">
        <v>7629</v>
      </c>
      <c r="BI404" s="1" t="s">
        <v>1025</v>
      </c>
      <c r="BJ404" s="1" t="s">
        <v>9941</v>
      </c>
      <c r="BK404" s="1" t="s">
        <v>44</v>
      </c>
      <c r="BL404" s="1" t="s">
        <v>7629</v>
      </c>
      <c r="BM404" s="1" t="s">
        <v>1026</v>
      </c>
      <c r="BN404" s="1" t="s">
        <v>10758</v>
      </c>
      <c r="BO404" s="1" t="s">
        <v>1027</v>
      </c>
      <c r="BP404" s="1" t="s">
        <v>9675</v>
      </c>
      <c r="BQ404" s="1" t="s">
        <v>1028</v>
      </c>
      <c r="BR404" s="1" t="s">
        <v>11547</v>
      </c>
      <c r="BS404" s="1" t="s">
        <v>146</v>
      </c>
      <c r="BT404" s="1" t="s">
        <v>9467</v>
      </c>
    </row>
    <row r="405" spans="1:72" ht="13.5" customHeight="1" x14ac:dyDescent="0.25">
      <c r="A405" s="5" t="str">
        <f t="shared" si="13"/>
        <v>1738_각남면_0087</v>
      </c>
      <c r="B405" s="1">
        <v>1738</v>
      </c>
      <c r="C405" s="1" t="s">
        <v>12339</v>
      </c>
      <c r="D405" s="1" t="s">
        <v>12340</v>
      </c>
      <c r="E405" s="1">
        <v>404</v>
      </c>
      <c r="F405" s="1">
        <v>2</v>
      </c>
      <c r="G405" s="1" t="s">
        <v>669</v>
      </c>
      <c r="H405" s="1" t="s">
        <v>7045</v>
      </c>
      <c r="I405" s="1">
        <v>6</v>
      </c>
      <c r="L405" s="1">
        <v>3</v>
      </c>
      <c r="M405" s="1" t="s">
        <v>13600</v>
      </c>
      <c r="N405" s="1" t="s">
        <v>13601</v>
      </c>
      <c r="S405" s="1" t="s">
        <v>59</v>
      </c>
      <c r="T405" s="1" t="s">
        <v>7224</v>
      </c>
      <c r="U405" s="1" t="s">
        <v>260</v>
      </c>
      <c r="V405" s="1" t="s">
        <v>7321</v>
      </c>
      <c r="Y405" s="1" t="s">
        <v>1029</v>
      </c>
      <c r="Z405" s="1" t="s">
        <v>7936</v>
      </c>
      <c r="AA405" s="1" t="s">
        <v>1030</v>
      </c>
      <c r="AB405" s="1" t="s">
        <v>8937</v>
      </c>
      <c r="AC405" s="1">
        <v>15</v>
      </c>
      <c r="AD405" s="1" t="s">
        <v>90</v>
      </c>
      <c r="AE405" s="1" t="s">
        <v>9336</v>
      </c>
    </row>
    <row r="406" spans="1:72" ht="13.5" customHeight="1" x14ac:dyDescent="0.25">
      <c r="A406" s="5" t="str">
        <f t="shared" si="13"/>
        <v>1738_각남면_0087</v>
      </c>
      <c r="B406" s="1">
        <v>1738</v>
      </c>
      <c r="C406" s="1" t="s">
        <v>12339</v>
      </c>
      <c r="D406" s="1" t="s">
        <v>12340</v>
      </c>
      <c r="E406" s="1">
        <v>405</v>
      </c>
      <c r="F406" s="1">
        <v>2</v>
      </c>
      <c r="G406" s="1" t="s">
        <v>669</v>
      </c>
      <c r="H406" s="1" t="s">
        <v>7045</v>
      </c>
      <c r="I406" s="1">
        <v>6</v>
      </c>
      <c r="L406" s="1">
        <v>3</v>
      </c>
      <c r="M406" s="1" t="s">
        <v>13600</v>
      </c>
      <c r="N406" s="1" t="s">
        <v>13601</v>
      </c>
      <c r="S406" s="1" t="s">
        <v>91</v>
      </c>
      <c r="T406" s="1" t="s">
        <v>7227</v>
      </c>
      <c r="U406" s="1" t="s">
        <v>260</v>
      </c>
      <c r="V406" s="1" t="s">
        <v>7321</v>
      </c>
      <c r="Y406" s="1" t="s">
        <v>14710</v>
      </c>
      <c r="Z406" s="1" t="s">
        <v>7937</v>
      </c>
      <c r="AA406" s="1" t="s">
        <v>1031</v>
      </c>
      <c r="AB406" s="1" t="s">
        <v>9320</v>
      </c>
      <c r="AC406" s="1">
        <v>11</v>
      </c>
      <c r="AD406" s="1" t="s">
        <v>505</v>
      </c>
      <c r="AE406" s="1" t="s">
        <v>9377</v>
      </c>
    </row>
    <row r="407" spans="1:72" ht="13.5" customHeight="1" x14ac:dyDescent="0.25">
      <c r="A407" s="5" t="str">
        <f t="shared" si="13"/>
        <v>1738_각남면_0087</v>
      </c>
      <c r="B407" s="1">
        <v>1738</v>
      </c>
      <c r="C407" s="1" t="s">
        <v>12339</v>
      </c>
      <c r="D407" s="1" t="s">
        <v>12340</v>
      </c>
      <c r="E407" s="1">
        <v>406</v>
      </c>
      <c r="F407" s="1">
        <v>2</v>
      </c>
      <c r="G407" s="1" t="s">
        <v>669</v>
      </c>
      <c r="H407" s="1" t="s">
        <v>7045</v>
      </c>
      <c r="I407" s="1">
        <v>6</v>
      </c>
      <c r="L407" s="1">
        <v>3</v>
      </c>
      <c r="M407" s="1" t="s">
        <v>13600</v>
      </c>
      <c r="N407" s="1" t="s">
        <v>13601</v>
      </c>
      <c r="T407" s="1" t="s">
        <v>12470</v>
      </c>
      <c r="U407" s="1" t="s">
        <v>739</v>
      </c>
      <c r="V407" s="1" t="s">
        <v>7350</v>
      </c>
      <c r="Y407" s="1" t="s">
        <v>1032</v>
      </c>
      <c r="Z407" s="1" t="s">
        <v>7938</v>
      </c>
      <c r="AC407" s="1">
        <v>39</v>
      </c>
      <c r="AD407" s="1" t="s">
        <v>181</v>
      </c>
      <c r="AE407" s="1" t="s">
        <v>9350</v>
      </c>
    </row>
    <row r="408" spans="1:72" ht="13.5" customHeight="1" x14ac:dyDescent="0.25">
      <c r="A408" s="5" t="str">
        <f t="shared" ref="A408:A441" si="14">HYPERLINK("http://kyu.snu.ac.kr/sdhj/index.jsp?type=hj/GK14616_00IH_0001_0087.jpg","1738_각남면_0087")</f>
        <v>1738_각남면_0087</v>
      </c>
      <c r="B408" s="1">
        <v>1738</v>
      </c>
      <c r="C408" s="1" t="s">
        <v>12339</v>
      </c>
      <c r="D408" s="1" t="s">
        <v>12340</v>
      </c>
      <c r="E408" s="1">
        <v>407</v>
      </c>
      <c r="F408" s="1">
        <v>2</v>
      </c>
      <c r="G408" s="1" t="s">
        <v>669</v>
      </c>
      <c r="H408" s="1" t="s">
        <v>7045</v>
      </c>
      <c r="I408" s="1">
        <v>6</v>
      </c>
      <c r="L408" s="1">
        <v>3</v>
      </c>
      <c r="M408" s="1" t="s">
        <v>13600</v>
      </c>
      <c r="N408" s="1" t="s">
        <v>13601</v>
      </c>
      <c r="T408" s="1" t="s">
        <v>12470</v>
      </c>
      <c r="U408" s="1" t="s">
        <v>139</v>
      </c>
      <c r="V408" s="1" t="s">
        <v>7323</v>
      </c>
      <c r="Y408" s="1" t="s">
        <v>1033</v>
      </c>
      <c r="Z408" s="1" t="s">
        <v>7939</v>
      </c>
      <c r="AC408" s="1">
        <v>30</v>
      </c>
      <c r="AD408" s="1" t="s">
        <v>781</v>
      </c>
      <c r="AE408" s="1" t="s">
        <v>9383</v>
      </c>
      <c r="BB408" s="1" t="s">
        <v>139</v>
      </c>
      <c r="BC408" s="1" t="s">
        <v>7323</v>
      </c>
      <c r="BD408" s="1" t="s">
        <v>14970</v>
      </c>
      <c r="BE408" s="1" t="s">
        <v>10398</v>
      </c>
      <c r="BF408" s="1" t="s">
        <v>12895</v>
      </c>
    </row>
    <row r="409" spans="1:72" ht="13.5" customHeight="1" x14ac:dyDescent="0.25">
      <c r="A409" s="5" t="str">
        <f t="shared" si="14"/>
        <v>1738_각남면_0087</v>
      </c>
      <c r="B409" s="1">
        <v>1738</v>
      </c>
      <c r="C409" s="1" t="s">
        <v>12339</v>
      </c>
      <c r="D409" s="1" t="s">
        <v>12340</v>
      </c>
      <c r="E409" s="1">
        <v>408</v>
      </c>
      <c r="F409" s="1">
        <v>2</v>
      </c>
      <c r="G409" s="1" t="s">
        <v>669</v>
      </c>
      <c r="H409" s="1" t="s">
        <v>7045</v>
      </c>
      <c r="I409" s="1">
        <v>6</v>
      </c>
      <c r="L409" s="1">
        <v>3</v>
      </c>
      <c r="M409" s="1" t="s">
        <v>13600</v>
      </c>
      <c r="N409" s="1" t="s">
        <v>13601</v>
      </c>
      <c r="T409" s="1" t="s">
        <v>12470</v>
      </c>
      <c r="U409" s="1" t="s">
        <v>139</v>
      </c>
      <c r="V409" s="1" t="s">
        <v>7323</v>
      </c>
      <c r="Y409" s="1" t="s">
        <v>1034</v>
      </c>
      <c r="Z409" s="1" t="s">
        <v>7940</v>
      </c>
      <c r="AC409" s="1">
        <v>26</v>
      </c>
      <c r="AD409" s="1" t="s">
        <v>585</v>
      </c>
      <c r="AE409" s="1" t="s">
        <v>9379</v>
      </c>
      <c r="BB409" s="1" t="s">
        <v>368</v>
      </c>
      <c r="BC409" s="1" t="s">
        <v>7520</v>
      </c>
      <c r="BE409" s="1" t="s">
        <v>10398</v>
      </c>
      <c r="BF409" s="1" t="s">
        <v>12894</v>
      </c>
    </row>
    <row r="410" spans="1:72" ht="13.5" customHeight="1" x14ac:dyDescent="0.25">
      <c r="A410" s="5" t="str">
        <f t="shared" si="14"/>
        <v>1738_각남면_0087</v>
      </c>
      <c r="B410" s="1">
        <v>1738</v>
      </c>
      <c r="C410" s="1" t="s">
        <v>12339</v>
      </c>
      <c r="D410" s="1" t="s">
        <v>12340</v>
      </c>
      <c r="E410" s="1">
        <v>409</v>
      </c>
      <c r="F410" s="1">
        <v>2</v>
      </c>
      <c r="G410" s="1" t="s">
        <v>669</v>
      </c>
      <c r="H410" s="1" t="s">
        <v>7045</v>
      </c>
      <c r="I410" s="1">
        <v>6</v>
      </c>
      <c r="L410" s="1">
        <v>3</v>
      </c>
      <c r="M410" s="1" t="s">
        <v>13600</v>
      </c>
      <c r="N410" s="1" t="s">
        <v>13601</v>
      </c>
      <c r="T410" s="1" t="s">
        <v>12470</v>
      </c>
      <c r="U410" s="1" t="s">
        <v>1035</v>
      </c>
      <c r="V410" s="1" t="s">
        <v>7365</v>
      </c>
      <c r="Y410" s="1" t="s">
        <v>1036</v>
      </c>
      <c r="Z410" s="1" t="s">
        <v>7941</v>
      </c>
      <c r="AC410" s="1">
        <v>22</v>
      </c>
      <c r="AD410" s="1" t="s">
        <v>188</v>
      </c>
      <c r="AE410" s="1" t="s">
        <v>9352</v>
      </c>
    </row>
    <row r="411" spans="1:72" ht="13.5" customHeight="1" x14ac:dyDescent="0.25">
      <c r="A411" s="5" t="str">
        <f t="shared" si="14"/>
        <v>1738_각남면_0087</v>
      </c>
      <c r="B411" s="1">
        <v>1738</v>
      </c>
      <c r="C411" s="1" t="s">
        <v>12339</v>
      </c>
      <c r="D411" s="1" t="s">
        <v>12340</v>
      </c>
      <c r="E411" s="1">
        <v>410</v>
      </c>
      <c r="F411" s="1">
        <v>2</v>
      </c>
      <c r="G411" s="1" t="s">
        <v>669</v>
      </c>
      <c r="H411" s="1" t="s">
        <v>7045</v>
      </c>
      <c r="I411" s="1">
        <v>6</v>
      </c>
      <c r="L411" s="1">
        <v>4</v>
      </c>
      <c r="M411" s="1" t="s">
        <v>13602</v>
      </c>
      <c r="N411" s="1" t="s">
        <v>13603</v>
      </c>
      <c r="O411" s="1" t="s">
        <v>6</v>
      </c>
      <c r="P411" s="1" t="s">
        <v>7191</v>
      </c>
      <c r="T411" s="1" t="s">
        <v>12461</v>
      </c>
      <c r="U411" s="1" t="s">
        <v>260</v>
      </c>
      <c r="V411" s="1" t="s">
        <v>7321</v>
      </c>
      <c r="W411" s="1" t="s">
        <v>75</v>
      </c>
      <c r="X411" s="1" t="s">
        <v>7687</v>
      </c>
      <c r="Y411" s="1" t="s">
        <v>843</v>
      </c>
      <c r="Z411" s="1" t="s">
        <v>7942</v>
      </c>
      <c r="AC411" s="1">
        <v>14</v>
      </c>
      <c r="AD411" s="1" t="s">
        <v>182</v>
      </c>
      <c r="AE411" s="1" t="s">
        <v>9351</v>
      </c>
      <c r="AJ411" s="1" t="s">
        <v>17</v>
      </c>
      <c r="AK411" s="1" t="s">
        <v>9530</v>
      </c>
      <c r="AL411" s="1" t="s">
        <v>77</v>
      </c>
      <c r="AM411" s="1" t="s">
        <v>9125</v>
      </c>
      <c r="AT411" s="1" t="s">
        <v>1037</v>
      </c>
      <c r="AU411" s="1" t="s">
        <v>9664</v>
      </c>
      <c r="AV411" s="1" t="s">
        <v>1038</v>
      </c>
      <c r="AW411" s="1" t="s">
        <v>12854</v>
      </c>
      <c r="AX411" s="1" t="s">
        <v>260</v>
      </c>
      <c r="AY411" s="1" t="s">
        <v>7321</v>
      </c>
      <c r="AZ411" s="1" t="s">
        <v>833</v>
      </c>
      <c r="BA411" s="1" t="s">
        <v>12879</v>
      </c>
      <c r="BG411" s="1" t="s">
        <v>128</v>
      </c>
      <c r="BH411" s="1" t="s">
        <v>9658</v>
      </c>
      <c r="BI411" s="1" t="s">
        <v>834</v>
      </c>
      <c r="BJ411" s="1" t="s">
        <v>8745</v>
      </c>
      <c r="BK411" s="1" t="s">
        <v>44</v>
      </c>
      <c r="BL411" s="1" t="s">
        <v>7629</v>
      </c>
      <c r="BM411" s="1" t="s">
        <v>835</v>
      </c>
      <c r="BN411" s="1" t="s">
        <v>10551</v>
      </c>
      <c r="BO411" s="1" t="s">
        <v>44</v>
      </c>
      <c r="BP411" s="1" t="s">
        <v>7629</v>
      </c>
      <c r="BQ411" s="1" t="s">
        <v>1039</v>
      </c>
      <c r="BR411" s="1" t="s">
        <v>13396</v>
      </c>
      <c r="BS411" s="1" t="s">
        <v>1040</v>
      </c>
      <c r="BT411" s="1" t="s">
        <v>8674</v>
      </c>
    </row>
    <row r="412" spans="1:72" ht="13.5" customHeight="1" x14ac:dyDescent="0.25">
      <c r="A412" s="5" t="str">
        <f t="shared" si="14"/>
        <v>1738_각남면_0087</v>
      </c>
      <c r="B412" s="1">
        <v>1738</v>
      </c>
      <c r="C412" s="1" t="s">
        <v>12339</v>
      </c>
      <c r="D412" s="1" t="s">
        <v>12340</v>
      </c>
      <c r="E412" s="1">
        <v>411</v>
      </c>
      <c r="F412" s="1">
        <v>2</v>
      </c>
      <c r="G412" s="1" t="s">
        <v>669</v>
      </c>
      <c r="H412" s="1" t="s">
        <v>7045</v>
      </c>
      <c r="I412" s="1">
        <v>6</v>
      </c>
      <c r="L412" s="1">
        <v>4</v>
      </c>
      <c r="M412" s="1" t="s">
        <v>13602</v>
      </c>
      <c r="N412" s="1" t="s">
        <v>13603</v>
      </c>
      <c r="T412" s="1" t="s">
        <v>12470</v>
      </c>
      <c r="U412" s="1" t="s">
        <v>139</v>
      </c>
      <c r="V412" s="1" t="s">
        <v>7323</v>
      </c>
      <c r="Y412" s="1" t="s">
        <v>1041</v>
      </c>
      <c r="Z412" s="1" t="s">
        <v>7943</v>
      </c>
      <c r="AC412" s="1">
        <v>46</v>
      </c>
      <c r="AD412" s="1" t="s">
        <v>239</v>
      </c>
      <c r="AE412" s="1" t="s">
        <v>9357</v>
      </c>
      <c r="AF412" s="1" t="s">
        <v>417</v>
      </c>
      <c r="AG412" s="1" t="s">
        <v>9401</v>
      </c>
      <c r="AH412" s="1" t="s">
        <v>1042</v>
      </c>
      <c r="AI412" s="1" t="s">
        <v>9457</v>
      </c>
    </row>
    <row r="413" spans="1:72" ht="13.5" customHeight="1" x14ac:dyDescent="0.25">
      <c r="A413" s="5" t="str">
        <f t="shared" si="14"/>
        <v>1738_각남면_0087</v>
      </c>
      <c r="B413" s="1">
        <v>1738</v>
      </c>
      <c r="C413" s="1" t="s">
        <v>12339</v>
      </c>
      <c r="D413" s="1" t="s">
        <v>12340</v>
      </c>
      <c r="E413" s="1">
        <v>412</v>
      </c>
      <c r="F413" s="1">
        <v>2</v>
      </c>
      <c r="G413" s="1" t="s">
        <v>669</v>
      </c>
      <c r="H413" s="1" t="s">
        <v>7045</v>
      </c>
      <c r="I413" s="1">
        <v>6</v>
      </c>
      <c r="L413" s="1">
        <v>4</v>
      </c>
      <c r="M413" s="1" t="s">
        <v>13602</v>
      </c>
      <c r="N413" s="1" t="s">
        <v>13603</v>
      </c>
      <c r="T413" s="1" t="s">
        <v>12470</v>
      </c>
      <c r="U413" s="1" t="s">
        <v>139</v>
      </c>
      <c r="V413" s="1" t="s">
        <v>7323</v>
      </c>
      <c r="Y413" s="1" t="s">
        <v>14711</v>
      </c>
      <c r="Z413" s="1" t="s">
        <v>7944</v>
      </c>
      <c r="AC413" s="1">
        <v>33</v>
      </c>
      <c r="AD413" s="1" t="s">
        <v>321</v>
      </c>
      <c r="AE413" s="1" t="s">
        <v>9366</v>
      </c>
      <c r="AF413" s="1" t="s">
        <v>417</v>
      </c>
      <c r="AG413" s="1" t="s">
        <v>9401</v>
      </c>
      <c r="AH413" s="1" t="s">
        <v>259</v>
      </c>
      <c r="AI413" s="1" t="s">
        <v>9449</v>
      </c>
      <c r="BB413" s="1" t="s">
        <v>139</v>
      </c>
      <c r="BC413" s="1" t="s">
        <v>7323</v>
      </c>
      <c r="BD413" s="1" t="s">
        <v>846</v>
      </c>
      <c r="BE413" s="1" t="s">
        <v>7887</v>
      </c>
      <c r="BF413" s="1" t="s">
        <v>12895</v>
      </c>
    </row>
    <row r="414" spans="1:72" ht="13.5" customHeight="1" x14ac:dyDescent="0.25">
      <c r="A414" s="5" t="str">
        <f t="shared" si="14"/>
        <v>1738_각남면_0087</v>
      </c>
      <c r="B414" s="1">
        <v>1738</v>
      </c>
      <c r="C414" s="1" t="s">
        <v>12339</v>
      </c>
      <c r="D414" s="1" t="s">
        <v>12340</v>
      </c>
      <c r="E414" s="1">
        <v>413</v>
      </c>
      <c r="F414" s="1">
        <v>2</v>
      </c>
      <c r="G414" s="1" t="s">
        <v>669</v>
      </c>
      <c r="H414" s="1" t="s">
        <v>7045</v>
      </c>
      <c r="I414" s="1">
        <v>6</v>
      </c>
      <c r="L414" s="1">
        <v>4</v>
      </c>
      <c r="M414" s="1" t="s">
        <v>13602</v>
      </c>
      <c r="N414" s="1" t="s">
        <v>13603</v>
      </c>
      <c r="T414" s="1" t="s">
        <v>12470</v>
      </c>
      <c r="U414" s="1" t="s">
        <v>139</v>
      </c>
      <c r="V414" s="1" t="s">
        <v>7323</v>
      </c>
      <c r="Y414" s="1" t="s">
        <v>1043</v>
      </c>
      <c r="Z414" s="1" t="s">
        <v>7945</v>
      </c>
      <c r="AC414" s="1">
        <v>36</v>
      </c>
      <c r="AD414" s="1" t="s">
        <v>229</v>
      </c>
      <c r="AE414" s="1" t="s">
        <v>9356</v>
      </c>
      <c r="AF414" s="1" t="s">
        <v>812</v>
      </c>
      <c r="AG414" s="1" t="s">
        <v>9405</v>
      </c>
      <c r="AT414" s="1" t="s">
        <v>136</v>
      </c>
      <c r="AU414" s="1" t="s">
        <v>7308</v>
      </c>
      <c r="AV414" s="1" t="s">
        <v>1044</v>
      </c>
      <c r="AW414" s="1" t="s">
        <v>9750</v>
      </c>
      <c r="BB414" s="1" t="s">
        <v>500</v>
      </c>
      <c r="BC414" s="1" t="s">
        <v>12465</v>
      </c>
      <c r="BF414" s="1" t="s">
        <v>12895</v>
      </c>
    </row>
    <row r="415" spans="1:72" ht="13.5" customHeight="1" x14ac:dyDescent="0.25">
      <c r="A415" s="5" t="str">
        <f t="shared" si="14"/>
        <v>1738_각남면_0087</v>
      </c>
      <c r="B415" s="1">
        <v>1738</v>
      </c>
      <c r="C415" s="1" t="s">
        <v>12339</v>
      </c>
      <c r="D415" s="1" t="s">
        <v>12340</v>
      </c>
      <c r="E415" s="1">
        <v>414</v>
      </c>
      <c r="F415" s="1">
        <v>2</v>
      </c>
      <c r="G415" s="1" t="s">
        <v>669</v>
      </c>
      <c r="H415" s="1" t="s">
        <v>7045</v>
      </c>
      <c r="I415" s="1">
        <v>6</v>
      </c>
      <c r="L415" s="1">
        <v>5</v>
      </c>
      <c r="M415" s="1" t="s">
        <v>13604</v>
      </c>
      <c r="N415" s="1" t="s">
        <v>13605</v>
      </c>
      <c r="T415" s="1" t="s">
        <v>12461</v>
      </c>
      <c r="U415" s="1" t="s">
        <v>260</v>
      </c>
      <c r="V415" s="1" t="s">
        <v>7321</v>
      </c>
      <c r="W415" s="1" t="s">
        <v>761</v>
      </c>
      <c r="X415" s="1" t="s">
        <v>7684</v>
      </c>
      <c r="Y415" s="1" t="s">
        <v>1045</v>
      </c>
      <c r="Z415" s="1" t="s">
        <v>7946</v>
      </c>
      <c r="AC415" s="1">
        <v>31</v>
      </c>
      <c r="AD415" s="1" t="s">
        <v>437</v>
      </c>
      <c r="AE415" s="1" t="s">
        <v>9373</v>
      </c>
      <c r="AJ415" s="1" t="s">
        <v>17</v>
      </c>
      <c r="AK415" s="1" t="s">
        <v>9530</v>
      </c>
      <c r="AL415" s="1" t="s">
        <v>401</v>
      </c>
      <c r="AM415" s="1" t="s">
        <v>9477</v>
      </c>
      <c r="AT415" s="1" t="s">
        <v>44</v>
      </c>
      <c r="AU415" s="1" t="s">
        <v>7629</v>
      </c>
      <c r="AV415" s="1" t="s">
        <v>764</v>
      </c>
      <c r="AW415" s="1" t="s">
        <v>9731</v>
      </c>
      <c r="BG415" s="1" t="s">
        <v>604</v>
      </c>
      <c r="BH415" s="1" t="s">
        <v>7519</v>
      </c>
      <c r="BI415" s="1" t="s">
        <v>765</v>
      </c>
      <c r="BJ415" s="1" t="s">
        <v>10547</v>
      </c>
      <c r="BK415" s="1" t="s">
        <v>604</v>
      </c>
      <c r="BL415" s="1" t="s">
        <v>7519</v>
      </c>
      <c r="BM415" s="1" t="s">
        <v>766</v>
      </c>
      <c r="BN415" s="1" t="s">
        <v>11076</v>
      </c>
      <c r="BO415" s="1" t="s">
        <v>44</v>
      </c>
      <c r="BP415" s="1" t="s">
        <v>7629</v>
      </c>
      <c r="BQ415" s="1" t="s">
        <v>1046</v>
      </c>
      <c r="BR415" s="1" t="s">
        <v>11548</v>
      </c>
      <c r="BS415" s="1" t="s">
        <v>1047</v>
      </c>
      <c r="BT415" s="1" t="s">
        <v>9458</v>
      </c>
    </row>
    <row r="416" spans="1:72" ht="13.5" customHeight="1" x14ac:dyDescent="0.25">
      <c r="A416" s="5" t="str">
        <f t="shared" si="14"/>
        <v>1738_각남면_0087</v>
      </c>
      <c r="B416" s="1">
        <v>1738</v>
      </c>
      <c r="C416" s="1" t="s">
        <v>12339</v>
      </c>
      <c r="D416" s="1" t="s">
        <v>12340</v>
      </c>
      <c r="E416" s="1">
        <v>415</v>
      </c>
      <c r="F416" s="1">
        <v>2</v>
      </c>
      <c r="G416" s="1" t="s">
        <v>669</v>
      </c>
      <c r="H416" s="1" t="s">
        <v>7045</v>
      </c>
      <c r="I416" s="1">
        <v>6</v>
      </c>
      <c r="L416" s="1">
        <v>5</v>
      </c>
      <c r="M416" s="1" t="s">
        <v>13604</v>
      </c>
      <c r="N416" s="1" t="s">
        <v>13605</v>
      </c>
      <c r="S416" s="1" t="s">
        <v>50</v>
      </c>
      <c r="T416" s="1" t="s">
        <v>7223</v>
      </c>
      <c r="W416" s="1" t="s">
        <v>85</v>
      </c>
      <c r="X416" s="1" t="s">
        <v>12530</v>
      </c>
      <c r="Y416" s="1" t="s">
        <v>308</v>
      </c>
      <c r="Z416" s="1" t="s">
        <v>7774</v>
      </c>
      <c r="AC416" s="1">
        <v>28</v>
      </c>
      <c r="AD416" s="1" t="s">
        <v>153</v>
      </c>
      <c r="AE416" s="1" t="s">
        <v>9346</v>
      </c>
      <c r="AJ416" s="1" t="s">
        <v>309</v>
      </c>
      <c r="AK416" s="1" t="s">
        <v>9531</v>
      </c>
      <c r="AL416" s="1" t="s">
        <v>58</v>
      </c>
      <c r="AM416" s="1" t="s">
        <v>9526</v>
      </c>
      <c r="AT416" s="1" t="s">
        <v>380</v>
      </c>
      <c r="AU416" s="1" t="s">
        <v>7326</v>
      </c>
      <c r="AV416" s="1" t="s">
        <v>1048</v>
      </c>
      <c r="AW416" s="1" t="s">
        <v>9751</v>
      </c>
      <c r="BG416" s="1" t="s">
        <v>44</v>
      </c>
      <c r="BH416" s="1" t="s">
        <v>7629</v>
      </c>
      <c r="BI416" s="1" t="s">
        <v>14971</v>
      </c>
      <c r="BJ416" s="1" t="s">
        <v>12848</v>
      </c>
      <c r="BK416" s="1" t="s">
        <v>44</v>
      </c>
      <c r="BL416" s="1" t="s">
        <v>7629</v>
      </c>
      <c r="BM416" s="1" t="s">
        <v>1049</v>
      </c>
      <c r="BN416" s="1" t="s">
        <v>10177</v>
      </c>
      <c r="BQ416" s="1" t="s">
        <v>1050</v>
      </c>
      <c r="BR416" s="1" t="s">
        <v>11549</v>
      </c>
      <c r="BS416" s="1" t="s">
        <v>58</v>
      </c>
      <c r="BT416" s="1" t="s">
        <v>9526</v>
      </c>
    </row>
    <row r="417" spans="1:72" ht="13.5" customHeight="1" x14ac:dyDescent="0.25">
      <c r="A417" s="5" t="str">
        <f t="shared" si="14"/>
        <v>1738_각남면_0087</v>
      </c>
      <c r="B417" s="1">
        <v>1738</v>
      </c>
      <c r="C417" s="1" t="s">
        <v>12339</v>
      </c>
      <c r="D417" s="1" t="s">
        <v>12340</v>
      </c>
      <c r="E417" s="1">
        <v>416</v>
      </c>
      <c r="F417" s="1">
        <v>2</v>
      </c>
      <c r="G417" s="1" t="s">
        <v>669</v>
      </c>
      <c r="H417" s="1" t="s">
        <v>7045</v>
      </c>
      <c r="I417" s="1">
        <v>6</v>
      </c>
      <c r="L417" s="1">
        <v>5</v>
      </c>
      <c r="M417" s="1" t="s">
        <v>13604</v>
      </c>
      <c r="N417" s="1" t="s">
        <v>13605</v>
      </c>
      <c r="S417" s="1" t="s">
        <v>112</v>
      </c>
      <c r="T417" s="1" t="s">
        <v>7229</v>
      </c>
      <c r="AC417" s="1">
        <v>2</v>
      </c>
      <c r="AD417" s="1" t="s">
        <v>335</v>
      </c>
      <c r="AE417" s="1" t="s">
        <v>9368</v>
      </c>
      <c r="AF417" s="1" t="s">
        <v>95</v>
      </c>
      <c r="AG417" s="1" t="s">
        <v>9389</v>
      </c>
    </row>
    <row r="418" spans="1:72" ht="13.5" customHeight="1" x14ac:dyDescent="0.25">
      <c r="A418" s="5" t="str">
        <f t="shared" si="14"/>
        <v>1738_각남면_0087</v>
      </c>
      <c r="B418" s="1">
        <v>1738</v>
      </c>
      <c r="C418" s="1" t="s">
        <v>12339</v>
      </c>
      <c r="D418" s="1" t="s">
        <v>12340</v>
      </c>
      <c r="E418" s="1">
        <v>417</v>
      </c>
      <c r="F418" s="1">
        <v>2</v>
      </c>
      <c r="G418" s="1" t="s">
        <v>669</v>
      </c>
      <c r="H418" s="1" t="s">
        <v>7045</v>
      </c>
      <c r="I418" s="1">
        <v>7</v>
      </c>
      <c r="J418" s="1" t="s">
        <v>1051</v>
      </c>
      <c r="K418" s="1" t="s">
        <v>7077</v>
      </c>
      <c r="L418" s="1">
        <v>1</v>
      </c>
      <c r="M418" s="1" t="s">
        <v>1051</v>
      </c>
      <c r="N418" s="1" t="s">
        <v>7077</v>
      </c>
      <c r="T418" s="1" t="s">
        <v>12461</v>
      </c>
      <c r="U418" s="1" t="s">
        <v>281</v>
      </c>
      <c r="V418" s="1" t="s">
        <v>7360</v>
      </c>
      <c r="W418" s="1" t="s">
        <v>123</v>
      </c>
      <c r="X418" s="1" t="s">
        <v>7689</v>
      </c>
      <c r="Y418" s="1" t="s">
        <v>1052</v>
      </c>
      <c r="Z418" s="1" t="s">
        <v>7947</v>
      </c>
      <c r="AC418" s="1">
        <v>82</v>
      </c>
      <c r="AD418" s="1" t="s">
        <v>188</v>
      </c>
      <c r="AE418" s="1" t="s">
        <v>9352</v>
      </c>
      <c r="AJ418" s="1" t="s">
        <v>17</v>
      </c>
      <c r="AK418" s="1" t="s">
        <v>9530</v>
      </c>
      <c r="AL418" s="1" t="s">
        <v>124</v>
      </c>
      <c r="AM418" s="1" t="s">
        <v>9327</v>
      </c>
      <c r="AT418" s="1" t="s">
        <v>281</v>
      </c>
      <c r="AU418" s="1" t="s">
        <v>7360</v>
      </c>
      <c r="AV418" s="1" t="s">
        <v>14972</v>
      </c>
      <c r="AW418" s="1" t="s">
        <v>9244</v>
      </c>
      <c r="BG418" s="1" t="s">
        <v>1053</v>
      </c>
      <c r="BH418" s="1" t="s">
        <v>12817</v>
      </c>
      <c r="BI418" s="1" t="s">
        <v>889</v>
      </c>
      <c r="BJ418" s="1" t="s">
        <v>9904</v>
      </c>
      <c r="BK418" s="1" t="s">
        <v>126</v>
      </c>
      <c r="BL418" s="1" t="s">
        <v>12812</v>
      </c>
      <c r="BM418" s="1" t="s">
        <v>1054</v>
      </c>
      <c r="BN418" s="1" t="s">
        <v>11092</v>
      </c>
      <c r="BO418" s="1" t="s">
        <v>912</v>
      </c>
      <c r="BP418" s="1" t="s">
        <v>9676</v>
      </c>
      <c r="BQ418" s="1" t="s">
        <v>1055</v>
      </c>
      <c r="BR418" s="1" t="s">
        <v>11550</v>
      </c>
      <c r="BS418" s="1" t="s">
        <v>58</v>
      </c>
      <c r="BT418" s="1" t="s">
        <v>9526</v>
      </c>
    </row>
    <row r="419" spans="1:72" ht="13.5" customHeight="1" x14ac:dyDescent="0.25">
      <c r="A419" s="5" t="str">
        <f t="shared" si="14"/>
        <v>1738_각남면_0087</v>
      </c>
      <c r="B419" s="1">
        <v>1738</v>
      </c>
      <c r="C419" s="1" t="s">
        <v>12339</v>
      </c>
      <c r="D419" s="1" t="s">
        <v>12340</v>
      </c>
      <c r="E419" s="1">
        <v>418</v>
      </c>
      <c r="F419" s="1">
        <v>2</v>
      </c>
      <c r="G419" s="1" t="s">
        <v>669</v>
      </c>
      <c r="H419" s="1" t="s">
        <v>7045</v>
      </c>
      <c r="I419" s="1">
        <v>7</v>
      </c>
      <c r="L419" s="1">
        <v>1</v>
      </c>
      <c r="M419" s="1" t="s">
        <v>1051</v>
      </c>
      <c r="N419" s="1" t="s">
        <v>7077</v>
      </c>
      <c r="S419" s="1" t="s">
        <v>50</v>
      </c>
      <c r="T419" s="1" t="s">
        <v>7223</v>
      </c>
      <c r="W419" s="1" t="s">
        <v>38</v>
      </c>
      <c r="X419" s="1" t="s">
        <v>12522</v>
      </c>
      <c r="Y419" s="1" t="s">
        <v>10</v>
      </c>
      <c r="Z419" s="1" t="s">
        <v>7684</v>
      </c>
      <c r="AC419" s="1">
        <v>80</v>
      </c>
      <c r="AD419" s="1" t="s">
        <v>255</v>
      </c>
      <c r="AE419" s="1" t="s">
        <v>9359</v>
      </c>
      <c r="AJ419" s="1" t="s">
        <v>17</v>
      </c>
      <c r="AK419" s="1" t="s">
        <v>9530</v>
      </c>
      <c r="AL419" s="1" t="s">
        <v>41</v>
      </c>
      <c r="AM419" s="1" t="s">
        <v>12725</v>
      </c>
      <c r="AT419" s="1" t="s">
        <v>794</v>
      </c>
      <c r="AU419" s="1" t="s">
        <v>9661</v>
      </c>
      <c r="AV419" s="1" t="s">
        <v>1056</v>
      </c>
      <c r="AW419" s="1" t="s">
        <v>9752</v>
      </c>
      <c r="BG419" s="1" t="s">
        <v>178</v>
      </c>
      <c r="BH419" s="1" t="s">
        <v>10478</v>
      </c>
      <c r="BI419" s="1" t="s">
        <v>1057</v>
      </c>
      <c r="BJ419" s="1" t="s">
        <v>10563</v>
      </c>
      <c r="BK419" s="1" t="s">
        <v>677</v>
      </c>
      <c r="BL419" s="1" t="s">
        <v>7530</v>
      </c>
      <c r="BM419" s="1" t="s">
        <v>1058</v>
      </c>
      <c r="BN419" s="1" t="s">
        <v>11093</v>
      </c>
      <c r="BO419" s="1" t="s">
        <v>44</v>
      </c>
      <c r="BP419" s="1" t="s">
        <v>7629</v>
      </c>
      <c r="BQ419" s="1" t="s">
        <v>1059</v>
      </c>
      <c r="BR419" s="1" t="s">
        <v>11551</v>
      </c>
      <c r="BS419" s="1" t="s">
        <v>53</v>
      </c>
      <c r="BT419" s="1" t="s">
        <v>9486</v>
      </c>
    </row>
    <row r="420" spans="1:72" ht="13.5" customHeight="1" x14ac:dyDescent="0.25">
      <c r="A420" s="5" t="str">
        <f t="shared" si="14"/>
        <v>1738_각남면_0087</v>
      </c>
      <c r="B420" s="1">
        <v>1738</v>
      </c>
      <c r="C420" s="1" t="s">
        <v>12339</v>
      </c>
      <c r="D420" s="1" t="s">
        <v>12340</v>
      </c>
      <c r="E420" s="1">
        <v>419</v>
      </c>
      <c r="F420" s="1">
        <v>2</v>
      </c>
      <c r="G420" s="1" t="s">
        <v>669</v>
      </c>
      <c r="H420" s="1" t="s">
        <v>7045</v>
      </c>
      <c r="I420" s="1">
        <v>7</v>
      </c>
      <c r="L420" s="1">
        <v>1</v>
      </c>
      <c r="M420" s="1" t="s">
        <v>1051</v>
      </c>
      <c r="N420" s="1" t="s">
        <v>7077</v>
      </c>
      <c r="S420" s="1" t="s">
        <v>59</v>
      </c>
      <c r="T420" s="1" t="s">
        <v>7224</v>
      </c>
      <c r="U420" s="1" t="s">
        <v>1060</v>
      </c>
      <c r="V420" s="1" t="s">
        <v>7366</v>
      </c>
      <c r="Y420" s="1" t="s">
        <v>1061</v>
      </c>
      <c r="Z420" s="1" t="s">
        <v>7948</v>
      </c>
      <c r="AC420" s="1">
        <v>34</v>
      </c>
      <c r="AD420" s="1" t="s">
        <v>40</v>
      </c>
      <c r="AE420" s="1" t="s">
        <v>9329</v>
      </c>
    </row>
    <row r="421" spans="1:72" ht="13.5" customHeight="1" x14ac:dyDescent="0.25">
      <c r="A421" s="5" t="str">
        <f t="shared" si="14"/>
        <v>1738_각남면_0087</v>
      </c>
      <c r="B421" s="1">
        <v>1738</v>
      </c>
      <c r="C421" s="1" t="s">
        <v>12339</v>
      </c>
      <c r="D421" s="1" t="s">
        <v>12340</v>
      </c>
      <c r="E421" s="1">
        <v>420</v>
      </c>
      <c r="F421" s="1">
        <v>2</v>
      </c>
      <c r="G421" s="1" t="s">
        <v>669</v>
      </c>
      <c r="H421" s="1" t="s">
        <v>7045</v>
      </c>
      <c r="I421" s="1">
        <v>7</v>
      </c>
      <c r="L421" s="1">
        <v>1</v>
      </c>
      <c r="M421" s="1" t="s">
        <v>1051</v>
      </c>
      <c r="N421" s="1" t="s">
        <v>7077</v>
      </c>
      <c r="S421" s="1" t="s">
        <v>155</v>
      </c>
      <c r="T421" s="1" t="s">
        <v>7230</v>
      </c>
      <c r="W421" s="1" t="s">
        <v>85</v>
      </c>
      <c r="X421" s="1" t="s">
        <v>12530</v>
      </c>
      <c r="Y421" s="1" t="s">
        <v>10</v>
      </c>
      <c r="Z421" s="1" t="s">
        <v>7684</v>
      </c>
      <c r="AC421" s="1">
        <v>28</v>
      </c>
      <c r="AD421" s="1" t="s">
        <v>153</v>
      </c>
      <c r="AE421" s="1" t="s">
        <v>9346</v>
      </c>
    </row>
    <row r="422" spans="1:72" ht="13.5" customHeight="1" x14ac:dyDescent="0.25">
      <c r="A422" s="5" t="str">
        <f t="shared" si="14"/>
        <v>1738_각남면_0087</v>
      </c>
      <c r="B422" s="1">
        <v>1738</v>
      </c>
      <c r="C422" s="1" t="s">
        <v>12339</v>
      </c>
      <c r="D422" s="1" t="s">
        <v>12340</v>
      </c>
      <c r="E422" s="1">
        <v>421</v>
      </c>
      <c r="F422" s="1">
        <v>2</v>
      </c>
      <c r="G422" s="1" t="s">
        <v>669</v>
      </c>
      <c r="H422" s="1" t="s">
        <v>7045</v>
      </c>
      <c r="I422" s="1">
        <v>7</v>
      </c>
      <c r="L422" s="1">
        <v>1</v>
      </c>
      <c r="M422" s="1" t="s">
        <v>1051</v>
      </c>
      <c r="N422" s="1" t="s">
        <v>7077</v>
      </c>
      <c r="S422" s="1" t="s">
        <v>91</v>
      </c>
      <c r="T422" s="1" t="s">
        <v>7227</v>
      </c>
      <c r="Y422" s="1" t="s">
        <v>110</v>
      </c>
      <c r="Z422" s="1" t="s">
        <v>7746</v>
      </c>
      <c r="AC422" s="1">
        <v>23</v>
      </c>
      <c r="AD422" s="1" t="s">
        <v>251</v>
      </c>
      <c r="AE422" s="1" t="s">
        <v>9358</v>
      </c>
    </row>
    <row r="423" spans="1:72" ht="13.5" customHeight="1" x14ac:dyDescent="0.25">
      <c r="A423" s="5" t="str">
        <f t="shared" si="14"/>
        <v>1738_각남면_0087</v>
      </c>
      <c r="B423" s="1">
        <v>1738</v>
      </c>
      <c r="C423" s="1" t="s">
        <v>12339</v>
      </c>
      <c r="D423" s="1" t="s">
        <v>12340</v>
      </c>
      <c r="E423" s="1">
        <v>422</v>
      </c>
      <c r="F423" s="1">
        <v>2</v>
      </c>
      <c r="G423" s="1" t="s">
        <v>669</v>
      </c>
      <c r="H423" s="1" t="s">
        <v>7045</v>
      </c>
      <c r="I423" s="1">
        <v>7</v>
      </c>
      <c r="L423" s="1">
        <v>1</v>
      </c>
      <c r="M423" s="1" t="s">
        <v>1051</v>
      </c>
      <c r="N423" s="1" t="s">
        <v>7077</v>
      </c>
      <c r="S423" s="1" t="s">
        <v>155</v>
      </c>
      <c r="T423" s="1" t="s">
        <v>7230</v>
      </c>
      <c r="W423" s="1" t="s">
        <v>1062</v>
      </c>
      <c r="X423" s="1" t="s">
        <v>7713</v>
      </c>
      <c r="Y423" s="1" t="s">
        <v>10</v>
      </c>
      <c r="Z423" s="1" t="s">
        <v>7684</v>
      </c>
      <c r="AC423" s="1">
        <v>23</v>
      </c>
      <c r="AD423" s="1" t="s">
        <v>251</v>
      </c>
      <c r="AE423" s="1" t="s">
        <v>9358</v>
      </c>
      <c r="AF423" s="1" t="s">
        <v>95</v>
      </c>
      <c r="AG423" s="1" t="s">
        <v>9389</v>
      </c>
    </row>
    <row r="424" spans="1:72" ht="13.5" customHeight="1" x14ac:dyDescent="0.25">
      <c r="A424" s="5" t="str">
        <f t="shared" si="14"/>
        <v>1738_각남면_0087</v>
      </c>
      <c r="B424" s="1">
        <v>1738</v>
      </c>
      <c r="C424" s="1" t="s">
        <v>12339</v>
      </c>
      <c r="D424" s="1" t="s">
        <v>12340</v>
      </c>
      <c r="E424" s="1">
        <v>423</v>
      </c>
      <c r="F424" s="1">
        <v>2</v>
      </c>
      <c r="G424" s="1" t="s">
        <v>669</v>
      </c>
      <c r="H424" s="1" t="s">
        <v>7045</v>
      </c>
      <c r="I424" s="1">
        <v>7</v>
      </c>
      <c r="L424" s="1">
        <v>2</v>
      </c>
      <c r="M424" s="1" t="s">
        <v>13606</v>
      </c>
      <c r="N424" s="1" t="s">
        <v>13607</v>
      </c>
      <c r="T424" s="1" t="s">
        <v>12461</v>
      </c>
      <c r="U424" s="1" t="s">
        <v>1063</v>
      </c>
      <c r="V424" s="1" t="s">
        <v>12490</v>
      </c>
      <c r="W424" s="1" t="s">
        <v>38</v>
      </c>
      <c r="X424" s="1" t="s">
        <v>12522</v>
      </c>
      <c r="Y424" s="1" t="s">
        <v>1064</v>
      </c>
      <c r="Z424" s="1" t="s">
        <v>7949</v>
      </c>
      <c r="AC424" s="1">
        <v>69</v>
      </c>
      <c r="AD424" s="1" t="s">
        <v>93</v>
      </c>
      <c r="AE424" s="1" t="s">
        <v>9337</v>
      </c>
      <c r="AJ424" s="1" t="s">
        <v>17</v>
      </c>
      <c r="AK424" s="1" t="s">
        <v>9530</v>
      </c>
      <c r="AL424" s="1" t="s">
        <v>41</v>
      </c>
      <c r="AM424" s="1" t="s">
        <v>12725</v>
      </c>
      <c r="AT424" s="1" t="s">
        <v>69</v>
      </c>
      <c r="AU424" s="1" t="s">
        <v>7359</v>
      </c>
      <c r="AV424" s="1" t="s">
        <v>1065</v>
      </c>
      <c r="AW424" s="1" t="s">
        <v>9125</v>
      </c>
      <c r="BG424" s="1" t="s">
        <v>69</v>
      </c>
      <c r="BH424" s="1" t="s">
        <v>7359</v>
      </c>
      <c r="BI424" s="1" t="s">
        <v>1066</v>
      </c>
      <c r="BJ424" s="1" t="s">
        <v>10564</v>
      </c>
      <c r="BK424" s="1" t="s">
        <v>69</v>
      </c>
      <c r="BL424" s="1" t="s">
        <v>7359</v>
      </c>
      <c r="BM424" s="1" t="s">
        <v>1067</v>
      </c>
      <c r="BN424" s="1" t="s">
        <v>11094</v>
      </c>
      <c r="BO424" s="1" t="s">
        <v>69</v>
      </c>
      <c r="BP424" s="1" t="s">
        <v>7359</v>
      </c>
      <c r="BQ424" s="1" t="s">
        <v>1068</v>
      </c>
      <c r="BR424" s="1" t="s">
        <v>11552</v>
      </c>
      <c r="BS424" s="1" t="s">
        <v>124</v>
      </c>
      <c r="BT424" s="1" t="s">
        <v>9327</v>
      </c>
    </row>
    <row r="425" spans="1:72" ht="13.5" customHeight="1" x14ac:dyDescent="0.25">
      <c r="A425" s="5" t="str">
        <f t="shared" si="14"/>
        <v>1738_각남면_0087</v>
      </c>
      <c r="B425" s="1">
        <v>1738</v>
      </c>
      <c r="C425" s="1" t="s">
        <v>12339</v>
      </c>
      <c r="D425" s="1" t="s">
        <v>12340</v>
      </c>
      <c r="E425" s="1">
        <v>424</v>
      </c>
      <c r="F425" s="1">
        <v>2</v>
      </c>
      <c r="G425" s="1" t="s">
        <v>669</v>
      </c>
      <c r="H425" s="1" t="s">
        <v>7045</v>
      </c>
      <c r="I425" s="1">
        <v>7</v>
      </c>
      <c r="L425" s="1">
        <v>2</v>
      </c>
      <c r="M425" s="1" t="s">
        <v>13606</v>
      </c>
      <c r="N425" s="1" t="s">
        <v>13607</v>
      </c>
      <c r="S425" s="1" t="s">
        <v>50</v>
      </c>
      <c r="T425" s="1" t="s">
        <v>7223</v>
      </c>
      <c r="W425" s="1" t="s">
        <v>123</v>
      </c>
      <c r="X425" s="1" t="s">
        <v>7689</v>
      </c>
      <c r="Y425" s="1" t="s">
        <v>64</v>
      </c>
      <c r="Z425" s="1" t="s">
        <v>7741</v>
      </c>
      <c r="AC425" s="1">
        <v>63</v>
      </c>
      <c r="AD425" s="1" t="s">
        <v>115</v>
      </c>
      <c r="AE425" s="1" t="s">
        <v>9342</v>
      </c>
      <c r="AJ425" s="1" t="s">
        <v>17</v>
      </c>
      <c r="AK425" s="1" t="s">
        <v>9530</v>
      </c>
      <c r="AL425" s="1" t="s">
        <v>124</v>
      </c>
      <c r="AM425" s="1" t="s">
        <v>9327</v>
      </c>
      <c r="AT425" s="1" t="s">
        <v>69</v>
      </c>
      <c r="AU425" s="1" t="s">
        <v>7359</v>
      </c>
      <c r="AV425" s="1" t="s">
        <v>1069</v>
      </c>
      <c r="AW425" s="1" t="s">
        <v>9736</v>
      </c>
      <c r="BG425" s="1" t="s">
        <v>69</v>
      </c>
      <c r="BH425" s="1" t="s">
        <v>7359</v>
      </c>
      <c r="BI425" s="1" t="s">
        <v>1070</v>
      </c>
      <c r="BJ425" s="1" t="s">
        <v>10565</v>
      </c>
      <c r="BK425" s="1" t="s">
        <v>69</v>
      </c>
      <c r="BL425" s="1" t="s">
        <v>7359</v>
      </c>
      <c r="BM425" s="1" t="s">
        <v>855</v>
      </c>
      <c r="BN425" s="1" t="s">
        <v>10585</v>
      </c>
      <c r="BO425" s="1" t="s">
        <v>42</v>
      </c>
      <c r="BP425" s="1" t="s">
        <v>7309</v>
      </c>
      <c r="BQ425" s="1" t="s">
        <v>1071</v>
      </c>
      <c r="BR425" s="1" t="s">
        <v>11553</v>
      </c>
      <c r="BS425" s="1" t="s">
        <v>193</v>
      </c>
      <c r="BT425" s="1" t="s">
        <v>9533</v>
      </c>
    </row>
    <row r="426" spans="1:72" ht="13.5" customHeight="1" x14ac:dyDescent="0.25">
      <c r="A426" s="5" t="str">
        <f t="shared" si="14"/>
        <v>1738_각남면_0087</v>
      </c>
      <c r="B426" s="1">
        <v>1738</v>
      </c>
      <c r="C426" s="1" t="s">
        <v>12339</v>
      </c>
      <c r="D426" s="1" t="s">
        <v>12340</v>
      </c>
      <c r="E426" s="1">
        <v>425</v>
      </c>
      <c r="F426" s="1">
        <v>2</v>
      </c>
      <c r="G426" s="1" t="s">
        <v>669</v>
      </c>
      <c r="H426" s="1" t="s">
        <v>7045</v>
      </c>
      <c r="I426" s="1">
        <v>7</v>
      </c>
      <c r="L426" s="1">
        <v>2</v>
      </c>
      <c r="M426" s="1" t="s">
        <v>13606</v>
      </c>
      <c r="N426" s="1" t="s">
        <v>13607</v>
      </c>
      <c r="S426" s="1" t="s">
        <v>112</v>
      </c>
      <c r="T426" s="1" t="s">
        <v>7229</v>
      </c>
      <c r="Y426" s="1" t="s">
        <v>64</v>
      </c>
      <c r="Z426" s="1" t="s">
        <v>7741</v>
      </c>
      <c r="AF426" s="1" t="s">
        <v>226</v>
      </c>
      <c r="AG426" s="1" t="s">
        <v>9393</v>
      </c>
    </row>
    <row r="427" spans="1:72" ht="13.5" customHeight="1" x14ac:dyDescent="0.25">
      <c r="A427" s="5" t="str">
        <f t="shared" si="14"/>
        <v>1738_각남면_0087</v>
      </c>
      <c r="B427" s="1">
        <v>1738</v>
      </c>
      <c r="C427" s="1" t="s">
        <v>12339</v>
      </c>
      <c r="D427" s="1" t="s">
        <v>12340</v>
      </c>
      <c r="E427" s="1">
        <v>426</v>
      </c>
      <c r="F427" s="1">
        <v>2</v>
      </c>
      <c r="G427" s="1" t="s">
        <v>669</v>
      </c>
      <c r="H427" s="1" t="s">
        <v>7045</v>
      </c>
      <c r="I427" s="1">
        <v>7</v>
      </c>
      <c r="L427" s="1">
        <v>2</v>
      </c>
      <c r="M427" s="1" t="s">
        <v>13606</v>
      </c>
      <c r="N427" s="1" t="s">
        <v>13607</v>
      </c>
      <c r="S427" s="1" t="s">
        <v>59</v>
      </c>
      <c r="T427" s="1" t="s">
        <v>7224</v>
      </c>
      <c r="U427" s="1" t="s">
        <v>1072</v>
      </c>
      <c r="V427" s="1" t="s">
        <v>12512</v>
      </c>
      <c r="Y427" s="1" t="s">
        <v>1073</v>
      </c>
      <c r="Z427" s="1" t="s">
        <v>7950</v>
      </c>
      <c r="AC427" s="1">
        <v>31</v>
      </c>
      <c r="AD427" s="1" t="s">
        <v>437</v>
      </c>
      <c r="AE427" s="1" t="s">
        <v>9373</v>
      </c>
      <c r="AF427" s="1" t="s">
        <v>95</v>
      </c>
      <c r="AG427" s="1" t="s">
        <v>9389</v>
      </c>
    </row>
    <row r="428" spans="1:72" ht="13.5" customHeight="1" x14ac:dyDescent="0.25">
      <c r="A428" s="5" t="str">
        <f t="shared" si="14"/>
        <v>1738_각남면_0087</v>
      </c>
      <c r="B428" s="1">
        <v>1738</v>
      </c>
      <c r="C428" s="1" t="s">
        <v>12339</v>
      </c>
      <c r="D428" s="1" t="s">
        <v>12340</v>
      </c>
      <c r="E428" s="1">
        <v>427</v>
      </c>
      <c r="F428" s="1">
        <v>2</v>
      </c>
      <c r="G428" s="1" t="s">
        <v>669</v>
      </c>
      <c r="H428" s="1" t="s">
        <v>7045</v>
      </c>
      <c r="I428" s="1">
        <v>7</v>
      </c>
      <c r="L428" s="1">
        <v>3</v>
      </c>
      <c r="M428" s="1" t="s">
        <v>13608</v>
      </c>
      <c r="N428" s="1" t="s">
        <v>13609</v>
      </c>
      <c r="O428" s="1" t="s">
        <v>6</v>
      </c>
      <c r="P428" s="1" t="s">
        <v>7191</v>
      </c>
      <c r="T428" s="1" t="s">
        <v>12461</v>
      </c>
      <c r="U428" s="1" t="s">
        <v>518</v>
      </c>
      <c r="V428" s="1" t="s">
        <v>7333</v>
      </c>
      <c r="W428" s="1" t="s">
        <v>38</v>
      </c>
      <c r="X428" s="1" t="s">
        <v>12522</v>
      </c>
      <c r="Y428" s="1" t="s">
        <v>64</v>
      </c>
      <c r="Z428" s="1" t="s">
        <v>7741</v>
      </c>
      <c r="AC428" s="1">
        <v>61</v>
      </c>
      <c r="AJ428" s="1" t="s">
        <v>17</v>
      </c>
      <c r="AK428" s="1" t="s">
        <v>9530</v>
      </c>
      <c r="AL428" s="1" t="s">
        <v>41</v>
      </c>
      <c r="AM428" s="1" t="s">
        <v>12725</v>
      </c>
      <c r="AT428" s="1" t="s">
        <v>69</v>
      </c>
      <c r="AU428" s="1" t="s">
        <v>7359</v>
      </c>
      <c r="AV428" s="1" t="s">
        <v>1074</v>
      </c>
      <c r="AW428" s="1" t="s">
        <v>9753</v>
      </c>
      <c r="BG428" s="1" t="s">
        <v>69</v>
      </c>
      <c r="BH428" s="1" t="s">
        <v>7359</v>
      </c>
      <c r="BI428" s="1" t="s">
        <v>1075</v>
      </c>
      <c r="BJ428" s="1" t="s">
        <v>7847</v>
      </c>
      <c r="BK428" s="1" t="s">
        <v>677</v>
      </c>
      <c r="BL428" s="1" t="s">
        <v>7530</v>
      </c>
      <c r="BM428" s="1" t="s">
        <v>1076</v>
      </c>
      <c r="BN428" s="1" t="s">
        <v>12956</v>
      </c>
      <c r="BO428" s="1" t="s">
        <v>453</v>
      </c>
      <c r="BP428" s="1" t="s">
        <v>12810</v>
      </c>
      <c r="BQ428" s="1" t="s">
        <v>1077</v>
      </c>
      <c r="BR428" s="1" t="s">
        <v>13479</v>
      </c>
      <c r="BS428" s="1" t="s">
        <v>58</v>
      </c>
      <c r="BT428" s="1" t="s">
        <v>9526</v>
      </c>
    </row>
    <row r="429" spans="1:72" ht="13.5" customHeight="1" x14ac:dyDescent="0.25">
      <c r="A429" s="5" t="str">
        <f t="shared" si="14"/>
        <v>1738_각남면_0087</v>
      </c>
      <c r="B429" s="1">
        <v>1738</v>
      </c>
      <c r="C429" s="1" t="s">
        <v>12339</v>
      </c>
      <c r="D429" s="1" t="s">
        <v>12340</v>
      </c>
      <c r="E429" s="1">
        <v>428</v>
      </c>
      <c r="F429" s="1">
        <v>2</v>
      </c>
      <c r="G429" s="1" t="s">
        <v>669</v>
      </c>
      <c r="H429" s="1" t="s">
        <v>7045</v>
      </c>
      <c r="I429" s="1">
        <v>7</v>
      </c>
      <c r="L429" s="1">
        <v>3</v>
      </c>
      <c r="M429" s="1" t="s">
        <v>13608</v>
      </c>
      <c r="N429" s="1" t="s">
        <v>13609</v>
      </c>
      <c r="S429" s="1" t="s">
        <v>59</v>
      </c>
      <c r="T429" s="1" t="s">
        <v>7224</v>
      </c>
      <c r="U429" s="1" t="s">
        <v>1078</v>
      </c>
      <c r="V429" s="1" t="s">
        <v>7367</v>
      </c>
      <c r="W429" s="1" t="s">
        <v>769</v>
      </c>
      <c r="X429" s="1" t="s">
        <v>7253</v>
      </c>
      <c r="Y429" s="1" t="s">
        <v>1079</v>
      </c>
      <c r="Z429" s="1" t="s">
        <v>7951</v>
      </c>
      <c r="AC429" s="1">
        <v>41</v>
      </c>
      <c r="AD429" s="1" t="s">
        <v>785</v>
      </c>
      <c r="AE429" s="1" t="s">
        <v>9384</v>
      </c>
    </row>
    <row r="430" spans="1:72" ht="13.5" customHeight="1" x14ac:dyDescent="0.25">
      <c r="A430" s="5" t="str">
        <f t="shared" si="14"/>
        <v>1738_각남면_0087</v>
      </c>
      <c r="B430" s="1">
        <v>1738</v>
      </c>
      <c r="C430" s="1" t="s">
        <v>12339</v>
      </c>
      <c r="D430" s="1" t="s">
        <v>12340</v>
      </c>
      <c r="E430" s="1">
        <v>429</v>
      </c>
      <c r="F430" s="1">
        <v>2</v>
      </c>
      <c r="G430" s="1" t="s">
        <v>669</v>
      </c>
      <c r="H430" s="1" t="s">
        <v>7045</v>
      </c>
      <c r="I430" s="1">
        <v>7</v>
      </c>
      <c r="L430" s="1">
        <v>4</v>
      </c>
      <c r="M430" s="1" t="s">
        <v>14712</v>
      </c>
      <c r="N430" s="1" t="s">
        <v>13610</v>
      </c>
      <c r="T430" s="1" t="s">
        <v>12461</v>
      </c>
      <c r="U430" s="1" t="s">
        <v>872</v>
      </c>
      <c r="V430" s="1" t="s">
        <v>7358</v>
      </c>
      <c r="W430" s="1" t="s">
        <v>123</v>
      </c>
      <c r="X430" s="1" t="s">
        <v>7689</v>
      </c>
      <c r="Y430" s="1" t="s">
        <v>14713</v>
      </c>
      <c r="Z430" s="1" t="s">
        <v>7952</v>
      </c>
      <c r="AC430" s="1">
        <v>68</v>
      </c>
      <c r="AD430" s="1" t="s">
        <v>298</v>
      </c>
      <c r="AE430" s="1" t="s">
        <v>9362</v>
      </c>
      <c r="AJ430" s="1" t="s">
        <v>17</v>
      </c>
      <c r="AK430" s="1" t="s">
        <v>9530</v>
      </c>
      <c r="AL430" s="1" t="s">
        <v>124</v>
      </c>
      <c r="AM430" s="1" t="s">
        <v>9327</v>
      </c>
      <c r="AT430" s="1" t="s">
        <v>281</v>
      </c>
      <c r="AU430" s="1" t="s">
        <v>7360</v>
      </c>
      <c r="AV430" s="1" t="s">
        <v>1080</v>
      </c>
      <c r="AW430" s="1" t="s">
        <v>9244</v>
      </c>
      <c r="BG430" s="1" t="s">
        <v>1081</v>
      </c>
      <c r="BH430" s="1" t="s">
        <v>10479</v>
      </c>
      <c r="BI430" s="1" t="s">
        <v>889</v>
      </c>
      <c r="BJ430" s="1" t="s">
        <v>9904</v>
      </c>
      <c r="BK430" s="1" t="s">
        <v>1082</v>
      </c>
      <c r="BL430" s="1" t="s">
        <v>12818</v>
      </c>
      <c r="BM430" s="1" t="s">
        <v>1054</v>
      </c>
      <c r="BN430" s="1" t="s">
        <v>11092</v>
      </c>
      <c r="BO430" s="1" t="s">
        <v>1083</v>
      </c>
      <c r="BP430" s="1" t="s">
        <v>7415</v>
      </c>
      <c r="BQ430" s="1" t="s">
        <v>1055</v>
      </c>
      <c r="BR430" s="1" t="s">
        <v>11550</v>
      </c>
      <c r="BS430" s="1" t="s">
        <v>124</v>
      </c>
      <c r="BT430" s="1" t="s">
        <v>9327</v>
      </c>
    </row>
    <row r="431" spans="1:72" ht="13.5" customHeight="1" x14ac:dyDescent="0.25">
      <c r="A431" s="5" t="str">
        <f t="shared" si="14"/>
        <v>1738_각남면_0087</v>
      </c>
      <c r="B431" s="1">
        <v>1738</v>
      </c>
      <c r="C431" s="1" t="s">
        <v>12339</v>
      </c>
      <c r="D431" s="1" t="s">
        <v>12340</v>
      </c>
      <c r="E431" s="1">
        <v>430</v>
      </c>
      <c r="F431" s="1">
        <v>2</v>
      </c>
      <c r="G431" s="1" t="s">
        <v>669</v>
      </c>
      <c r="H431" s="1" t="s">
        <v>7045</v>
      </c>
      <c r="I431" s="1">
        <v>7</v>
      </c>
      <c r="L431" s="1">
        <v>4</v>
      </c>
      <c r="M431" s="1" t="s">
        <v>14712</v>
      </c>
      <c r="N431" s="1" t="s">
        <v>13610</v>
      </c>
      <c r="S431" s="1" t="s">
        <v>50</v>
      </c>
      <c r="T431" s="1" t="s">
        <v>7223</v>
      </c>
      <c r="W431" s="1" t="s">
        <v>754</v>
      </c>
      <c r="X431" s="1" t="s">
        <v>7710</v>
      </c>
      <c r="Y431" s="1" t="s">
        <v>64</v>
      </c>
      <c r="Z431" s="1" t="s">
        <v>7741</v>
      </c>
      <c r="AC431" s="1">
        <v>68</v>
      </c>
      <c r="AD431" s="1" t="s">
        <v>298</v>
      </c>
      <c r="AE431" s="1" t="s">
        <v>9362</v>
      </c>
      <c r="AJ431" s="1" t="s">
        <v>17</v>
      </c>
      <c r="AK431" s="1" t="s">
        <v>9530</v>
      </c>
      <c r="AL431" s="1" t="s">
        <v>58</v>
      </c>
      <c r="AM431" s="1" t="s">
        <v>9526</v>
      </c>
      <c r="AV431" s="1" t="s">
        <v>1084</v>
      </c>
      <c r="AW431" s="1" t="s">
        <v>8001</v>
      </c>
      <c r="BI431" s="1" t="s">
        <v>1085</v>
      </c>
      <c r="BJ431" s="1" t="s">
        <v>8037</v>
      </c>
      <c r="BK431" s="1" t="s">
        <v>1086</v>
      </c>
      <c r="BL431" s="1" t="s">
        <v>11010</v>
      </c>
      <c r="BM431" s="1" t="s">
        <v>1087</v>
      </c>
      <c r="BN431" s="1" t="s">
        <v>11095</v>
      </c>
      <c r="BO431" s="1" t="s">
        <v>677</v>
      </c>
      <c r="BP431" s="1" t="s">
        <v>7530</v>
      </c>
      <c r="BQ431" s="1" t="s">
        <v>1088</v>
      </c>
      <c r="BR431" s="1" t="s">
        <v>11554</v>
      </c>
      <c r="BS431" s="1" t="s">
        <v>874</v>
      </c>
      <c r="BT431" s="1" t="s">
        <v>9543</v>
      </c>
    </row>
    <row r="432" spans="1:72" ht="13.5" customHeight="1" x14ac:dyDescent="0.25">
      <c r="A432" s="5" t="str">
        <f t="shared" si="14"/>
        <v>1738_각남면_0087</v>
      </c>
      <c r="B432" s="1">
        <v>1738</v>
      </c>
      <c r="C432" s="1" t="s">
        <v>12339</v>
      </c>
      <c r="D432" s="1" t="s">
        <v>12340</v>
      </c>
      <c r="E432" s="1">
        <v>431</v>
      </c>
      <c r="F432" s="1">
        <v>2</v>
      </c>
      <c r="G432" s="1" t="s">
        <v>669</v>
      </c>
      <c r="H432" s="1" t="s">
        <v>7045</v>
      </c>
      <c r="I432" s="1">
        <v>7</v>
      </c>
      <c r="L432" s="1">
        <v>5</v>
      </c>
      <c r="M432" s="1" t="s">
        <v>13611</v>
      </c>
      <c r="N432" s="1" t="s">
        <v>13612</v>
      </c>
      <c r="T432" s="1" t="s">
        <v>12461</v>
      </c>
      <c r="U432" s="1" t="s">
        <v>1089</v>
      </c>
      <c r="V432" s="1" t="s">
        <v>7368</v>
      </c>
      <c r="W432" s="1" t="s">
        <v>123</v>
      </c>
      <c r="X432" s="1" t="s">
        <v>7689</v>
      </c>
      <c r="Y432" s="1" t="s">
        <v>1090</v>
      </c>
      <c r="Z432" s="1" t="s">
        <v>7953</v>
      </c>
      <c r="AC432" s="1">
        <v>82</v>
      </c>
      <c r="AD432" s="1" t="s">
        <v>188</v>
      </c>
      <c r="AE432" s="1" t="s">
        <v>9352</v>
      </c>
      <c r="AJ432" s="1" t="s">
        <v>17</v>
      </c>
      <c r="AK432" s="1" t="s">
        <v>9530</v>
      </c>
      <c r="AL432" s="1" t="s">
        <v>124</v>
      </c>
      <c r="AM432" s="1" t="s">
        <v>9327</v>
      </c>
      <c r="AT432" s="1" t="s">
        <v>281</v>
      </c>
      <c r="AU432" s="1" t="s">
        <v>7360</v>
      </c>
      <c r="AV432" s="1" t="s">
        <v>1080</v>
      </c>
      <c r="AW432" s="1" t="s">
        <v>9244</v>
      </c>
      <c r="BG432" s="1" t="s">
        <v>1081</v>
      </c>
      <c r="BH432" s="1" t="s">
        <v>10479</v>
      </c>
      <c r="BI432" s="1" t="s">
        <v>889</v>
      </c>
      <c r="BJ432" s="1" t="s">
        <v>9904</v>
      </c>
      <c r="BK432" s="1" t="s">
        <v>1089</v>
      </c>
      <c r="BL432" s="1" t="s">
        <v>7368</v>
      </c>
      <c r="BM432" s="1" t="s">
        <v>1054</v>
      </c>
      <c r="BN432" s="1" t="s">
        <v>11092</v>
      </c>
      <c r="BO432" s="1" t="s">
        <v>1083</v>
      </c>
      <c r="BP432" s="1" t="s">
        <v>7415</v>
      </c>
      <c r="BQ432" s="1" t="s">
        <v>1055</v>
      </c>
      <c r="BR432" s="1" t="s">
        <v>11550</v>
      </c>
      <c r="BS432" s="1" t="s">
        <v>58</v>
      </c>
      <c r="BT432" s="1" t="s">
        <v>9526</v>
      </c>
    </row>
    <row r="433" spans="1:72" ht="13.5" customHeight="1" x14ac:dyDescent="0.25">
      <c r="A433" s="5" t="str">
        <f t="shared" si="14"/>
        <v>1738_각남면_0087</v>
      </c>
      <c r="B433" s="1">
        <v>1738</v>
      </c>
      <c r="C433" s="1" t="s">
        <v>12339</v>
      </c>
      <c r="D433" s="1" t="s">
        <v>12340</v>
      </c>
      <c r="E433" s="1">
        <v>432</v>
      </c>
      <c r="F433" s="1">
        <v>2</v>
      </c>
      <c r="G433" s="1" t="s">
        <v>669</v>
      </c>
      <c r="H433" s="1" t="s">
        <v>7045</v>
      </c>
      <c r="I433" s="1">
        <v>7</v>
      </c>
      <c r="L433" s="1">
        <v>5</v>
      </c>
      <c r="M433" s="1" t="s">
        <v>13611</v>
      </c>
      <c r="N433" s="1" t="s">
        <v>13612</v>
      </c>
      <c r="S433" s="1" t="s">
        <v>50</v>
      </c>
      <c r="T433" s="1" t="s">
        <v>7223</v>
      </c>
      <c r="W433" s="1" t="s">
        <v>342</v>
      </c>
      <c r="X433" s="1" t="s">
        <v>7700</v>
      </c>
      <c r="Y433" s="1" t="s">
        <v>10</v>
      </c>
      <c r="Z433" s="1" t="s">
        <v>7684</v>
      </c>
      <c r="AC433" s="1">
        <v>81</v>
      </c>
      <c r="AD433" s="1" t="s">
        <v>160</v>
      </c>
      <c r="AE433" s="1" t="s">
        <v>9347</v>
      </c>
      <c r="AJ433" s="1" t="s">
        <v>17</v>
      </c>
      <c r="AK433" s="1" t="s">
        <v>9530</v>
      </c>
      <c r="AL433" s="1" t="s">
        <v>174</v>
      </c>
      <c r="AM433" s="1" t="s">
        <v>9536</v>
      </c>
      <c r="AT433" s="1" t="s">
        <v>44</v>
      </c>
      <c r="AU433" s="1" t="s">
        <v>7629</v>
      </c>
      <c r="AV433" s="1" t="s">
        <v>1091</v>
      </c>
      <c r="AW433" s="1" t="s">
        <v>9751</v>
      </c>
      <c r="BG433" s="1" t="s">
        <v>677</v>
      </c>
      <c r="BH433" s="1" t="s">
        <v>7530</v>
      </c>
      <c r="BI433" s="1" t="s">
        <v>1092</v>
      </c>
      <c r="BJ433" s="1" t="s">
        <v>9982</v>
      </c>
      <c r="BK433" s="1" t="s">
        <v>44</v>
      </c>
      <c r="BL433" s="1" t="s">
        <v>7629</v>
      </c>
      <c r="BM433" s="1" t="s">
        <v>1093</v>
      </c>
      <c r="BN433" s="1" t="s">
        <v>11096</v>
      </c>
      <c r="BO433" s="1" t="s">
        <v>44</v>
      </c>
      <c r="BP433" s="1" t="s">
        <v>7629</v>
      </c>
      <c r="BQ433" s="1" t="s">
        <v>1094</v>
      </c>
      <c r="BR433" s="1" t="s">
        <v>11555</v>
      </c>
      <c r="BS433" s="1" t="s">
        <v>193</v>
      </c>
      <c r="BT433" s="1" t="s">
        <v>9533</v>
      </c>
    </row>
    <row r="434" spans="1:72" ht="13.5" customHeight="1" x14ac:dyDescent="0.25">
      <c r="A434" s="5" t="str">
        <f t="shared" si="14"/>
        <v>1738_각남면_0087</v>
      </c>
      <c r="B434" s="1">
        <v>1738</v>
      </c>
      <c r="C434" s="1" t="s">
        <v>12339</v>
      </c>
      <c r="D434" s="1" t="s">
        <v>12340</v>
      </c>
      <c r="E434" s="1">
        <v>433</v>
      </c>
      <c r="F434" s="1">
        <v>2</v>
      </c>
      <c r="G434" s="1" t="s">
        <v>669</v>
      </c>
      <c r="H434" s="1" t="s">
        <v>7045</v>
      </c>
      <c r="I434" s="1">
        <v>7</v>
      </c>
      <c r="L434" s="1">
        <v>5</v>
      </c>
      <c r="M434" s="1" t="s">
        <v>13611</v>
      </c>
      <c r="N434" s="1" t="s">
        <v>13612</v>
      </c>
      <c r="S434" s="1" t="s">
        <v>1095</v>
      </c>
      <c r="T434" s="1" t="s">
        <v>1095</v>
      </c>
      <c r="U434" s="1" t="s">
        <v>1096</v>
      </c>
      <c r="V434" s="1" t="s">
        <v>1095</v>
      </c>
      <c r="W434" s="1" t="s">
        <v>85</v>
      </c>
      <c r="X434" s="1" t="s">
        <v>12530</v>
      </c>
      <c r="Y434" s="1" t="s">
        <v>308</v>
      </c>
      <c r="Z434" s="1" t="s">
        <v>7774</v>
      </c>
      <c r="AC434" s="1">
        <v>58</v>
      </c>
      <c r="AD434" s="1" t="s">
        <v>650</v>
      </c>
      <c r="AE434" s="1" t="s">
        <v>9380</v>
      </c>
    </row>
    <row r="435" spans="1:72" ht="13.5" customHeight="1" x14ac:dyDescent="0.25">
      <c r="A435" s="5" t="str">
        <f t="shared" si="14"/>
        <v>1738_각남면_0087</v>
      </c>
      <c r="B435" s="1">
        <v>1738</v>
      </c>
      <c r="C435" s="1" t="s">
        <v>12339</v>
      </c>
      <c r="D435" s="1" t="s">
        <v>12340</v>
      </c>
      <c r="E435" s="1">
        <v>434</v>
      </c>
      <c r="F435" s="1">
        <v>2</v>
      </c>
      <c r="G435" s="1" t="s">
        <v>669</v>
      </c>
      <c r="H435" s="1" t="s">
        <v>7045</v>
      </c>
      <c r="I435" s="1">
        <v>7</v>
      </c>
      <c r="L435" s="1">
        <v>5</v>
      </c>
      <c r="M435" s="1" t="s">
        <v>13611</v>
      </c>
      <c r="N435" s="1" t="s">
        <v>13612</v>
      </c>
      <c r="S435" s="1" t="s">
        <v>727</v>
      </c>
      <c r="T435" s="1" t="s">
        <v>7243</v>
      </c>
      <c r="U435" s="1" t="s">
        <v>281</v>
      </c>
      <c r="V435" s="1" t="s">
        <v>7360</v>
      </c>
      <c r="Y435" s="1" t="s">
        <v>1097</v>
      </c>
      <c r="Z435" s="1" t="s">
        <v>7954</v>
      </c>
      <c r="AC435" s="1">
        <v>21</v>
      </c>
      <c r="AD435" s="1" t="s">
        <v>160</v>
      </c>
      <c r="AE435" s="1" t="s">
        <v>9347</v>
      </c>
    </row>
    <row r="436" spans="1:72" ht="13.5" customHeight="1" x14ac:dyDescent="0.25">
      <c r="A436" s="5" t="str">
        <f t="shared" si="14"/>
        <v>1738_각남면_0087</v>
      </c>
      <c r="B436" s="1">
        <v>1738</v>
      </c>
      <c r="C436" s="1" t="s">
        <v>12339</v>
      </c>
      <c r="D436" s="1" t="s">
        <v>12340</v>
      </c>
      <c r="E436" s="1">
        <v>435</v>
      </c>
      <c r="F436" s="1">
        <v>2</v>
      </c>
      <c r="G436" s="1" t="s">
        <v>669</v>
      </c>
      <c r="H436" s="1" t="s">
        <v>7045</v>
      </c>
      <c r="I436" s="1">
        <v>7</v>
      </c>
      <c r="L436" s="1">
        <v>5</v>
      </c>
      <c r="M436" s="1" t="s">
        <v>13611</v>
      </c>
      <c r="N436" s="1" t="s">
        <v>13612</v>
      </c>
      <c r="S436" s="1" t="s">
        <v>161</v>
      </c>
      <c r="T436" s="1" t="s">
        <v>7232</v>
      </c>
      <c r="AC436" s="1">
        <v>17</v>
      </c>
      <c r="AD436" s="1" t="s">
        <v>315</v>
      </c>
      <c r="AE436" s="1" t="s">
        <v>9365</v>
      </c>
    </row>
    <row r="437" spans="1:72" ht="13.5" customHeight="1" x14ac:dyDescent="0.25">
      <c r="A437" s="5" t="str">
        <f t="shared" si="14"/>
        <v>1738_각남면_0087</v>
      </c>
      <c r="B437" s="1">
        <v>1738</v>
      </c>
      <c r="C437" s="1" t="s">
        <v>12339</v>
      </c>
      <c r="D437" s="1" t="s">
        <v>12340</v>
      </c>
      <c r="E437" s="1">
        <v>436</v>
      </c>
      <c r="F437" s="1">
        <v>2</v>
      </c>
      <c r="G437" s="1" t="s">
        <v>669</v>
      </c>
      <c r="H437" s="1" t="s">
        <v>7045</v>
      </c>
      <c r="I437" s="1">
        <v>7</v>
      </c>
      <c r="L437" s="1">
        <v>5</v>
      </c>
      <c r="M437" s="1" t="s">
        <v>13611</v>
      </c>
      <c r="N437" s="1" t="s">
        <v>13612</v>
      </c>
      <c r="S437" s="1" t="s">
        <v>1098</v>
      </c>
      <c r="T437" s="1" t="s">
        <v>7249</v>
      </c>
      <c r="W437" s="1" t="s">
        <v>159</v>
      </c>
      <c r="X437" s="1" t="s">
        <v>7692</v>
      </c>
      <c r="Y437" s="1" t="s">
        <v>308</v>
      </c>
      <c r="Z437" s="1" t="s">
        <v>7774</v>
      </c>
      <c r="AC437" s="1">
        <v>23</v>
      </c>
      <c r="AD437" s="1" t="s">
        <v>251</v>
      </c>
      <c r="AE437" s="1" t="s">
        <v>9358</v>
      </c>
    </row>
    <row r="438" spans="1:72" ht="13.5" customHeight="1" x14ac:dyDescent="0.25">
      <c r="A438" s="5" t="str">
        <f t="shared" si="14"/>
        <v>1738_각남면_0087</v>
      </c>
      <c r="B438" s="1">
        <v>1738</v>
      </c>
      <c r="C438" s="1" t="s">
        <v>12339</v>
      </c>
      <c r="D438" s="1" t="s">
        <v>12340</v>
      </c>
      <c r="E438" s="1">
        <v>437</v>
      </c>
      <c r="F438" s="1">
        <v>2</v>
      </c>
      <c r="G438" s="1" t="s">
        <v>669</v>
      </c>
      <c r="H438" s="1" t="s">
        <v>7045</v>
      </c>
      <c r="I438" s="1">
        <v>7</v>
      </c>
      <c r="L438" s="1">
        <v>5</v>
      </c>
      <c r="M438" s="1" t="s">
        <v>13611</v>
      </c>
      <c r="N438" s="1" t="s">
        <v>13612</v>
      </c>
      <c r="S438" s="1" t="s">
        <v>1099</v>
      </c>
      <c r="T438" s="1" t="s">
        <v>7250</v>
      </c>
      <c r="Y438" s="1" t="s">
        <v>1100</v>
      </c>
      <c r="Z438" s="1" t="s">
        <v>7855</v>
      </c>
      <c r="AC438" s="1">
        <v>57</v>
      </c>
      <c r="AG438" s="1" t="s">
        <v>12750</v>
      </c>
    </row>
    <row r="439" spans="1:72" ht="13.5" customHeight="1" x14ac:dyDescent="0.25">
      <c r="A439" s="5" t="str">
        <f t="shared" si="14"/>
        <v>1738_각남면_0087</v>
      </c>
      <c r="B439" s="1">
        <v>1738</v>
      </c>
      <c r="C439" s="1" t="s">
        <v>12339</v>
      </c>
      <c r="D439" s="1" t="s">
        <v>12340</v>
      </c>
      <c r="E439" s="1">
        <v>438</v>
      </c>
      <c r="F439" s="1">
        <v>2</v>
      </c>
      <c r="G439" s="1" t="s">
        <v>669</v>
      </c>
      <c r="H439" s="1" t="s">
        <v>7045</v>
      </c>
      <c r="I439" s="1">
        <v>7</v>
      </c>
      <c r="L439" s="1">
        <v>5</v>
      </c>
      <c r="M439" s="1" t="s">
        <v>13611</v>
      </c>
      <c r="N439" s="1" t="s">
        <v>13612</v>
      </c>
      <c r="S439" s="1" t="s">
        <v>1101</v>
      </c>
      <c r="T439" s="1" t="s">
        <v>7251</v>
      </c>
      <c r="Y439" s="1" t="s">
        <v>64</v>
      </c>
      <c r="Z439" s="1" t="s">
        <v>7741</v>
      </c>
      <c r="AF439" s="1" t="s">
        <v>463</v>
      </c>
      <c r="AG439" s="1" t="s">
        <v>12445</v>
      </c>
    </row>
    <row r="440" spans="1:72" ht="13.5" customHeight="1" x14ac:dyDescent="0.25">
      <c r="A440" s="5" t="str">
        <f t="shared" si="14"/>
        <v>1738_각남면_0087</v>
      </c>
      <c r="B440" s="1">
        <v>1738</v>
      </c>
      <c r="C440" s="1" t="s">
        <v>12339</v>
      </c>
      <c r="D440" s="1" t="s">
        <v>12340</v>
      </c>
      <c r="E440" s="1">
        <v>439</v>
      </c>
      <c r="F440" s="1">
        <v>2</v>
      </c>
      <c r="G440" s="1" t="s">
        <v>669</v>
      </c>
      <c r="H440" s="1" t="s">
        <v>7045</v>
      </c>
      <c r="I440" s="1">
        <v>7</v>
      </c>
      <c r="L440" s="1">
        <v>5</v>
      </c>
      <c r="M440" s="1" t="s">
        <v>13611</v>
      </c>
      <c r="N440" s="1" t="s">
        <v>13612</v>
      </c>
      <c r="T440" s="1" t="s">
        <v>12470</v>
      </c>
      <c r="U440" s="1" t="s">
        <v>715</v>
      </c>
      <c r="V440" s="1" t="s">
        <v>7283</v>
      </c>
      <c r="Y440" s="1" t="s">
        <v>1102</v>
      </c>
      <c r="Z440" s="1" t="s">
        <v>7955</v>
      </c>
      <c r="AC440" s="1">
        <v>35</v>
      </c>
      <c r="AD440" s="1" t="s">
        <v>68</v>
      </c>
      <c r="AE440" s="1" t="s">
        <v>9333</v>
      </c>
    </row>
    <row r="441" spans="1:72" ht="13.5" customHeight="1" x14ac:dyDescent="0.25">
      <c r="A441" s="5" t="str">
        <f t="shared" si="14"/>
        <v>1738_각남면_0087</v>
      </c>
      <c r="B441" s="1">
        <v>1738</v>
      </c>
      <c r="C441" s="1" t="s">
        <v>12339</v>
      </c>
      <c r="D441" s="1" t="s">
        <v>12340</v>
      </c>
      <c r="E441" s="1">
        <v>440</v>
      </c>
      <c r="F441" s="1">
        <v>2</v>
      </c>
      <c r="G441" s="1" t="s">
        <v>669</v>
      </c>
      <c r="H441" s="1" t="s">
        <v>7045</v>
      </c>
      <c r="I441" s="1">
        <v>7</v>
      </c>
      <c r="L441" s="1">
        <v>5</v>
      </c>
      <c r="M441" s="1" t="s">
        <v>13611</v>
      </c>
      <c r="N441" s="1" t="s">
        <v>13612</v>
      </c>
      <c r="T441" s="1" t="s">
        <v>12470</v>
      </c>
      <c r="U441" s="1" t="s">
        <v>715</v>
      </c>
      <c r="V441" s="1" t="s">
        <v>7283</v>
      </c>
      <c r="Y441" s="1" t="s">
        <v>14714</v>
      </c>
      <c r="Z441" s="1" t="s">
        <v>7956</v>
      </c>
      <c r="AC441" s="1">
        <v>24</v>
      </c>
      <c r="AD441" s="1" t="s">
        <v>402</v>
      </c>
      <c r="AE441" s="1" t="s">
        <v>9372</v>
      </c>
    </row>
    <row r="442" spans="1:72" ht="13.5" customHeight="1" x14ac:dyDescent="0.25">
      <c r="A442" s="5" t="str">
        <f t="shared" ref="A442:A473" si="15">HYPERLINK("http://kyu.snu.ac.kr/sdhj/index.jsp?type=hj/GK14616_00IH_0001_0088.jpg","1738_각남면_0088")</f>
        <v>1738_각남면_0088</v>
      </c>
      <c r="B442" s="1">
        <v>1738</v>
      </c>
      <c r="C442" s="1" t="s">
        <v>12339</v>
      </c>
      <c r="D442" s="1" t="s">
        <v>12340</v>
      </c>
      <c r="E442" s="1">
        <v>441</v>
      </c>
      <c r="F442" s="1">
        <v>2</v>
      </c>
      <c r="G442" s="1" t="s">
        <v>669</v>
      </c>
      <c r="H442" s="1" t="s">
        <v>7045</v>
      </c>
      <c r="I442" s="1">
        <v>8</v>
      </c>
      <c r="J442" s="1" t="s">
        <v>1103</v>
      </c>
      <c r="K442" s="1" t="s">
        <v>7078</v>
      </c>
      <c r="L442" s="1">
        <v>1</v>
      </c>
      <c r="M442" s="1" t="s">
        <v>1103</v>
      </c>
      <c r="N442" s="1" t="s">
        <v>7078</v>
      </c>
      <c r="T442" s="1" t="s">
        <v>12461</v>
      </c>
      <c r="U442" s="1" t="s">
        <v>813</v>
      </c>
      <c r="V442" s="1" t="s">
        <v>7355</v>
      </c>
      <c r="W442" s="1" t="s">
        <v>123</v>
      </c>
      <c r="X442" s="1" t="s">
        <v>7689</v>
      </c>
      <c r="Y442" s="1" t="s">
        <v>1104</v>
      </c>
      <c r="Z442" s="1" t="s">
        <v>7957</v>
      </c>
      <c r="AC442" s="1">
        <v>40</v>
      </c>
      <c r="AD442" s="1" t="s">
        <v>349</v>
      </c>
      <c r="AE442" s="1" t="s">
        <v>9369</v>
      </c>
      <c r="AJ442" s="1" t="s">
        <v>17</v>
      </c>
      <c r="AK442" s="1" t="s">
        <v>9530</v>
      </c>
      <c r="AL442" s="1" t="s">
        <v>124</v>
      </c>
      <c r="AM442" s="1" t="s">
        <v>9327</v>
      </c>
      <c r="AT442" s="1" t="s">
        <v>69</v>
      </c>
      <c r="AU442" s="1" t="s">
        <v>7359</v>
      </c>
      <c r="AV442" s="1" t="s">
        <v>1105</v>
      </c>
      <c r="AW442" s="1" t="s">
        <v>8307</v>
      </c>
      <c r="BG442" s="1" t="s">
        <v>42</v>
      </c>
      <c r="BH442" s="1" t="s">
        <v>7309</v>
      </c>
      <c r="BI442" s="1" t="s">
        <v>1106</v>
      </c>
      <c r="BJ442" s="1" t="s">
        <v>9905</v>
      </c>
      <c r="BK442" s="1" t="s">
        <v>490</v>
      </c>
      <c r="BL442" s="1" t="s">
        <v>9686</v>
      </c>
      <c r="BM442" s="1" t="s">
        <v>1107</v>
      </c>
      <c r="BN442" s="1" t="s">
        <v>10681</v>
      </c>
      <c r="BO442" s="1" t="s">
        <v>69</v>
      </c>
      <c r="BP442" s="1" t="s">
        <v>7359</v>
      </c>
      <c r="BQ442" s="1" t="s">
        <v>1108</v>
      </c>
      <c r="BR442" s="1" t="s">
        <v>13030</v>
      </c>
      <c r="BS442" s="1" t="s">
        <v>41</v>
      </c>
      <c r="BT442" s="1" t="s">
        <v>12725</v>
      </c>
    </row>
    <row r="443" spans="1:72" ht="13.5" customHeight="1" x14ac:dyDescent="0.25">
      <c r="A443" s="5" t="str">
        <f t="shared" si="15"/>
        <v>1738_각남면_0088</v>
      </c>
      <c r="B443" s="1">
        <v>1738</v>
      </c>
      <c r="C443" s="1" t="s">
        <v>12339</v>
      </c>
      <c r="D443" s="1" t="s">
        <v>12340</v>
      </c>
      <c r="E443" s="1">
        <v>442</v>
      </c>
      <c r="F443" s="1">
        <v>2</v>
      </c>
      <c r="G443" s="1" t="s">
        <v>669</v>
      </c>
      <c r="H443" s="1" t="s">
        <v>7045</v>
      </c>
      <c r="I443" s="1">
        <v>8</v>
      </c>
      <c r="L443" s="1">
        <v>1</v>
      </c>
      <c r="M443" s="1" t="s">
        <v>1103</v>
      </c>
      <c r="N443" s="1" t="s">
        <v>7078</v>
      </c>
      <c r="S443" s="1" t="s">
        <v>50</v>
      </c>
      <c r="T443" s="1" t="s">
        <v>7223</v>
      </c>
      <c r="U443" s="1" t="s">
        <v>237</v>
      </c>
      <c r="V443" s="1" t="s">
        <v>7316</v>
      </c>
      <c r="Y443" s="1" t="s">
        <v>1109</v>
      </c>
      <c r="Z443" s="1" t="s">
        <v>7958</v>
      </c>
      <c r="AC443" s="1">
        <v>38</v>
      </c>
      <c r="AD443" s="1" t="s">
        <v>547</v>
      </c>
      <c r="AE443" s="1" t="s">
        <v>9378</v>
      </c>
      <c r="AJ443" s="1" t="s">
        <v>17</v>
      </c>
      <c r="AK443" s="1" t="s">
        <v>9530</v>
      </c>
      <c r="AL443" s="1" t="s">
        <v>41</v>
      </c>
      <c r="AM443" s="1" t="s">
        <v>12725</v>
      </c>
      <c r="AN443" s="1" t="s">
        <v>259</v>
      </c>
      <c r="AO443" s="1" t="s">
        <v>9449</v>
      </c>
      <c r="AR443" s="1" t="s">
        <v>1110</v>
      </c>
      <c r="AS443" s="1" t="s">
        <v>12797</v>
      </c>
      <c r="AT443" s="1" t="s">
        <v>69</v>
      </c>
      <c r="AU443" s="1" t="s">
        <v>7359</v>
      </c>
      <c r="AV443" s="1" t="s">
        <v>1111</v>
      </c>
      <c r="AW443" s="1" t="s">
        <v>9754</v>
      </c>
      <c r="BG443" s="1" t="s">
        <v>69</v>
      </c>
      <c r="BH443" s="1" t="s">
        <v>7359</v>
      </c>
      <c r="BI443" s="1" t="s">
        <v>1112</v>
      </c>
      <c r="BJ443" s="1" t="s">
        <v>10032</v>
      </c>
      <c r="BK443" s="1" t="s">
        <v>69</v>
      </c>
      <c r="BL443" s="1" t="s">
        <v>7359</v>
      </c>
      <c r="BM443" s="1" t="s">
        <v>1113</v>
      </c>
      <c r="BN443" s="1" t="s">
        <v>10367</v>
      </c>
      <c r="BO443" s="1" t="s">
        <v>69</v>
      </c>
      <c r="BP443" s="1" t="s">
        <v>7359</v>
      </c>
      <c r="BQ443" s="1" t="s">
        <v>1114</v>
      </c>
      <c r="BR443" s="1" t="s">
        <v>13174</v>
      </c>
      <c r="BS443" s="1" t="s">
        <v>41</v>
      </c>
      <c r="BT443" s="1" t="s">
        <v>12725</v>
      </c>
    </row>
    <row r="444" spans="1:72" ht="13.5" customHeight="1" x14ac:dyDescent="0.25">
      <c r="A444" s="5" t="str">
        <f t="shared" si="15"/>
        <v>1738_각남면_0088</v>
      </c>
      <c r="B444" s="1">
        <v>1738</v>
      </c>
      <c r="C444" s="1" t="s">
        <v>12339</v>
      </c>
      <c r="D444" s="1" t="s">
        <v>12340</v>
      </c>
      <c r="E444" s="1">
        <v>443</v>
      </c>
      <c r="F444" s="1">
        <v>2</v>
      </c>
      <c r="G444" s="1" t="s">
        <v>669</v>
      </c>
      <c r="H444" s="1" t="s">
        <v>7045</v>
      </c>
      <c r="I444" s="1">
        <v>8</v>
      </c>
      <c r="L444" s="1">
        <v>1</v>
      </c>
      <c r="M444" s="1" t="s">
        <v>1103</v>
      </c>
      <c r="N444" s="1" t="s">
        <v>7078</v>
      </c>
      <c r="S444" s="1" t="s">
        <v>112</v>
      </c>
      <c r="T444" s="1" t="s">
        <v>7229</v>
      </c>
      <c r="U444" s="1" t="s">
        <v>139</v>
      </c>
      <c r="V444" s="1" t="s">
        <v>7323</v>
      </c>
      <c r="Y444" s="1" t="s">
        <v>1115</v>
      </c>
      <c r="Z444" s="1" t="s">
        <v>7959</v>
      </c>
      <c r="AC444" s="1">
        <v>14</v>
      </c>
      <c r="AD444" s="1" t="s">
        <v>182</v>
      </c>
      <c r="AE444" s="1" t="s">
        <v>9351</v>
      </c>
    </row>
    <row r="445" spans="1:72" ht="13.5" customHeight="1" x14ac:dyDescent="0.25">
      <c r="A445" s="5" t="str">
        <f t="shared" si="15"/>
        <v>1738_각남면_0088</v>
      </c>
      <c r="B445" s="1">
        <v>1738</v>
      </c>
      <c r="C445" s="1" t="s">
        <v>12339</v>
      </c>
      <c r="D445" s="1" t="s">
        <v>12340</v>
      </c>
      <c r="E445" s="1">
        <v>444</v>
      </c>
      <c r="F445" s="1">
        <v>2</v>
      </c>
      <c r="G445" s="1" t="s">
        <v>669</v>
      </c>
      <c r="H445" s="1" t="s">
        <v>7045</v>
      </c>
      <c r="I445" s="1">
        <v>8</v>
      </c>
      <c r="L445" s="1">
        <v>1</v>
      </c>
      <c r="M445" s="1" t="s">
        <v>1103</v>
      </c>
      <c r="N445" s="1" t="s">
        <v>7078</v>
      </c>
      <c r="S445" s="1" t="s">
        <v>112</v>
      </c>
      <c r="T445" s="1" t="s">
        <v>7229</v>
      </c>
      <c r="Y445" s="1" t="s">
        <v>64</v>
      </c>
      <c r="Z445" s="1" t="s">
        <v>7741</v>
      </c>
      <c r="AC445" s="1">
        <v>1</v>
      </c>
      <c r="AD445" s="1" t="s">
        <v>101</v>
      </c>
      <c r="AE445" s="1" t="s">
        <v>9339</v>
      </c>
      <c r="AF445" s="1" t="s">
        <v>95</v>
      </c>
      <c r="AG445" s="1" t="s">
        <v>9389</v>
      </c>
    </row>
    <row r="446" spans="1:72" ht="13.5" customHeight="1" x14ac:dyDescent="0.25">
      <c r="A446" s="5" t="str">
        <f t="shared" si="15"/>
        <v>1738_각남면_0088</v>
      </c>
      <c r="B446" s="1">
        <v>1738</v>
      </c>
      <c r="C446" s="1" t="s">
        <v>12339</v>
      </c>
      <c r="D446" s="1" t="s">
        <v>12340</v>
      </c>
      <c r="E446" s="1">
        <v>445</v>
      </c>
      <c r="F446" s="1">
        <v>2</v>
      </c>
      <c r="G446" s="1" t="s">
        <v>669</v>
      </c>
      <c r="H446" s="1" t="s">
        <v>7045</v>
      </c>
      <c r="I446" s="1">
        <v>8</v>
      </c>
      <c r="L446" s="1">
        <v>2</v>
      </c>
      <c r="M446" s="1" t="s">
        <v>13613</v>
      </c>
      <c r="N446" s="1" t="s">
        <v>13132</v>
      </c>
      <c r="T446" s="1" t="s">
        <v>12461</v>
      </c>
      <c r="U446" s="1" t="s">
        <v>260</v>
      </c>
      <c r="V446" s="1" t="s">
        <v>7321</v>
      </c>
      <c r="W446" s="1" t="s">
        <v>38</v>
      </c>
      <c r="X446" s="1" t="s">
        <v>12522</v>
      </c>
      <c r="Y446" s="1" t="s">
        <v>1116</v>
      </c>
      <c r="Z446" s="1" t="s">
        <v>7960</v>
      </c>
      <c r="AC446" s="1">
        <v>75</v>
      </c>
      <c r="AD446" s="1" t="s">
        <v>90</v>
      </c>
      <c r="AE446" s="1" t="s">
        <v>9336</v>
      </c>
      <c r="AJ446" s="1" t="s">
        <v>17</v>
      </c>
      <c r="AK446" s="1" t="s">
        <v>9530</v>
      </c>
      <c r="AL446" s="1" t="s">
        <v>1117</v>
      </c>
      <c r="AM446" s="1" t="s">
        <v>9211</v>
      </c>
      <c r="AT446" s="1" t="s">
        <v>44</v>
      </c>
      <c r="AU446" s="1" t="s">
        <v>7629</v>
      </c>
      <c r="AV446" s="1" t="s">
        <v>1118</v>
      </c>
      <c r="AW446" s="1" t="s">
        <v>9755</v>
      </c>
      <c r="BG446" s="1" t="s">
        <v>46</v>
      </c>
      <c r="BH446" s="1" t="s">
        <v>10480</v>
      </c>
      <c r="BI446" s="1" t="s">
        <v>47</v>
      </c>
      <c r="BJ446" s="1" t="s">
        <v>10566</v>
      </c>
      <c r="BK446" s="1" t="s">
        <v>1119</v>
      </c>
      <c r="BL446" s="1" t="s">
        <v>12483</v>
      </c>
      <c r="BM446" s="1" t="s">
        <v>14973</v>
      </c>
      <c r="BN446" s="1" t="s">
        <v>11097</v>
      </c>
      <c r="BO446" s="1" t="s">
        <v>44</v>
      </c>
      <c r="BP446" s="1" t="s">
        <v>7629</v>
      </c>
      <c r="BQ446" s="1" t="s">
        <v>1120</v>
      </c>
      <c r="BR446" s="1" t="s">
        <v>13264</v>
      </c>
      <c r="BS446" s="1" t="s">
        <v>41</v>
      </c>
      <c r="BT446" s="1" t="s">
        <v>12725</v>
      </c>
    </row>
    <row r="447" spans="1:72" ht="13.5" customHeight="1" x14ac:dyDescent="0.25">
      <c r="A447" s="5" t="str">
        <f t="shared" si="15"/>
        <v>1738_각남면_0088</v>
      </c>
      <c r="B447" s="1">
        <v>1738</v>
      </c>
      <c r="C447" s="1" t="s">
        <v>12339</v>
      </c>
      <c r="D447" s="1" t="s">
        <v>12340</v>
      </c>
      <c r="E447" s="1">
        <v>446</v>
      </c>
      <c r="F447" s="1">
        <v>2</v>
      </c>
      <c r="G447" s="1" t="s">
        <v>669</v>
      </c>
      <c r="H447" s="1" t="s">
        <v>7045</v>
      </c>
      <c r="I447" s="1">
        <v>8</v>
      </c>
      <c r="L447" s="1">
        <v>2</v>
      </c>
      <c r="M447" s="1" t="s">
        <v>13613</v>
      </c>
      <c r="N447" s="1" t="s">
        <v>13132</v>
      </c>
      <c r="S447" s="1" t="s">
        <v>59</v>
      </c>
      <c r="T447" s="1" t="s">
        <v>7224</v>
      </c>
      <c r="U447" s="1" t="s">
        <v>260</v>
      </c>
      <c r="V447" s="1" t="s">
        <v>7321</v>
      </c>
      <c r="Y447" s="1" t="s">
        <v>1121</v>
      </c>
      <c r="Z447" s="1" t="s">
        <v>7961</v>
      </c>
      <c r="AC447" s="1">
        <v>40</v>
      </c>
      <c r="AD447" s="1" t="s">
        <v>349</v>
      </c>
      <c r="AE447" s="1" t="s">
        <v>9369</v>
      </c>
    </row>
    <row r="448" spans="1:72" ht="13.5" customHeight="1" x14ac:dyDescent="0.25">
      <c r="A448" s="5" t="str">
        <f t="shared" si="15"/>
        <v>1738_각남면_0088</v>
      </c>
      <c r="B448" s="1">
        <v>1738</v>
      </c>
      <c r="C448" s="1" t="s">
        <v>12339</v>
      </c>
      <c r="D448" s="1" t="s">
        <v>12340</v>
      </c>
      <c r="E448" s="1">
        <v>447</v>
      </c>
      <c r="F448" s="1">
        <v>2</v>
      </c>
      <c r="G448" s="1" t="s">
        <v>669</v>
      </c>
      <c r="H448" s="1" t="s">
        <v>7045</v>
      </c>
      <c r="I448" s="1">
        <v>8</v>
      </c>
      <c r="L448" s="1">
        <v>2</v>
      </c>
      <c r="M448" s="1" t="s">
        <v>13613</v>
      </c>
      <c r="N448" s="1" t="s">
        <v>13132</v>
      </c>
      <c r="S448" s="1" t="s">
        <v>155</v>
      </c>
      <c r="T448" s="1" t="s">
        <v>7230</v>
      </c>
      <c r="W448" s="1" t="s">
        <v>276</v>
      </c>
      <c r="X448" s="1" t="s">
        <v>7253</v>
      </c>
      <c r="Y448" s="1" t="s">
        <v>308</v>
      </c>
      <c r="Z448" s="1" t="s">
        <v>7774</v>
      </c>
      <c r="AC448" s="1">
        <v>35</v>
      </c>
      <c r="AD448" s="1" t="s">
        <v>68</v>
      </c>
      <c r="AE448" s="1" t="s">
        <v>9333</v>
      </c>
    </row>
    <row r="449" spans="1:72" ht="13.5" customHeight="1" x14ac:dyDescent="0.25">
      <c r="A449" s="5" t="str">
        <f t="shared" si="15"/>
        <v>1738_각남면_0088</v>
      </c>
      <c r="B449" s="1">
        <v>1738</v>
      </c>
      <c r="C449" s="1" t="s">
        <v>12339</v>
      </c>
      <c r="D449" s="1" t="s">
        <v>12340</v>
      </c>
      <c r="E449" s="1">
        <v>448</v>
      </c>
      <c r="F449" s="1">
        <v>2</v>
      </c>
      <c r="G449" s="1" t="s">
        <v>669</v>
      </c>
      <c r="H449" s="1" t="s">
        <v>7045</v>
      </c>
      <c r="I449" s="1">
        <v>8</v>
      </c>
      <c r="L449" s="1">
        <v>2</v>
      </c>
      <c r="M449" s="1" t="s">
        <v>13613</v>
      </c>
      <c r="N449" s="1" t="s">
        <v>13132</v>
      </c>
      <c r="T449" s="1" t="s">
        <v>12470</v>
      </c>
      <c r="U449" s="1" t="s">
        <v>139</v>
      </c>
      <c r="V449" s="1" t="s">
        <v>7323</v>
      </c>
      <c r="Y449" s="1" t="s">
        <v>1122</v>
      </c>
      <c r="Z449" s="1" t="s">
        <v>7962</v>
      </c>
      <c r="AC449" s="1">
        <v>20</v>
      </c>
      <c r="AD449" s="1" t="s">
        <v>255</v>
      </c>
      <c r="AE449" s="1" t="s">
        <v>9359</v>
      </c>
      <c r="AT449" s="1" t="s">
        <v>136</v>
      </c>
      <c r="AU449" s="1" t="s">
        <v>7308</v>
      </c>
      <c r="AV449" s="1" t="s">
        <v>1123</v>
      </c>
      <c r="AW449" s="1" t="s">
        <v>9756</v>
      </c>
      <c r="BB449" s="1" t="s">
        <v>500</v>
      </c>
      <c r="BC449" s="1" t="s">
        <v>12465</v>
      </c>
      <c r="BF449" s="1" t="s">
        <v>12894</v>
      </c>
    </row>
    <row r="450" spans="1:72" ht="13.5" customHeight="1" x14ac:dyDescent="0.25">
      <c r="A450" s="5" t="str">
        <f t="shared" si="15"/>
        <v>1738_각남면_0088</v>
      </c>
      <c r="B450" s="1">
        <v>1738</v>
      </c>
      <c r="C450" s="1" t="s">
        <v>12339</v>
      </c>
      <c r="D450" s="1" t="s">
        <v>12340</v>
      </c>
      <c r="E450" s="1">
        <v>449</v>
      </c>
      <c r="F450" s="1">
        <v>2</v>
      </c>
      <c r="G450" s="1" t="s">
        <v>669</v>
      </c>
      <c r="H450" s="1" t="s">
        <v>7045</v>
      </c>
      <c r="I450" s="1">
        <v>8</v>
      </c>
      <c r="L450" s="1">
        <v>3</v>
      </c>
      <c r="M450" s="1" t="s">
        <v>13614</v>
      </c>
      <c r="N450" s="1" t="s">
        <v>13615</v>
      </c>
      <c r="T450" s="1" t="s">
        <v>12461</v>
      </c>
      <c r="U450" s="1" t="s">
        <v>518</v>
      </c>
      <c r="V450" s="1" t="s">
        <v>7333</v>
      </c>
      <c r="W450" s="1" t="s">
        <v>1124</v>
      </c>
      <c r="X450" s="1" t="s">
        <v>12528</v>
      </c>
      <c r="Y450" s="1" t="s">
        <v>64</v>
      </c>
      <c r="Z450" s="1" t="s">
        <v>7741</v>
      </c>
      <c r="AC450" s="1">
        <v>36</v>
      </c>
      <c r="AD450" s="1" t="s">
        <v>229</v>
      </c>
      <c r="AE450" s="1" t="s">
        <v>9356</v>
      </c>
      <c r="AJ450" s="1" t="s">
        <v>17</v>
      </c>
      <c r="AK450" s="1" t="s">
        <v>9530</v>
      </c>
      <c r="AL450" s="1" t="s">
        <v>1117</v>
      </c>
      <c r="AM450" s="1" t="s">
        <v>9211</v>
      </c>
      <c r="AT450" s="1" t="s">
        <v>69</v>
      </c>
      <c r="AU450" s="1" t="s">
        <v>7359</v>
      </c>
      <c r="AV450" s="1" t="s">
        <v>1125</v>
      </c>
      <c r="AW450" s="1" t="s">
        <v>9757</v>
      </c>
      <c r="BG450" s="1" t="s">
        <v>69</v>
      </c>
      <c r="BH450" s="1" t="s">
        <v>7359</v>
      </c>
      <c r="BI450" s="1" t="s">
        <v>1126</v>
      </c>
      <c r="BJ450" s="1" t="s">
        <v>10567</v>
      </c>
      <c r="BK450" s="1" t="s">
        <v>997</v>
      </c>
      <c r="BL450" s="1" t="s">
        <v>7614</v>
      </c>
      <c r="BM450" s="1" t="s">
        <v>1127</v>
      </c>
      <c r="BN450" s="1" t="s">
        <v>10096</v>
      </c>
      <c r="BO450" s="1" t="s">
        <v>69</v>
      </c>
      <c r="BP450" s="1" t="s">
        <v>7359</v>
      </c>
      <c r="BQ450" s="1" t="s">
        <v>1128</v>
      </c>
      <c r="BR450" s="1" t="s">
        <v>9859</v>
      </c>
      <c r="BS450" s="1" t="s">
        <v>53</v>
      </c>
      <c r="BT450" s="1" t="s">
        <v>9486</v>
      </c>
    </row>
    <row r="451" spans="1:72" ht="13.5" customHeight="1" x14ac:dyDescent="0.25">
      <c r="A451" s="5" t="str">
        <f t="shared" si="15"/>
        <v>1738_각남면_0088</v>
      </c>
      <c r="B451" s="1">
        <v>1738</v>
      </c>
      <c r="C451" s="1" t="s">
        <v>12339</v>
      </c>
      <c r="D451" s="1" t="s">
        <v>12340</v>
      </c>
      <c r="E451" s="1">
        <v>450</v>
      </c>
      <c r="F451" s="1">
        <v>2</v>
      </c>
      <c r="G451" s="1" t="s">
        <v>669</v>
      </c>
      <c r="H451" s="1" t="s">
        <v>7045</v>
      </c>
      <c r="I451" s="1">
        <v>8</v>
      </c>
      <c r="L451" s="1">
        <v>3</v>
      </c>
      <c r="M451" s="1" t="s">
        <v>13614</v>
      </c>
      <c r="N451" s="1" t="s">
        <v>13615</v>
      </c>
      <c r="S451" s="1" t="s">
        <v>59</v>
      </c>
      <c r="T451" s="1" t="s">
        <v>7224</v>
      </c>
      <c r="U451" s="1" t="s">
        <v>1129</v>
      </c>
      <c r="V451" s="1" t="s">
        <v>7369</v>
      </c>
      <c r="Y451" s="1" t="s">
        <v>14715</v>
      </c>
      <c r="Z451" s="1" t="s">
        <v>7963</v>
      </c>
      <c r="AC451" s="1">
        <v>10</v>
      </c>
      <c r="AD451" s="1" t="s">
        <v>393</v>
      </c>
      <c r="AE451" s="1" t="s">
        <v>9370</v>
      </c>
    </row>
    <row r="452" spans="1:72" ht="13.5" customHeight="1" x14ac:dyDescent="0.25">
      <c r="A452" s="5" t="str">
        <f t="shared" si="15"/>
        <v>1738_각남면_0088</v>
      </c>
      <c r="B452" s="1">
        <v>1738</v>
      </c>
      <c r="C452" s="1" t="s">
        <v>12339</v>
      </c>
      <c r="D452" s="1" t="s">
        <v>12340</v>
      </c>
      <c r="E452" s="1">
        <v>451</v>
      </c>
      <c r="F452" s="1">
        <v>2</v>
      </c>
      <c r="G452" s="1" t="s">
        <v>669</v>
      </c>
      <c r="H452" s="1" t="s">
        <v>7045</v>
      </c>
      <c r="I452" s="1">
        <v>8</v>
      </c>
      <c r="L452" s="1">
        <v>3</v>
      </c>
      <c r="M452" s="1" t="s">
        <v>13614</v>
      </c>
      <c r="N452" s="1" t="s">
        <v>13615</v>
      </c>
      <c r="S452" s="1" t="s">
        <v>112</v>
      </c>
      <c r="T452" s="1" t="s">
        <v>7229</v>
      </c>
      <c r="Y452" s="1" t="s">
        <v>64</v>
      </c>
      <c r="Z452" s="1" t="s">
        <v>7741</v>
      </c>
      <c r="AF452" s="1" t="s">
        <v>317</v>
      </c>
      <c r="AG452" s="1" t="s">
        <v>7707</v>
      </c>
    </row>
    <row r="453" spans="1:72" ht="13.5" customHeight="1" x14ac:dyDescent="0.25">
      <c r="A453" s="5" t="str">
        <f t="shared" si="15"/>
        <v>1738_각남면_0088</v>
      </c>
      <c r="B453" s="1">
        <v>1738</v>
      </c>
      <c r="C453" s="1" t="s">
        <v>12339</v>
      </c>
      <c r="D453" s="1" t="s">
        <v>12340</v>
      </c>
      <c r="E453" s="1">
        <v>452</v>
      </c>
      <c r="F453" s="1">
        <v>2</v>
      </c>
      <c r="G453" s="1" t="s">
        <v>669</v>
      </c>
      <c r="H453" s="1" t="s">
        <v>7045</v>
      </c>
      <c r="I453" s="1">
        <v>8</v>
      </c>
      <c r="L453" s="1">
        <v>4</v>
      </c>
      <c r="M453" s="1" t="s">
        <v>13616</v>
      </c>
      <c r="N453" s="1" t="s">
        <v>13617</v>
      </c>
      <c r="T453" s="1" t="s">
        <v>12461</v>
      </c>
      <c r="U453" s="1" t="s">
        <v>531</v>
      </c>
      <c r="V453" s="1" t="s">
        <v>7370</v>
      </c>
      <c r="W453" s="1" t="s">
        <v>1124</v>
      </c>
      <c r="X453" s="1" t="s">
        <v>12528</v>
      </c>
      <c r="Y453" s="1" t="s">
        <v>1130</v>
      </c>
      <c r="Z453" s="1" t="s">
        <v>7964</v>
      </c>
      <c r="AC453" s="1">
        <v>56</v>
      </c>
      <c r="AD453" s="1" t="s">
        <v>97</v>
      </c>
      <c r="AE453" s="1" t="s">
        <v>9338</v>
      </c>
      <c r="AJ453" s="1" t="s">
        <v>17</v>
      </c>
      <c r="AK453" s="1" t="s">
        <v>9530</v>
      </c>
      <c r="AL453" s="1" t="s">
        <v>1117</v>
      </c>
      <c r="AM453" s="1" t="s">
        <v>9211</v>
      </c>
      <c r="AT453" s="1" t="s">
        <v>1131</v>
      </c>
      <c r="AU453" s="1" t="s">
        <v>9665</v>
      </c>
      <c r="AV453" s="1" t="s">
        <v>70</v>
      </c>
      <c r="AW453" s="1" t="s">
        <v>9691</v>
      </c>
      <c r="BG453" s="1" t="s">
        <v>1132</v>
      </c>
      <c r="BH453" s="1" t="s">
        <v>10481</v>
      </c>
      <c r="BI453" s="1" t="s">
        <v>1133</v>
      </c>
      <c r="BJ453" s="1" t="s">
        <v>10568</v>
      </c>
      <c r="BK453" s="1" t="s">
        <v>1134</v>
      </c>
      <c r="BL453" s="1" t="s">
        <v>12471</v>
      </c>
      <c r="BM453" s="1" t="s">
        <v>1135</v>
      </c>
      <c r="BN453" s="1" t="s">
        <v>7684</v>
      </c>
      <c r="BO453" s="1" t="s">
        <v>44</v>
      </c>
      <c r="BP453" s="1" t="s">
        <v>7629</v>
      </c>
      <c r="BQ453" s="1" t="s">
        <v>14716</v>
      </c>
      <c r="BR453" s="1" t="s">
        <v>11550</v>
      </c>
      <c r="BS453" s="1" t="s">
        <v>124</v>
      </c>
      <c r="BT453" s="1" t="s">
        <v>9327</v>
      </c>
    </row>
    <row r="454" spans="1:72" ht="13.5" customHeight="1" x14ac:dyDescent="0.25">
      <c r="A454" s="5" t="str">
        <f t="shared" si="15"/>
        <v>1738_각남면_0088</v>
      </c>
      <c r="B454" s="1">
        <v>1738</v>
      </c>
      <c r="C454" s="1" t="s">
        <v>12339</v>
      </c>
      <c r="D454" s="1" t="s">
        <v>12340</v>
      </c>
      <c r="E454" s="1">
        <v>453</v>
      </c>
      <c r="F454" s="1">
        <v>2</v>
      </c>
      <c r="G454" s="1" t="s">
        <v>669</v>
      </c>
      <c r="H454" s="1" t="s">
        <v>7045</v>
      </c>
      <c r="I454" s="1">
        <v>8</v>
      </c>
      <c r="L454" s="1">
        <v>4</v>
      </c>
      <c r="M454" s="1" t="s">
        <v>13616</v>
      </c>
      <c r="N454" s="1" t="s">
        <v>13617</v>
      </c>
      <c r="S454" s="1" t="s">
        <v>50</v>
      </c>
      <c r="T454" s="1" t="s">
        <v>7223</v>
      </c>
      <c r="W454" s="1" t="s">
        <v>342</v>
      </c>
      <c r="X454" s="1" t="s">
        <v>7700</v>
      </c>
      <c r="Y454" s="1" t="s">
        <v>308</v>
      </c>
      <c r="Z454" s="1" t="s">
        <v>7774</v>
      </c>
      <c r="AC454" s="1">
        <v>57</v>
      </c>
      <c r="AD454" s="1" t="s">
        <v>133</v>
      </c>
      <c r="AE454" s="1" t="s">
        <v>9343</v>
      </c>
      <c r="AJ454" s="1" t="s">
        <v>309</v>
      </c>
      <c r="AK454" s="1" t="s">
        <v>9531</v>
      </c>
      <c r="AL454" s="1" t="s">
        <v>174</v>
      </c>
      <c r="AM454" s="1" t="s">
        <v>9536</v>
      </c>
      <c r="AT454" s="1" t="s">
        <v>42</v>
      </c>
      <c r="AU454" s="1" t="s">
        <v>7309</v>
      </c>
      <c r="AV454" s="1" t="s">
        <v>1136</v>
      </c>
      <c r="AW454" s="1" t="s">
        <v>9758</v>
      </c>
      <c r="BG454" s="1" t="s">
        <v>453</v>
      </c>
      <c r="BH454" s="1" t="s">
        <v>12810</v>
      </c>
      <c r="BI454" s="1" t="s">
        <v>1092</v>
      </c>
      <c r="BJ454" s="1" t="s">
        <v>9982</v>
      </c>
      <c r="BK454" s="1" t="s">
        <v>44</v>
      </c>
      <c r="BL454" s="1" t="s">
        <v>7629</v>
      </c>
      <c r="BM454" s="1" t="s">
        <v>14974</v>
      </c>
      <c r="BN454" s="1" t="s">
        <v>11098</v>
      </c>
      <c r="BO454" s="1" t="s">
        <v>44</v>
      </c>
      <c r="BP454" s="1" t="s">
        <v>7629</v>
      </c>
      <c r="BQ454" s="1" t="s">
        <v>1137</v>
      </c>
      <c r="BR454" s="1" t="s">
        <v>11556</v>
      </c>
      <c r="BS454" s="1" t="s">
        <v>874</v>
      </c>
      <c r="BT454" s="1" t="s">
        <v>9543</v>
      </c>
    </row>
    <row r="455" spans="1:72" ht="13.5" customHeight="1" x14ac:dyDescent="0.25">
      <c r="A455" s="5" t="str">
        <f t="shared" si="15"/>
        <v>1738_각남면_0088</v>
      </c>
      <c r="B455" s="1">
        <v>1738</v>
      </c>
      <c r="C455" s="1" t="s">
        <v>12339</v>
      </c>
      <c r="D455" s="1" t="s">
        <v>12340</v>
      </c>
      <c r="E455" s="1">
        <v>454</v>
      </c>
      <c r="F455" s="1">
        <v>2</v>
      </c>
      <c r="G455" s="1" t="s">
        <v>669</v>
      </c>
      <c r="H455" s="1" t="s">
        <v>7045</v>
      </c>
      <c r="I455" s="1">
        <v>8</v>
      </c>
      <c r="L455" s="1">
        <v>4</v>
      </c>
      <c r="M455" s="1" t="s">
        <v>13616</v>
      </c>
      <c r="N455" s="1" t="s">
        <v>13617</v>
      </c>
      <c r="S455" s="1" t="s">
        <v>59</v>
      </c>
      <c r="T455" s="1" t="s">
        <v>7224</v>
      </c>
      <c r="Y455" s="1" t="s">
        <v>1138</v>
      </c>
      <c r="Z455" s="1" t="s">
        <v>7965</v>
      </c>
      <c r="AC455" s="1">
        <v>31</v>
      </c>
      <c r="AD455" s="1" t="s">
        <v>437</v>
      </c>
      <c r="AE455" s="1" t="s">
        <v>9373</v>
      </c>
    </row>
    <row r="456" spans="1:72" ht="13.5" customHeight="1" x14ac:dyDescent="0.25">
      <c r="A456" s="5" t="str">
        <f t="shared" si="15"/>
        <v>1738_각남면_0088</v>
      </c>
      <c r="B456" s="1">
        <v>1738</v>
      </c>
      <c r="C456" s="1" t="s">
        <v>12339</v>
      </c>
      <c r="D456" s="1" t="s">
        <v>12340</v>
      </c>
      <c r="E456" s="1">
        <v>455</v>
      </c>
      <c r="F456" s="1">
        <v>2</v>
      </c>
      <c r="G456" s="1" t="s">
        <v>669</v>
      </c>
      <c r="H456" s="1" t="s">
        <v>7045</v>
      </c>
      <c r="I456" s="1">
        <v>8</v>
      </c>
      <c r="L456" s="1">
        <v>4</v>
      </c>
      <c r="M456" s="1" t="s">
        <v>13616</v>
      </c>
      <c r="N456" s="1" t="s">
        <v>13617</v>
      </c>
      <c r="S456" s="1" t="s">
        <v>155</v>
      </c>
      <c r="T456" s="1" t="s">
        <v>7230</v>
      </c>
      <c r="W456" s="1" t="s">
        <v>342</v>
      </c>
      <c r="X456" s="1" t="s">
        <v>7700</v>
      </c>
      <c r="Y456" s="1" t="s">
        <v>10</v>
      </c>
      <c r="Z456" s="1" t="s">
        <v>7684</v>
      </c>
      <c r="AC456" s="1">
        <v>31</v>
      </c>
      <c r="AD456" s="1" t="s">
        <v>437</v>
      </c>
      <c r="AE456" s="1" t="s">
        <v>9373</v>
      </c>
    </row>
    <row r="457" spans="1:72" ht="13.5" customHeight="1" x14ac:dyDescent="0.25">
      <c r="A457" s="5" t="str">
        <f t="shared" si="15"/>
        <v>1738_각남면_0088</v>
      </c>
      <c r="B457" s="1">
        <v>1738</v>
      </c>
      <c r="C457" s="1" t="s">
        <v>12339</v>
      </c>
      <c r="D457" s="1" t="s">
        <v>12340</v>
      </c>
      <c r="E457" s="1">
        <v>456</v>
      </c>
      <c r="F457" s="1">
        <v>2</v>
      </c>
      <c r="G457" s="1" t="s">
        <v>669</v>
      </c>
      <c r="H457" s="1" t="s">
        <v>7045</v>
      </c>
      <c r="I457" s="1">
        <v>8</v>
      </c>
      <c r="L457" s="1">
        <v>4</v>
      </c>
      <c r="M457" s="1" t="s">
        <v>13616</v>
      </c>
      <c r="N457" s="1" t="s">
        <v>13617</v>
      </c>
      <c r="S457" s="1" t="s">
        <v>59</v>
      </c>
      <c r="T457" s="1" t="s">
        <v>7224</v>
      </c>
      <c r="Y457" s="1" t="s">
        <v>1139</v>
      </c>
      <c r="Z457" s="1" t="s">
        <v>7966</v>
      </c>
      <c r="AF457" s="1" t="s">
        <v>317</v>
      </c>
      <c r="AG457" s="1" t="s">
        <v>7707</v>
      </c>
    </row>
    <row r="458" spans="1:72" ht="13.5" customHeight="1" x14ac:dyDescent="0.25">
      <c r="A458" s="5" t="str">
        <f t="shared" si="15"/>
        <v>1738_각남면_0088</v>
      </c>
      <c r="B458" s="1">
        <v>1738</v>
      </c>
      <c r="C458" s="1" t="s">
        <v>12339</v>
      </c>
      <c r="D458" s="1" t="s">
        <v>12340</v>
      </c>
      <c r="E458" s="1">
        <v>457</v>
      </c>
      <c r="F458" s="1">
        <v>2</v>
      </c>
      <c r="G458" s="1" t="s">
        <v>669</v>
      </c>
      <c r="H458" s="1" t="s">
        <v>7045</v>
      </c>
      <c r="I458" s="1">
        <v>8</v>
      </c>
      <c r="L458" s="1">
        <v>4</v>
      </c>
      <c r="M458" s="1" t="s">
        <v>13616</v>
      </c>
      <c r="N458" s="1" t="s">
        <v>13617</v>
      </c>
      <c r="S458" s="1" t="s">
        <v>1095</v>
      </c>
      <c r="T458" s="1" t="s">
        <v>1095</v>
      </c>
      <c r="U458" s="1" t="s">
        <v>1096</v>
      </c>
      <c r="V458" s="1" t="s">
        <v>1095</v>
      </c>
      <c r="W458" s="1" t="s">
        <v>38</v>
      </c>
      <c r="X458" s="1" t="s">
        <v>12522</v>
      </c>
      <c r="Y458" s="1" t="s">
        <v>10</v>
      </c>
      <c r="Z458" s="1" t="s">
        <v>7684</v>
      </c>
      <c r="AC458" s="1">
        <v>25</v>
      </c>
      <c r="AD458" s="1" t="s">
        <v>446</v>
      </c>
      <c r="AE458" s="1" t="s">
        <v>9374</v>
      </c>
    </row>
    <row r="459" spans="1:72" ht="13.5" customHeight="1" x14ac:dyDescent="0.25">
      <c r="A459" s="5" t="str">
        <f t="shared" si="15"/>
        <v>1738_각남면_0088</v>
      </c>
      <c r="B459" s="1">
        <v>1738</v>
      </c>
      <c r="C459" s="1" t="s">
        <v>12339</v>
      </c>
      <c r="D459" s="1" t="s">
        <v>12340</v>
      </c>
      <c r="E459" s="1">
        <v>458</v>
      </c>
      <c r="F459" s="1">
        <v>2</v>
      </c>
      <c r="G459" s="1" t="s">
        <v>669</v>
      </c>
      <c r="H459" s="1" t="s">
        <v>7045</v>
      </c>
      <c r="I459" s="1">
        <v>8</v>
      </c>
      <c r="L459" s="1">
        <v>4</v>
      </c>
      <c r="M459" s="1" t="s">
        <v>13616</v>
      </c>
      <c r="N459" s="1" t="s">
        <v>13617</v>
      </c>
      <c r="S459" s="1" t="s">
        <v>112</v>
      </c>
      <c r="T459" s="1" t="s">
        <v>7229</v>
      </c>
      <c r="AC459" s="1">
        <v>16</v>
      </c>
      <c r="AD459" s="1" t="s">
        <v>89</v>
      </c>
      <c r="AE459" s="1" t="s">
        <v>9335</v>
      </c>
    </row>
    <row r="460" spans="1:72" ht="13.5" customHeight="1" x14ac:dyDescent="0.25">
      <c r="A460" s="5" t="str">
        <f t="shared" si="15"/>
        <v>1738_각남면_0088</v>
      </c>
      <c r="B460" s="1">
        <v>1738</v>
      </c>
      <c r="C460" s="1" t="s">
        <v>12339</v>
      </c>
      <c r="D460" s="1" t="s">
        <v>12340</v>
      </c>
      <c r="E460" s="1">
        <v>459</v>
      </c>
      <c r="F460" s="1">
        <v>2</v>
      </c>
      <c r="G460" s="1" t="s">
        <v>669</v>
      </c>
      <c r="H460" s="1" t="s">
        <v>7045</v>
      </c>
      <c r="I460" s="1">
        <v>8</v>
      </c>
      <c r="L460" s="1">
        <v>4</v>
      </c>
      <c r="M460" s="1" t="s">
        <v>13616</v>
      </c>
      <c r="N460" s="1" t="s">
        <v>13617</v>
      </c>
      <c r="S460" s="1" t="s">
        <v>112</v>
      </c>
      <c r="T460" s="1" t="s">
        <v>7229</v>
      </c>
      <c r="AF460" s="1" t="s">
        <v>317</v>
      </c>
      <c r="AG460" s="1" t="s">
        <v>7707</v>
      </c>
    </row>
    <row r="461" spans="1:72" ht="13.5" customHeight="1" x14ac:dyDescent="0.25">
      <c r="A461" s="5" t="str">
        <f t="shared" si="15"/>
        <v>1738_각남면_0088</v>
      </c>
      <c r="B461" s="1">
        <v>1738</v>
      </c>
      <c r="C461" s="1" t="s">
        <v>12339</v>
      </c>
      <c r="D461" s="1" t="s">
        <v>12340</v>
      </c>
      <c r="E461" s="1">
        <v>460</v>
      </c>
      <c r="F461" s="1">
        <v>2</v>
      </c>
      <c r="G461" s="1" t="s">
        <v>669</v>
      </c>
      <c r="H461" s="1" t="s">
        <v>7045</v>
      </c>
      <c r="I461" s="1">
        <v>8</v>
      </c>
      <c r="L461" s="1">
        <v>4</v>
      </c>
      <c r="M461" s="1" t="s">
        <v>13616</v>
      </c>
      <c r="N461" s="1" t="s">
        <v>13617</v>
      </c>
      <c r="S461" s="1" t="s">
        <v>161</v>
      </c>
      <c r="T461" s="1" t="s">
        <v>7232</v>
      </c>
      <c r="AC461" s="1">
        <v>2</v>
      </c>
      <c r="AD461" s="1" t="s">
        <v>335</v>
      </c>
      <c r="AE461" s="1" t="s">
        <v>9368</v>
      </c>
      <c r="AF461" s="1" t="s">
        <v>95</v>
      </c>
      <c r="AG461" s="1" t="s">
        <v>9389</v>
      </c>
    </row>
    <row r="462" spans="1:72" ht="13.5" customHeight="1" x14ac:dyDescent="0.25">
      <c r="A462" s="5" t="str">
        <f t="shared" si="15"/>
        <v>1738_각남면_0088</v>
      </c>
      <c r="B462" s="1">
        <v>1738</v>
      </c>
      <c r="C462" s="1" t="s">
        <v>12339</v>
      </c>
      <c r="D462" s="1" t="s">
        <v>12340</v>
      </c>
      <c r="E462" s="1">
        <v>461</v>
      </c>
      <c r="F462" s="1">
        <v>2</v>
      </c>
      <c r="G462" s="1" t="s">
        <v>669</v>
      </c>
      <c r="H462" s="1" t="s">
        <v>7045</v>
      </c>
      <c r="I462" s="1">
        <v>8</v>
      </c>
      <c r="L462" s="1">
        <v>5</v>
      </c>
      <c r="M462" s="1" t="s">
        <v>13618</v>
      </c>
      <c r="N462" s="1" t="s">
        <v>13619</v>
      </c>
      <c r="T462" s="1" t="s">
        <v>12461</v>
      </c>
      <c r="U462" s="1" t="s">
        <v>770</v>
      </c>
      <c r="V462" s="1" t="s">
        <v>12473</v>
      </c>
      <c r="W462" s="1" t="s">
        <v>1140</v>
      </c>
      <c r="X462" s="1" t="s">
        <v>7714</v>
      </c>
      <c r="Y462" s="1" t="s">
        <v>1141</v>
      </c>
      <c r="Z462" s="1" t="s">
        <v>7967</v>
      </c>
      <c r="AC462" s="1">
        <v>69</v>
      </c>
      <c r="AD462" s="1" t="s">
        <v>93</v>
      </c>
      <c r="AE462" s="1" t="s">
        <v>9337</v>
      </c>
      <c r="AJ462" s="1" t="s">
        <v>17</v>
      </c>
      <c r="AK462" s="1" t="s">
        <v>9530</v>
      </c>
      <c r="AL462" s="1" t="s">
        <v>1047</v>
      </c>
      <c r="AM462" s="1" t="s">
        <v>9458</v>
      </c>
      <c r="AT462" s="1" t="s">
        <v>44</v>
      </c>
      <c r="AU462" s="1" t="s">
        <v>7629</v>
      </c>
      <c r="AV462" s="1" t="s">
        <v>1142</v>
      </c>
      <c r="AW462" s="1" t="s">
        <v>9759</v>
      </c>
      <c r="BG462" s="1" t="s">
        <v>44</v>
      </c>
      <c r="BH462" s="1" t="s">
        <v>7629</v>
      </c>
      <c r="BI462" s="1" t="s">
        <v>1143</v>
      </c>
      <c r="BJ462" s="1" t="s">
        <v>10569</v>
      </c>
      <c r="BK462" s="1" t="s">
        <v>44</v>
      </c>
      <c r="BL462" s="1" t="s">
        <v>7629</v>
      </c>
      <c r="BM462" s="1" t="s">
        <v>1144</v>
      </c>
      <c r="BN462" s="1" t="s">
        <v>11099</v>
      </c>
      <c r="BO462" s="1" t="s">
        <v>126</v>
      </c>
      <c r="BP462" s="1" t="s">
        <v>12812</v>
      </c>
      <c r="BQ462" s="1" t="s">
        <v>1145</v>
      </c>
      <c r="BR462" s="1" t="s">
        <v>11557</v>
      </c>
      <c r="BS462" s="1" t="s">
        <v>1146</v>
      </c>
      <c r="BT462" s="1" t="s">
        <v>9577</v>
      </c>
    </row>
    <row r="463" spans="1:72" ht="13.5" customHeight="1" x14ac:dyDescent="0.25">
      <c r="A463" s="5" t="str">
        <f t="shared" si="15"/>
        <v>1738_각남면_0088</v>
      </c>
      <c r="B463" s="1">
        <v>1738</v>
      </c>
      <c r="C463" s="1" t="s">
        <v>12339</v>
      </c>
      <c r="D463" s="1" t="s">
        <v>12340</v>
      </c>
      <c r="E463" s="1">
        <v>462</v>
      </c>
      <c r="F463" s="1">
        <v>2</v>
      </c>
      <c r="G463" s="1" t="s">
        <v>669</v>
      </c>
      <c r="H463" s="1" t="s">
        <v>7045</v>
      </c>
      <c r="I463" s="1">
        <v>8</v>
      </c>
      <c r="L463" s="1">
        <v>5</v>
      </c>
      <c r="M463" s="1" t="s">
        <v>13618</v>
      </c>
      <c r="N463" s="1" t="s">
        <v>13619</v>
      </c>
      <c r="S463" s="1" t="s">
        <v>50</v>
      </c>
      <c r="T463" s="1" t="s">
        <v>7223</v>
      </c>
      <c r="W463" s="1" t="s">
        <v>38</v>
      </c>
      <c r="X463" s="1" t="s">
        <v>12522</v>
      </c>
      <c r="Y463" s="1" t="s">
        <v>10</v>
      </c>
      <c r="Z463" s="1" t="s">
        <v>7684</v>
      </c>
      <c r="AC463" s="1">
        <v>57</v>
      </c>
      <c r="AD463" s="1" t="s">
        <v>133</v>
      </c>
      <c r="AE463" s="1" t="s">
        <v>9343</v>
      </c>
      <c r="AJ463" s="1" t="s">
        <v>17</v>
      </c>
      <c r="AK463" s="1" t="s">
        <v>9530</v>
      </c>
      <c r="AL463" s="1" t="s">
        <v>41</v>
      </c>
      <c r="AM463" s="1" t="s">
        <v>12725</v>
      </c>
      <c r="AT463" s="1" t="s">
        <v>44</v>
      </c>
      <c r="AU463" s="1" t="s">
        <v>7629</v>
      </c>
      <c r="AV463" s="1" t="s">
        <v>1147</v>
      </c>
      <c r="AW463" s="1" t="s">
        <v>9760</v>
      </c>
      <c r="BG463" s="1" t="s">
        <v>44</v>
      </c>
      <c r="BH463" s="1" t="s">
        <v>7629</v>
      </c>
      <c r="BI463" s="1" t="s">
        <v>1148</v>
      </c>
      <c r="BJ463" s="1" t="s">
        <v>10570</v>
      </c>
      <c r="BK463" s="1" t="s">
        <v>44</v>
      </c>
      <c r="BL463" s="1" t="s">
        <v>7629</v>
      </c>
      <c r="BM463" s="1" t="s">
        <v>1149</v>
      </c>
      <c r="BN463" s="1" t="s">
        <v>8496</v>
      </c>
      <c r="BO463" s="1" t="s">
        <v>1150</v>
      </c>
      <c r="BP463" s="1" t="s">
        <v>11460</v>
      </c>
      <c r="BQ463" s="1" t="s">
        <v>1151</v>
      </c>
      <c r="BR463" s="1" t="s">
        <v>13311</v>
      </c>
      <c r="BS463" s="1" t="s">
        <v>1152</v>
      </c>
      <c r="BT463" s="1" t="s">
        <v>12788</v>
      </c>
    </row>
    <row r="464" spans="1:72" ht="13.5" customHeight="1" x14ac:dyDescent="0.25">
      <c r="A464" s="5" t="str">
        <f t="shared" si="15"/>
        <v>1738_각남면_0088</v>
      </c>
      <c r="B464" s="1">
        <v>1738</v>
      </c>
      <c r="C464" s="1" t="s">
        <v>12339</v>
      </c>
      <c r="D464" s="1" t="s">
        <v>12340</v>
      </c>
      <c r="E464" s="1">
        <v>463</v>
      </c>
      <c r="F464" s="1">
        <v>2</v>
      </c>
      <c r="G464" s="1" t="s">
        <v>669</v>
      </c>
      <c r="H464" s="1" t="s">
        <v>7045</v>
      </c>
      <c r="I464" s="1">
        <v>8</v>
      </c>
      <c r="L464" s="1">
        <v>5</v>
      </c>
      <c r="M464" s="1" t="s">
        <v>13618</v>
      </c>
      <c r="N464" s="1" t="s">
        <v>13619</v>
      </c>
      <c r="S464" s="1" t="s">
        <v>59</v>
      </c>
      <c r="T464" s="1" t="s">
        <v>7224</v>
      </c>
      <c r="Y464" s="1" t="s">
        <v>1153</v>
      </c>
      <c r="Z464" s="1" t="s">
        <v>7968</v>
      </c>
      <c r="AC464" s="1">
        <v>42</v>
      </c>
      <c r="AD464" s="1" t="s">
        <v>304</v>
      </c>
      <c r="AE464" s="1" t="s">
        <v>9364</v>
      </c>
    </row>
    <row r="465" spans="1:58" ht="13.5" customHeight="1" x14ac:dyDescent="0.25">
      <c r="A465" s="5" t="str">
        <f t="shared" si="15"/>
        <v>1738_각남면_0088</v>
      </c>
      <c r="B465" s="1">
        <v>1738</v>
      </c>
      <c r="C465" s="1" t="s">
        <v>12339</v>
      </c>
      <c r="D465" s="1" t="s">
        <v>12340</v>
      </c>
      <c r="E465" s="1">
        <v>464</v>
      </c>
      <c r="F465" s="1">
        <v>2</v>
      </c>
      <c r="G465" s="1" t="s">
        <v>669</v>
      </c>
      <c r="H465" s="1" t="s">
        <v>7045</v>
      </c>
      <c r="I465" s="1">
        <v>8</v>
      </c>
      <c r="L465" s="1">
        <v>5</v>
      </c>
      <c r="M465" s="1" t="s">
        <v>13618</v>
      </c>
      <c r="N465" s="1" t="s">
        <v>13619</v>
      </c>
      <c r="S465" s="1" t="s">
        <v>155</v>
      </c>
      <c r="T465" s="1" t="s">
        <v>7230</v>
      </c>
      <c r="W465" s="1" t="s">
        <v>51</v>
      </c>
      <c r="X465" s="1" t="s">
        <v>7686</v>
      </c>
      <c r="Y465" s="1" t="s">
        <v>64</v>
      </c>
      <c r="Z465" s="1" t="s">
        <v>7741</v>
      </c>
      <c r="AC465" s="1">
        <v>35</v>
      </c>
      <c r="AD465" s="1" t="s">
        <v>68</v>
      </c>
      <c r="AE465" s="1" t="s">
        <v>9333</v>
      </c>
      <c r="AF465" s="1" t="s">
        <v>95</v>
      </c>
      <c r="AG465" s="1" t="s">
        <v>9389</v>
      </c>
    </row>
    <row r="466" spans="1:58" ht="13.5" customHeight="1" x14ac:dyDescent="0.25">
      <c r="A466" s="5" t="str">
        <f t="shared" si="15"/>
        <v>1738_각남면_0088</v>
      </c>
      <c r="B466" s="1">
        <v>1738</v>
      </c>
      <c r="C466" s="1" t="s">
        <v>12339</v>
      </c>
      <c r="D466" s="1" t="s">
        <v>12340</v>
      </c>
      <c r="E466" s="1">
        <v>465</v>
      </c>
      <c r="F466" s="1">
        <v>2</v>
      </c>
      <c r="G466" s="1" t="s">
        <v>669</v>
      </c>
      <c r="H466" s="1" t="s">
        <v>7045</v>
      </c>
      <c r="I466" s="1">
        <v>8</v>
      </c>
      <c r="L466" s="1">
        <v>5</v>
      </c>
      <c r="M466" s="1" t="s">
        <v>13618</v>
      </c>
      <c r="N466" s="1" t="s">
        <v>13619</v>
      </c>
      <c r="S466" s="1" t="s">
        <v>112</v>
      </c>
      <c r="T466" s="1" t="s">
        <v>7229</v>
      </c>
      <c r="AC466" s="1">
        <v>16</v>
      </c>
      <c r="AD466" s="1" t="s">
        <v>89</v>
      </c>
      <c r="AE466" s="1" t="s">
        <v>9335</v>
      </c>
    </row>
    <row r="467" spans="1:58" ht="13.5" customHeight="1" x14ac:dyDescent="0.25">
      <c r="A467" s="5" t="str">
        <f t="shared" si="15"/>
        <v>1738_각남면_0088</v>
      </c>
      <c r="B467" s="1">
        <v>1738</v>
      </c>
      <c r="C467" s="1" t="s">
        <v>12339</v>
      </c>
      <c r="D467" s="1" t="s">
        <v>12340</v>
      </c>
      <c r="E467" s="1">
        <v>466</v>
      </c>
      <c r="F467" s="1">
        <v>2</v>
      </c>
      <c r="G467" s="1" t="s">
        <v>669</v>
      </c>
      <c r="H467" s="1" t="s">
        <v>7045</v>
      </c>
      <c r="I467" s="1">
        <v>8</v>
      </c>
      <c r="L467" s="1">
        <v>5</v>
      </c>
      <c r="M467" s="1" t="s">
        <v>13618</v>
      </c>
      <c r="N467" s="1" t="s">
        <v>13619</v>
      </c>
      <c r="S467" s="1" t="s">
        <v>112</v>
      </c>
      <c r="T467" s="1" t="s">
        <v>7229</v>
      </c>
      <c r="Y467" s="1" t="s">
        <v>64</v>
      </c>
      <c r="Z467" s="1" t="s">
        <v>7741</v>
      </c>
      <c r="AC467" s="1">
        <v>10</v>
      </c>
      <c r="AD467" s="1" t="s">
        <v>393</v>
      </c>
      <c r="AE467" s="1" t="s">
        <v>9370</v>
      </c>
    </row>
    <row r="468" spans="1:58" ht="13.5" customHeight="1" x14ac:dyDescent="0.25">
      <c r="A468" s="5" t="str">
        <f t="shared" si="15"/>
        <v>1738_각남면_0088</v>
      </c>
      <c r="B468" s="1">
        <v>1738</v>
      </c>
      <c r="C468" s="1" t="s">
        <v>12339</v>
      </c>
      <c r="D468" s="1" t="s">
        <v>12340</v>
      </c>
      <c r="E468" s="1">
        <v>467</v>
      </c>
      <c r="F468" s="1">
        <v>2</v>
      </c>
      <c r="G468" s="1" t="s">
        <v>669</v>
      </c>
      <c r="H468" s="1" t="s">
        <v>7045</v>
      </c>
      <c r="I468" s="1">
        <v>8</v>
      </c>
      <c r="L468" s="1">
        <v>5</v>
      </c>
      <c r="M468" s="1" t="s">
        <v>13618</v>
      </c>
      <c r="N468" s="1" t="s">
        <v>13619</v>
      </c>
      <c r="T468" s="1" t="s">
        <v>12470</v>
      </c>
      <c r="U468" s="1" t="s">
        <v>136</v>
      </c>
      <c r="V468" s="1" t="s">
        <v>7308</v>
      </c>
      <c r="Y468" s="1" t="s">
        <v>1154</v>
      </c>
      <c r="Z468" s="1" t="s">
        <v>7969</v>
      </c>
      <c r="AC468" s="1">
        <v>50</v>
      </c>
      <c r="AD468" s="1" t="s">
        <v>263</v>
      </c>
      <c r="AE468" s="1" t="s">
        <v>9361</v>
      </c>
      <c r="BB468" s="1" t="s">
        <v>139</v>
      </c>
      <c r="BC468" s="1" t="s">
        <v>7323</v>
      </c>
      <c r="BD468" s="1" t="s">
        <v>849</v>
      </c>
      <c r="BE468" s="1" t="s">
        <v>7890</v>
      </c>
      <c r="BF468" s="1" t="s">
        <v>12895</v>
      </c>
    </row>
    <row r="469" spans="1:58" ht="13.5" customHeight="1" x14ac:dyDescent="0.25">
      <c r="A469" s="5" t="str">
        <f t="shared" si="15"/>
        <v>1738_각남면_0088</v>
      </c>
      <c r="B469" s="1">
        <v>1738</v>
      </c>
      <c r="C469" s="1" t="s">
        <v>12339</v>
      </c>
      <c r="D469" s="1" t="s">
        <v>12340</v>
      </c>
      <c r="E469" s="1">
        <v>468</v>
      </c>
      <c r="F469" s="1">
        <v>2</v>
      </c>
      <c r="G469" s="1" t="s">
        <v>669</v>
      </c>
      <c r="H469" s="1" t="s">
        <v>7045</v>
      </c>
      <c r="I469" s="1">
        <v>8</v>
      </c>
      <c r="L469" s="1">
        <v>5</v>
      </c>
      <c r="M469" s="1" t="s">
        <v>13618</v>
      </c>
      <c r="N469" s="1" t="s">
        <v>13619</v>
      </c>
      <c r="T469" s="1" t="s">
        <v>12470</v>
      </c>
      <c r="U469" s="1" t="s">
        <v>139</v>
      </c>
      <c r="V469" s="1" t="s">
        <v>7323</v>
      </c>
      <c r="Y469" s="1" t="s">
        <v>1155</v>
      </c>
      <c r="Z469" s="1" t="s">
        <v>7970</v>
      </c>
      <c r="AC469" s="1">
        <v>38</v>
      </c>
      <c r="AD469" s="1" t="s">
        <v>547</v>
      </c>
      <c r="AE469" s="1" t="s">
        <v>9378</v>
      </c>
      <c r="AG469" s="1" t="s">
        <v>12745</v>
      </c>
      <c r="AI469" s="1" t="s">
        <v>9458</v>
      </c>
      <c r="BC469" s="1" t="s">
        <v>7323</v>
      </c>
      <c r="BE469" s="1" t="s">
        <v>7890</v>
      </c>
      <c r="BF469" s="1" t="s">
        <v>12892</v>
      </c>
    </row>
    <row r="470" spans="1:58" ht="13.5" customHeight="1" x14ac:dyDescent="0.25">
      <c r="A470" s="5" t="str">
        <f t="shared" si="15"/>
        <v>1738_각남면_0088</v>
      </c>
      <c r="B470" s="1">
        <v>1738</v>
      </c>
      <c r="C470" s="1" t="s">
        <v>12339</v>
      </c>
      <c r="D470" s="1" t="s">
        <v>12340</v>
      </c>
      <c r="E470" s="1">
        <v>469</v>
      </c>
      <c r="F470" s="1">
        <v>2</v>
      </c>
      <c r="G470" s="1" t="s">
        <v>669</v>
      </c>
      <c r="H470" s="1" t="s">
        <v>7045</v>
      </c>
      <c r="I470" s="1">
        <v>8</v>
      </c>
      <c r="L470" s="1">
        <v>5</v>
      </c>
      <c r="M470" s="1" t="s">
        <v>13618</v>
      </c>
      <c r="N470" s="1" t="s">
        <v>13619</v>
      </c>
      <c r="T470" s="1" t="s">
        <v>12470</v>
      </c>
      <c r="U470" s="1" t="s">
        <v>136</v>
      </c>
      <c r="V470" s="1" t="s">
        <v>7308</v>
      </c>
      <c r="Y470" s="1" t="s">
        <v>1156</v>
      </c>
      <c r="Z470" s="1" t="s">
        <v>7971</v>
      </c>
      <c r="AG470" s="1" t="s">
        <v>12745</v>
      </c>
      <c r="AI470" s="1" t="s">
        <v>9458</v>
      </c>
    </row>
    <row r="471" spans="1:58" ht="13.5" customHeight="1" x14ac:dyDescent="0.25">
      <c r="A471" s="5" t="str">
        <f t="shared" si="15"/>
        <v>1738_각남면_0088</v>
      </c>
      <c r="B471" s="1">
        <v>1738</v>
      </c>
      <c r="C471" s="1" t="s">
        <v>12339</v>
      </c>
      <c r="D471" s="1" t="s">
        <v>12340</v>
      </c>
      <c r="E471" s="1">
        <v>470</v>
      </c>
      <c r="F471" s="1">
        <v>2</v>
      </c>
      <c r="G471" s="1" t="s">
        <v>669</v>
      </c>
      <c r="H471" s="1" t="s">
        <v>7045</v>
      </c>
      <c r="I471" s="1">
        <v>8</v>
      </c>
      <c r="L471" s="1">
        <v>5</v>
      </c>
      <c r="M471" s="1" t="s">
        <v>13618</v>
      </c>
      <c r="N471" s="1" t="s">
        <v>13619</v>
      </c>
      <c r="T471" s="1" t="s">
        <v>12470</v>
      </c>
      <c r="U471" s="1" t="s">
        <v>139</v>
      </c>
      <c r="V471" s="1" t="s">
        <v>7323</v>
      </c>
      <c r="Y471" s="1" t="s">
        <v>14717</v>
      </c>
      <c r="Z471" s="1" t="s">
        <v>7972</v>
      </c>
      <c r="AC471" s="1">
        <v>33</v>
      </c>
      <c r="AD471" s="1" t="s">
        <v>321</v>
      </c>
      <c r="AE471" s="1" t="s">
        <v>9366</v>
      </c>
      <c r="AF471" s="1" t="s">
        <v>12650</v>
      </c>
      <c r="AG471" s="1" t="s">
        <v>12674</v>
      </c>
      <c r="AH471" s="1" t="s">
        <v>1047</v>
      </c>
      <c r="AI471" s="1" t="s">
        <v>9458</v>
      </c>
      <c r="AT471" s="1" t="s">
        <v>242</v>
      </c>
      <c r="AU471" s="1" t="s">
        <v>12440</v>
      </c>
      <c r="AV471" s="1" t="s">
        <v>1157</v>
      </c>
      <c r="AW471" s="1" t="s">
        <v>9761</v>
      </c>
      <c r="BF471" s="1" t="s">
        <v>12895</v>
      </c>
    </row>
    <row r="472" spans="1:58" ht="13.5" customHeight="1" x14ac:dyDescent="0.25">
      <c r="A472" s="5" t="str">
        <f t="shared" si="15"/>
        <v>1738_각남면_0088</v>
      </c>
      <c r="B472" s="1">
        <v>1738</v>
      </c>
      <c r="C472" s="1" t="s">
        <v>12339</v>
      </c>
      <c r="D472" s="1" t="s">
        <v>12340</v>
      </c>
      <c r="E472" s="1">
        <v>471</v>
      </c>
      <c r="F472" s="1">
        <v>2</v>
      </c>
      <c r="G472" s="1" t="s">
        <v>669</v>
      </c>
      <c r="H472" s="1" t="s">
        <v>7045</v>
      </c>
      <c r="I472" s="1">
        <v>8</v>
      </c>
      <c r="L472" s="1">
        <v>5</v>
      </c>
      <c r="M472" s="1" t="s">
        <v>13618</v>
      </c>
      <c r="N472" s="1" t="s">
        <v>13619</v>
      </c>
      <c r="T472" s="1" t="s">
        <v>12470</v>
      </c>
      <c r="U472" s="1" t="s">
        <v>139</v>
      </c>
      <c r="V472" s="1" t="s">
        <v>7323</v>
      </c>
      <c r="Y472" s="1" t="s">
        <v>1158</v>
      </c>
      <c r="Z472" s="1" t="s">
        <v>7973</v>
      </c>
      <c r="AC472" s="1">
        <v>43</v>
      </c>
      <c r="AD472" s="1" t="s">
        <v>258</v>
      </c>
      <c r="AE472" s="1" t="s">
        <v>9360</v>
      </c>
      <c r="AG472" s="1" t="s">
        <v>12745</v>
      </c>
      <c r="AI472" s="1" t="s">
        <v>7047</v>
      </c>
      <c r="BB472" s="1" t="s">
        <v>139</v>
      </c>
      <c r="BC472" s="1" t="s">
        <v>7323</v>
      </c>
      <c r="BD472" s="1" t="s">
        <v>1109</v>
      </c>
      <c r="BE472" s="1" t="s">
        <v>7958</v>
      </c>
      <c r="BF472" s="1" t="s">
        <v>12895</v>
      </c>
    </row>
    <row r="473" spans="1:58" ht="13.5" customHeight="1" x14ac:dyDescent="0.25">
      <c r="A473" s="5" t="str">
        <f t="shared" si="15"/>
        <v>1738_각남면_0088</v>
      </c>
      <c r="B473" s="1">
        <v>1738</v>
      </c>
      <c r="C473" s="1" t="s">
        <v>12339</v>
      </c>
      <c r="D473" s="1" t="s">
        <v>12340</v>
      </c>
      <c r="E473" s="1">
        <v>472</v>
      </c>
      <c r="F473" s="1">
        <v>2</v>
      </c>
      <c r="G473" s="1" t="s">
        <v>669</v>
      </c>
      <c r="H473" s="1" t="s">
        <v>7045</v>
      </c>
      <c r="I473" s="1">
        <v>8</v>
      </c>
      <c r="L473" s="1">
        <v>5</v>
      </c>
      <c r="M473" s="1" t="s">
        <v>13618</v>
      </c>
      <c r="N473" s="1" t="s">
        <v>13619</v>
      </c>
      <c r="T473" s="1" t="s">
        <v>12470</v>
      </c>
      <c r="U473" s="1" t="s">
        <v>136</v>
      </c>
      <c r="V473" s="1" t="s">
        <v>7308</v>
      </c>
      <c r="Y473" s="1" t="s">
        <v>1159</v>
      </c>
      <c r="Z473" s="1" t="s">
        <v>7974</v>
      </c>
      <c r="AC473" s="1">
        <v>20</v>
      </c>
      <c r="AD473" s="1" t="s">
        <v>255</v>
      </c>
      <c r="AE473" s="1" t="s">
        <v>9359</v>
      </c>
      <c r="AG473" s="1" t="s">
        <v>12745</v>
      </c>
      <c r="AI473" s="1" t="s">
        <v>7047</v>
      </c>
      <c r="BB473" s="1" t="s">
        <v>368</v>
      </c>
      <c r="BC473" s="1" t="s">
        <v>7520</v>
      </c>
      <c r="BE473" s="1" t="s">
        <v>7973</v>
      </c>
      <c r="BF473" s="1" t="s">
        <v>12895</v>
      </c>
    </row>
    <row r="474" spans="1:58" ht="13.5" customHeight="1" x14ac:dyDescent="0.25">
      <c r="A474" s="5" t="str">
        <f t="shared" ref="A474:A505" si="16">HYPERLINK("http://kyu.snu.ac.kr/sdhj/index.jsp?type=hj/GK14616_00IH_0001_0088.jpg","1738_각남면_0088")</f>
        <v>1738_각남면_0088</v>
      </c>
      <c r="B474" s="1">
        <v>1738</v>
      </c>
      <c r="C474" s="1" t="s">
        <v>12339</v>
      </c>
      <c r="D474" s="1" t="s">
        <v>12340</v>
      </c>
      <c r="E474" s="1">
        <v>473</v>
      </c>
      <c r="F474" s="1">
        <v>2</v>
      </c>
      <c r="G474" s="1" t="s">
        <v>669</v>
      </c>
      <c r="H474" s="1" t="s">
        <v>7045</v>
      </c>
      <c r="I474" s="1">
        <v>8</v>
      </c>
      <c r="L474" s="1">
        <v>5</v>
      </c>
      <c r="M474" s="1" t="s">
        <v>13618</v>
      </c>
      <c r="N474" s="1" t="s">
        <v>13619</v>
      </c>
      <c r="T474" s="1" t="s">
        <v>12470</v>
      </c>
      <c r="U474" s="1" t="s">
        <v>136</v>
      </c>
      <c r="V474" s="1" t="s">
        <v>7308</v>
      </c>
      <c r="Y474" s="1" t="s">
        <v>1160</v>
      </c>
      <c r="Z474" s="1" t="s">
        <v>7975</v>
      </c>
      <c r="AC474" s="1">
        <v>16</v>
      </c>
      <c r="AD474" s="1" t="s">
        <v>89</v>
      </c>
      <c r="AE474" s="1" t="s">
        <v>9335</v>
      </c>
      <c r="AG474" s="1" t="s">
        <v>12745</v>
      </c>
      <c r="AI474" s="1" t="s">
        <v>7047</v>
      </c>
      <c r="BC474" s="1" t="s">
        <v>7520</v>
      </c>
      <c r="BE474" s="1" t="s">
        <v>7973</v>
      </c>
      <c r="BF474" s="1" t="s">
        <v>12894</v>
      </c>
    </row>
    <row r="475" spans="1:58" ht="13.5" customHeight="1" x14ac:dyDescent="0.25">
      <c r="A475" s="5" t="str">
        <f t="shared" si="16"/>
        <v>1738_각남면_0088</v>
      </c>
      <c r="B475" s="1">
        <v>1738</v>
      </c>
      <c r="C475" s="1" t="s">
        <v>12339</v>
      </c>
      <c r="D475" s="1" t="s">
        <v>12340</v>
      </c>
      <c r="E475" s="1">
        <v>474</v>
      </c>
      <c r="F475" s="1">
        <v>2</v>
      </c>
      <c r="G475" s="1" t="s">
        <v>669</v>
      </c>
      <c r="H475" s="1" t="s">
        <v>7045</v>
      </c>
      <c r="I475" s="1">
        <v>8</v>
      </c>
      <c r="L475" s="1">
        <v>5</v>
      </c>
      <c r="M475" s="1" t="s">
        <v>13618</v>
      </c>
      <c r="N475" s="1" t="s">
        <v>13619</v>
      </c>
      <c r="T475" s="1" t="s">
        <v>12470</v>
      </c>
      <c r="U475" s="1" t="s">
        <v>136</v>
      </c>
      <c r="V475" s="1" t="s">
        <v>7308</v>
      </c>
      <c r="Y475" s="1" t="s">
        <v>1161</v>
      </c>
      <c r="Z475" s="1" t="s">
        <v>7976</v>
      </c>
      <c r="AC475" s="1">
        <v>13</v>
      </c>
      <c r="AD475" s="1" t="s">
        <v>111</v>
      </c>
      <c r="AE475" s="1" t="s">
        <v>9341</v>
      </c>
      <c r="AG475" s="1" t="s">
        <v>12745</v>
      </c>
      <c r="AI475" s="1" t="s">
        <v>7047</v>
      </c>
      <c r="BC475" s="1" t="s">
        <v>7520</v>
      </c>
      <c r="BE475" s="1" t="s">
        <v>7973</v>
      </c>
      <c r="BF475" s="1" t="s">
        <v>12892</v>
      </c>
    </row>
    <row r="476" spans="1:58" ht="13.5" customHeight="1" x14ac:dyDescent="0.25">
      <c r="A476" s="5" t="str">
        <f t="shared" si="16"/>
        <v>1738_각남면_0088</v>
      </c>
      <c r="B476" s="1">
        <v>1738</v>
      </c>
      <c r="C476" s="1" t="s">
        <v>12339</v>
      </c>
      <c r="D476" s="1" t="s">
        <v>12340</v>
      </c>
      <c r="E476" s="1">
        <v>475</v>
      </c>
      <c r="F476" s="1">
        <v>2</v>
      </c>
      <c r="G476" s="1" t="s">
        <v>669</v>
      </c>
      <c r="H476" s="1" t="s">
        <v>7045</v>
      </c>
      <c r="I476" s="1">
        <v>8</v>
      </c>
      <c r="L476" s="1">
        <v>5</v>
      </c>
      <c r="M476" s="1" t="s">
        <v>13618</v>
      </c>
      <c r="N476" s="1" t="s">
        <v>13619</v>
      </c>
      <c r="T476" s="1" t="s">
        <v>12470</v>
      </c>
      <c r="U476" s="1" t="s">
        <v>139</v>
      </c>
      <c r="V476" s="1" t="s">
        <v>7323</v>
      </c>
      <c r="Y476" s="1" t="s">
        <v>1162</v>
      </c>
      <c r="Z476" s="1" t="s">
        <v>7977</v>
      </c>
      <c r="AC476" s="1">
        <v>8</v>
      </c>
      <c r="AD476" s="1" t="s">
        <v>298</v>
      </c>
      <c r="AE476" s="1" t="s">
        <v>9362</v>
      </c>
      <c r="AF476" s="1" t="s">
        <v>12655</v>
      </c>
      <c r="AG476" s="1" t="s">
        <v>12679</v>
      </c>
      <c r="AH476" s="1" t="s">
        <v>1163</v>
      </c>
      <c r="AI476" s="1" t="s">
        <v>7047</v>
      </c>
      <c r="BC476" s="1" t="s">
        <v>7520</v>
      </c>
      <c r="BE476" s="1" t="s">
        <v>7973</v>
      </c>
      <c r="BF476" s="1" t="s">
        <v>12891</v>
      </c>
    </row>
    <row r="477" spans="1:58" ht="13.5" customHeight="1" x14ac:dyDescent="0.25">
      <c r="A477" s="5" t="str">
        <f t="shared" si="16"/>
        <v>1738_각남면_0088</v>
      </c>
      <c r="B477" s="1">
        <v>1738</v>
      </c>
      <c r="C477" s="1" t="s">
        <v>12339</v>
      </c>
      <c r="D477" s="1" t="s">
        <v>12340</v>
      </c>
      <c r="E477" s="1">
        <v>476</v>
      </c>
      <c r="F477" s="1">
        <v>2</v>
      </c>
      <c r="G477" s="1" t="s">
        <v>669</v>
      </c>
      <c r="H477" s="1" t="s">
        <v>7045</v>
      </c>
      <c r="I477" s="1">
        <v>8</v>
      </c>
      <c r="L477" s="1">
        <v>5</v>
      </c>
      <c r="M477" s="1" t="s">
        <v>13618</v>
      </c>
      <c r="N477" s="1" t="s">
        <v>13619</v>
      </c>
      <c r="T477" s="1" t="s">
        <v>12470</v>
      </c>
      <c r="U477" s="1" t="s">
        <v>139</v>
      </c>
      <c r="V477" s="1" t="s">
        <v>7323</v>
      </c>
      <c r="Y477" s="1" t="s">
        <v>1164</v>
      </c>
      <c r="Z477" s="1" t="s">
        <v>7978</v>
      </c>
      <c r="AF477" s="1" t="s">
        <v>417</v>
      </c>
      <c r="AG477" s="1" t="s">
        <v>9401</v>
      </c>
      <c r="AH477" s="1" t="s">
        <v>1165</v>
      </c>
      <c r="AI477" s="1" t="s">
        <v>9459</v>
      </c>
      <c r="BB477" s="1" t="s">
        <v>139</v>
      </c>
      <c r="BC477" s="1" t="s">
        <v>7323</v>
      </c>
      <c r="BD477" s="1" t="s">
        <v>1109</v>
      </c>
      <c r="BE477" s="1" t="s">
        <v>7958</v>
      </c>
      <c r="BF477" s="1" t="s">
        <v>12891</v>
      </c>
    </row>
    <row r="478" spans="1:58" ht="13.5" customHeight="1" x14ac:dyDescent="0.25">
      <c r="A478" s="5" t="str">
        <f t="shared" si="16"/>
        <v>1738_각남면_0088</v>
      </c>
      <c r="B478" s="1">
        <v>1738</v>
      </c>
      <c r="C478" s="1" t="s">
        <v>12339</v>
      </c>
      <c r="D478" s="1" t="s">
        <v>12340</v>
      </c>
      <c r="E478" s="1">
        <v>477</v>
      </c>
      <c r="F478" s="1">
        <v>2</v>
      </c>
      <c r="G478" s="1" t="s">
        <v>669</v>
      </c>
      <c r="H478" s="1" t="s">
        <v>7045</v>
      </c>
      <c r="I478" s="1">
        <v>8</v>
      </c>
      <c r="L478" s="1">
        <v>5</v>
      </c>
      <c r="M478" s="1" t="s">
        <v>13618</v>
      </c>
      <c r="N478" s="1" t="s">
        <v>13619</v>
      </c>
      <c r="T478" s="1" t="s">
        <v>12470</v>
      </c>
      <c r="U478" s="1" t="s">
        <v>139</v>
      </c>
      <c r="V478" s="1" t="s">
        <v>7323</v>
      </c>
      <c r="Y478" s="1" t="s">
        <v>1166</v>
      </c>
      <c r="Z478" s="1" t="s">
        <v>7979</v>
      </c>
      <c r="AC478" s="1">
        <v>37</v>
      </c>
      <c r="AD478" s="1" t="s">
        <v>76</v>
      </c>
      <c r="AE478" s="1" t="s">
        <v>9334</v>
      </c>
      <c r="BD478" s="1" t="s">
        <v>1109</v>
      </c>
      <c r="BE478" s="1" t="s">
        <v>7958</v>
      </c>
      <c r="BF478" s="1" t="s">
        <v>12894</v>
      </c>
    </row>
    <row r="479" spans="1:58" ht="13.5" customHeight="1" x14ac:dyDescent="0.25">
      <c r="A479" s="5" t="str">
        <f t="shared" si="16"/>
        <v>1738_각남면_0088</v>
      </c>
      <c r="B479" s="1">
        <v>1738</v>
      </c>
      <c r="C479" s="1" t="s">
        <v>12339</v>
      </c>
      <c r="D479" s="1" t="s">
        <v>12340</v>
      </c>
      <c r="E479" s="1">
        <v>478</v>
      </c>
      <c r="F479" s="1">
        <v>2</v>
      </c>
      <c r="G479" s="1" t="s">
        <v>669</v>
      </c>
      <c r="H479" s="1" t="s">
        <v>7045</v>
      </c>
      <c r="I479" s="1">
        <v>8</v>
      </c>
      <c r="L479" s="1">
        <v>5</v>
      </c>
      <c r="M479" s="1" t="s">
        <v>13618</v>
      </c>
      <c r="N479" s="1" t="s">
        <v>13619</v>
      </c>
      <c r="T479" s="1" t="s">
        <v>12470</v>
      </c>
      <c r="U479" s="1" t="s">
        <v>136</v>
      </c>
      <c r="V479" s="1" t="s">
        <v>7308</v>
      </c>
      <c r="Y479" s="1" t="s">
        <v>1167</v>
      </c>
      <c r="Z479" s="1" t="s">
        <v>7980</v>
      </c>
      <c r="AC479" s="1">
        <v>9</v>
      </c>
      <c r="AD479" s="1" t="s">
        <v>93</v>
      </c>
      <c r="AE479" s="1" t="s">
        <v>9337</v>
      </c>
      <c r="BB479" s="1" t="s">
        <v>368</v>
      </c>
      <c r="BC479" s="1" t="s">
        <v>7520</v>
      </c>
      <c r="BE479" s="1" t="s">
        <v>7979</v>
      </c>
      <c r="BF479" s="1" t="s">
        <v>12895</v>
      </c>
    </row>
    <row r="480" spans="1:58" ht="13.5" customHeight="1" x14ac:dyDescent="0.25">
      <c r="A480" s="5" t="str">
        <f t="shared" si="16"/>
        <v>1738_각남면_0088</v>
      </c>
      <c r="B480" s="1">
        <v>1738</v>
      </c>
      <c r="C480" s="1" t="s">
        <v>12339</v>
      </c>
      <c r="D480" s="1" t="s">
        <v>12340</v>
      </c>
      <c r="E480" s="1">
        <v>479</v>
      </c>
      <c r="F480" s="1">
        <v>2</v>
      </c>
      <c r="G480" s="1" t="s">
        <v>669</v>
      </c>
      <c r="H480" s="1" t="s">
        <v>7045</v>
      </c>
      <c r="I480" s="1">
        <v>8</v>
      </c>
      <c r="L480" s="1">
        <v>5</v>
      </c>
      <c r="M480" s="1" t="s">
        <v>13618</v>
      </c>
      <c r="N480" s="1" t="s">
        <v>13619</v>
      </c>
      <c r="T480" s="1" t="s">
        <v>12470</v>
      </c>
      <c r="Y480" s="1" t="s">
        <v>1168</v>
      </c>
      <c r="Z480" s="1" t="s">
        <v>7981</v>
      </c>
      <c r="AC480" s="1">
        <v>6</v>
      </c>
      <c r="AD480" s="1" t="s">
        <v>738</v>
      </c>
      <c r="AE480" s="1" t="s">
        <v>9381</v>
      </c>
      <c r="AF480" s="1" t="s">
        <v>417</v>
      </c>
      <c r="AG480" s="1" t="s">
        <v>9401</v>
      </c>
      <c r="AH480" s="1" t="s">
        <v>1169</v>
      </c>
      <c r="AI480" s="1" t="s">
        <v>9460</v>
      </c>
      <c r="BC480" s="1" t="s">
        <v>7520</v>
      </c>
      <c r="BE480" s="1" t="s">
        <v>7979</v>
      </c>
      <c r="BF480" s="1" t="s">
        <v>12894</v>
      </c>
    </row>
    <row r="481" spans="1:73" ht="13.5" customHeight="1" x14ac:dyDescent="0.25">
      <c r="A481" s="5" t="str">
        <f t="shared" si="16"/>
        <v>1738_각남면_0088</v>
      </c>
      <c r="B481" s="1">
        <v>1738</v>
      </c>
      <c r="C481" s="1" t="s">
        <v>12339</v>
      </c>
      <c r="D481" s="1" t="s">
        <v>12340</v>
      </c>
      <c r="E481" s="1">
        <v>480</v>
      </c>
      <c r="F481" s="1">
        <v>2</v>
      </c>
      <c r="G481" s="1" t="s">
        <v>669</v>
      </c>
      <c r="H481" s="1" t="s">
        <v>7045</v>
      </c>
      <c r="I481" s="1">
        <v>8</v>
      </c>
      <c r="L481" s="1">
        <v>5</v>
      </c>
      <c r="M481" s="1" t="s">
        <v>13618</v>
      </c>
      <c r="N481" s="1" t="s">
        <v>13619</v>
      </c>
      <c r="T481" s="1" t="s">
        <v>12470</v>
      </c>
      <c r="U481" s="1" t="s">
        <v>139</v>
      </c>
      <c r="V481" s="1" t="s">
        <v>7323</v>
      </c>
      <c r="Y481" s="1" t="s">
        <v>1170</v>
      </c>
      <c r="Z481" s="1" t="s">
        <v>7982</v>
      </c>
      <c r="AG481" s="1" t="s">
        <v>9406</v>
      </c>
      <c r="BD481" s="1" t="s">
        <v>1109</v>
      </c>
      <c r="BE481" s="1" t="s">
        <v>7958</v>
      </c>
      <c r="BF481" s="1" t="s">
        <v>12892</v>
      </c>
    </row>
    <row r="482" spans="1:73" ht="13.5" customHeight="1" x14ac:dyDescent="0.25">
      <c r="A482" s="5" t="str">
        <f t="shared" si="16"/>
        <v>1738_각남면_0088</v>
      </c>
      <c r="B482" s="1">
        <v>1738</v>
      </c>
      <c r="C482" s="1" t="s">
        <v>12339</v>
      </c>
      <c r="D482" s="1" t="s">
        <v>12340</v>
      </c>
      <c r="E482" s="1">
        <v>481</v>
      </c>
      <c r="F482" s="1">
        <v>2</v>
      </c>
      <c r="G482" s="1" t="s">
        <v>669</v>
      </c>
      <c r="H482" s="1" t="s">
        <v>7045</v>
      </c>
      <c r="I482" s="1">
        <v>8</v>
      </c>
      <c r="L482" s="1">
        <v>5</v>
      </c>
      <c r="M482" s="1" t="s">
        <v>13618</v>
      </c>
      <c r="N482" s="1" t="s">
        <v>13619</v>
      </c>
      <c r="T482" s="1" t="s">
        <v>12470</v>
      </c>
      <c r="Y482" s="1" t="s">
        <v>1171</v>
      </c>
      <c r="Z482" s="1" t="s">
        <v>7983</v>
      </c>
      <c r="AF482" s="1" t="s">
        <v>1172</v>
      </c>
      <c r="AG482" s="1" t="s">
        <v>9406</v>
      </c>
      <c r="BF482" s="1" t="s">
        <v>1173</v>
      </c>
    </row>
    <row r="483" spans="1:73" ht="13.5" customHeight="1" x14ac:dyDescent="0.25">
      <c r="A483" s="5" t="str">
        <f t="shared" si="16"/>
        <v>1738_각남면_0088</v>
      </c>
      <c r="B483" s="1">
        <v>1738</v>
      </c>
      <c r="C483" s="1" t="s">
        <v>12339</v>
      </c>
      <c r="D483" s="1" t="s">
        <v>12340</v>
      </c>
      <c r="E483" s="1">
        <v>482</v>
      </c>
      <c r="F483" s="1">
        <v>2</v>
      </c>
      <c r="G483" s="1" t="s">
        <v>669</v>
      </c>
      <c r="H483" s="1" t="s">
        <v>7045</v>
      </c>
      <c r="I483" s="1">
        <v>9</v>
      </c>
      <c r="J483" s="1" t="s">
        <v>1174</v>
      </c>
      <c r="K483" s="1" t="s">
        <v>7079</v>
      </c>
      <c r="L483" s="1">
        <v>1</v>
      </c>
      <c r="M483" s="1" t="s">
        <v>1174</v>
      </c>
      <c r="N483" s="1" t="s">
        <v>7079</v>
      </c>
      <c r="T483" s="1" t="s">
        <v>12461</v>
      </c>
      <c r="U483" s="1" t="s">
        <v>729</v>
      </c>
      <c r="V483" s="1" t="s">
        <v>7349</v>
      </c>
      <c r="W483" s="1" t="s">
        <v>123</v>
      </c>
      <c r="X483" s="1" t="s">
        <v>7689</v>
      </c>
      <c r="Y483" s="1" t="s">
        <v>1175</v>
      </c>
      <c r="Z483" s="1" t="s">
        <v>7984</v>
      </c>
      <c r="AC483" s="1">
        <v>78</v>
      </c>
      <c r="AD483" s="1" t="s">
        <v>210</v>
      </c>
      <c r="AE483" s="1" t="s">
        <v>9354</v>
      </c>
      <c r="AJ483" s="1" t="s">
        <v>17</v>
      </c>
      <c r="AK483" s="1" t="s">
        <v>9530</v>
      </c>
      <c r="AL483" s="1" t="s">
        <v>124</v>
      </c>
      <c r="AM483" s="1" t="s">
        <v>9327</v>
      </c>
      <c r="AT483" s="1" t="s">
        <v>73</v>
      </c>
      <c r="AU483" s="1" t="s">
        <v>7304</v>
      </c>
      <c r="AV483" s="1" t="s">
        <v>1176</v>
      </c>
      <c r="AW483" s="1" t="s">
        <v>9762</v>
      </c>
      <c r="BG483" s="1" t="s">
        <v>42</v>
      </c>
      <c r="BH483" s="1" t="s">
        <v>7309</v>
      </c>
      <c r="BI483" s="1" t="s">
        <v>1177</v>
      </c>
      <c r="BJ483" s="1" t="s">
        <v>8111</v>
      </c>
      <c r="BK483" s="1" t="s">
        <v>677</v>
      </c>
      <c r="BL483" s="1" t="s">
        <v>7530</v>
      </c>
      <c r="BM483" s="1" t="s">
        <v>1178</v>
      </c>
      <c r="BN483" s="1" t="s">
        <v>11100</v>
      </c>
      <c r="BO483" s="1" t="s">
        <v>46</v>
      </c>
      <c r="BP483" s="1" t="s">
        <v>10480</v>
      </c>
      <c r="BQ483" s="1" t="s">
        <v>1179</v>
      </c>
      <c r="BR483" s="1" t="s">
        <v>13310</v>
      </c>
      <c r="BS483" s="1" t="s">
        <v>1117</v>
      </c>
      <c r="BT483" s="1" t="s">
        <v>9211</v>
      </c>
    </row>
    <row r="484" spans="1:73" ht="13.5" customHeight="1" x14ac:dyDescent="0.25">
      <c r="A484" s="5" t="str">
        <f t="shared" si="16"/>
        <v>1738_각남면_0088</v>
      </c>
      <c r="B484" s="1">
        <v>1738</v>
      </c>
      <c r="C484" s="1" t="s">
        <v>12339</v>
      </c>
      <c r="D484" s="1" t="s">
        <v>12340</v>
      </c>
      <c r="E484" s="1">
        <v>483</v>
      </c>
      <c r="F484" s="1">
        <v>2</v>
      </c>
      <c r="G484" s="1" t="s">
        <v>669</v>
      </c>
      <c r="H484" s="1" t="s">
        <v>7045</v>
      </c>
      <c r="I484" s="1">
        <v>9</v>
      </c>
      <c r="L484" s="1">
        <v>1</v>
      </c>
      <c r="M484" s="1" t="s">
        <v>1174</v>
      </c>
      <c r="N484" s="1" t="s">
        <v>7079</v>
      </c>
      <c r="S484" s="1" t="s">
        <v>50</v>
      </c>
      <c r="T484" s="1" t="s">
        <v>7223</v>
      </c>
      <c r="W484" s="1" t="s">
        <v>519</v>
      </c>
      <c r="X484" s="1" t="s">
        <v>7705</v>
      </c>
      <c r="Y484" s="1" t="s">
        <v>64</v>
      </c>
      <c r="Z484" s="1" t="s">
        <v>7741</v>
      </c>
      <c r="AC484" s="1">
        <v>56</v>
      </c>
      <c r="AD484" s="1" t="s">
        <v>97</v>
      </c>
      <c r="AE484" s="1" t="s">
        <v>9338</v>
      </c>
      <c r="AJ484" s="1" t="s">
        <v>17</v>
      </c>
      <c r="AK484" s="1" t="s">
        <v>9530</v>
      </c>
      <c r="AL484" s="1" t="s">
        <v>193</v>
      </c>
      <c r="AM484" s="1" t="s">
        <v>9533</v>
      </c>
      <c r="AT484" s="1" t="s">
        <v>42</v>
      </c>
      <c r="AU484" s="1" t="s">
        <v>7309</v>
      </c>
      <c r="AV484" s="1" t="s">
        <v>1180</v>
      </c>
      <c r="AW484" s="1" t="s">
        <v>9763</v>
      </c>
      <c r="BG484" s="1" t="s">
        <v>69</v>
      </c>
      <c r="BH484" s="1" t="s">
        <v>7359</v>
      </c>
      <c r="BI484" s="1" t="s">
        <v>1181</v>
      </c>
      <c r="BJ484" s="1" t="s">
        <v>10571</v>
      </c>
      <c r="BK484" s="1" t="s">
        <v>69</v>
      </c>
      <c r="BL484" s="1" t="s">
        <v>7359</v>
      </c>
      <c r="BM484" s="1" t="s">
        <v>1182</v>
      </c>
      <c r="BN484" s="1" t="s">
        <v>8388</v>
      </c>
      <c r="BO484" s="1" t="s">
        <v>69</v>
      </c>
      <c r="BP484" s="1" t="s">
        <v>7359</v>
      </c>
      <c r="BQ484" s="1" t="s">
        <v>1183</v>
      </c>
      <c r="BR484" s="1" t="s">
        <v>11558</v>
      </c>
      <c r="BS484" s="1" t="s">
        <v>58</v>
      </c>
      <c r="BT484" s="1" t="s">
        <v>9526</v>
      </c>
    </row>
    <row r="485" spans="1:73" ht="13.5" customHeight="1" x14ac:dyDescent="0.25">
      <c r="A485" s="5" t="str">
        <f t="shared" si="16"/>
        <v>1738_각남면_0088</v>
      </c>
      <c r="B485" s="1">
        <v>1738</v>
      </c>
      <c r="C485" s="1" t="s">
        <v>12339</v>
      </c>
      <c r="D485" s="1" t="s">
        <v>12340</v>
      </c>
      <c r="E485" s="1">
        <v>484</v>
      </c>
      <c r="F485" s="1">
        <v>2</v>
      </c>
      <c r="G485" s="1" t="s">
        <v>669</v>
      </c>
      <c r="H485" s="1" t="s">
        <v>7045</v>
      </c>
      <c r="I485" s="1">
        <v>9</v>
      </c>
      <c r="L485" s="1">
        <v>1</v>
      </c>
      <c r="M485" s="1" t="s">
        <v>1174</v>
      </c>
      <c r="N485" s="1" t="s">
        <v>7079</v>
      </c>
      <c r="S485" s="1" t="s">
        <v>59</v>
      </c>
      <c r="T485" s="1" t="s">
        <v>7224</v>
      </c>
      <c r="U485" s="1" t="s">
        <v>1184</v>
      </c>
      <c r="V485" s="1" t="s">
        <v>7371</v>
      </c>
      <c r="Y485" s="1" t="s">
        <v>1185</v>
      </c>
      <c r="Z485" s="1" t="s">
        <v>7793</v>
      </c>
      <c r="AC485" s="1">
        <v>26</v>
      </c>
      <c r="AD485" s="1" t="s">
        <v>585</v>
      </c>
      <c r="AE485" s="1" t="s">
        <v>9379</v>
      </c>
    </row>
    <row r="486" spans="1:73" ht="13.5" customHeight="1" x14ac:dyDescent="0.25">
      <c r="A486" s="5" t="str">
        <f t="shared" si="16"/>
        <v>1738_각남면_0088</v>
      </c>
      <c r="B486" s="1">
        <v>1738</v>
      </c>
      <c r="C486" s="1" t="s">
        <v>12339</v>
      </c>
      <c r="D486" s="1" t="s">
        <v>12340</v>
      </c>
      <c r="E486" s="1">
        <v>485</v>
      </c>
      <c r="F486" s="1">
        <v>2</v>
      </c>
      <c r="G486" s="1" t="s">
        <v>669</v>
      </c>
      <c r="H486" s="1" t="s">
        <v>7045</v>
      </c>
      <c r="I486" s="1">
        <v>9</v>
      </c>
      <c r="L486" s="1">
        <v>1</v>
      </c>
      <c r="M486" s="1" t="s">
        <v>1174</v>
      </c>
      <c r="N486" s="1" t="s">
        <v>7079</v>
      </c>
      <c r="S486" s="1" t="s">
        <v>59</v>
      </c>
      <c r="T486" s="1" t="s">
        <v>7224</v>
      </c>
      <c r="U486" s="1" t="s">
        <v>134</v>
      </c>
      <c r="V486" s="1" t="s">
        <v>7307</v>
      </c>
      <c r="Y486" s="1" t="s">
        <v>1186</v>
      </c>
      <c r="Z486" s="1" t="s">
        <v>7985</v>
      </c>
      <c r="AC486" s="1">
        <v>23</v>
      </c>
      <c r="AD486" s="1" t="s">
        <v>251</v>
      </c>
      <c r="AE486" s="1" t="s">
        <v>9358</v>
      </c>
    </row>
    <row r="487" spans="1:73" ht="13.5" customHeight="1" x14ac:dyDescent="0.25">
      <c r="A487" s="5" t="str">
        <f t="shared" si="16"/>
        <v>1738_각남면_0088</v>
      </c>
      <c r="B487" s="1">
        <v>1738</v>
      </c>
      <c r="C487" s="1" t="s">
        <v>12339</v>
      </c>
      <c r="D487" s="1" t="s">
        <v>12340</v>
      </c>
      <c r="E487" s="1">
        <v>486</v>
      </c>
      <c r="F487" s="1">
        <v>2</v>
      </c>
      <c r="G487" s="1" t="s">
        <v>669</v>
      </c>
      <c r="H487" s="1" t="s">
        <v>7045</v>
      </c>
      <c r="I487" s="1">
        <v>9</v>
      </c>
      <c r="L487" s="1">
        <v>1</v>
      </c>
      <c r="M487" s="1" t="s">
        <v>1174</v>
      </c>
      <c r="N487" s="1" t="s">
        <v>7079</v>
      </c>
      <c r="S487" s="1" t="s">
        <v>91</v>
      </c>
      <c r="T487" s="1" t="s">
        <v>7227</v>
      </c>
      <c r="U487" s="1" t="s">
        <v>78</v>
      </c>
      <c r="V487" s="1" t="s">
        <v>7347</v>
      </c>
      <c r="Y487" s="1" t="s">
        <v>1187</v>
      </c>
      <c r="Z487" s="1" t="s">
        <v>7986</v>
      </c>
      <c r="AC487" s="1">
        <v>19</v>
      </c>
      <c r="AD487" s="1" t="s">
        <v>202</v>
      </c>
      <c r="AE487" s="1" t="s">
        <v>9353</v>
      </c>
    </row>
    <row r="488" spans="1:73" ht="13.5" customHeight="1" x14ac:dyDescent="0.25">
      <c r="A488" s="5" t="str">
        <f t="shared" si="16"/>
        <v>1738_각남면_0088</v>
      </c>
      <c r="B488" s="1">
        <v>1738</v>
      </c>
      <c r="C488" s="1" t="s">
        <v>12339</v>
      </c>
      <c r="D488" s="1" t="s">
        <v>12340</v>
      </c>
      <c r="E488" s="1">
        <v>487</v>
      </c>
      <c r="F488" s="1">
        <v>2</v>
      </c>
      <c r="G488" s="1" t="s">
        <v>669</v>
      </c>
      <c r="H488" s="1" t="s">
        <v>7045</v>
      </c>
      <c r="I488" s="1">
        <v>9</v>
      </c>
      <c r="L488" s="1">
        <v>1</v>
      </c>
      <c r="M488" s="1" t="s">
        <v>1174</v>
      </c>
      <c r="N488" s="1" t="s">
        <v>7079</v>
      </c>
      <c r="S488" s="1" t="s">
        <v>155</v>
      </c>
      <c r="T488" s="1" t="s">
        <v>7230</v>
      </c>
      <c r="W488" s="1" t="s">
        <v>123</v>
      </c>
      <c r="X488" s="1" t="s">
        <v>7689</v>
      </c>
      <c r="Y488" s="1" t="s">
        <v>64</v>
      </c>
      <c r="Z488" s="1" t="s">
        <v>7741</v>
      </c>
      <c r="AC488" s="1">
        <v>24</v>
      </c>
      <c r="AD488" s="1" t="s">
        <v>402</v>
      </c>
      <c r="AE488" s="1" t="s">
        <v>9372</v>
      </c>
      <c r="BU488" s="1" t="s">
        <v>1188</v>
      </c>
    </row>
    <row r="489" spans="1:73" ht="13.5" customHeight="1" x14ac:dyDescent="0.25">
      <c r="A489" s="5" t="str">
        <f t="shared" si="16"/>
        <v>1738_각남면_0088</v>
      </c>
      <c r="B489" s="1">
        <v>1738</v>
      </c>
      <c r="C489" s="1" t="s">
        <v>12339</v>
      </c>
      <c r="D489" s="1" t="s">
        <v>12340</v>
      </c>
      <c r="E489" s="1">
        <v>488</v>
      </c>
      <c r="F489" s="1">
        <v>2</v>
      </c>
      <c r="G489" s="1" t="s">
        <v>669</v>
      </c>
      <c r="H489" s="1" t="s">
        <v>7045</v>
      </c>
      <c r="I489" s="1">
        <v>9</v>
      </c>
      <c r="L489" s="1">
        <v>1</v>
      </c>
      <c r="M489" s="1" t="s">
        <v>1174</v>
      </c>
      <c r="N489" s="1" t="s">
        <v>7079</v>
      </c>
      <c r="S489" s="1" t="s">
        <v>155</v>
      </c>
      <c r="T489" s="1" t="s">
        <v>7230</v>
      </c>
      <c r="W489" s="1" t="s">
        <v>407</v>
      </c>
      <c r="X489" s="1" t="s">
        <v>7703</v>
      </c>
      <c r="Y489" s="1" t="s">
        <v>64</v>
      </c>
      <c r="Z489" s="1" t="s">
        <v>7741</v>
      </c>
      <c r="AC489" s="1">
        <v>19</v>
      </c>
      <c r="AD489" s="1" t="s">
        <v>202</v>
      </c>
      <c r="AE489" s="1" t="s">
        <v>9353</v>
      </c>
    </row>
    <row r="490" spans="1:73" ht="13.5" customHeight="1" x14ac:dyDescent="0.25">
      <c r="A490" s="5" t="str">
        <f t="shared" si="16"/>
        <v>1738_각남면_0088</v>
      </c>
      <c r="B490" s="1">
        <v>1738</v>
      </c>
      <c r="C490" s="1" t="s">
        <v>12339</v>
      </c>
      <c r="D490" s="1" t="s">
        <v>12340</v>
      </c>
      <c r="E490" s="1">
        <v>489</v>
      </c>
      <c r="F490" s="1">
        <v>2</v>
      </c>
      <c r="G490" s="1" t="s">
        <v>669</v>
      </c>
      <c r="H490" s="1" t="s">
        <v>7045</v>
      </c>
      <c r="I490" s="1">
        <v>9</v>
      </c>
      <c r="L490" s="1">
        <v>2</v>
      </c>
      <c r="M490" s="1" t="s">
        <v>13620</v>
      </c>
      <c r="N490" s="1" t="s">
        <v>13621</v>
      </c>
      <c r="T490" s="1" t="s">
        <v>12461</v>
      </c>
      <c r="U490" s="1" t="s">
        <v>260</v>
      </c>
      <c r="V490" s="1" t="s">
        <v>7321</v>
      </c>
      <c r="W490" s="1" t="s">
        <v>761</v>
      </c>
      <c r="X490" s="1" t="s">
        <v>7684</v>
      </c>
      <c r="Y490" s="1" t="s">
        <v>1189</v>
      </c>
      <c r="Z490" s="1" t="s">
        <v>7987</v>
      </c>
      <c r="AC490" s="1">
        <v>51</v>
      </c>
      <c r="AD490" s="1" t="s">
        <v>169</v>
      </c>
      <c r="AE490" s="1" t="s">
        <v>9348</v>
      </c>
      <c r="AJ490" s="1" t="s">
        <v>17</v>
      </c>
      <c r="AK490" s="1" t="s">
        <v>9530</v>
      </c>
      <c r="AL490" s="1" t="s">
        <v>401</v>
      </c>
      <c r="AM490" s="1" t="s">
        <v>9477</v>
      </c>
      <c r="AT490" s="1" t="s">
        <v>44</v>
      </c>
      <c r="AU490" s="1" t="s">
        <v>7629</v>
      </c>
      <c r="AV490" s="1" t="s">
        <v>764</v>
      </c>
      <c r="AW490" s="1" t="s">
        <v>9731</v>
      </c>
      <c r="BG490" s="1" t="s">
        <v>604</v>
      </c>
      <c r="BH490" s="1" t="s">
        <v>7519</v>
      </c>
      <c r="BI490" s="1" t="s">
        <v>765</v>
      </c>
      <c r="BJ490" s="1" t="s">
        <v>10547</v>
      </c>
      <c r="BK490" s="1" t="s">
        <v>604</v>
      </c>
      <c r="BL490" s="1" t="s">
        <v>7519</v>
      </c>
      <c r="BM490" s="1" t="s">
        <v>766</v>
      </c>
      <c r="BN490" s="1" t="s">
        <v>11076</v>
      </c>
      <c r="BO490" s="1" t="s">
        <v>44</v>
      </c>
      <c r="BP490" s="1" t="s">
        <v>7629</v>
      </c>
      <c r="BQ490" s="1" t="s">
        <v>767</v>
      </c>
      <c r="BR490" s="1" t="s">
        <v>11528</v>
      </c>
      <c r="BS490" s="1" t="s">
        <v>1190</v>
      </c>
      <c r="BT490" s="1" t="s">
        <v>9481</v>
      </c>
    </row>
    <row r="491" spans="1:73" ht="13.5" customHeight="1" x14ac:dyDescent="0.25">
      <c r="A491" s="5" t="str">
        <f t="shared" si="16"/>
        <v>1738_각남면_0088</v>
      </c>
      <c r="B491" s="1">
        <v>1738</v>
      </c>
      <c r="C491" s="1" t="s">
        <v>12339</v>
      </c>
      <c r="D491" s="1" t="s">
        <v>12340</v>
      </c>
      <c r="E491" s="1">
        <v>490</v>
      </c>
      <c r="F491" s="1">
        <v>2</v>
      </c>
      <c r="G491" s="1" t="s">
        <v>669</v>
      </c>
      <c r="H491" s="1" t="s">
        <v>7045</v>
      </c>
      <c r="I491" s="1">
        <v>9</v>
      </c>
      <c r="L491" s="1">
        <v>2</v>
      </c>
      <c r="M491" s="1" t="s">
        <v>13620</v>
      </c>
      <c r="N491" s="1" t="s">
        <v>13621</v>
      </c>
      <c r="S491" s="1" t="s">
        <v>50</v>
      </c>
      <c r="T491" s="1" t="s">
        <v>7223</v>
      </c>
      <c r="W491" s="1" t="s">
        <v>519</v>
      </c>
      <c r="X491" s="1" t="s">
        <v>7705</v>
      </c>
      <c r="Y491" s="1" t="s">
        <v>308</v>
      </c>
      <c r="Z491" s="1" t="s">
        <v>7774</v>
      </c>
      <c r="AF491" s="1" t="s">
        <v>317</v>
      </c>
      <c r="AG491" s="1" t="s">
        <v>7707</v>
      </c>
    </row>
    <row r="492" spans="1:73" ht="13.5" customHeight="1" x14ac:dyDescent="0.25">
      <c r="A492" s="5" t="str">
        <f t="shared" si="16"/>
        <v>1738_각남면_0088</v>
      </c>
      <c r="B492" s="1">
        <v>1738</v>
      </c>
      <c r="C492" s="1" t="s">
        <v>12339</v>
      </c>
      <c r="D492" s="1" t="s">
        <v>12340</v>
      </c>
      <c r="E492" s="1">
        <v>491</v>
      </c>
      <c r="F492" s="1">
        <v>2</v>
      </c>
      <c r="G492" s="1" t="s">
        <v>669</v>
      </c>
      <c r="H492" s="1" t="s">
        <v>7045</v>
      </c>
      <c r="I492" s="1">
        <v>9</v>
      </c>
      <c r="L492" s="1">
        <v>2</v>
      </c>
      <c r="M492" s="1" t="s">
        <v>13620</v>
      </c>
      <c r="N492" s="1" t="s">
        <v>13621</v>
      </c>
      <c r="T492" s="1" t="s">
        <v>12470</v>
      </c>
      <c r="U492" s="1" t="s">
        <v>139</v>
      </c>
      <c r="V492" s="1" t="s">
        <v>7323</v>
      </c>
      <c r="Y492" s="1" t="s">
        <v>14718</v>
      </c>
      <c r="Z492" s="1" t="s">
        <v>7988</v>
      </c>
      <c r="AC492" s="1">
        <v>34</v>
      </c>
      <c r="AD492" s="1" t="s">
        <v>321</v>
      </c>
      <c r="AE492" s="1" t="s">
        <v>9366</v>
      </c>
      <c r="AF492" s="1" t="s">
        <v>812</v>
      </c>
      <c r="AG492" s="1" t="s">
        <v>9405</v>
      </c>
      <c r="AT492" s="1" t="s">
        <v>136</v>
      </c>
      <c r="AU492" s="1" t="s">
        <v>7308</v>
      </c>
      <c r="AV492" s="1" t="s">
        <v>1191</v>
      </c>
      <c r="AW492" s="1" t="s">
        <v>9111</v>
      </c>
      <c r="BB492" s="1" t="s">
        <v>500</v>
      </c>
      <c r="BC492" s="1" t="s">
        <v>12465</v>
      </c>
    </row>
    <row r="493" spans="1:73" ht="13.5" customHeight="1" x14ac:dyDescent="0.25">
      <c r="A493" s="5" t="str">
        <f t="shared" si="16"/>
        <v>1738_각남면_0088</v>
      </c>
      <c r="B493" s="1">
        <v>1738</v>
      </c>
      <c r="C493" s="1" t="s">
        <v>12339</v>
      </c>
      <c r="D493" s="1" t="s">
        <v>12340</v>
      </c>
      <c r="E493" s="1">
        <v>492</v>
      </c>
      <c r="F493" s="1">
        <v>2</v>
      </c>
      <c r="G493" s="1" t="s">
        <v>669</v>
      </c>
      <c r="H493" s="1" t="s">
        <v>7045</v>
      </c>
      <c r="I493" s="1">
        <v>9</v>
      </c>
      <c r="L493" s="1">
        <v>3</v>
      </c>
      <c r="M493" s="1" t="s">
        <v>13622</v>
      </c>
      <c r="N493" s="1" t="s">
        <v>13623</v>
      </c>
      <c r="T493" s="1" t="s">
        <v>12461</v>
      </c>
      <c r="U493" s="1" t="s">
        <v>792</v>
      </c>
      <c r="V493" s="1" t="s">
        <v>7353</v>
      </c>
      <c r="W493" s="1" t="s">
        <v>1062</v>
      </c>
      <c r="X493" s="1" t="s">
        <v>7713</v>
      </c>
      <c r="Y493" s="1" t="s">
        <v>1192</v>
      </c>
      <c r="Z493" s="1" t="s">
        <v>7989</v>
      </c>
      <c r="AC493" s="1">
        <v>64</v>
      </c>
      <c r="AD493" s="1" t="s">
        <v>65</v>
      </c>
      <c r="AE493" s="1" t="s">
        <v>9332</v>
      </c>
      <c r="AJ493" s="1" t="s">
        <v>17</v>
      </c>
      <c r="AK493" s="1" t="s">
        <v>9530</v>
      </c>
      <c r="AL493" s="1" t="s">
        <v>208</v>
      </c>
      <c r="AM493" s="1" t="s">
        <v>9524</v>
      </c>
      <c r="AT493" s="1" t="s">
        <v>69</v>
      </c>
      <c r="AU493" s="1" t="s">
        <v>7359</v>
      </c>
      <c r="AV493" s="1" t="s">
        <v>1193</v>
      </c>
      <c r="AW493" s="1" t="s">
        <v>9764</v>
      </c>
      <c r="BG493" s="1" t="s">
        <v>69</v>
      </c>
      <c r="BH493" s="1" t="s">
        <v>7359</v>
      </c>
      <c r="BI493" s="1" t="s">
        <v>1194</v>
      </c>
      <c r="BJ493" s="1" t="s">
        <v>8588</v>
      </c>
      <c r="BK493" s="1" t="s">
        <v>69</v>
      </c>
      <c r="BL493" s="1" t="s">
        <v>7359</v>
      </c>
      <c r="BM493" s="1" t="s">
        <v>697</v>
      </c>
      <c r="BN493" s="1" t="s">
        <v>9923</v>
      </c>
      <c r="BO493" s="1" t="s">
        <v>69</v>
      </c>
      <c r="BP493" s="1" t="s">
        <v>7359</v>
      </c>
      <c r="BQ493" s="1" t="s">
        <v>1195</v>
      </c>
      <c r="BR493" s="1" t="s">
        <v>13325</v>
      </c>
      <c r="BS493" s="1" t="s">
        <v>124</v>
      </c>
      <c r="BT493" s="1" t="s">
        <v>9327</v>
      </c>
    </row>
    <row r="494" spans="1:73" ht="13.5" customHeight="1" x14ac:dyDescent="0.25">
      <c r="A494" s="5" t="str">
        <f t="shared" si="16"/>
        <v>1738_각남면_0088</v>
      </c>
      <c r="B494" s="1">
        <v>1738</v>
      </c>
      <c r="C494" s="1" t="s">
        <v>12339</v>
      </c>
      <c r="D494" s="1" t="s">
        <v>12340</v>
      </c>
      <c r="E494" s="1">
        <v>493</v>
      </c>
      <c r="F494" s="1">
        <v>2</v>
      </c>
      <c r="G494" s="1" t="s">
        <v>669</v>
      </c>
      <c r="H494" s="1" t="s">
        <v>7045</v>
      </c>
      <c r="I494" s="1">
        <v>9</v>
      </c>
      <c r="L494" s="1">
        <v>3</v>
      </c>
      <c r="M494" s="1" t="s">
        <v>13622</v>
      </c>
      <c r="N494" s="1" t="s">
        <v>13623</v>
      </c>
      <c r="S494" s="1" t="s">
        <v>50</v>
      </c>
      <c r="T494" s="1" t="s">
        <v>7223</v>
      </c>
      <c r="W494" s="1" t="s">
        <v>554</v>
      </c>
      <c r="X494" s="1" t="s">
        <v>7707</v>
      </c>
      <c r="Y494" s="1" t="s">
        <v>64</v>
      </c>
      <c r="Z494" s="1" t="s">
        <v>7741</v>
      </c>
      <c r="AC494" s="1">
        <v>64</v>
      </c>
      <c r="AD494" s="1" t="s">
        <v>65</v>
      </c>
      <c r="AE494" s="1" t="s">
        <v>9332</v>
      </c>
      <c r="AJ494" s="1" t="s">
        <v>17</v>
      </c>
      <c r="AK494" s="1" t="s">
        <v>9530</v>
      </c>
      <c r="AL494" s="1" t="s">
        <v>1196</v>
      </c>
      <c r="AM494" s="1" t="s">
        <v>9546</v>
      </c>
      <c r="AT494" s="1" t="s">
        <v>69</v>
      </c>
      <c r="AU494" s="1" t="s">
        <v>7359</v>
      </c>
      <c r="AV494" s="1" t="s">
        <v>1197</v>
      </c>
      <c r="AW494" s="1" t="s">
        <v>9733</v>
      </c>
      <c r="BG494" s="1" t="s">
        <v>69</v>
      </c>
      <c r="BH494" s="1" t="s">
        <v>7359</v>
      </c>
      <c r="BI494" s="1" t="s">
        <v>1198</v>
      </c>
      <c r="BJ494" s="1" t="s">
        <v>10187</v>
      </c>
      <c r="BK494" s="1" t="s">
        <v>69</v>
      </c>
      <c r="BL494" s="1" t="s">
        <v>7359</v>
      </c>
      <c r="BM494" s="1" t="s">
        <v>1199</v>
      </c>
      <c r="BN494" s="1" t="s">
        <v>11101</v>
      </c>
      <c r="BO494" s="1" t="s">
        <v>1083</v>
      </c>
      <c r="BP494" s="1" t="s">
        <v>7415</v>
      </c>
      <c r="BQ494" s="1" t="s">
        <v>1200</v>
      </c>
      <c r="BR494" s="1" t="s">
        <v>13224</v>
      </c>
      <c r="BS494" s="1" t="s">
        <v>41</v>
      </c>
      <c r="BT494" s="1" t="s">
        <v>12725</v>
      </c>
    </row>
    <row r="495" spans="1:73" ht="13.5" customHeight="1" x14ac:dyDescent="0.25">
      <c r="A495" s="5" t="str">
        <f t="shared" si="16"/>
        <v>1738_각남면_0088</v>
      </c>
      <c r="B495" s="1">
        <v>1738</v>
      </c>
      <c r="C495" s="1" t="s">
        <v>12339</v>
      </c>
      <c r="D495" s="1" t="s">
        <v>12340</v>
      </c>
      <c r="E495" s="1">
        <v>494</v>
      </c>
      <c r="F495" s="1">
        <v>2</v>
      </c>
      <c r="G495" s="1" t="s">
        <v>669</v>
      </c>
      <c r="H495" s="1" t="s">
        <v>7045</v>
      </c>
      <c r="I495" s="1">
        <v>9</v>
      </c>
      <c r="L495" s="1">
        <v>3</v>
      </c>
      <c r="M495" s="1" t="s">
        <v>13622</v>
      </c>
      <c r="N495" s="1" t="s">
        <v>13623</v>
      </c>
      <c r="S495" s="1" t="s">
        <v>112</v>
      </c>
      <c r="T495" s="1" t="s">
        <v>7229</v>
      </c>
      <c r="Y495" s="1" t="s">
        <v>64</v>
      </c>
      <c r="Z495" s="1" t="s">
        <v>7741</v>
      </c>
      <c r="AC495" s="1">
        <v>19</v>
      </c>
      <c r="AD495" s="1" t="s">
        <v>202</v>
      </c>
      <c r="AE495" s="1" t="s">
        <v>9353</v>
      </c>
      <c r="AF495" s="1" t="s">
        <v>226</v>
      </c>
      <c r="AG495" s="1" t="s">
        <v>9393</v>
      </c>
    </row>
    <row r="496" spans="1:73" ht="13.5" customHeight="1" x14ac:dyDescent="0.25">
      <c r="A496" s="5" t="str">
        <f t="shared" si="16"/>
        <v>1738_각남면_0088</v>
      </c>
      <c r="B496" s="1">
        <v>1738</v>
      </c>
      <c r="C496" s="1" t="s">
        <v>12339</v>
      </c>
      <c r="D496" s="1" t="s">
        <v>12340</v>
      </c>
      <c r="E496" s="1">
        <v>495</v>
      </c>
      <c r="F496" s="1">
        <v>2</v>
      </c>
      <c r="G496" s="1" t="s">
        <v>669</v>
      </c>
      <c r="H496" s="1" t="s">
        <v>7045</v>
      </c>
      <c r="I496" s="1">
        <v>9</v>
      </c>
      <c r="L496" s="1">
        <v>3</v>
      </c>
      <c r="M496" s="1" t="s">
        <v>13622</v>
      </c>
      <c r="N496" s="1" t="s">
        <v>13623</v>
      </c>
      <c r="S496" s="1" t="s">
        <v>155</v>
      </c>
      <c r="T496" s="1" t="s">
        <v>7230</v>
      </c>
      <c r="W496" s="1" t="s">
        <v>123</v>
      </c>
      <c r="X496" s="1" t="s">
        <v>7689</v>
      </c>
      <c r="Y496" s="1" t="s">
        <v>64</v>
      </c>
      <c r="Z496" s="1" t="s">
        <v>7741</v>
      </c>
      <c r="AC496" s="1">
        <v>25</v>
      </c>
      <c r="AD496" s="1" t="s">
        <v>446</v>
      </c>
      <c r="AE496" s="1" t="s">
        <v>9374</v>
      </c>
    </row>
    <row r="497" spans="1:73" ht="13.5" customHeight="1" x14ac:dyDescent="0.25">
      <c r="A497" s="5" t="str">
        <f t="shared" si="16"/>
        <v>1738_각남면_0088</v>
      </c>
      <c r="B497" s="1">
        <v>1738</v>
      </c>
      <c r="C497" s="1" t="s">
        <v>12339</v>
      </c>
      <c r="D497" s="1" t="s">
        <v>12340</v>
      </c>
      <c r="E497" s="1">
        <v>496</v>
      </c>
      <c r="F497" s="1">
        <v>2</v>
      </c>
      <c r="G497" s="1" t="s">
        <v>669</v>
      </c>
      <c r="H497" s="1" t="s">
        <v>7045</v>
      </c>
      <c r="I497" s="1">
        <v>9</v>
      </c>
      <c r="L497" s="1">
        <v>3</v>
      </c>
      <c r="M497" s="1" t="s">
        <v>13622</v>
      </c>
      <c r="N497" s="1" t="s">
        <v>13623</v>
      </c>
      <c r="S497" s="1" t="s">
        <v>59</v>
      </c>
      <c r="T497" s="1" t="s">
        <v>7224</v>
      </c>
      <c r="U497" s="1" t="s">
        <v>73</v>
      </c>
      <c r="V497" s="1" t="s">
        <v>7304</v>
      </c>
      <c r="Y497" s="1" t="s">
        <v>1201</v>
      </c>
      <c r="Z497" s="1" t="s">
        <v>7990</v>
      </c>
      <c r="AC497" s="1">
        <v>31</v>
      </c>
      <c r="AD497" s="1" t="s">
        <v>437</v>
      </c>
      <c r="AE497" s="1" t="s">
        <v>9373</v>
      </c>
      <c r="BU497" s="1" t="s">
        <v>1202</v>
      </c>
    </row>
    <row r="498" spans="1:73" ht="13.5" customHeight="1" x14ac:dyDescent="0.25">
      <c r="A498" s="5" t="str">
        <f t="shared" si="16"/>
        <v>1738_각남면_0088</v>
      </c>
      <c r="B498" s="1">
        <v>1738</v>
      </c>
      <c r="C498" s="1" t="s">
        <v>12339</v>
      </c>
      <c r="D498" s="1" t="s">
        <v>12340</v>
      </c>
      <c r="E498" s="1">
        <v>497</v>
      </c>
      <c r="F498" s="1">
        <v>2</v>
      </c>
      <c r="G498" s="1" t="s">
        <v>669</v>
      </c>
      <c r="H498" s="1" t="s">
        <v>7045</v>
      </c>
      <c r="I498" s="1">
        <v>9</v>
      </c>
      <c r="L498" s="1">
        <v>4</v>
      </c>
      <c r="M498" s="1" t="s">
        <v>13558</v>
      </c>
      <c r="N498" s="1" t="s">
        <v>13559</v>
      </c>
      <c r="T498" s="1" t="s">
        <v>12461</v>
      </c>
      <c r="U498" s="1" t="s">
        <v>518</v>
      </c>
      <c r="V498" s="1" t="s">
        <v>7333</v>
      </c>
      <c r="W498" s="1" t="s">
        <v>123</v>
      </c>
      <c r="X498" s="1" t="s">
        <v>7689</v>
      </c>
      <c r="Y498" s="1" t="s">
        <v>64</v>
      </c>
      <c r="Z498" s="1" t="s">
        <v>7741</v>
      </c>
      <c r="AC498" s="1">
        <v>55</v>
      </c>
      <c r="AD498" s="1" t="s">
        <v>142</v>
      </c>
      <c r="AE498" s="1" t="s">
        <v>9344</v>
      </c>
      <c r="AJ498" s="1" t="s">
        <v>17</v>
      </c>
      <c r="AK498" s="1" t="s">
        <v>9530</v>
      </c>
      <c r="AL498" s="1" t="s">
        <v>58</v>
      </c>
      <c r="AM498" s="1" t="s">
        <v>9526</v>
      </c>
      <c r="AT498" s="1" t="s">
        <v>1203</v>
      </c>
      <c r="AU498" s="1" t="s">
        <v>7376</v>
      </c>
      <c r="AV498" s="1" t="s">
        <v>1204</v>
      </c>
      <c r="AW498" s="1" t="s">
        <v>9765</v>
      </c>
      <c r="BG498" s="1" t="s">
        <v>1203</v>
      </c>
      <c r="BH498" s="1" t="s">
        <v>7376</v>
      </c>
      <c r="BI498" s="1" t="s">
        <v>1205</v>
      </c>
      <c r="BJ498" s="1" t="s">
        <v>10572</v>
      </c>
      <c r="BK498" s="1" t="s">
        <v>1203</v>
      </c>
      <c r="BL498" s="1" t="s">
        <v>7376</v>
      </c>
      <c r="BM498" s="1" t="s">
        <v>1206</v>
      </c>
      <c r="BN498" s="1" t="s">
        <v>10916</v>
      </c>
      <c r="BO498" s="1" t="s">
        <v>69</v>
      </c>
      <c r="BP498" s="1" t="s">
        <v>7359</v>
      </c>
      <c r="BQ498" s="1" t="s">
        <v>1207</v>
      </c>
      <c r="BR498" s="1" t="s">
        <v>13355</v>
      </c>
      <c r="BS498" s="1" t="s">
        <v>49</v>
      </c>
      <c r="BT498" s="1" t="s">
        <v>8830</v>
      </c>
    </row>
    <row r="499" spans="1:73" ht="13.5" customHeight="1" x14ac:dyDescent="0.25">
      <c r="A499" s="5" t="str">
        <f t="shared" si="16"/>
        <v>1738_각남면_0088</v>
      </c>
      <c r="B499" s="1">
        <v>1738</v>
      </c>
      <c r="C499" s="1" t="s">
        <v>12339</v>
      </c>
      <c r="D499" s="1" t="s">
        <v>12340</v>
      </c>
      <c r="E499" s="1">
        <v>498</v>
      </c>
      <c r="F499" s="1">
        <v>2</v>
      </c>
      <c r="G499" s="1" t="s">
        <v>669</v>
      </c>
      <c r="H499" s="1" t="s">
        <v>7045</v>
      </c>
      <c r="I499" s="1">
        <v>9</v>
      </c>
      <c r="L499" s="1">
        <v>4</v>
      </c>
      <c r="M499" s="1" t="s">
        <v>13558</v>
      </c>
      <c r="N499" s="1" t="s">
        <v>13559</v>
      </c>
      <c r="S499" s="1" t="s">
        <v>59</v>
      </c>
      <c r="T499" s="1" t="s">
        <v>7224</v>
      </c>
      <c r="U499" s="1" t="s">
        <v>1208</v>
      </c>
      <c r="V499" s="1" t="s">
        <v>7372</v>
      </c>
      <c r="W499" s="1" t="s">
        <v>123</v>
      </c>
      <c r="X499" s="1" t="s">
        <v>7689</v>
      </c>
      <c r="Y499" s="1" t="s">
        <v>1209</v>
      </c>
      <c r="Z499" s="1" t="s">
        <v>12547</v>
      </c>
      <c r="AC499" s="1">
        <v>35</v>
      </c>
      <c r="AD499" s="1" t="s">
        <v>68</v>
      </c>
      <c r="AE499" s="1" t="s">
        <v>9333</v>
      </c>
    </row>
    <row r="500" spans="1:73" ht="13.5" customHeight="1" x14ac:dyDescent="0.25">
      <c r="A500" s="5" t="str">
        <f t="shared" si="16"/>
        <v>1738_각남면_0088</v>
      </c>
      <c r="B500" s="1">
        <v>1738</v>
      </c>
      <c r="C500" s="1" t="s">
        <v>12339</v>
      </c>
      <c r="D500" s="1" t="s">
        <v>12340</v>
      </c>
      <c r="E500" s="1">
        <v>499</v>
      </c>
      <c r="F500" s="1">
        <v>2</v>
      </c>
      <c r="G500" s="1" t="s">
        <v>669</v>
      </c>
      <c r="H500" s="1" t="s">
        <v>7045</v>
      </c>
      <c r="I500" s="1">
        <v>9</v>
      </c>
      <c r="L500" s="1">
        <v>4</v>
      </c>
      <c r="M500" s="1" t="s">
        <v>13558</v>
      </c>
      <c r="N500" s="1" t="s">
        <v>13559</v>
      </c>
      <c r="S500" s="1" t="s">
        <v>91</v>
      </c>
      <c r="T500" s="1" t="s">
        <v>7227</v>
      </c>
      <c r="U500" s="1" t="s">
        <v>1210</v>
      </c>
      <c r="V500" s="1" t="s">
        <v>7373</v>
      </c>
      <c r="Y500" s="1" t="s">
        <v>724</v>
      </c>
      <c r="Z500" s="1" t="s">
        <v>7860</v>
      </c>
      <c r="AC500" s="1">
        <v>20</v>
      </c>
      <c r="AD500" s="1" t="s">
        <v>255</v>
      </c>
      <c r="AE500" s="1" t="s">
        <v>9359</v>
      </c>
    </row>
    <row r="501" spans="1:73" ht="13.5" customHeight="1" x14ac:dyDescent="0.25">
      <c r="A501" s="5" t="str">
        <f t="shared" si="16"/>
        <v>1738_각남면_0088</v>
      </c>
      <c r="B501" s="1">
        <v>1738</v>
      </c>
      <c r="C501" s="1" t="s">
        <v>12339</v>
      </c>
      <c r="D501" s="1" t="s">
        <v>12340</v>
      </c>
      <c r="E501" s="1">
        <v>500</v>
      </c>
      <c r="F501" s="1">
        <v>2</v>
      </c>
      <c r="G501" s="1" t="s">
        <v>669</v>
      </c>
      <c r="H501" s="1" t="s">
        <v>7045</v>
      </c>
      <c r="I501" s="1">
        <v>9</v>
      </c>
      <c r="L501" s="1">
        <v>4</v>
      </c>
      <c r="M501" s="1" t="s">
        <v>13558</v>
      </c>
      <c r="N501" s="1" t="s">
        <v>13559</v>
      </c>
      <c r="S501" s="1" t="s">
        <v>112</v>
      </c>
      <c r="T501" s="1" t="s">
        <v>7229</v>
      </c>
      <c r="Y501" s="1" t="s">
        <v>64</v>
      </c>
      <c r="Z501" s="1" t="s">
        <v>7741</v>
      </c>
      <c r="AF501" s="1" t="s">
        <v>226</v>
      </c>
      <c r="AG501" s="1" t="s">
        <v>9393</v>
      </c>
    </row>
    <row r="502" spans="1:73" ht="13.5" customHeight="1" x14ac:dyDescent="0.25">
      <c r="A502" s="5" t="str">
        <f t="shared" si="16"/>
        <v>1738_각남면_0088</v>
      </c>
      <c r="B502" s="1">
        <v>1738</v>
      </c>
      <c r="C502" s="1" t="s">
        <v>12339</v>
      </c>
      <c r="D502" s="1" t="s">
        <v>12340</v>
      </c>
      <c r="E502" s="1">
        <v>501</v>
      </c>
      <c r="F502" s="1">
        <v>2</v>
      </c>
      <c r="G502" s="1" t="s">
        <v>669</v>
      </c>
      <c r="H502" s="1" t="s">
        <v>7045</v>
      </c>
      <c r="I502" s="1">
        <v>9</v>
      </c>
      <c r="L502" s="1">
        <v>5</v>
      </c>
      <c r="M502" s="1" t="s">
        <v>13624</v>
      </c>
      <c r="N502" s="1" t="s">
        <v>13625</v>
      </c>
      <c r="O502" s="1" t="s">
        <v>6</v>
      </c>
      <c r="P502" s="1" t="s">
        <v>7191</v>
      </c>
      <c r="T502" s="1" t="s">
        <v>12461</v>
      </c>
      <c r="U502" s="1" t="s">
        <v>260</v>
      </c>
      <c r="V502" s="1" t="s">
        <v>7321</v>
      </c>
      <c r="W502" s="1" t="s">
        <v>144</v>
      </c>
      <c r="X502" s="1" t="s">
        <v>7690</v>
      </c>
      <c r="Y502" s="1" t="s">
        <v>1211</v>
      </c>
      <c r="Z502" s="1" t="s">
        <v>7991</v>
      </c>
      <c r="AC502" s="1">
        <v>77</v>
      </c>
      <c r="AD502" s="1" t="s">
        <v>315</v>
      </c>
      <c r="AE502" s="1" t="s">
        <v>9365</v>
      </c>
      <c r="AF502" s="1" t="s">
        <v>253</v>
      </c>
      <c r="AG502" s="1" t="s">
        <v>9395</v>
      </c>
      <c r="AH502" s="1" t="s">
        <v>1169</v>
      </c>
      <c r="AI502" s="1" t="s">
        <v>9460</v>
      </c>
      <c r="AJ502" s="1" t="s">
        <v>17</v>
      </c>
      <c r="AK502" s="1" t="s">
        <v>9530</v>
      </c>
      <c r="AL502" s="1" t="s">
        <v>146</v>
      </c>
      <c r="AM502" s="1" t="s">
        <v>9467</v>
      </c>
      <c r="AT502" s="1" t="s">
        <v>451</v>
      </c>
      <c r="AU502" s="1" t="s">
        <v>12474</v>
      </c>
      <c r="AV502" s="1" t="s">
        <v>1212</v>
      </c>
      <c r="AW502" s="1" t="s">
        <v>9766</v>
      </c>
      <c r="BG502" s="1" t="s">
        <v>604</v>
      </c>
      <c r="BH502" s="1" t="s">
        <v>7519</v>
      </c>
      <c r="BI502" s="1" t="s">
        <v>1213</v>
      </c>
      <c r="BJ502" s="1" t="s">
        <v>8559</v>
      </c>
      <c r="BK502" s="1" t="s">
        <v>12406</v>
      </c>
      <c r="BL502" s="1" t="s">
        <v>11011</v>
      </c>
      <c r="BM502" s="1" t="s">
        <v>1214</v>
      </c>
      <c r="BN502" s="1" t="s">
        <v>8655</v>
      </c>
      <c r="BO502" s="1" t="s">
        <v>1215</v>
      </c>
      <c r="BP502" s="1" t="s">
        <v>11461</v>
      </c>
      <c r="BQ502" s="1" t="s">
        <v>1216</v>
      </c>
      <c r="BR502" s="1" t="s">
        <v>8447</v>
      </c>
      <c r="BS502" s="1" t="s">
        <v>492</v>
      </c>
      <c r="BT502" s="1" t="s">
        <v>9454</v>
      </c>
    </row>
    <row r="503" spans="1:73" ht="13.5" customHeight="1" x14ac:dyDescent="0.25">
      <c r="A503" s="5" t="str">
        <f t="shared" si="16"/>
        <v>1738_각남면_0088</v>
      </c>
      <c r="B503" s="1">
        <v>1738</v>
      </c>
      <c r="C503" s="1" t="s">
        <v>12339</v>
      </c>
      <c r="D503" s="1" t="s">
        <v>12340</v>
      </c>
      <c r="E503" s="1">
        <v>502</v>
      </c>
      <c r="F503" s="1">
        <v>2</v>
      </c>
      <c r="G503" s="1" t="s">
        <v>669</v>
      </c>
      <c r="H503" s="1" t="s">
        <v>7045</v>
      </c>
      <c r="I503" s="1">
        <v>9</v>
      </c>
      <c r="L503" s="1">
        <v>5</v>
      </c>
      <c r="M503" s="1" t="s">
        <v>13624</v>
      </c>
      <c r="N503" s="1" t="s">
        <v>13625</v>
      </c>
      <c r="S503" s="1" t="s">
        <v>50</v>
      </c>
      <c r="T503" s="1" t="s">
        <v>7223</v>
      </c>
      <c r="W503" s="1" t="s">
        <v>85</v>
      </c>
      <c r="X503" s="1" t="s">
        <v>12530</v>
      </c>
      <c r="Y503" s="1" t="s">
        <v>308</v>
      </c>
      <c r="Z503" s="1" t="s">
        <v>7774</v>
      </c>
      <c r="AC503" s="1">
        <v>75</v>
      </c>
      <c r="AD503" s="1" t="s">
        <v>90</v>
      </c>
      <c r="AE503" s="1" t="s">
        <v>9336</v>
      </c>
      <c r="AJ503" s="1" t="s">
        <v>309</v>
      </c>
      <c r="AK503" s="1" t="s">
        <v>9531</v>
      </c>
      <c r="AL503" s="1" t="s">
        <v>1217</v>
      </c>
      <c r="AM503" s="1" t="s">
        <v>9547</v>
      </c>
      <c r="AT503" s="1" t="s">
        <v>44</v>
      </c>
      <c r="AU503" s="1" t="s">
        <v>7629</v>
      </c>
      <c r="AV503" s="1" t="s">
        <v>1218</v>
      </c>
      <c r="AW503" s="1" t="s">
        <v>9242</v>
      </c>
      <c r="BG503" s="1" t="s">
        <v>44</v>
      </c>
      <c r="BH503" s="1" t="s">
        <v>7629</v>
      </c>
      <c r="BI503" s="1" t="s">
        <v>1219</v>
      </c>
      <c r="BJ503" s="1" t="s">
        <v>10573</v>
      </c>
      <c r="BK503" s="1" t="s">
        <v>44</v>
      </c>
      <c r="BL503" s="1" t="s">
        <v>7629</v>
      </c>
      <c r="BM503" s="1" t="s">
        <v>1220</v>
      </c>
      <c r="BN503" s="1" t="s">
        <v>7725</v>
      </c>
      <c r="BO503" s="1" t="s">
        <v>44</v>
      </c>
      <c r="BP503" s="1" t="s">
        <v>7629</v>
      </c>
      <c r="BQ503" s="1" t="s">
        <v>1221</v>
      </c>
      <c r="BR503" s="1" t="s">
        <v>11559</v>
      </c>
      <c r="BS503" s="1" t="s">
        <v>401</v>
      </c>
      <c r="BT503" s="1" t="s">
        <v>9477</v>
      </c>
    </row>
    <row r="504" spans="1:73" ht="13.5" customHeight="1" x14ac:dyDescent="0.25">
      <c r="A504" s="5" t="str">
        <f t="shared" si="16"/>
        <v>1738_각남면_0088</v>
      </c>
      <c r="B504" s="1">
        <v>1738</v>
      </c>
      <c r="C504" s="1" t="s">
        <v>12339</v>
      </c>
      <c r="D504" s="1" t="s">
        <v>12340</v>
      </c>
      <c r="E504" s="1">
        <v>503</v>
      </c>
      <c r="F504" s="1">
        <v>2</v>
      </c>
      <c r="G504" s="1" t="s">
        <v>669</v>
      </c>
      <c r="H504" s="1" t="s">
        <v>7045</v>
      </c>
      <c r="I504" s="1">
        <v>9</v>
      </c>
      <c r="L504" s="1">
        <v>5</v>
      </c>
      <c r="M504" s="1" t="s">
        <v>13624</v>
      </c>
      <c r="N504" s="1" t="s">
        <v>13625</v>
      </c>
      <c r="S504" s="1" t="s">
        <v>1222</v>
      </c>
      <c r="T504" s="1" t="s">
        <v>7252</v>
      </c>
      <c r="U504" s="1" t="s">
        <v>260</v>
      </c>
      <c r="V504" s="1" t="s">
        <v>7321</v>
      </c>
      <c r="W504" s="1" t="s">
        <v>38</v>
      </c>
      <c r="X504" s="1" t="s">
        <v>12522</v>
      </c>
      <c r="Y504" s="1" t="s">
        <v>1223</v>
      </c>
      <c r="Z504" s="1" t="s">
        <v>7992</v>
      </c>
      <c r="AC504" s="1">
        <v>45</v>
      </c>
      <c r="AD504" s="1" t="s">
        <v>330</v>
      </c>
      <c r="AE504" s="1" t="s">
        <v>9367</v>
      </c>
      <c r="AJ504" s="1" t="s">
        <v>17</v>
      </c>
      <c r="AK504" s="1" t="s">
        <v>9530</v>
      </c>
      <c r="AL504" s="1" t="s">
        <v>1117</v>
      </c>
      <c r="AM504" s="1" t="s">
        <v>9211</v>
      </c>
    </row>
    <row r="505" spans="1:73" ht="13.5" customHeight="1" x14ac:dyDescent="0.25">
      <c r="A505" s="5" t="str">
        <f t="shared" si="16"/>
        <v>1738_각남면_0088</v>
      </c>
      <c r="B505" s="1">
        <v>1738</v>
      </c>
      <c r="C505" s="1" t="s">
        <v>12339</v>
      </c>
      <c r="D505" s="1" t="s">
        <v>12340</v>
      </c>
      <c r="E505" s="1">
        <v>504</v>
      </c>
      <c r="F505" s="1">
        <v>2</v>
      </c>
      <c r="G505" s="1" t="s">
        <v>669</v>
      </c>
      <c r="H505" s="1" t="s">
        <v>7045</v>
      </c>
      <c r="I505" s="1">
        <v>9</v>
      </c>
      <c r="L505" s="1">
        <v>5</v>
      </c>
      <c r="M505" s="1" t="s">
        <v>13624</v>
      </c>
      <c r="N505" s="1" t="s">
        <v>13625</v>
      </c>
      <c r="S505" s="1" t="s">
        <v>112</v>
      </c>
      <c r="T505" s="1" t="s">
        <v>7229</v>
      </c>
      <c r="AC505" s="1">
        <v>37</v>
      </c>
      <c r="AD505" s="1" t="s">
        <v>76</v>
      </c>
      <c r="AE505" s="1" t="s">
        <v>9334</v>
      </c>
    </row>
    <row r="506" spans="1:73" ht="13.5" customHeight="1" x14ac:dyDescent="0.25">
      <c r="A506" s="5" t="str">
        <f t="shared" ref="A506:A513" si="17">HYPERLINK("http://kyu.snu.ac.kr/sdhj/index.jsp?type=hj/GK14616_00IH_0001_0088.jpg","1738_각남면_0088")</f>
        <v>1738_각남면_0088</v>
      </c>
      <c r="B506" s="1">
        <v>1738</v>
      </c>
      <c r="C506" s="1" t="s">
        <v>12339</v>
      </c>
      <c r="D506" s="1" t="s">
        <v>12340</v>
      </c>
      <c r="E506" s="1">
        <v>505</v>
      </c>
      <c r="F506" s="1">
        <v>2</v>
      </c>
      <c r="G506" s="1" t="s">
        <v>669</v>
      </c>
      <c r="H506" s="1" t="s">
        <v>7045</v>
      </c>
      <c r="I506" s="1">
        <v>9</v>
      </c>
      <c r="L506" s="1">
        <v>5</v>
      </c>
      <c r="M506" s="1" t="s">
        <v>13624</v>
      </c>
      <c r="N506" s="1" t="s">
        <v>13625</v>
      </c>
      <c r="T506" s="1" t="s">
        <v>12470</v>
      </c>
      <c r="U506" s="1" t="s">
        <v>136</v>
      </c>
      <c r="V506" s="1" t="s">
        <v>7308</v>
      </c>
      <c r="Y506" s="1" t="s">
        <v>171</v>
      </c>
      <c r="Z506" s="1" t="s">
        <v>7993</v>
      </c>
      <c r="AF506" s="1" t="s">
        <v>1224</v>
      </c>
      <c r="AG506" s="1" t="s">
        <v>9407</v>
      </c>
    </row>
    <row r="507" spans="1:73" ht="13.5" customHeight="1" x14ac:dyDescent="0.25">
      <c r="A507" s="5" t="str">
        <f t="shared" si="17"/>
        <v>1738_각남면_0088</v>
      </c>
      <c r="B507" s="1">
        <v>1738</v>
      </c>
      <c r="C507" s="1" t="s">
        <v>12339</v>
      </c>
      <c r="D507" s="1" t="s">
        <v>12340</v>
      </c>
      <c r="E507" s="1">
        <v>506</v>
      </c>
      <c r="F507" s="1">
        <v>2</v>
      </c>
      <c r="G507" s="1" t="s">
        <v>669</v>
      </c>
      <c r="H507" s="1" t="s">
        <v>7045</v>
      </c>
      <c r="I507" s="1">
        <v>9</v>
      </c>
      <c r="L507" s="1">
        <v>5</v>
      </c>
      <c r="M507" s="1" t="s">
        <v>13624</v>
      </c>
      <c r="N507" s="1" t="s">
        <v>13625</v>
      </c>
      <c r="T507" s="1" t="s">
        <v>12470</v>
      </c>
      <c r="U507" s="1" t="s">
        <v>136</v>
      </c>
      <c r="V507" s="1" t="s">
        <v>7308</v>
      </c>
      <c r="Y507" s="1" t="s">
        <v>1225</v>
      </c>
      <c r="Z507" s="1" t="s">
        <v>7994</v>
      </c>
      <c r="AF507" s="1" t="s">
        <v>417</v>
      </c>
      <c r="AG507" s="1" t="s">
        <v>9401</v>
      </c>
      <c r="AH507" s="1" t="s">
        <v>1226</v>
      </c>
      <c r="AI507" s="1" t="s">
        <v>9461</v>
      </c>
    </row>
    <row r="508" spans="1:73" ht="13.5" customHeight="1" x14ac:dyDescent="0.25">
      <c r="A508" s="5" t="str">
        <f t="shared" si="17"/>
        <v>1738_각남면_0088</v>
      </c>
      <c r="B508" s="1">
        <v>1738</v>
      </c>
      <c r="C508" s="1" t="s">
        <v>12339</v>
      </c>
      <c r="D508" s="1" t="s">
        <v>12340</v>
      </c>
      <c r="E508" s="1">
        <v>507</v>
      </c>
      <c r="F508" s="1">
        <v>2</v>
      </c>
      <c r="G508" s="1" t="s">
        <v>669</v>
      </c>
      <c r="H508" s="1" t="s">
        <v>7045</v>
      </c>
      <c r="I508" s="1">
        <v>9</v>
      </c>
      <c r="L508" s="1">
        <v>5</v>
      </c>
      <c r="M508" s="1" t="s">
        <v>13624</v>
      </c>
      <c r="N508" s="1" t="s">
        <v>13625</v>
      </c>
      <c r="T508" s="1" t="s">
        <v>12470</v>
      </c>
      <c r="U508" s="1" t="s">
        <v>136</v>
      </c>
      <c r="V508" s="1" t="s">
        <v>7308</v>
      </c>
      <c r="Y508" s="1" t="s">
        <v>1227</v>
      </c>
      <c r="Z508" s="1" t="s">
        <v>7995</v>
      </c>
      <c r="AF508" s="1" t="s">
        <v>1228</v>
      </c>
      <c r="AG508" s="1" t="s">
        <v>9408</v>
      </c>
    </row>
    <row r="509" spans="1:73" ht="13.5" customHeight="1" x14ac:dyDescent="0.25">
      <c r="A509" s="5" t="str">
        <f t="shared" si="17"/>
        <v>1738_각남면_0088</v>
      </c>
      <c r="B509" s="1">
        <v>1738</v>
      </c>
      <c r="C509" s="1" t="s">
        <v>12339</v>
      </c>
      <c r="D509" s="1" t="s">
        <v>12340</v>
      </c>
      <c r="E509" s="1">
        <v>508</v>
      </c>
      <c r="F509" s="1">
        <v>2</v>
      </c>
      <c r="G509" s="1" t="s">
        <v>669</v>
      </c>
      <c r="H509" s="1" t="s">
        <v>7045</v>
      </c>
      <c r="I509" s="1">
        <v>9</v>
      </c>
      <c r="L509" s="1">
        <v>5</v>
      </c>
      <c r="M509" s="1" t="s">
        <v>13624</v>
      </c>
      <c r="N509" s="1" t="s">
        <v>13625</v>
      </c>
      <c r="T509" s="1" t="s">
        <v>12470</v>
      </c>
      <c r="U509" s="1" t="s">
        <v>136</v>
      </c>
      <c r="V509" s="1" t="s">
        <v>7308</v>
      </c>
      <c r="Y509" s="1" t="s">
        <v>1229</v>
      </c>
      <c r="Z509" s="1" t="s">
        <v>7996</v>
      </c>
      <c r="AF509" s="1" t="s">
        <v>417</v>
      </c>
      <c r="AG509" s="1" t="s">
        <v>9401</v>
      </c>
      <c r="AH509" s="1" t="s">
        <v>583</v>
      </c>
      <c r="AI509" s="1" t="s">
        <v>12734</v>
      </c>
    </row>
    <row r="510" spans="1:73" ht="13.5" customHeight="1" x14ac:dyDescent="0.25">
      <c r="A510" s="5" t="str">
        <f t="shared" si="17"/>
        <v>1738_각남면_0088</v>
      </c>
      <c r="B510" s="1">
        <v>1738</v>
      </c>
      <c r="C510" s="1" t="s">
        <v>12339</v>
      </c>
      <c r="D510" s="1" t="s">
        <v>12340</v>
      </c>
      <c r="E510" s="1">
        <v>509</v>
      </c>
      <c r="F510" s="1">
        <v>2</v>
      </c>
      <c r="G510" s="1" t="s">
        <v>669</v>
      </c>
      <c r="H510" s="1" t="s">
        <v>7045</v>
      </c>
      <c r="I510" s="1">
        <v>9</v>
      </c>
      <c r="L510" s="1">
        <v>5</v>
      </c>
      <c r="M510" s="1" t="s">
        <v>13624</v>
      </c>
      <c r="N510" s="1" t="s">
        <v>13625</v>
      </c>
      <c r="T510" s="1" t="s">
        <v>12470</v>
      </c>
      <c r="U510" s="1" t="s">
        <v>139</v>
      </c>
      <c r="V510" s="1" t="s">
        <v>7323</v>
      </c>
      <c r="Y510" s="1" t="s">
        <v>1230</v>
      </c>
      <c r="Z510" s="1" t="s">
        <v>7997</v>
      </c>
      <c r="AC510" s="1">
        <v>55</v>
      </c>
      <c r="AD510" s="1" t="s">
        <v>86</v>
      </c>
      <c r="AE510" s="1" t="s">
        <v>8752</v>
      </c>
      <c r="AF510" s="1" t="s">
        <v>417</v>
      </c>
      <c r="AG510" s="1" t="s">
        <v>9401</v>
      </c>
      <c r="AH510" s="1" t="s">
        <v>1169</v>
      </c>
      <c r="AI510" s="1" t="s">
        <v>9460</v>
      </c>
    </row>
    <row r="511" spans="1:73" ht="13.5" customHeight="1" x14ac:dyDescent="0.25">
      <c r="A511" s="5" t="str">
        <f t="shared" si="17"/>
        <v>1738_각남면_0088</v>
      </c>
      <c r="B511" s="1">
        <v>1738</v>
      </c>
      <c r="C511" s="1" t="s">
        <v>12339</v>
      </c>
      <c r="D511" s="1" t="s">
        <v>12340</v>
      </c>
      <c r="E511" s="1">
        <v>510</v>
      </c>
      <c r="F511" s="1">
        <v>2</v>
      </c>
      <c r="G511" s="1" t="s">
        <v>669</v>
      </c>
      <c r="H511" s="1" t="s">
        <v>7045</v>
      </c>
      <c r="I511" s="1">
        <v>9</v>
      </c>
      <c r="L511" s="1">
        <v>5</v>
      </c>
      <c r="M511" s="1" t="s">
        <v>13624</v>
      </c>
      <c r="N511" s="1" t="s">
        <v>13625</v>
      </c>
      <c r="T511" s="1" t="s">
        <v>12470</v>
      </c>
      <c r="U511" s="1" t="s">
        <v>139</v>
      </c>
      <c r="V511" s="1" t="s">
        <v>7323</v>
      </c>
      <c r="Y511" s="1" t="s">
        <v>1231</v>
      </c>
      <c r="Z511" s="1" t="s">
        <v>7998</v>
      </c>
      <c r="AF511" s="1" t="s">
        <v>1232</v>
      </c>
      <c r="AG511" s="1" t="s">
        <v>9409</v>
      </c>
    </row>
    <row r="512" spans="1:73" ht="13.5" customHeight="1" x14ac:dyDescent="0.25">
      <c r="A512" s="5" t="str">
        <f t="shared" si="17"/>
        <v>1738_각남면_0088</v>
      </c>
      <c r="B512" s="1">
        <v>1738</v>
      </c>
      <c r="C512" s="1" t="s">
        <v>12339</v>
      </c>
      <c r="D512" s="1" t="s">
        <v>12340</v>
      </c>
      <c r="E512" s="1">
        <v>511</v>
      </c>
      <c r="F512" s="1">
        <v>2</v>
      </c>
      <c r="G512" s="1" t="s">
        <v>669</v>
      </c>
      <c r="H512" s="1" t="s">
        <v>7045</v>
      </c>
      <c r="I512" s="1">
        <v>9</v>
      </c>
      <c r="L512" s="1">
        <v>5</v>
      </c>
      <c r="M512" s="1" t="s">
        <v>13624</v>
      </c>
      <c r="N512" s="1" t="s">
        <v>13625</v>
      </c>
      <c r="T512" s="1" t="s">
        <v>12470</v>
      </c>
      <c r="U512" s="1" t="s">
        <v>139</v>
      </c>
      <c r="V512" s="1" t="s">
        <v>7323</v>
      </c>
      <c r="Y512" s="1" t="s">
        <v>1233</v>
      </c>
      <c r="Z512" s="1" t="s">
        <v>7999</v>
      </c>
      <c r="AF512" s="1" t="s">
        <v>163</v>
      </c>
      <c r="AG512" s="1" t="s">
        <v>9392</v>
      </c>
      <c r="AH512" s="1" t="s">
        <v>1234</v>
      </c>
      <c r="AI512" s="1" t="s">
        <v>9462</v>
      </c>
    </row>
    <row r="513" spans="1:73" ht="13.5" customHeight="1" x14ac:dyDescent="0.25">
      <c r="A513" s="5" t="str">
        <f t="shared" si="17"/>
        <v>1738_각남면_0088</v>
      </c>
      <c r="B513" s="1">
        <v>1738</v>
      </c>
      <c r="C513" s="1" t="s">
        <v>12339</v>
      </c>
      <c r="D513" s="1" t="s">
        <v>12340</v>
      </c>
      <c r="E513" s="1">
        <v>512</v>
      </c>
      <c r="F513" s="1">
        <v>2</v>
      </c>
      <c r="G513" s="1" t="s">
        <v>669</v>
      </c>
      <c r="H513" s="1" t="s">
        <v>7045</v>
      </c>
      <c r="I513" s="1">
        <v>9</v>
      </c>
      <c r="L513" s="1">
        <v>5</v>
      </c>
      <c r="M513" s="1" t="s">
        <v>13624</v>
      </c>
      <c r="N513" s="1" t="s">
        <v>13625</v>
      </c>
      <c r="T513" s="1" t="s">
        <v>12470</v>
      </c>
      <c r="U513" s="1" t="s">
        <v>1235</v>
      </c>
      <c r="V513" s="1" t="s">
        <v>12496</v>
      </c>
      <c r="Y513" s="1" t="s">
        <v>1236</v>
      </c>
      <c r="Z513" s="1" t="s">
        <v>8000</v>
      </c>
      <c r="AC513" s="1">
        <v>28</v>
      </c>
      <c r="AD513" s="1" t="s">
        <v>153</v>
      </c>
      <c r="AE513" s="1" t="s">
        <v>9346</v>
      </c>
    </row>
    <row r="514" spans="1:73" ht="13.5" customHeight="1" x14ac:dyDescent="0.25">
      <c r="A514" s="5" t="str">
        <f t="shared" ref="A514:A545" si="18">HYPERLINK("http://kyu.snu.ac.kr/sdhj/index.jsp?type=hj/GK14616_00IH_0001_0089.jpg","1738_각남면_0089")</f>
        <v>1738_각남면_0089</v>
      </c>
      <c r="B514" s="1">
        <v>1738</v>
      </c>
      <c r="C514" s="1" t="s">
        <v>12339</v>
      </c>
      <c r="D514" s="1" t="s">
        <v>12340</v>
      </c>
      <c r="E514" s="1">
        <v>513</v>
      </c>
      <c r="F514" s="1">
        <v>2</v>
      </c>
      <c r="G514" s="1" t="s">
        <v>669</v>
      </c>
      <c r="H514" s="1" t="s">
        <v>7045</v>
      </c>
      <c r="I514" s="1">
        <v>10</v>
      </c>
      <c r="J514" s="1" t="s">
        <v>1237</v>
      </c>
      <c r="K514" s="1" t="s">
        <v>7080</v>
      </c>
      <c r="L514" s="1">
        <v>1</v>
      </c>
      <c r="M514" s="1" t="s">
        <v>1237</v>
      </c>
      <c r="N514" s="1" t="s">
        <v>7080</v>
      </c>
      <c r="O514" s="1" t="s">
        <v>6</v>
      </c>
      <c r="P514" s="1" t="s">
        <v>7191</v>
      </c>
      <c r="T514" s="1" t="s">
        <v>12461</v>
      </c>
      <c r="U514" s="1" t="s">
        <v>872</v>
      </c>
      <c r="V514" s="1" t="s">
        <v>7358</v>
      </c>
      <c r="W514" s="1" t="s">
        <v>123</v>
      </c>
      <c r="X514" s="1" t="s">
        <v>7689</v>
      </c>
      <c r="Y514" s="1" t="s">
        <v>1100</v>
      </c>
      <c r="Z514" s="1" t="s">
        <v>7855</v>
      </c>
      <c r="AC514" s="1">
        <v>57</v>
      </c>
      <c r="AD514" s="1" t="s">
        <v>133</v>
      </c>
      <c r="AE514" s="1" t="s">
        <v>9343</v>
      </c>
      <c r="AJ514" s="1" t="s">
        <v>17</v>
      </c>
      <c r="AK514" s="1" t="s">
        <v>9530</v>
      </c>
      <c r="AL514" s="1" t="s">
        <v>124</v>
      </c>
      <c r="AM514" s="1" t="s">
        <v>9327</v>
      </c>
      <c r="AT514" s="1" t="s">
        <v>281</v>
      </c>
      <c r="AU514" s="1" t="s">
        <v>7360</v>
      </c>
      <c r="AV514" s="1" t="s">
        <v>1052</v>
      </c>
      <c r="AW514" s="1" t="s">
        <v>7947</v>
      </c>
      <c r="BG514" s="1" t="s">
        <v>281</v>
      </c>
      <c r="BH514" s="1" t="s">
        <v>7360</v>
      </c>
      <c r="BI514" s="1" t="s">
        <v>1080</v>
      </c>
      <c r="BJ514" s="1" t="s">
        <v>9244</v>
      </c>
      <c r="BK514" s="1" t="s">
        <v>1081</v>
      </c>
      <c r="BL514" s="1" t="s">
        <v>10479</v>
      </c>
      <c r="BM514" s="1" t="s">
        <v>1238</v>
      </c>
      <c r="BN514" s="1" t="s">
        <v>9904</v>
      </c>
      <c r="BO514" s="1" t="s">
        <v>794</v>
      </c>
      <c r="BP514" s="1" t="s">
        <v>9661</v>
      </c>
      <c r="BQ514" s="1" t="s">
        <v>1056</v>
      </c>
      <c r="BR514" s="1" t="s">
        <v>9752</v>
      </c>
      <c r="BS514" s="1" t="s">
        <v>41</v>
      </c>
      <c r="BT514" s="1" t="s">
        <v>12725</v>
      </c>
    </row>
    <row r="515" spans="1:73" ht="13.5" customHeight="1" x14ac:dyDescent="0.25">
      <c r="A515" s="5" t="str">
        <f t="shared" si="18"/>
        <v>1738_각남면_0089</v>
      </c>
      <c r="B515" s="1">
        <v>1738</v>
      </c>
      <c r="C515" s="1" t="s">
        <v>12339</v>
      </c>
      <c r="D515" s="1" t="s">
        <v>12340</v>
      </c>
      <c r="E515" s="1">
        <v>514</v>
      </c>
      <c r="F515" s="1">
        <v>2</v>
      </c>
      <c r="G515" s="1" t="s">
        <v>669</v>
      </c>
      <c r="H515" s="1" t="s">
        <v>7045</v>
      </c>
      <c r="I515" s="1">
        <v>10</v>
      </c>
      <c r="L515" s="1">
        <v>1</v>
      </c>
      <c r="M515" s="1" t="s">
        <v>1237</v>
      </c>
      <c r="N515" s="1" t="s">
        <v>7080</v>
      </c>
      <c r="S515" s="1" t="s">
        <v>50</v>
      </c>
      <c r="T515" s="1" t="s">
        <v>7223</v>
      </c>
      <c r="W515" s="1" t="s">
        <v>1003</v>
      </c>
      <c r="X515" s="1" t="s">
        <v>7706</v>
      </c>
      <c r="Y515" s="1" t="s">
        <v>64</v>
      </c>
      <c r="Z515" s="1" t="s">
        <v>7741</v>
      </c>
      <c r="AC515" s="1">
        <v>25</v>
      </c>
      <c r="AD515" s="1" t="s">
        <v>446</v>
      </c>
      <c r="AE515" s="1" t="s">
        <v>9374</v>
      </c>
      <c r="AF515" s="1" t="s">
        <v>95</v>
      </c>
      <c r="AG515" s="1" t="s">
        <v>9389</v>
      </c>
      <c r="AJ515" s="1" t="s">
        <v>17</v>
      </c>
      <c r="AK515" s="1" t="s">
        <v>9530</v>
      </c>
      <c r="AL515" s="1" t="s">
        <v>124</v>
      </c>
      <c r="AM515" s="1" t="s">
        <v>9327</v>
      </c>
      <c r="AT515" s="1" t="s">
        <v>69</v>
      </c>
      <c r="AU515" s="1" t="s">
        <v>7359</v>
      </c>
      <c r="AV515" s="1" t="s">
        <v>1004</v>
      </c>
      <c r="AW515" s="1" t="s">
        <v>7932</v>
      </c>
      <c r="BG515" s="1" t="s">
        <v>69</v>
      </c>
      <c r="BH515" s="1" t="s">
        <v>7359</v>
      </c>
      <c r="BI515" s="1" t="s">
        <v>1005</v>
      </c>
      <c r="BJ515" s="1" t="s">
        <v>9747</v>
      </c>
      <c r="BK515" s="1" t="s">
        <v>69</v>
      </c>
      <c r="BL515" s="1" t="s">
        <v>7359</v>
      </c>
      <c r="BM515" s="1" t="s">
        <v>701</v>
      </c>
      <c r="BN515" s="1" t="s">
        <v>7853</v>
      </c>
      <c r="BO515" s="1" t="s">
        <v>69</v>
      </c>
      <c r="BP515" s="1" t="s">
        <v>7359</v>
      </c>
      <c r="BQ515" s="1" t="s">
        <v>1239</v>
      </c>
      <c r="BR515" s="1" t="s">
        <v>13353</v>
      </c>
      <c r="BS515" s="1" t="s">
        <v>58</v>
      </c>
      <c r="BT515" s="1" t="s">
        <v>9526</v>
      </c>
    </row>
    <row r="516" spans="1:73" ht="13.5" customHeight="1" x14ac:dyDescent="0.25">
      <c r="A516" s="5" t="str">
        <f t="shared" si="18"/>
        <v>1738_각남면_0089</v>
      </c>
      <c r="B516" s="1">
        <v>1738</v>
      </c>
      <c r="C516" s="1" t="s">
        <v>12339</v>
      </c>
      <c r="D516" s="1" t="s">
        <v>12340</v>
      </c>
      <c r="E516" s="1">
        <v>515</v>
      </c>
      <c r="F516" s="1">
        <v>2</v>
      </c>
      <c r="G516" s="1" t="s">
        <v>669</v>
      </c>
      <c r="H516" s="1" t="s">
        <v>7045</v>
      </c>
      <c r="I516" s="1">
        <v>10</v>
      </c>
      <c r="L516" s="1">
        <v>1</v>
      </c>
      <c r="M516" s="1" t="s">
        <v>1237</v>
      </c>
      <c r="N516" s="1" t="s">
        <v>7080</v>
      </c>
      <c r="S516" s="1" t="s">
        <v>112</v>
      </c>
      <c r="T516" s="1" t="s">
        <v>7229</v>
      </c>
      <c r="Y516" s="1" t="s">
        <v>64</v>
      </c>
      <c r="Z516" s="1" t="s">
        <v>7741</v>
      </c>
      <c r="AC516" s="1">
        <v>8</v>
      </c>
      <c r="AD516" s="1" t="s">
        <v>298</v>
      </c>
      <c r="AE516" s="1" t="s">
        <v>9362</v>
      </c>
    </row>
    <row r="517" spans="1:73" ht="13.5" customHeight="1" x14ac:dyDescent="0.25">
      <c r="A517" s="5" t="str">
        <f t="shared" si="18"/>
        <v>1738_각남면_0089</v>
      </c>
      <c r="B517" s="1">
        <v>1738</v>
      </c>
      <c r="C517" s="1" t="s">
        <v>12339</v>
      </c>
      <c r="D517" s="1" t="s">
        <v>12340</v>
      </c>
      <c r="E517" s="1">
        <v>516</v>
      </c>
      <c r="F517" s="1">
        <v>2</v>
      </c>
      <c r="G517" s="1" t="s">
        <v>669</v>
      </c>
      <c r="H517" s="1" t="s">
        <v>7045</v>
      </c>
      <c r="I517" s="1">
        <v>10</v>
      </c>
      <c r="L517" s="1">
        <v>1</v>
      </c>
      <c r="M517" s="1" t="s">
        <v>1237</v>
      </c>
      <c r="N517" s="1" t="s">
        <v>7080</v>
      </c>
      <c r="S517" s="1" t="s">
        <v>112</v>
      </c>
      <c r="T517" s="1" t="s">
        <v>7229</v>
      </c>
      <c r="Y517" s="1" t="s">
        <v>64</v>
      </c>
      <c r="Z517" s="1" t="s">
        <v>7741</v>
      </c>
      <c r="AC517" s="1">
        <v>2</v>
      </c>
      <c r="AD517" s="1" t="s">
        <v>335</v>
      </c>
      <c r="AE517" s="1" t="s">
        <v>9368</v>
      </c>
      <c r="AF517" s="1" t="s">
        <v>95</v>
      </c>
      <c r="AG517" s="1" t="s">
        <v>9389</v>
      </c>
    </row>
    <row r="518" spans="1:73" ht="13.5" customHeight="1" x14ac:dyDescent="0.25">
      <c r="A518" s="5" t="str">
        <f t="shared" si="18"/>
        <v>1738_각남면_0089</v>
      </c>
      <c r="B518" s="1">
        <v>1738</v>
      </c>
      <c r="C518" s="1" t="s">
        <v>12339</v>
      </c>
      <c r="D518" s="1" t="s">
        <v>12340</v>
      </c>
      <c r="E518" s="1">
        <v>517</v>
      </c>
      <c r="F518" s="1">
        <v>2</v>
      </c>
      <c r="G518" s="1" t="s">
        <v>669</v>
      </c>
      <c r="H518" s="1" t="s">
        <v>7045</v>
      </c>
      <c r="I518" s="1">
        <v>10</v>
      </c>
      <c r="L518" s="1">
        <v>2</v>
      </c>
      <c r="M518" s="1" t="s">
        <v>904</v>
      </c>
      <c r="N518" s="1" t="s">
        <v>8001</v>
      </c>
      <c r="T518" s="1" t="s">
        <v>12461</v>
      </c>
      <c r="U518" s="1" t="s">
        <v>1240</v>
      </c>
      <c r="V518" s="1" t="s">
        <v>7374</v>
      </c>
      <c r="Y518" s="1" t="s">
        <v>904</v>
      </c>
      <c r="Z518" s="1" t="s">
        <v>8001</v>
      </c>
      <c r="AC518" s="1">
        <v>61</v>
      </c>
      <c r="AD518" s="1" t="s">
        <v>101</v>
      </c>
      <c r="AE518" s="1" t="s">
        <v>9339</v>
      </c>
      <c r="AJ518" s="1" t="s">
        <v>17</v>
      </c>
      <c r="AK518" s="1" t="s">
        <v>9530</v>
      </c>
      <c r="AL518" s="1" t="s">
        <v>58</v>
      </c>
      <c r="AM518" s="1" t="s">
        <v>9526</v>
      </c>
      <c r="AN518" s="1" t="s">
        <v>1241</v>
      </c>
      <c r="AO518" s="1" t="s">
        <v>7234</v>
      </c>
      <c r="AP518" s="1" t="s">
        <v>260</v>
      </c>
      <c r="AQ518" s="1" t="s">
        <v>7321</v>
      </c>
      <c r="AR518" s="1" t="s">
        <v>1242</v>
      </c>
      <c r="AS518" s="1" t="s">
        <v>9597</v>
      </c>
      <c r="AT518" s="1" t="s">
        <v>69</v>
      </c>
      <c r="AU518" s="1" t="s">
        <v>7359</v>
      </c>
      <c r="AV518" s="1" t="s">
        <v>1243</v>
      </c>
      <c r="AW518" s="1" t="s">
        <v>12857</v>
      </c>
      <c r="BG518" s="1" t="s">
        <v>69</v>
      </c>
      <c r="BH518" s="1" t="s">
        <v>7359</v>
      </c>
      <c r="BI518" s="1" t="s">
        <v>12272</v>
      </c>
      <c r="BJ518" s="1" t="s">
        <v>10574</v>
      </c>
      <c r="BK518" s="1" t="s">
        <v>69</v>
      </c>
      <c r="BL518" s="1" t="s">
        <v>7359</v>
      </c>
      <c r="BM518" s="1" t="s">
        <v>1244</v>
      </c>
      <c r="BN518" s="1" t="s">
        <v>11102</v>
      </c>
      <c r="BO518" s="1" t="s">
        <v>69</v>
      </c>
      <c r="BP518" s="1" t="s">
        <v>7359</v>
      </c>
      <c r="BQ518" s="1" t="s">
        <v>1245</v>
      </c>
      <c r="BR518" s="1" t="s">
        <v>11560</v>
      </c>
      <c r="BS518" s="1" t="s">
        <v>401</v>
      </c>
      <c r="BT518" s="1" t="s">
        <v>9477</v>
      </c>
    </row>
    <row r="519" spans="1:73" ht="13.5" customHeight="1" x14ac:dyDescent="0.25">
      <c r="A519" s="5" t="str">
        <f t="shared" si="18"/>
        <v>1738_각남면_0089</v>
      </c>
      <c r="B519" s="1">
        <v>1738</v>
      </c>
      <c r="C519" s="1" t="s">
        <v>12339</v>
      </c>
      <c r="D519" s="1" t="s">
        <v>12340</v>
      </c>
      <c r="E519" s="1">
        <v>518</v>
      </c>
      <c r="F519" s="1">
        <v>2</v>
      </c>
      <c r="G519" s="1" t="s">
        <v>669</v>
      </c>
      <c r="H519" s="1" t="s">
        <v>7045</v>
      </c>
      <c r="I519" s="1">
        <v>10</v>
      </c>
      <c r="L519" s="1">
        <v>3</v>
      </c>
      <c r="M519" s="1" t="s">
        <v>13626</v>
      </c>
      <c r="N519" s="1" t="s">
        <v>13627</v>
      </c>
      <c r="T519" s="1" t="s">
        <v>12461</v>
      </c>
      <c r="U519" s="1" t="s">
        <v>134</v>
      </c>
      <c r="V519" s="1" t="s">
        <v>7307</v>
      </c>
      <c r="W519" s="1" t="s">
        <v>342</v>
      </c>
      <c r="X519" s="1" t="s">
        <v>7700</v>
      </c>
      <c r="Y519" s="1" t="s">
        <v>1246</v>
      </c>
      <c r="Z519" s="1" t="s">
        <v>8002</v>
      </c>
      <c r="AC519" s="1">
        <v>56</v>
      </c>
      <c r="AD519" s="1" t="s">
        <v>97</v>
      </c>
      <c r="AE519" s="1" t="s">
        <v>9338</v>
      </c>
      <c r="AJ519" s="1" t="s">
        <v>17</v>
      </c>
      <c r="AK519" s="1" t="s">
        <v>9530</v>
      </c>
      <c r="AL519" s="1" t="s">
        <v>174</v>
      </c>
      <c r="AM519" s="1" t="s">
        <v>9536</v>
      </c>
      <c r="AT519" s="1" t="s">
        <v>69</v>
      </c>
      <c r="AU519" s="1" t="s">
        <v>7359</v>
      </c>
      <c r="AV519" s="1" t="s">
        <v>374</v>
      </c>
      <c r="AW519" s="1" t="s">
        <v>7787</v>
      </c>
      <c r="BG519" s="1" t="s">
        <v>69</v>
      </c>
      <c r="BH519" s="1" t="s">
        <v>7359</v>
      </c>
      <c r="BI519" s="1" t="s">
        <v>1247</v>
      </c>
      <c r="BJ519" s="1" t="s">
        <v>10575</v>
      </c>
      <c r="BK519" s="1" t="s">
        <v>69</v>
      </c>
      <c r="BL519" s="1" t="s">
        <v>7359</v>
      </c>
      <c r="BM519" s="1" t="s">
        <v>1248</v>
      </c>
      <c r="BN519" s="1" t="s">
        <v>11103</v>
      </c>
      <c r="BO519" s="1" t="s">
        <v>677</v>
      </c>
      <c r="BP519" s="1" t="s">
        <v>7530</v>
      </c>
      <c r="BQ519" s="1" t="s">
        <v>1249</v>
      </c>
      <c r="BR519" s="1" t="s">
        <v>11561</v>
      </c>
      <c r="BS519" s="1" t="s">
        <v>401</v>
      </c>
      <c r="BT519" s="1" t="s">
        <v>9477</v>
      </c>
      <c r="BU519" s="1" t="s">
        <v>1250</v>
      </c>
    </row>
    <row r="520" spans="1:73" ht="13.5" customHeight="1" x14ac:dyDescent="0.25">
      <c r="A520" s="5" t="str">
        <f t="shared" si="18"/>
        <v>1738_각남면_0089</v>
      </c>
      <c r="B520" s="1">
        <v>1738</v>
      </c>
      <c r="C520" s="1" t="s">
        <v>12339</v>
      </c>
      <c r="D520" s="1" t="s">
        <v>12340</v>
      </c>
      <c r="E520" s="1">
        <v>519</v>
      </c>
      <c r="F520" s="1">
        <v>2</v>
      </c>
      <c r="G520" s="1" t="s">
        <v>669</v>
      </c>
      <c r="H520" s="1" t="s">
        <v>7045</v>
      </c>
      <c r="I520" s="1">
        <v>10</v>
      </c>
      <c r="L520" s="1">
        <v>3</v>
      </c>
      <c r="M520" s="1" t="s">
        <v>13626</v>
      </c>
      <c r="N520" s="1" t="s">
        <v>13627</v>
      </c>
      <c r="S520" s="1" t="s">
        <v>50</v>
      </c>
      <c r="T520" s="1" t="s">
        <v>7223</v>
      </c>
      <c r="W520" s="1" t="s">
        <v>38</v>
      </c>
      <c r="X520" s="1" t="s">
        <v>12522</v>
      </c>
      <c r="Y520" s="1" t="s">
        <v>64</v>
      </c>
      <c r="Z520" s="1" t="s">
        <v>7741</v>
      </c>
      <c r="AC520" s="1">
        <v>45</v>
      </c>
      <c r="AD520" s="1" t="s">
        <v>330</v>
      </c>
      <c r="AE520" s="1" t="s">
        <v>9367</v>
      </c>
      <c r="AJ520" s="1" t="s">
        <v>17</v>
      </c>
      <c r="AK520" s="1" t="s">
        <v>9530</v>
      </c>
      <c r="AL520" s="1" t="s">
        <v>41</v>
      </c>
      <c r="AM520" s="1" t="s">
        <v>12725</v>
      </c>
      <c r="AT520" s="1" t="s">
        <v>69</v>
      </c>
      <c r="AU520" s="1" t="s">
        <v>7359</v>
      </c>
      <c r="AV520" s="1" t="s">
        <v>1251</v>
      </c>
      <c r="AW520" s="1" t="s">
        <v>9767</v>
      </c>
      <c r="BG520" s="1" t="s">
        <v>69</v>
      </c>
      <c r="BH520" s="1" t="s">
        <v>7359</v>
      </c>
      <c r="BI520" s="1" t="s">
        <v>1252</v>
      </c>
      <c r="BJ520" s="1" t="s">
        <v>10576</v>
      </c>
      <c r="BK520" s="1" t="s">
        <v>69</v>
      </c>
      <c r="BL520" s="1" t="s">
        <v>7359</v>
      </c>
      <c r="BM520" s="1" t="s">
        <v>1253</v>
      </c>
      <c r="BN520" s="1" t="s">
        <v>8185</v>
      </c>
      <c r="BO520" s="1" t="s">
        <v>69</v>
      </c>
      <c r="BP520" s="1" t="s">
        <v>7359</v>
      </c>
      <c r="BQ520" s="1" t="s">
        <v>1254</v>
      </c>
      <c r="BR520" s="1" t="s">
        <v>11562</v>
      </c>
      <c r="BS520" s="1" t="s">
        <v>401</v>
      </c>
      <c r="BT520" s="1" t="s">
        <v>9477</v>
      </c>
    </row>
    <row r="521" spans="1:73" ht="13.5" customHeight="1" x14ac:dyDescent="0.25">
      <c r="A521" s="5" t="str">
        <f t="shared" si="18"/>
        <v>1738_각남면_0089</v>
      </c>
      <c r="B521" s="1">
        <v>1738</v>
      </c>
      <c r="C521" s="1" t="s">
        <v>12339</v>
      </c>
      <c r="D521" s="1" t="s">
        <v>12340</v>
      </c>
      <c r="E521" s="1">
        <v>520</v>
      </c>
      <c r="F521" s="1">
        <v>2</v>
      </c>
      <c r="G521" s="1" t="s">
        <v>669</v>
      </c>
      <c r="H521" s="1" t="s">
        <v>7045</v>
      </c>
      <c r="I521" s="1">
        <v>10</v>
      </c>
      <c r="L521" s="1">
        <v>3</v>
      </c>
      <c r="M521" s="1" t="s">
        <v>13626</v>
      </c>
      <c r="N521" s="1" t="s">
        <v>13627</v>
      </c>
      <c r="S521" s="1" t="s">
        <v>59</v>
      </c>
      <c r="T521" s="1" t="s">
        <v>7224</v>
      </c>
      <c r="U521" s="1" t="s">
        <v>78</v>
      </c>
      <c r="V521" s="1" t="s">
        <v>7347</v>
      </c>
      <c r="Y521" s="1" t="s">
        <v>12273</v>
      </c>
      <c r="Z521" s="1" t="s">
        <v>12274</v>
      </c>
      <c r="AC521" s="1">
        <v>27</v>
      </c>
      <c r="AD521" s="1" t="s">
        <v>465</v>
      </c>
      <c r="AE521" s="1" t="s">
        <v>9376</v>
      </c>
    </row>
    <row r="522" spans="1:73" ht="13.5" customHeight="1" x14ac:dyDescent="0.25">
      <c r="A522" s="5" t="str">
        <f t="shared" si="18"/>
        <v>1738_각남면_0089</v>
      </c>
      <c r="B522" s="1">
        <v>1738</v>
      </c>
      <c r="C522" s="1" t="s">
        <v>12339</v>
      </c>
      <c r="D522" s="1" t="s">
        <v>12340</v>
      </c>
      <c r="E522" s="1">
        <v>521</v>
      </c>
      <c r="F522" s="1">
        <v>2</v>
      </c>
      <c r="G522" s="1" t="s">
        <v>669</v>
      </c>
      <c r="H522" s="1" t="s">
        <v>7045</v>
      </c>
      <c r="I522" s="1">
        <v>10</v>
      </c>
      <c r="L522" s="1">
        <v>3</v>
      </c>
      <c r="M522" s="1" t="s">
        <v>13626</v>
      </c>
      <c r="N522" s="1" t="s">
        <v>13627</v>
      </c>
      <c r="S522" s="1" t="s">
        <v>59</v>
      </c>
      <c r="T522" s="1" t="s">
        <v>7224</v>
      </c>
      <c r="U522" s="1" t="s">
        <v>66</v>
      </c>
      <c r="V522" s="1" t="s">
        <v>7302</v>
      </c>
      <c r="Y522" s="1" t="s">
        <v>742</v>
      </c>
      <c r="Z522" s="1" t="s">
        <v>7856</v>
      </c>
      <c r="AC522" s="1">
        <v>10</v>
      </c>
      <c r="AD522" s="1" t="s">
        <v>393</v>
      </c>
      <c r="AE522" s="1" t="s">
        <v>9370</v>
      </c>
    </row>
    <row r="523" spans="1:73" ht="13.5" customHeight="1" x14ac:dyDescent="0.25">
      <c r="A523" s="5" t="str">
        <f t="shared" si="18"/>
        <v>1738_각남면_0089</v>
      </c>
      <c r="B523" s="1">
        <v>1738</v>
      </c>
      <c r="C523" s="1" t="s">
        <v>12339</v>
      </c>
      <c r="D523" s="1" t="s">
        <v>12340</v>
      </c>
      <c r="E523" s="1">
        <v>522</v>
      </c>
      <c r="F523" s="1">
        <v>2</v>
      </c>
      <c r="G523" s="1" t="s">
        <v>669</v>
      </c>
      <c r="H523" s="1" t="s">
        <v>7045</v>
      </c>
      <c r="I523" s="1">
        <v>10</v>
      </c>
      <c r="L523" s="1">
        <v>3</v>
      </c>
      <c r="M523" s="1" t="s">
        <v>13626</v>
      </c>
      <c r="N523" s="1" t="s">
        <v>13627</v>
      </c>
      <c r="S523" s="1" t="s">
        <v>112</v>
      </c>
      <c r="T523" s="1" t="s">
        <v>7229</v>
      </c>
      <c r="Y523" s="1" t="s">
        <v>64</v>
      </c>
      <c r="Z523" s="1" t="s">
        <v>7741</v>
      </c>
      <c r="AC523" s="1">
        <v>22</v>
      </c>
      <c r="AD523" s="1" t="s">
        <v>188</v>
      </c>
      <c r="AE523" s="1" t="s">
        <v>9352</v>
      </c>
    </row>
    <row r="524" spans="1:73" ht="13.5" customHeight="1" x14ac:dyDescent="0.25">
      <c r="A524" s="5" t="str">
        <f t="shared" si="18"/>
        <v>1738_각남면_0089</v>
      </c>
      <c r="B524" s="1">
        <v>1738</v>
      </c>
      <c r="C524" s="1" t="s">
        <v>12339</v>
      </c>
      <c r="D524" s="1" t="s">
        <v>12340</v>
      </c>
      <c r="E524" s="1">
        <v>523</v>
      </c>
      <c r="F524" s="1">
        <v>2</v>
      </c>
      <c r="G524" s="1" t="s">
        <v>669</v>
      </c>
      <c r="H524" s="1" t="s">
        <v>7045</v>
      </c>
      <c r="I524" s="1">
        <v>10</v>
      </c>
      <c r="L524" s="1">
        <v>3</v>
      </c>
      <c r="M524" s="1" t="s">
        <v>13626</v>
      </c>
      <c r="N524" s="1" t="s">
        <v>13627</v>
      </c>
      <c r="S524" s="1" t="s">
        <v>112</v>
      </c>
      <c r="T524" s="1" t="s">
        <v>7229</v>
      </c>
      <c r="Y524" s="1" t="s">
        <v>64</v>
      </c>
      <c r="Z524" s="1" t="s">
        <v>7741</v>
      </c>
      <c r="AC524" s="1">
        <v>11</v>
      </c>
      <c r="AD524" s="1" t="s">
        <v>505</v>
      </c>
      <c r="AE524" s="1" t="s">
        <v>9377</v>
      </c>
    </row>
    <row r="525" spans="1:73" ht="13.5" customHeight="1" x14ac:dyDescent="0.25">
      <c r="A525" s="5" t="str">
        <f t="shared" si="18"/>
        <v>1738_각남면_0089</v>
      </c>
      <c r="B525" s="1">
        <v>1738</v>
      </c>
      <c r="C525" s="1" t="s">
        <v>12339</v>
      </c>
      <c r="D525" s="1" t="s">
        <v>12340</v>
      </c>
      <c r="E525" s="1">
        <v>524</v>
      </c>
      <c r="F525" s="1">
        <v>2</v>
      </c>
      <c r="G525" s="1" t="s">
        <v>669</v>
      </c>
      <c r="H525" s="1" t="s">
        <v>7045</v>
      </c>
      <c r="I525" s="1">
        <v>10</v>
      </c>
      <c r="L525" s="1">
        <v>3</v>
      </c>
      <c r="M525" s="1" t="s">
        <v>13626</v>
      </c>
      <c r="N525" s="1" t="s">
        <v>13627</v>
      </c>
      <c r="S525" s="1" t="s">
        <v>112</v>
      </c>
      <c r="T525" s="1" t="s">
        <v>7229</v>
      </c>
      <c r="Y525" s="1" t="s">
        <v>64</v>
      </c>
      <c r="Z525" s="1" t="s">
        <v>7741</v>
      </c>
      <c r="AC525" s="1">
        <v>1</v>
      </c>
      <c r="AD525" s="1" t="s">
        <v>101</v>
      </c>
      <c r="AE525" s="1" t="s">
        <v>9339</v>
      </c>
      <c r="AF525" s="1" t="s">
        <v>95</v>
      </c>
      <c r="AG525" s="1" t="s">
        <v>9389</v>
      </c>
    </row>
    <row r="526" spans="1:73" ht="13.5" customHeight="1" x14ac:dyDescent="0.25">
      <c r="A526" s="5" t="str">
        <f t="shared" si="18"/>
        <v>1738_각남면_0089</v>
      </c>
      <c r="B526" s="1">
        <v>1738</v>
      </c>
      <c r="C526" s="1" t="s">
        <v>12339</v>
      </c>
      <c r="D526" s="1" t="s">
        <v>12340</v>
      </c>
      <c r="E526" s="1">
        <v>525</v>
      </c>
      <c r="F526" s="1">
        <v>2</v>
      </c>
      <c r="G526" s="1" t="s">
        <v>669</v>
      </c>
      <c r="H526" s="1" t="s">
        <v>7045</v>
      </c>
      <c r="I526" s="1">
        <v>10</v>
      </c>
      <c r="L526" s="1">
        <v>3</v>
      </c>
      <c r="M526" s="1" t="s">
        <v>13626</v>
      </c>
      <c r="N526" s="1" t="s">
        <v>13627</v>
      </c>
      <c r="S526" s="1" t="s">
        <v>112</v>
      </c>
      <c r="T526" s="1" t="s">
        <v>7229</v>
      </c>
      <c r="Y526" s="1" t="s">
        <v>64</v>
      </c>
      <c r="Z526" s="1" t="s">
        <v>7741</v>
      </c>
      <c r="AC526" s="1">
        <v>8</v>
      </c>
      <c r="AD526" s="1" t="s">
        <v>298</v>
      </c>
      <c r="AE526" s="1" t="s">
        <v>9362</v>
      </c>
    </row>
    <row r="527" spans="1:73" ht="13.5" customHeight="1" x14ac:dyDescent="0.25">
      <c r="A527" s="5" t="str">
        <f t="shared" si="18"/>
        <v>1738_각남면_0089</v>
      </c>
      <c r="B527" s="1">
        <v>1738</v>
      </c>
      <c r="C527" s="1" t="s">
        <v>12339</v>
      </c>
      <c r="D527" s="1" t="s">
        <v>12340</v>
      </c>
      <c r="E527" s="1">
        <v>526</v>
      </c>
      <c r="F527" s="1">
        <v>2</v>
      </c>
      <c r="G527" s="1" t="s">
        <v>669</v>
      </c>
      <c r="H527" s="1" t="s">
        <v>7045</v>
      </c>
      <c r="I527" s="1">
        <v>10</v>
      </c>
      <c r="L527" s="1">
        <v>4</v>
      </c>
      <c r="M527" s="1" t="s">
        <v>13628</v>
      </c>
      <c r="N527" s="1" t="s">
        <v>13629</v>
      </c>
      <c r="T527" s="1" t="s">
        <v>12461</v>
      </c>
      <c r="U527" s="1" t="s">
        <v>1255</v>
      </c>
      <c r="V527" s="1" t="s">
        <v>7375</v>
      </c>
      <c r="W527" s="1" t="s">
        <v>123</v>
      </c>
      <c r="X527" s="1" t="s">
        <v>7689</v>
      </c>
      <c r="Y527" s="1" t="s">
        <v>1256</v>
      </c>
      <c r="Z527" s="1" t="s">
        <v>8003</v>
      </c>
      <c r="AC527" s="1">
        <v>32</v>
      </c>
      <c r="AD527" s="1" t="s">
        <v>743</v>
      </c>
      <c r="AE527" s="1" t="s">
        <v>8259</v>
      </c>
      <c r="AJ527" s="1" t="s">
        <v>17</v>
      </c>
      <c r="AK527" s="1" t="s">
        <v>9530</v>
      </c>
      <c r="AL527" s="1" t="s">
        <v>124</v>
      </c>
      <c r="AM527" s="1" t="s">
        <v>9327</v>
      </c>
      <c r="AT527" s="1" t="s">
        <v>69</v>
      </c>
      <c r="AU527" s="1" t="s">
        <v>7359</v>
      </c>
      <c r="AV527" s="1" t="s">
        <v>1257</v>
      </c>
      <c r="AW527" s="1" t="s">
        <v>9768</v>
      </c>
      <c r="BG527" s="1" t="s">
        <v>794</v>
      </c>
      <c r="BH527" s="1" t="s">
        <v>9661</v>
      </c>
      <c r="BI527" s="1" t="s">
        <v>795</v>
      </c>
      <c r="BJ527" s="1" t="s">
        <v>10068</v>
      </c>
      <c r="BK527" s="1" t="s">
        <v>69</v>
      </c>
      <c r="BL527" s="1" t="s">
        <v>7359</v>
      </c>
      <c r="BM527" s="1" t="s">
        <v>796</v>
      </c>
      <c r="BN527" s="1" t="s">
        <v>11078</v>
      </c>
      <c r="BO527" s="1" t="s">
        <v>69</v>
      </c>
      <c r="BP527" s="1" t="s">
        <v>7359</v>
      </c>
      <c r="BQ527" s="1" t="s">
        <v>1258</v>
      </c>
      <c r="BR527" s="1" t="s">
        <v>13077</v>
      </c>
      <c r="BS527" s="1" t="s">
        <v>259</v>
      </c>
      <c r="BT527" s="1" t="s">
        <v>9449</v>
      </c>
    </row>
    <row r="528" spans="1:73" ht="13.5" customHeight="1" x14ac:dyDescent="0.25">
      <c r="A528" s="5" t="str">
        <f t="shared" si="18"/>
        <v>1738_각남면_0089</v>
      </c>
      <c r="B528" s="1">
        <v>1738</v>
      </c>
      <c r="C528" s="1" t="s">
        <v>12339</v>
      </c>
      <c r="D528" s="1" t="s">
        <v>12340</v>
      </c>
      <c r="E528" s="1">
        <v>527</v>
      </c>
      <c r="F528" s="1">
        <v>2</v>
      </c>
      <c r="G528" s="1" t="s">
        <v>669</v>
      </c>
      <c r="H528" s="1" t="s">
        <v>7045</v>
      </c>
      <c r="I528" s="1">
        <v>10</v>
      </c>
      <c r="L528" s="1">
        <v>4</v>
      </c>
      <c r="M528" s="1" t="s">
        <v>13628</v>
      </c>
      <c r="N528" s="1" t="s">
        <v>13629</v>
      </c>
      <c r="S528" s="1" t="s">
        <v>50</v>
      </c>
      <c r="T528" s="1" t="s">
        <v>7223</v>
      </c>
      <c r="W528" s="1" t="s">
        <v>123</v>
      </c>
      <c r="X528" s="1" t="s">
        <v>7689</v>
      </c>
      <c r="Y528" s="1" t="s">
        <v>64</v>
      </c>
      <c r="Z528" s="1" t="s">
        <v>7741</v>
      </c>
      <c r="AC528" s="1">
        <v>32</v>
      </c>
      <c r="AD528" s="1" t="s">
        <v>743</v>
      </c>
      <c r="AE528" s="1" t="s">
        <v>8259</v>
      </c>
      <c r="AJ528" s="1" t="s">
        <v>17</v>
      </c>
      <c r="AK528" s="1" t="s">
        <v>9530</v>
      </c>
      <c r="AL528" s="1" t="s">
        <v>124</v>
      </c>
      <c r="AM528" s="1" t="s">
        <v>9327</v>
      </c>
      <c r="AT528" s="1" t="s">
        <v>69</v>
      </c>
      <c r="AU528" s="1" t="s">
        <v>7359</v>
      </c>
      <c r="AV528" s="1" t="s">
        <v>1259</v>
      </c>
      <c r="AW528" s="1" t="s">
        <v>8460</v>
      </c>
      <c r="BG528" s="1" t="s">
        <v>69</v>
      </c>
      <c r="BH528" s="1" t="s">
        <v>7359</v>
      </c>
      <c r="BI528" s="1" t="s">
        <v>1260</v>
      </c>
      <c r="BJ528" s="1" t="s">
        <v>10577</v>
      </c>
      <c r="BK528" s="1" t="s">
        <v>69</v>
      </c>
      <c r="BL528" s="1" t="s">
        <v>7359</v>
      </c>
      <c r="BM528" s="1" t="s">
        <v>1261</v>
      </c>
      <c r="BN528" s="1" t="s">
        <v>11104</v>
      </c>
      <c r="BO528" s="1" t="s">
        <v>69</v>
      </c>
      <c r="BP528" s="1" t="s">
        <v>7359</v>
      </c>
      <c r="BQ528" s="1" t="s">
        <v>1262</v>
      </c>
      <c r="BR528" s="1" t="s">
        <v>13409</v>
      </c>
      <c r="BS528" s="1" t="s">
        <v>58</v>
      </c>
      <c r="BT528" s="1" t="s">
        <v>9526</v>
      </c>
    </row>
    <row r="529" spans="1:72" ht="13.5" customHeight="1" x14ac:dyDescent="0.25">
      <c r="A529" s="5" t="str">
        <f t="shared" si="18"/>
        <v>1738_각남면_0089</v>
      </c>
      <c r="B529" s="1">
        <v>1738</v>
      </c>
      <c r="C529" s="1" t="s">
        <v>12339</v>
      </c>
      <c r="D529" s="1" t="s">
        <v>12340</v>
      </c>
      <c r="E529" s="1">
        <v>528</v>
      </c>
      <c r="F529" s="1">
        <v>2</v>
      </c>
      <c r="G529" s="1" t="s">
        <v>669</v>
      </c>
      <c r="H529" s="1" t="s">
        <v>7045</v>
      </c>
      <c r="I529" s="1">
        <v>10</v>
      </c>
      <c r="L529" s="1">
        <v>4</v>
      </c>
      <c r="M529" s="1" t="s">
        <v>13628</v>
      </c>
      <c r="N529" s="1" t="s">
        <v>13629</v>
      </c>
      <c r="S529" s="1" t="s">
        <v>84</v>
      </c>
      <c r="T529" s="1" t="s">
        <v>7226</v>
      </c>
      <c r="W529" s="1" t="s">
        <v>38</v>
      </c>
      <c r="X529" s="1" t="s">
        <v>12522</v>
      </c>
      <c r="Y529" s="1" t="s">
        <v>64</v>
      </c>
      <c r="Z529" s="1" t="s">
        <v>7741</v>
      </c>
      <c r="AC529" s="1">
        <v>75</v>
      </c>
      <c r="AD529" s="1" t="s">
        <v>90</v>
      </c>
      <c r="AE529" s="1" t="s">
        <v>9336</v>
      </c>
    </row>
    <row r="530" spans="1:72" ht="13.5" customHeight="1" x14ac:dyDescent="0.25">
      <c r="A530" s="5" t="str">
        <f t="shared" si="18"/>
        <v>1738_각남면_0089</v>
      </c>
      <c r="B530" s="1">
        <v>1738</v>
      </c>
      <c r="C530" s="1" t="s">
        <v>12339</v>
      </c>
      <c r="D530" s="1" t="s">
        <v>12340</v>
      </c>
      <c r="E530" s="1">
        <v>529</v>
      </c>
      <c r="F530" s="1">
        <v>2</v>
      </c>
      <c r="G530" s="1" t="s">
        <v>669</v>
      </c>
      <c r="H530" s="1" t="s">
        <v>7045</v>
      </c>
      <c r="I530" s="1">
        <v>10</v>
      </c>
      <c r="L530" s="1">
        <v>4</v>
      </c>
      <c r="M530" s="1" t="s">
        <v>13628</v>
      </c>
      <c r="N530" s="1" t="s">
        <v>13629</v>
      </c>
      <c r="S530" s="1" t="s">
        <v>284</v>
      </c>
      <c r="T530" s="1" t="s">
        <v>7237</v>
      </c>
      <c r="Y530" s="1" t="s">
        <v>64</v>
      </c>
      <c r="Z530" s="1" t="s">
        <v>7741</v>
      </c>
      <c r="AC530" s="1">
        <v>19</v>
      </c>
      <c r="AD530" s="1" t="s">
        <v>202</v>
      </c>
      <c r="AE530" s="1" t="s">
        <v>9353</v>
      </c>
    </row>
    <row r="531" spans="1:72" ht="13.5" customHeight="1" x14ac:dyDescent="0.25">
      <c r="A531" s="5" t="str">
        <f t="shared" si="18"/>
        <v>1738_각남면_0089</v>
      </c>
      <c r="B531" s="1">
        <v>1738</v>
      </c>
      <c r="C531" s="1" t="s">
        <v>12339</v>
      </c>
      <c r="D531" s="1" t="s">
        <v>12340</v>
      </c>
      <c r="E531" s="1">
        <v>530</v>
      </c>
      <c r="F531" s="1">
        <v>2</v>
      </c>
      <c r="G531" s="1" t="s">
        <v>669</v>
      </c>
      <c r="H531" s="1" t="s">
        <v>7045</v>
      </c>
      <c r="I531" s="1">
        <v>10</v>
      </c>
      <c r="L531" s="1">
        <v>4</v>
      </c>
      <c r="M531" s="1" t="s">
        <v>13628</v>
      </c>
      <c r="N531" s="1" t="s">
        <v>13629</v>
      </c>
      <c r="S531" s="1" t="s">
        <v>285</v>
      </c>
      <c r="T531" s="1" t="s">
        <v>7238</v>
      </c>
      <c r="Y531" s="1" t="s">
        <v>64</v>
      </c>
      <c r="Z531" s="1" t="s">
        <v>7741</v>
      </c>
      <c r="AF531" s="1" t="s">
        <v>317</v>
      </c>
      <c r="AG531" s="1" t="s">
        <v>7707</v>
      </c>
    </row>
    <row r="532" spans="1:72" ht="13.5" customHeight="1" x14ac:dyDescent="0.25">
      <c r="A532" s="5" t="str">
        <f t="shared" si="18"/>
        <v>1738_각남면_0089</v>
      </c>
      <c r="B532" s="1">
        <v>1738</v>
      </c>
      <c r="C532" s="1" t="s">
        <v>12339</v>
      </c>
      <c r="D532" s="1" t="s">
        <v>12340</v>
      </c>
      <c r="E532" s="1">
        <v>531</v>
      </c>
      <c r="F532" s="1">
        <v>2</v>
      </c>
      <c r="G532" s="1" t="s">
        <v>669</v>
      </c>
      <c r="H532" s="1" t="s">
        <v>7045</v>
      </c>
      <c r="I532" s="1">
        <v>10</v>
      </c>
      <c r="L532" s="1">
        <v>4</v>
      </c>
      <c r="M532" s="1" t="s">
        <v>13628</v>
      </c>
      <c r="N532" s="1" t="s">
        <v>13629</v>
      </c>
      <c r="S532" s="1" t="s">
        <v>112</v>
      </c>
      <c r="T532" s="1" t="s">
        <v>7229</v>
      </c>
      <c r="Y532" s="1" t="s">
        <v>64</v>
      </c>
      <c r="Z532" s="1" t="s">
        <v>7741</v>
      </c>
      <c r="AF532" s="1" t="s">
        <v>157</v>
      </c>
      <c r="AG532" s="1" t="s">
        <v>9391</v>
      </c>
    </row>
    <row r="533" spans="1:72" ht="13.5" customHeight="1" x14ac:dyDescent="0.25">
      <c r="A533" s="5" t="str">
        <f t="shared" si="18"/>
        <v>1738_각남면_0089</v>
      </c>
      <c r="B533" s="1">
        <v>1738</v>
      </c>
      <c r="C533" s="1" t="s">
        <v>12339</v>
      </c>
      <c r="D533" s="1" t="s">
        <v>12340</v>
      </c>
      <c r="E533" s="1">
        <v>532</v>
      </c>
      <c r="F533" s="1">
        <v>2</v>
      </c>
      <c r="G533" s="1" t="s">
        <v>669</v>
      </c>
      <c r="H533" s="1" t="s">
        <v>7045</v>
      </c>
      <c r="I533" s="1">
        <v>10</v>
      </c>
      <c r="L533" s="1">
        <v>5</v>
      </c>
      <c r="M533" s="1" t="s">
        <v>1263</v>
      </c>
      <c r="N533" s="1" t="s">
        <v>8004</v>
      </c>
      <c r="T533" s="1" t="s">
        <v>12461</v>
      </c>
      <c r="U533" s="1" t="s">
        <v>232</v>
      </c>
      <c r="V533" s="1" t="s">
        <v>7343</v>
      </c>
      <c r="Y533" s="1" t="s">
        <v>1263</v>
      </c>
      <c r="Z533" s="1" t="s">
        <v>8004</v>
      </c>
      <c r="AC533" s="1">
        <v>78</v>
      </c>
      <c r="AD533" s="1" t="s">
        <v>210</v>
      </c>
      <c r="AE533" s="1" t="s">
        <v>9354</v>
      </c>
      <c r="AJ533" s="1" t="s">
        <v>17</v>
      </c>
      <c r="AK533" s="1" t="s">
        <v>9530</v>
      </c>
      <c r="AL533" s="1" t="s">
        <v>58</v>
      </c>
      <c r="AM533" s="1" t="s">
        <v>9526</v>
      </c>
      <c r="AN533" s="1" t="s">
        <v>1241</v>
      </c>
      <c r="AO533" s="1" t="s">
        <v>7234</v>
      </c>
      <c r="AP533" s="1" t="s">
        <v>260</v>
      </c>
      <c r="AQ533" s="1" t="s">
        <v>7321</v>
      </c>
      <c r="AR533" s="1" t="s">
        <v>1264</v>
      </c>
      <c r="AS533" s="1" t="s">
        <v>9598</v>
      </c>
      <c r="AT533" s="1" t="s">
        <v>232</v>
      </c>
      <c r="AU533" s="1" t="s">
        <v>7343</v>
      </c>
      <c r="AV533" s="1" t="s">
        <v>1265</v>
      </c>
      <c r="AW533" s="1" t="s">
        <v>8125</v>
      </c>
      <c r="BG533" s="1" t="s">
        <v>232</v>
      </c>
      <c r="BH533" s="1" t="s">
        <v>7343</v>
      </c>
      <c r="BI533" s="1" t="s">
        <v>1266</v>
      </c>
      <c r="BJ533" s="1" t="s">
        <v>10578</v>
      </c>
      <c r="BK533" s="1" t="s">
        <v>232</v>
      </c>
      <c r="BL533" s="1" t="s">
        <v>7343</v>
      </c>
      <c r="BM533" s="1" t="s">
        <v>1267</v>
      </c>
      <c r="BN533" s="1" t="s">
        <v>9842</v>
      </c>
      <c r="BO533" s="1" t="s">
        <v>69</v>
      </c>
      <c r="BP533" s="1" t="s">
        <v>7359</v>
      </c>
      <c r="BQ533" s="1" t="s">
        <v>1268</v>
      </c>
      <c r="BR533" s="1" t="s">
        <v>8214</v>
      </c>
      <c r="BS533" s="1" t="s">
        <v>259</v>
      </c>
      <c r="BT533" s="1" t="s">
        <v>9449</v>
      </c>
    </row>
    <row r="534" spans="1:72" ht="13.5" customHeight="1" x14ac:dyDescent="0.25">
      <c r="A534" s="5" t="str">
        <f t="shared" si="18"/>
        <v>1738_각남면_0089</v>
      </c>
      <c r="B534" s="1">
        <v>1738</v>
      </c>
      <c r="C534" s="1" t="s">
        <v>12339</v>
      </c>
      <c r="D534" s="1" t="s">
        <v>12340</v>
      </c>
      <c r="E534" s="1">
        <v>533</v>
      </c>
      <c r="F534" s="1">
        <v>2</v>
      </c>
      <c r="G534" s="1" t="s">
        <v>669</v>
      </c>
      <c r="H534" s="1" t="s">
        <v>7045</v>
      </c>
      <c r="I534" s="1">
        <v>10</v>
      </c>
      <c r="L534" s="1">
        <v>5</v>
      </c>
      <c r="M534" s="1" t="s">
        <v>1263</v>
      </c>
      <c r="N534" s="1" t="s">
        <v>8004</v>
      </c>
      <c r="S534" s="1" t="s">
        <v>50</v>
      </c>
      <c r="T534" s="1" t="s">
        <v>7223</v>
      </c>
      <c r="U534" s="1" t="s">
        <v>237</v>
      </c>
      <c r="V534" s="1" t="s">
        <v>7316</v>
      </c>
      <c r="Y534" s="1" t="s">
        <v>776</v>
      </c>
      <c r="Z534" s="1" t="s">
        <v>7869</v>
      </c>
      <c r="AC534" s="1">
        <v>55</v>
      </c>
      <c r="AD534" s="1" t="s">
        <v>142</v>
      </c>
      <c r="AE534" s="1" t="s">
        <v>9344</v>
      </c>
      <c r="AJ534" s="1" t="s">
        <v>17</v>
      </c>
      <c r="AK534" s="1" t="s">
        <v>9530</v>
      </c>
      <c r="AL534" s="1" t="s">
        <v>124</v>
      </c>
      <c r="AM534" s="1" t="s">
        <v>9327</v>
      </c>
      <c r="AN534" s="1" t="s">
        <v>1241</v>
      </c>
      <c r="AO534" s="1" t="s">
        <v>7234</v>
      </c>
      <c r="AP534" s="1" t="s">
        <v>260</v>
      </c>
      <c r="AQ534" s="1" t="s">
        <v>7321</v>
      </c>
      <c r="AR534" s="1" t="s">
        <v>1264</v>
      </c>
      <c r="AS534" s="1" t="s">
        <v>9598</v>
      </c>
      <c r="AT534" s="1" t="s">
        <v>69</v>
      </c>
      <c r="AU534" s="1" t="s">
        <v>7359</v>
      </c>
      <c r="AV534" s="1" t="s">
        <v>1269</v>
      </c>
      <c r="AW534" s="1" t="s">
        <v>9769</v>
      </c>
      <c r="BG534" s="1" t="s">
        <v>69</v>
      </c>
      <c r="BH534" s="1" t="s">
        <v>7359</v>
      </c>
      <c r="BI534" s="1" t="s">
        <v>1270</v>
      </c>
      <c r="BJ534" s="1" t="s">
        <v>10579</v>
      </c>
      <c r="BK534" s="1" t="s">
        <v>69</v>
      </c>
      <c r="BL534" s="1" t="s">
        <v>7359</v>
      </c>
      <c r="BM534" s="1" t="s">
        <v>1271</v>
      </c>
      <c r="BN534" s="1" t="s">
        <v>10881</v>
      </c>
      <c r="BO534" s="1" t="s">
        <v>69</v>
      </c>
      <c r="BP534" s="1" t="s">
        <v>7359</v>
      </c>
      <c r="BQ534" s="1" t="s">
        <v>1272</v>
      </c>
      <c r="BR534" s="1" t="s">
        <v>11563</v>
      </c>
      <c r="BS534" s="1" t="s">
        <v>1047</v>
      </c>
      <c r="BT534" s="1" t="s">
        <v>9458</v>
      </c>
    </row>
    <row r="535" spans="1:72" ht="13.5" customHeight="1" x14ac:dyDescent="0.25">
      <c r="A535" s="5" t="str">
        <f t="shared" si="18"/>
        <v>1738_각남면_0089</v>
      </c>
      <c r="B535" s="1">
        <v>1738</v>
      </c>
      <c r="C535" s="1" t="s">
        <v>12339</v>
      </c>
      <c r="D535" s="1" t="s">
        <v>12340</v>
      </c>
      <c r="E535" s="1">
        <v>534</v>
      </c>
      <c r="F535" s="1">
        <v>2</v>
      </c>
      <c r="G535" s="1" t="s">
        <v>669</v>
      </c>
      <c r="H535" s="1" t="s">
        <v>7045</v>
      </c>
      <c r="I535" s="1">
        <v>10</v>
      </c>
      <c r="L535" s="1">
        <v>5</v>
      </c>
      <c r="M535" s="1" t="s">
        <v>1263</v>
      </c>
      <c r="N535" s="1" t="s">
        <v>8004</v>
      </c>
      <c r="S535" s="1" t="s">
        <v>112</v>
      </c>
      <c r="T535" s="1" t="s">
        <v>7229</v>
      </c>
      <c r="Y535" s="1" t="s">
        <v>1273</v>
      </c>
      <c r="Z535" s="1" t="s">
        <v>8005</v>
      </c>
      <c r="AC535" s="1">
        <v>20</v>
      </c>
      <c r="AD535" s="1" t="s">
        <v>255</v>
      </c>
      <c r="AE535" s="1" t="s">
        <v>9359</v>
      </c>
    </row>
    <row r="536" spans="1:72" ht="13.5" customHeight="1" x14ac:dyDescent="0.25">
      <c r="A536" s="5" t="str">
        <f t="shared" si="18"/>
        <v>1738_각남면_0089</v>
      </c>
      <c r="B536" s="1">
        <v>1738</v>
      </c>
      <c r="C536" s="1" t="s">
        <v>12339</v>
      </c>
      <c r="D536" s="1" t="s">
        <v>12340</v>
      </c>
      <c r="E536" s="1">
        <v>535</v>
      </c>
      <c r="F536" s="1">
        <v>2</v>
      </c>
      <c r="G536" s="1" t="s">
        <v>669</v>
      </c>
      <c r="H536" s="1" t="s">
        <v>7045</v>
      </c>
      <c r="I536" s="1">
        <v>11</v>
      </c>
      <c r="J536" s="1" t="s">
        <v>1274</v>
      </c>
      <c r="K536" s="1" t="s">
        <v>7081</v>
      </c>
      <c r="L536" s="1">
        <v>1</v>
      </c>
      <c r="M536" s="1" t="s">
        <v>1274</v>
      </c>
      <c r="N536" s="1" t="s">
        <v>7081</v>
      </c>
      <c r="O536" s="1" t="s">
        <v>6</v>
      </c>
      <c r="P536" s="1" t="s">
        <v>7191</v>
      </c>
      <c r="T536" s="1" t="s">
        <v>12461</v>
      </c>
      <c r="U536" s="1" t="s">
        <v>1203</v>
      </c>
      <c r="V536" s="1" t="s">
        <v>7376</v>
      </c>
      <c r="W536" s="1" t="s">
        <v>249</v>
      </c>
      <c r="X536" s="1" t="s">
        <v>7696</v>
      </c>
      <c r="Y536" s="1" t="s">
        <v>1275</v>
      </c>
      <c r="Z536" s="1" t="s">
        <v>8006</v>
      </c>
      <c r="AC536" s="1">
        <v>55</v>
      </c>
      <c r="AD536" s="1" t="s">
        <v>142</v>
      </c>
      <c r="AE536" s="1" t="s">
        <v>9344</v>
      </c>
      <c r="AJ536" s="1" t="s">
        <v>17</v>
      </c>
      <c r="AK536" s="1" t="s">
        <v>9530</v>
      </c>
      <c r="AL536" s="1" t="s">
        <v>124</v>
      </c>
      <c r="AM536" s="1" t="s">
        <v>9327</v>
      </c>
      <c r="AT536" s="1" t="s">
        <v>1203</v>
      </c>
      <c r="AU536" s="1" t="s">
        <v>7376</v>
      </c>
      <c r="AV536" s="1" t="s">
        <v>482</v>
      </c>
      <c r="AW536" s="1" t="s">
        <v>8083</v>
      </c>
      <c r="BG536" s="1" t="s">
        <v>1203</v>
      </c>
      <c r="BH536" s="1" t="s">
        <v>7376</v>
      </c>
      <c r="BI536" s="1" t="s">
        <v>1276</v>
      </c>
      <c r="BJ536" s="1" t="s">
        <v>10084</v>
      </c>
      <c r="BK536" s="1" t="s">
        <v>1203</v>
      </c>
      <c r="BL536" s="1" t="s">
        <v>7376</v>
      </c>
      <c r="BM536" s="1" t="s">
        <v>1277</v>
      </c>
      <c r="BN536" s="1" t="s">
        <v>11105</v>
      </c>
      <c r="BO536" s="1" t="s">
        <v>69</v>
      </c>
      <c r="BP536" s="1" t="s">
        <v>7359</v>
      </c>
      <c r="BQ536" s="1" t="s">
        <v>1278</v>
      </c>
      <c r="BR536" s="1" t="s">
        <v>11564</v>
      </c>
      <c r="BS536" s="1" t="s">
        <v>124</v>
      </c>
      <c r="BT536" s="1" t="s">
        <v>9327</v>
      </c>
    </row>
    <row r="537" spans="1:72" ht="13.5" customHeight="1" x14ac:dyDescent="0.25">
      <c r="A537" s="5" t="str">
        <f t="shared" si="18"/>
        <v>1738_각남면_0089</v>
      </c>
      <c r="B537" s="1">
        <v>1738</v>
      </c>
      <c r="C537" s="1" t="s">
        <v>12339</v>
      </c>
      <c r="D537" s="1" t="s">
        <v>12340</v>
      </c>
      <c r="E537" s="1">
        <v>536</v>
      </c>
      <c r="F537" s="1">
        <v>2</v>
      </c>
      <c r="G537" s="1" t="s">
        <v>669</v>
      </c>
      <c r="H537" s="1" t="s">
        <v>7045</v>
      </c>
      <c r="I537" s="1">
        <v>11</v>
      </c>
      <c r="L537" s="1">
        <v>1</v>
      </c>
      <c r="M537" s="1" t="s">
        <v>1274</v>
      </c>
      <c r="N537" s="1" t="s">
        <v>7081</v>
      </c>
      <c r="S537" s="1" t="s">
        <v>50</v>
      </c>
      <c r="T537" s="1" t="s">
        <v>7223</v>
      </c>
      <c r="W537" s="1" t="s">
        <v>75</v>
      </c>
      <c r="X537" s="1" t="s">
        <v>7687</v>
      </c>
      <c r="Y537" s="1" t="s">
        <v>64</v>
      </c>
      <c r="Z537" s="1" t="s">
        <v>7741</v>
      </c>
      <c r="AC537" s="1">
        <v>49</v>
      </c>
      <c r="AD537" s="1" t="s">
        <v>175</v>
      </c>
      <c r="AE537" s="1" t="s">
        <v>9349</v>
      </c>
      <c r="AJ537" s="1" t="s">
        <v>17</v>
      </c>
      <c r="AK537" s="1" t="s">
        <v>9530</v>
      </c>
      <c r="AL537" s="1" t="s">
        <v>77</v>
      </c>
      <c r="AM537" s="1" t="s">
        <v>9125</v>
      </c>
      <c r="AT537" s="1" t="s">
        <v>42</v>
      </c>
      <c r="AU537" s="1" t="s">
        <v>7309</v>
      </c>
      <c r="AV537" s="1" t="s">
        <v>1279</v>
      </c>
      <c r="AW537" s="1" t="s">
        <v>8234</v>
      </c>
      <c r="BG537" s="1" t="s">
        <v>69</v>
      </c>
      <c r="BH537" s="1" t="s">
        <v>7359</v>
      </c>
      <c r="BI537" s="1" t="s">
        <v>1280</v>
      </c>
      <c r="BJ537" s="1" t="s">
        <v>7895</v>
      </c>
      <c r="BK537" s="1" t="s">
        <v>69</v>
      </c>
      <c r="BL537" s="1" t="s">
        <v>7359</v>
      </c>
      <c r="BM537" s="1" t="s">
        <v>1281</v>
      </c>
      <c r="BN537" s="1" t="s">
        <v>11106</v>
      </c>
      <c r="BO537" s="1" t="s">
        <v>677</v>
      </c>
      <c r="BP537" s="1" t="s">
        <v>7530</v>
      </c>
      <c r="BQ537" s="1" t="s">
        <v>1282</v>
      </c>
      <c r="BR537" s="1" t="s">
        <v>11561</v>
      </c>
      <c r="BS537" s="1" t="s">
        <v>401</v>
      </c>
      <c r="BT537" s="1" t="s">
        <v>9477</v>
      </c>
    </row>
    <row r="538" spans="1:72" ht="13.5" customHeight="1" x14ac:dyDescent="0.25">
      <c r="A538" s="5" t="str">
        <f t="shared" si="18"/>
        <v>1738_각남면_0089</v>
      </c>
      <c r="B538" s="1">
        <v>1738</v>
      </c>
      <c r="C538" s="1" t="s">
        <v>12339</v>
      </c>
      <c r="D538" s="1" t="s">
        <v>12340</v>
      </c>
      <c r="E538" s="1">
        <v>537</v>
      </c>
      <c r="F538" s="1">
        <v>2</v>
      </c>
      <c r="G538" s="1" t="s">
        <v>669</v>
      </c>
      <c r="H538" s="1" t="s">
        <v>7045</v>
      </c>
      <c r="I538" s="1">
        <v>11</v>
      </c>
      <c r="L538" s="1">
        <v>1</v>
      </c>
      <c r="M538" s="1" t="s">
        <v>1274</v>
      </c>
      <c r="N538" s="1" t="s">
        <v>7081</v>
      </c>
      <c r="S538" s="1" t="s">
        <v>59</v>
      </c>
      <c r="T538" s="1" t="s">
        <v>7224</v>
      </c>
      <c r="U538" s="1" t="s">
        <v>1203</v>
      </c>
      <c r="V538" s="1" t="s">
        <v>7376</v>
      </c>
      <c r="Y538" s="1" t="s">
        <v>1283</v>
      </c>
      <c r="Z538" s="1" t="s">
        <v>8007</v>
      </c>
      <c r="AC538" s="1">
        <v>7</v>
      </c>
      <c r="AD538" s="1" t="s">
        <v>62</v>
      </c>
      <c r="AE538" s="1" t="s">
        <v>9331</v>
      </c>
      <c r="AG538" s="1" t="s">
        <v>12743</v>
      </c>
    </row>
    <row r="539" spans="1:72" ht="13.5" customHeight="1" x14ac:dyDescent="0.25">
      <c r="A539" s="5" t="str">
        <f t="shared" si="18"/>
        <v>1738_각남면_0089</v>
      </c>
      <c r="B539" s="1">
        <v>1738</v>
      </c>
      <c r="C539" s="1" t="s">
        <v>12339</v>
      </c>
      <c r="D539" s="1" t="s">
        <v>12340</v>
      </c>
      <c r="E539" s="1">
        <v>538</v>
      </c>
      <c r="F539" s="1">
        <v>2</v>
      </c>
      <c r="G539" s="1" t="s">
        <v>669</v>
      </c>
      <c r="H539" s="1" t="s">
        <v>7045</v>
      </c>
      <c r="I539" s="1">
        <v>11</v>
      </c>
      <c r="L539" s="1">
        <v>1</v>
      </c>
      <c r="M539" s="1" t="s">
        <v>1274</v>
      </c>
      <c r="N539" s="1" t="s">
        <v>7081</v>
      </c>
      <c r="S539" s="1" t="s">
        <v>91</v>
      </c>
      <c r="T539" s="1" t="s">
        <v>7227</v>
      </c>
      <c r="U539" s="1" t="s">
        <v>1203</v>
      </c>
      <c r="V539" s="1" t="s">
        <v>7376</v>
      </c>
      <c r="Y539" s="1" t="s">
        <v>1284</v>
      </c>
      <c r="Z539" s="1" t="s">
        <v>8008</v>
      </c>
      <c r="AC539" s="1">
        <v>3</v>
      </c>
      <c r="AD539" s="1" t="s">
        <v>115</v>
      </c>
      <c r="AE539" s="1" t="s">
        <v>9342</v>
      </c>
      <c r="AG539" s="1" t="s">
        <v>12743</v>
      </c>
    </row>
    <row r="540" spans="1:72" ht="13.5" customHeight="1" x14ac:dyDescent="0.25">
      <c r="A540" s="5" t="str">
        <f t="shared" si="18"/>
        <v>1738_각남면_0089</v>
      </c>
      <c r="B540" s="1">
        <v>1738</v>
      </c>
      <c r="C540" s="1" t="s">
        <v>12339</v>
      </c>
      <c r="D540" s="1" t="s">
        <v>12340</v>
      </c>
      <c r="E540" s="1">
        <v>539</v>
      </c>
      <c r="F540" s="1">
        <v>2</v>
      </c>
      <c r="G540" s="1" t="s">
        <v>669</v>
      </c>
      <c r="H540" s="1" t="s">
        <v>7045</v>
      </c>
      <c r="I540" s="1">
        <v>11</v>
      </c>
      <c r="L540" s="1">
        <v>1</v>
      </c>
      <c r="M540" s="1" t="s">
        <v>1274</v>
      </c>
      <c r="N540" s="1" t="s">
        <v>7081</v>
      </c>
      <c r="S540" s="1" t="s">
        <v>63</v>
      </c>
      <c r="T540" s="1" t="s">
        <v>7225</v>
      </c>
      <c r="Y540" s="1" t="s">
        <v>64</v>
      </c>
      <c r="Z540" s="1" t="s">
        <v>7741</v>
      </c>
      <c r="AC540" s="1">
        <v>1</v>
      </c>
      <c r="AD540" s="1" t="s">
        <v>101</v>
      </c>
      <c r="AE540" s="1" t="s">
        <v>9339</v>
      </c>
      <c r="AF540" s="1" t="s">
        <v>12689</v>
      </c>
      <c r="AG540" s="1" t="s">
        <v>12696</v>
      </c>
    </row>
    <row r="541" spans="1:72" ht="13.5" customHeight="1" x14ac:dyDescent="0.25">
      <c r="A541" s="5" t="str">
        <f t="shared" si="18"/>
        <v>1738_각남면_0089</v>
      </c>
      <c r="B541" s="1">
        <v>1738</v>
      </c>
      <c r="C541" s="1" t="s">
        <v>12339</v>
      </c>
      <c r="D541" s="1" t="s">
        <v>12340</v>
      </c>
      <c r="E541" s="1">
        <v>540</v>
      </c>
      <c r="F541" s="1">
        <v>2</v>
      </c>
      <c r="G541" s="1" t="s">
        <v>669</v>
      </c>
      <c r="H541" s="1" t="s">
        <v>7045</v>
      </c>
      <c r="I541" s="1">
        <v>11</v>
      </c>
      <c r="L541" s="1">
        <v>2</v>
      </c>
      <c r="M541" s="1" t="s">
        <v>13630</v>
      </c>
      <c r="N541" s="1" t="s">
        <v>13631</v>
      </c>
      <c r="T541" s="1" t="s">
        <v>12461</v>
      </c>
      <c r="U541" s="1" t="s">
        <v>260</v>
      </c>
      <c r="V541" s="1" t="s">
        <v>7321</v>
      </c>
      <c r="W541" s="1" t="s">
        <v>51</v>
      </c>
      <c r="X541" s="1" t="s">
        <v>7686</v>
      </c>
      <c r="Y541" s="1" t="s">
        <v>1285</v>
      </c>
      <c r="Z541" s="1" t="s">
        <v>8009</v>
      </c>
      <c r="AC541" s="1">
        <v>47</v>
      </c>
      <c r="AD541" s="1" t="s">
        <v>109</v>
      </c>
      <c r="AE541" s="1" t="s">
        <v>9340</v>
      </c>
      <c r="AJ541" s="1" t="s">
        <v>17</v>
      </c>
      <c r="AK541" s="1" t="s">
        <v>9530</v>
      </c>
      <c r="AL541" s="1" t="s">
        <v>218</v>
      </c>
      <c r="AM541" s="1" t="s">
        <v>9534</v>
      </c>
      <c r="AT541" s="1" t="s">
        <v>44</v>
      </c>
      <c r="AU541" s="1" t="s">
        <v>7629</v>
      </c>
      <c r="AV541" s="1" t="s">
        <v>1286</v>
      </c>
      <c r="AW541" s="1" t="s">
        <v>8344</v>
      </c>
      <c r="BG541" s="1" t="s">
        <v>1287</v>
      </c>
      <c r="BH541" s="1" t="s">
        <v>12480</v>
      </c>
      <c r="BI541" s="1" t="s">
        <v>1288</v>
      </c>
      <c r="BJ541" s="1" t="s">
        <v>10580</v>
      </c>
      <c r="BK541" s="1" t="s">
        <v>281</v>
      </c>
      <c r="BL541" s="1" t="s">
        <v>7360</v>
      </c>
      <c r="BM541" s="1" t="s">
        <v>1289</v>
      </c>
      <c r="BN541" s="1" t="s">
        <v>11107</v>
      </c>
      <c r="BO541" s="1" t="s">
        <v>44</v>
      </c>
      <c r="BP541" s="1" t="s">
        <v>7629</v>
      </c>
      <c r="BQ541" s="1" t="s">
        <v>1290</v>
      </c>
      <c r="BR541" s="1" t="s">
        <v>11565</v>
      </c>
      <c r="BS541" s="1" t="s">
        <v>124</v>
      </c>
      <c r="BT541" s="1" t="s">
        <v>9327</v>
      </c>
    </row>
    <row r="542" spans="1:72" ht="13.5" customHeight="1" x14ac:dyDescent="0.25">
      <c r="A542" s="5" t="str">
        <f t="shared" si="18"/>
        <v>1738_각남면_0089</v>
      </c>
      <c r="B542" s="1">
        <v>1738</v>
      </c>
      <c r="C542" s="1" t="s">
        <v>12339</v>
      </c>
      <c r="D542" s="1" t="s">
        <v>12340</v>
      </c>
      <c r="E542" s="1">
        <v>541</v>
      </c>
      <c r="F542" s="1">
        <v>2</v>
      </c>
      <c r="G542" s="1" t="s">
        <v>669</v>
      </c>
      <c r="H542" s="1" t="s">
        <v>7045</v>
      </c>
      <c r="I542" s="1">
        <v>11</v>
      </c>
      <c r="L542" s="1">
        <v>2</v>
      </c>
      <c r="M542" s="1" t="s">
        <v>13630</v>
      </c>
      <c r="N542" s="1" t="s">
        <v>13631</v>
      </c>
      <c r="S542" s="1" t="s">
        <v>50</v>
      </c>
      <c r="T542" s="1" t="s">
        <v>7223</v>
      </c>
      <c r="W542" s="1" t="s">
        <v>85</v>
      </c>
      <c r="X542" s="1" t="s">
        <v>12530</v>
      </c>
      <c r="Y542" s="1" t="s">
        <v>308</v>
      </c>
      <c r="Z542" s="1" t="s">
        <v>7774</v>
      </c>
      <c r="AC542" s="1">
        <v>37</v>
      </c>
      <c r="AD542" s="1" t="s">
        <v>76</v>
      </c>
      <c r="AE542" s="1" t="s">
        <v>9334</v>
      </c>
      <c r="AJ542" s="1" t="s">
        <v>309</v>
      </c>
      <c r="AK542" s="1" t="s">
        <v>9531</v>
      </c>
      <c r="AL542" s="1" t="s">
        <v>58</v>
      </c>
      <c r="AM542" s="1" t="s">
        <v>9526</v>
      </c>
      <c r="AT542" s="1" t="s">
        <v>44</v>
      </c>
      <c r="AU542" s="1" t="s">
        <v>7629</v>
      </c>
      <c r="AV542" s="1" t="s">
        <v>1291</v>
      </c>
      <c r="AW542" s="1" t="s">
        <v>7752</v>
      </c>
      <c r="BG542" s="1" t="s">
        <v>44</v>
      </c>
      <c r="BH542" s="1" t="s">
        <v>7629</v>
      </c>
      <c r="BI542" s="1" t="s">
        <v>1292</v>
      </c>
      <c r="BJ542" s="1" t="s">
        <v>10581</v>
      </c>
      <c r="BK542" s="1" t="s">
        <v>1293</v>
      </c>
      <c r="BL542" s="1" t="s">
        <v>11012</v>
      </c>
      <c r="BM542" s="1" t="s">
        <v>1294</v>
      </c>
      <c r="BN542" s="1" t="s">
        <v>8588</v>
      </c>
      <c r="BO542" s="1" t="s">
        <v>44</v>
      </c>
      <c r="BP542" s="1" t="s">
        <v>7629</v>
      </c>
      <c r="BQ542" s="1" t="s">
        <v>910</v>
      </c>
      <c r="BR542" s="1" t="s">
        <v>13225</v>
      </c>
      <c r="BS542" s="1" t="s">
        <v>41</v>
      </c>
      <c r="BT542" s="1" t="s">
        <v>12725</v>
      </c>
    </row>
    <row r="543" spans="1:72" ht="13.5" customHeight="1" x14ac:dyDescent="0.25">
      <c r="A543" s="5" t="str">
        <f t="shared" si="18"/>
        <v>1738_각남면_0089</v>
      </c>
      <c r="B543" s="1">
        <v>1738</v>
      </c>
      <c r="C543" s="1" t="s">
        <v>12339</v>
      </c>
      <c r="D543" s="1" t="s">
        <v>12340</v>
      </c>
      <c r="E543" s="1">
        <v>542</v>
      </c>
      <c r="F543" s="1">
        <v>2</v>
      </c>
      <c r="G543" s="1" t="s">
        <v>669</v>
      </c>
      <c r="H543" s="1" t="s">
        <v>7045</v>
      </c>
      <c r="I543" s="1">
        <v>11</v>
      </c>
      <c r="L543" s="1">
        <v>2</v>
      </c>
      <c r="M543" s="1" t="s">
        <v>13630</v>
      </c>
      <c r="N543" s="1" t="s">
        <v>13631</v>
      </c>
      <c r="S543" s="1" t="s">
        <v>112</v>
      </c>
      <c r="T543" s="1" t="s">
        <v>7229</v>
      </c>
      <c r="AC543" s="1">
        <v>4</v>
      </c>
      <c r="AD543" s="1" t="s">
        <v>65</v>
      </c>
      <c r="AE543" s="1" t="s">
        <v>9332</v>
      </c>
    </row>
    <row r="544" spans="1:72" ht="13.5" customHeight="1" x14ac:dyDescent="0.25">
      <c r="A544" s="5" t="str">
        <f t="shared" si="18"/>
        <v>1738_각남면_0089</v>
      </c>
      <c r="B544" s="1">
        <v>1738</v>
      </c>
      <c r="C544" s="1" t="s">
        <v>12339</v>
      </c>
      <c r="D544" s="1" t="s">
        <v>12340</v>
      </c>
      <c r="E544" s="1">
        <v>543</v>
      </c>
      <c r="F544" s="1">
        <v>2</v>
      </c>
      <c r="G544" s="1" t="s">
        <v>669</v>
      </c>
      <c r="H544" s="1" t="s">
        <v>7045</v>
      </c>
      <c r="I544" s="1">
        <v>11</v>
      </c>
      <c r="L544" s="1">
        <v>2</v>
      </c>
      <c r="M544" s="1" t="s">
        <v>13630</v>
      </c>
      <c r="N544" s="1" t="s">
        <v>13631</v>
      </c>
      <c r="S544" s="1" t="s">
        <v>112</v>
      </c>
      <c r="T544" s="1" t="s">
        <v>7229</v>
      </c>
      <c r="AC544" s="1">
        <v>6</v>
      </c>
      <c r="AD544" s="1" t="s">
        <v>738</v>
      </c>
      <c r="AE544" s="1" t="s">
        <v>9381</v>
      </c>
    </row>
    <row r="545" spans="1:72" ht="13.5" customHeight="1" x14ac:dyDescent="0.25">
      <c r="A545" s="5" t="str">
        <f t="shared" si="18"/>
        <v>1738_각남면_0089</v>
      </c>
      <c r="B545" s="1">
        <v>1738</v>
      </c>
      <c r="C545" s="1" t="s">
        <v>12339</v>
      </c>
      <c r="D545" s="1" t="s">
        <v>12340</v>
      </c>
      <c r="E545" s="1">
        <v>544</v>
      </c>
      <c r="F545" s="1">
        <v>2</v>
      </c>
      <c r="G545" s="1" t="s">
        <v>669</v>
      </c>
      <c r="H545" s="1" t="s">
        <v>7045</v>
      </c>
      <c r="I545" s="1">
        <v>11</v>
      </c>
      <c r="L545" s="1">
        <v>3</v>
      </c>
      <c r="M545" s="1" t="s">
        <v>6442</v>
      </c>
      <c r="N545" s="1" t="s">
        <v>12159</v>
      </c>
      <c r="T545" s="1" t="s">
        <v>12461</v>
      </c>
      <c r="U545" s="1" t="s">
        <v>792</v>
      </c>
      <c r="V545" s="1" t="s">
        <v>7353</v>
      </c>
      <c r="W545" s="1" t="s">
        <v>123</v>
      </c>
      <c r="X545" s="1" t="s">
        <v>7689</v>
      </c>
      <c r="Y545" s="1" t="s">
        <v>875</v>
      </c>
      <c r="Z545" s="1" t="s">
        <v>8010</v>
      </c>
      <c r="AC545" s="1">
        <v>75</v>
      </c>
      <c r="AD545" s="1" t="s">
        <v>90</v>
      </c>
      <c r="AE545" s="1" t="s">
        <v>9336</v>
      </c>
      <c r="AJ545" s="1" t="s">
        <v>17</v>
      </c>
      <c r="AK545" s="1" t="s">
        <v>9530</v>
      </c>
      <c r="AL545" s="1" t="s">
        <v>124</v>
      </c>
      <c r="AM545" s="1" t="s">
        <v>9327</v>
      </c>
      <c r="AT545" s="1" t="s">
        <v>42</v>
      </c>
      <c r="AU545" s="1" t="s">
        <v>7309</v>
      </c>
      <c r="AV545" s="1" t="s">
        <v>1176</v>
      </c>
      <c r="AW545" s="1" t="s">
        <v>9762</v>
      </c>
      <c r="BG545" s="1" t="s">
        <v>42</v>
      </c>
      <c r="BH545" s="1" t="s">
        <v>7309</v>
      </c>
      <c r="BI545" s="1" t="s">
        <v>1177</v>
      </c>
      <c r="BJ545" s="1" t="s">
        <v>8111</v>
      </c>
      <c r="BK545" s="1" t="s">
        <v>677</v>
      </c>
      <c r="BL545" s="1" t="s">
        <v>7530</v>
      </c>
      <c r="BM545" s="1" t="s">
        <v>1178</v>
      </c>
      <c r="BN545" s="1" t="s">
        <v>11100</v>
      </c>
      <c r="BO545" s="1" t="s">
        <v>46</v>
      </c>
      <c r="BP545" s="1" t="s">
        <v>10480</v>
      </c>
      <c r="BQ545" s="1" t="s">
        <v>1179</v>
      </c>
      <c r="BR545" s="1" t="s">
        <v>13310</v>
      </c>
      <c r="BS545" s="1" t="s">
        <v>58</v>
      </c>
      <c r="BT545" s="1" t="s">
        <v>9526</v>
      </c>
    </row>
    <row r="546" spans="1:72" ht="13.5" customHeight="1" x14ac:dyDescent="0.25">
      <c r="A546" s="5" t="str">
        <f t="shared" ref="A546:A575" si="19">HYPERLINK("http://kyu.snu.ac.kr/sdhj/index.jsp?type=hj/GK14616_00IH_0001_0089.jpg","1738_각남면_0089")</f>
        <v>1738_각남면_0089</v>
      </c>
      <c r="B546" s="1">
        <v>1738</v>
      </c>
      <c r="C546" s="1" t="s">
        <v>12339</v>
      </c>
      <c r="D546" s="1" t="s">
        <v>12340</v>
      </c>
      <c r="E546" s="1">
        <v>545</v>
      </c>
      <c r="F546" s="1">
        <v>2</v>
      </c>
      <c r="G546" s="1" t="s">
        <v>669</v>
      </c>
      <c r="H546" s="1" t="s">
        <v>7045</v>
      </c>
      <c r="I546" s="1">
        <v>11</v>
      </c>
      <c r="L546" s="1">
        <v>3</v>
      </c>
      <c r="M546" s="1" t="s">
        <v>6442</v>
      </c>
      <c r="N546" s="1" t="s">
        <v>12159</v>
      </c>
      <c r="S546" s="1" t="s">
        <v>50</v>
      </c>
      <c r="T546" s="1" t="s">
        <v>7223</v>
      </c>
      <c r="W546" s="1" t="s">
        <v>1062</v>
      </c>
      <c r="X546" s="1" t="s">
        <v>7713</v>
      </c>
      <c r="Y546" s="1" t="s">
        <v>64</v>
      </c>
      <c r="Z546" s="1" t="s">
        <v>7741</v>
      </c>
      <c r="AC546" s="1">
        <v>81</v>
      </c>
      <c r="AD546" s="1" t="s">
        <v>160</v>
      </c>
      <c r="AE546" s="1" t="s">
        <v>9347</v>
      </c>
      <c r="AJ546" s="1" t="s">
        <v>17</v>
      </c>
      <c r="AK546" s="1" t="s">
        <v>9530</v>
      </c>
      <c r="AL546" s="1" t="s">
        <v>1295</v>
      </c>
      <c r="AM546" s="1" t="s">
        <v>9450</v>
      </c>
      <c r="AT546" s="1" t="s">
        <v>1296</v>
      </c>
      <c r="AU546" s="1" t="s">
        <v>9666</v>
      </c>
      <c r="AV546" s="1" t="s">
        <v>1297</v>
      </c>
      <c r="AW546" s="1" t="s">
        <v>9770</v>
      </c>
      <c r="BG546" s="1" t="s">
        <v>44</v>
      </c>
      <c r="BH546" s="1" t="s">
        <v>7629</v>
      </c>
      <c r="BI546" s="1" t="s">
        <v>1298</v>
      </c>
      <c r="BJ546" s="1" t="s">
        <v>8431</v>
      </c>
      <c r="BK546" s="1" t="s">
        <v>44</v>
      </c>
      <c r="BL546" s="1" t="s">
        <v>7629</v>
      </c>
      <c r="BM546" s="1" t="s">
        <v>1299</v>
      </c>
      <c r="BN546" s="1" t="s">
        <v>11108</v>
      </c>
      <c r="BO546" s="1" t="s">
        <v>44</v>
      </c>
      <c r="BP546" s="1" t="s">
        <v>7629</v>
      </c>
      <c r="BQ546" s="1" t="s">
        <v>1300</v>
      </c>
      <c r="BR546" s="1" t="s">
        <v>11566</v>
      </c>
      <c r="BS546" s="1" t="s">
        <v>146</v>
      </c>
      <c r="BT546" s="1" t="s">
        <v>9467</v>
      </c>
    </row>
    <row r="547" spans="1:72" ht="13.5" customHeight="1" x14ac:dyDescent="0.25">
      <c r="A547" s="5" t="str">
        <f t="shared" si="19"/>
        <v>1738_각남면_0089</v>
      </c>
      <c r="B547" s="1">
        <v>1738</v>
      </c>
      <c r="C547" s="1" t="s">
        <v>12339</v>
      </c>
      <c r="D547" s="1" t="s">
        <v>12340</v>
      </c>
      <c r="E547" s="1">
        <v>546</v>
      </c>
      <c r="F547" s="1">
        <v>2</v>
      </c>
      <c r="G547" s="1" t="s">
        <v>669</v>
      </c>
      <c r="H547" s="1" t="s">
        <v>7045</v>
      </c>
      <c r="I547" s="1">
        <v>11</v>
      </c>
      <c r="L547" s="1">
        <v>3</v>
      </c>
      <c r="M547" s="1" t="s">
        <v>6442</v>
      </c>
      <c r="N547" s="1" t="s">
        <v>12159</v>
      </c>
      <c r="T547" s="1" t="s">
        <v>12470</v>
      </c>
      <c r="U547" s="1" t="s">
        <v>139</v>
      </c>
      <c r="V547" s="1" t="s">
        <v>7323</v>
      </c>
      <c r="Y547" s="1" t="s">
        <v>14719</v>
      </c>
      <c r="Z547" s="1" t="s">
        <v>8011</v>
      </c>
      <c r="BB547" s="1" t="s">
        <v>1301</v>
      </c>
      <c r="BC547" s="1" t="s">
        <v>14956</v>
      </c>
      <c r="BD547" s="1" t="s">
        <v>1302</v>
      </c>
      <c r="BE547" s="1" t="s">
        <v>10399</v>
      </c>
      <c r="BF547" s="1" t="s">
        <v>12895</v>
      </c>
    </row>
    <row r="548" spans="1:72" ht="13.5" customHeight="1" x14ac:dyDescent="0.25">
      <c r="A548" s="5" t="str">
        <f t="shared" si="19"/>
        <v>1738_각남면_0089</v>
      </c>
      <c r="B548" s="1">
        <v>1738</v>
      </c>
      <c r="C548" s="1" t="s">
        <v>12339</v>
      </c>
      <c r="D548" s="1" t="s">
        <v>12340</v>
      </c>
      <c r="E548" s="1">
        <v>547</v>
      </c>
      <c r="F548" s="1">
        <v>2</v>
      </c>
      <c r="G548" s="1" t="s">
        <v>669</v>
      </c>
      <c r="H548" s="1" t="s">
        <v>7045</v>
      </c>
      <c r="I548" s="1">
        <v>11</v>
      </c>
      <c r="L548" s="1">
        <v>3</v>
      </c>
      <c r="M548" s="1" t="s">
        <v>6442</v>
      </c>
      <c r="N548" s="1" t="s">
        <v>12159</v>
      </c>
      <c r="T548" s="1" t="s">
        <v>12470</v>
      </c>
      <c r="U548" s="1" t="s">
        <v>139</v>
      </c>
      <c r="V548" s="1" t="s">
        <v>7323</v>
      </c>
      <c r="Y548" s="1" t="s">
        <v>1303</v>
      </c>
      <c r="Z548" s="1" t="s">
        <v>8012</v>
      </c>
      <c r="AC548" s="1">
        <v>46</v>
      </c>
      <c r="AD548" s="1" t="s">
        <v>239</v>
      </c>
      <c r="AE548" s="1" t="s">
        <v>9357</v>
      </c>
      <c r="BB548" s="1" t="s">
        <v>368</v>
      </c>
      <c r="BC548" s="1" t="s">
        <v>7520</v>
      </c>
      <c r="BE548" s="1" t="s">
        <v>8011</v>
      </c>
      <c r="BF548" s="1" t="s">
        <v>12895</v>
      </c>
    </row>
    <row r="549" spans="1:72" ht="13.5" customHeight="1" x14ac:dyDescent="0.25">
      <c r="A549" s="5" t="str">
        <f t="shared" si="19"/>
        <v>1738_각남면_0089</v>
      </c>
      <c r="B549" s="1">
        <v>1738</v>
      </c>
      <c r="C549" s="1" t="s">
        <v>12339</v>
      </c>
      <c r="D549" s="1" t="s">
        <v>12340</v>
      </c>
      <c r="E549" s="1">
        <v>548</v>
      </c>
      <c r="F549" s="1">
        <v>2</v>
      </c>
      <c r="G549" s="1" t="s">
        <v>669</v>
      </c>
      <c r="H549" s="1" t="s">
        <v>7045</v>
      </c>
      <c r="I549" s="1">
        <v>11</v>
      </c>
      <c r="L549" s="1">
        <v>3</v>
      </c>
      <c r="M549" s="1" t="s">
        <v>6442</v>
      </c>
      <c r="N549" s="1" t="s">
        <v>12159</v>
      </c>
      <c r="T549" s="1" t="s">
        <v>12470</v>
      </c>
      <c r="U549" s="1" t="s">
        <v>136</v>
      </c>
      <c r="V549" s="1" t="s">
        <v>7308</v>
      </c>
      <c r="Y549" s="1" t="s">
        <v>1304</v>
      </c>
      <c r="Z549" s="1" t="s">
        <v>8013</v>
      </c>
      <c r="AC549" s="1">
        <v>43</v>
      </c>
      <c r="AD549" s="1" t="s">
        <v>258</v>
      </c>
      <c r="AE549" s="1" t="s">
        <v>9360</v>
      </c>
      <c r="AG549" s="1" t="s">
        <v>12745</v>
      </c>
      <c r="AI549" s="1" t="s">
        <v>9449</v>
      </c>
      <c r="BC549" s="1" t="s">
        <v>7520</v>
      </c>
      <c r="BE549" s="1" t="s">
        <v>8011</v>
      </c>
      <c r="BF549" s="1" t="s">
        <v>12894</v>
      </c>
    </row>
    <row r="550" spans="1:72" ht="13.5" customHeight="1" x14ac:dyDescent="0.25">
      <c r="A550" s="5" t="str">
        <f t="shared" si="19"/>
        <v>1738_각남면_0089</v>
      </c>
      <c r="B550" s="1">
        <v>1738</v>
      </c>
      <c r="C550" s="1" t="s">
        <v>12339</v>
      </c>
      <c r="D550" s="1" t="s">
        <v>12340</v>
      </c>
      <c r="E550" s="1">
        <v>549</v>
      </c>
      <c r="F550" s="1">
        <v>2</v>
      </c>
      <c r="G550" s="1" t="s">
        <v>669</v>
      </c>
      <c r="H550" s="1" t="s">
        <v>7045</v>
      </c>
      <c r="I550" s="1">
        <v>11</v>
      </c>
      <c r="L550" s="1">
        <v>3</v>
      </c>
      <c r="M550" s="1" t="s">
        <v>6442</v>
      </c>
      <c r="N550" s="1" t="s">
        <v>12159</v>
      </c>
      <c r="T550" s="1" t="s">
        <v>12470</v>
      </c>
      <c r="U550" s="1" t="s">
        <v>139</v>
      </c>
      <c r="V550" s="1" t="s">
        <v>7323</v>
      </c>
      <c r="Y550" s="1" t="s">
        <v>1109</v>
      </c>
      <c r="Z550" s="1" t="s">
        <v>7958</v>
      </c>
      <c r="AC550" s="1">
        <v>35</v>
      </c>
      <c r="AD550" s="1" t="s">
        <v>68</v>
      </c>
      <c r="AE550" s="1" t="s">
        <v>9333</v>
      </c>
      <c r="AG550" s="1" t="s">
        <v>12745</v>
      </c>
      <c r="AI550" s="1" t="s">
        <v>9449</v>
      </c>
      <c r="BC550" s="1" t="s">
        <v>7520</v>
      </c>
      <c r="BE550" s="1" t="s">
        <v>8011</v>
      </c>
      <c r="BF550" s="1" t="s">
        <v>12892</v>
      </c>
    </row>
    <row r="551" spans="1:72" ht="13.5" customHeight="1" x14ac:dyDescent="0.25">
      <c r="A551" s="5" t="str">
        <f t="shared" si="19"/>
        <v>1738_각남면_0089</v>
      </c>
      <c r="B551" s="1">
        <v>1738</v>
      </c>
      <c r="C551" s="1" t="s">
        <v>12339</v>
      </c>
      <c r="D551" s="1" t="s">
        <v>12340</v>
      </c>
      <c r="E551" s="1">
        <v>550</v>
      </c>
      <c r="F551" s="1">
        <v>2</v>
      </c>
      <c r="G551" s="1" t="s">
        <v>669</v>
      </c>
      <c r="H551" s="1" t="s">
        <v>7045</v>
      </c>
      <c r="I551" s="1">
        <v>11</v>
      </c>
      <c r="L551" s="1">
        <v>3</v>
      </c>
      <c r="M551" s="1" t="s">
        <v>6442</v>
      </c>
      <c r="N551" s="1" t="s">
        <v>12159</v>
      </c>
      <c r="T551" s="1" t="s">
        <v>12470</v>
      </c>
      <c r="U551" s="1" t="s">
        <v>139</v>
      </c>
      <c r="V551" s="1" t="s">
        <v>7323</v>
      </c>
      <c r="Y551" s="1" t="s">
        <v>1303</v>
      </c>
      <c r="Z551" s="1" t="s">
        <v>8012</v>
      </c>
      <c r="AG551" s="1" t="s">
        <v>12745</v>
      </c>
      <c r="AI551" s="1" t="s">
        <v>9449</v>
      </c>
    </row>
    <row r="552" spans="1:72" ht="13.5" customHeight="1" x14ac:dyDescent="0.25">
      <c r="A552" s="5" t="str">
        <f t="shared" si="19"/>
        <v>1738_각남면_0089</v>
      </c>
      <c r="B552" s="1">
        <v>1738</v>
      </c>
      <c r="C552" s="1" t="s">
        <v>12339</v>
      </c>
      <c r="D552" s="1" t="s">
        <v>12340</v>
      </c>
      <c r="E552" s="1">
        <v>551</v>
      </c>
      <c r="F552" s="1">
        <v>2</v>
      </c>
      <c r="G552" s="1" t="s">
        <v>669</v>
      </c>
      <c r="H552" s="1" t="s">
        <v>7045</v>
      </c>
      <c r="I552" s="1">
        <v>11</v>
      </c>
      <c r="L552" s="1">
        <v>3</v>
      </c>
      <c r="M552" s="1" t="s">
        <v>6442</v>
      </c>
      <c r="N552" s="1" t="s">
        <v>12159</v>
      </c>
      <c r="T552" s="1" t="s">
        <v>12470</v>
      </c>
      <c r="U552" s="1" t="s">
        <v>139</v>
      </c>
      <c r="V552" s="1" t="s">
        <v>7323</v>
      </c>
      <c r="W552" s="1" t="s">
        <v>191</v>
      </c>
      <c r="X552" s="1" t="s">
        <v>7693</v>
      </c>
      <c r="Y552" s="1" t="s">
        <v>1305</v>
      </c>
      <c r="Z552" s="1" t="s">
        <v>8014</v>
      </c>
      <c r="AC552" s="1">
        <v>25</v>
      </c>
      <c r="AD552" s="1" t="s">
        <v>446</v>
      </c>
      <c r="AE552" s="1" t="s">
        <v>9374</v>
      </c>
      <c r="AG552" s="1" t="s">
        <v>12745</v>
      </c>
      <c r="AI552" s="1" t="s">
        <v>9449</v>
      </c>
      <c r="BB552" s="1" t="s">
        <v>368</v>
      </c>
      <c r="BC552" s="1" t="s">
        <v>7520</v>
      </c>
      <c r="BE552" s="1" t="s">
        <v>8012</v>
      </c>
      <c r="BF552" s="1" t="s">
        <v>12895</v>
      </c>
    </row>
    <row r="553" spans="1:72" ht="13.5" customHeight="1" x14ac:dyDescent="0.25">
      <c r="A553" s="5" t="str">
        <f t="shared" si="19"/>
        <v>1738_각남면_0089</v>
      </c>
      <c r="B553" s="1">
        <v>1738</v>
      </c>
      <c r="C553" s="1" t="s">
        <v>12339</v>
      </c>
      <c r="D553" s="1" t="s">
        <v>12340</v>
      </c>
      <c r="E553" s="1">
        <v>552</v>
      </c>
      <c r="F553" s="1">
        <v>2</v>
      </c>
      <c r="G553" s="1" t="s">
        <v>669</v>
      </c>
      <c r="H553" s="1" t="s">
        <v>7045</v>
      </c>
      <c r="I553" s="1">
        <v>11</v>
      </c>
      <c r="L553" s="1">
        <v>3</v>
      </c>
      <c r="M553" s="1" t="s">
        <v>6442</v>
      </c>
      <c r="N553" s="1" t="s">
        <v>12159</v>
      </c>
      <c r="T553" s="1" t="s">
        <v>12470</v>
      </c>
      <c r="U553" s="1" t="s">
        <v>136</v>
      </c>
      <c r="V553" s="1" t="s">
        <v>7308</v>
      </c>
      <c r="W553" s="1" t="s">
        <v>191</v>
      </c>
      <c r="X553" s="1" t="s">
        <v>7693</v>
      </c>
      <c r="Y553" s="1" t="s">
        <v>354</v>
      </c>
      <c r="Z553" s="1" t="s">
        <v>7701</v>
      </c>
      <c r="AC553" s="1">
        <v>18</v>
      </c>
      <c r="AD553" s="1" t="s">
        <v>210</v>
      </c>
      <c r="AE553" s="1" t="s">
        <v>9354</v>
      </c>
      <c r="AG553" s="1" t="s">
        <v>12745</v>
      </c>
      <c r="AI553" s="1" t="s">
        <v>9449</v>
      </c>
      <c r="BC553" s="1" t="s">
        <v>7520</v>
      </c>
      <c r="BE553" s="1" t="s">
        <v>8012</v>
      </c>
      <c r="BF553" s="1" t="s">
        <v>12894</v>
      </c>
    </row>
    <row r="554" spans="1:72" ht="13.5" customHeight="1" x14ac:dyDescent="0.25">
      <c r="A554" s="5" t="str">
        <f t="shared" si="19"/>
        <v>1738_각남면_0089</v>
      </c>
      <c r="B554" s="1">
        <v>1738</v>
      </c>
      <c r="C554" s="1" t="s">
        <v>12339</v>
      </c>
      <c r="D554" s="1" t="s">
        <v>12340</v>
      </c>
      <c r="E554" s="1">
        <v>553</v>
      </c>
      <c r="F554" s="1">
        <v>2</v>
      </c>
      <c r="G554" s="1" t="s">
        <v>669</v>
      </c>
      <c r="H554" s="1" t="s">
        <v>7045</v>
      </c>
      <c r="I554" s="1">
        <v>11</v>
      </c>
      <c r="L554" s="1">
        <v>3</v>
      </c>
      <c r="M554" s="1" t="s">
        <v>6442</v>
      </c>
      <c r="N554" s="1" t="s">
        <v>12159</v>
      </c>
      <c r="T554" s="1" t="s">
        <v>12470</v>
      </c>
      <c r="U554" s="1" t="s">
        <v>136</v>
      </c>
      <c r="V554" s="1" t="s">
        <v>7308</v>
      </c>
      <c r="Y554" s="1" t="s">
        <v>1306</v>
      </c>
      <c r="Z554" s="1" t="s">
        <v>8015</v>
      </c>
      <c r="AC554" s="1">
        <v>5</v>
      </c>
      <c r="AD554" s="1" t="s">
        <v>86</v>
      </c>
      <c r="AE554" s="1" t="s">
        <v>8752</v>
      </c>
      <c r="AG554" s="1" t="s">
        <v>12745</v>
      </c>
      <c r="AI554" s="1" t="s">
        <v>9449</v>
      </c>
      <c r="BC554" s="1" t="s">
        <v>7520</v>
      </c>
      <c r="BE554" s="1" t="s">
        <v>8012</v>
      </c>
      <c r="BF554" s="1" t="s">
        <v>12892</v>
      </c>
    </row>
    <row r="555" spans="1:72" ht="13.5" customHeight="1" x14ac:dyDescent="0.25">
      <c r="A555" s="5" t="str">
        <f t="shared" si="19"/>
        <v>1738_각남면_0089</v>
      </c>
      <c r="B555" s="1">
        <v>1738</v>
      </c>
      <c r="C555" s="1" t="s">
        <v>12339</v>
      </c>
      <c r="D555" s="1" t="s">
        <v>12340</v>
      </c>
      <c r="E555" s="1">
        <v>554</v>
      </c>
      <c r="F555" s="1">
        <v>2</v>
      </c>
      <c r="G555" s="1" t="s">
        <v>669</v>
      </c>
      <c r="H555" s="1" t="s">
        <v>7045</v>
      </c>
      <c r="I555" s="1">
        <v>11</v>
      </c>
      <c r="L555" s="1">
        <v>3</v>
      </c>
      <c r="M555" s="1" t="s">
        <v>6442</v>
      </c>
      <c r="N555" s="1" t="s">
        <v>12159</v>
      </c>
      <c r="T555" s="1" t="s">
        <v>12470</v>
      </c>
      <c r="U555" s="1" t="s">
        <v>139</v>
      </c>
      <c r="V555" s="1" t="s">
        <v>7323</v>
      </c>
      <c r="Y555" s="1" t="s">
        <v>1307</v>
      </c>
      <c r="Z555" s="1" t="s">
        <v>8016</v>
      </c>
      <c r="AC555" s="1">
        <v>3</v>
      </c>
      <c r="AD555" s="1" t="s">
        <v>115</v>
      </c>
      <c r="AE555" s="1" t="s">
        <v>9342</v>
      </c>
      <c r="AF555" s="1" t="s">
        <v>12663</v>
      </c>
      <c r="AG555" s="1" t="s">
        <v>12687</v>
      </c>
      <c r="AH555" s="1" t="s">
        <v>259</v>
      </c>
      <c r="AI555" s="1" t="s">
        <v>9449</v>
      </c>
      <c r="BC555" s="1" t="s">
        <v>7520</v>
      </c>
      <c r="BE555" s="1" t="s">
        <v>8012</v>
      </c>
      <c r="BF555" s="1" t="s">
        <v>12891</v>
      </c>
    </row>
    <row r="556" spans="1:72" ht="13.5" customHeight="1" x14ac:dyDescent="0.25">
      <c r="A556" s="5" t="str">
        <f t="shared" si="19"/>
        <v>1738_각남면_0089</v>
      </c>
      <c r="B556" s="1">
        <v>1738</v>
      </c>
      <c r="C556" s="1" t="s">
        <v>12339</v>
      </c>
      <c r="D556" s="1" t="s">
        <v>12340</v>
      </c>
      <c r="E556" s="1">
        <v>555</v>
      </c>
      <c r="F556" s="1">
        <v>2</v>
      </c>
      <c r="G556" s="1" t="s">
        <v>669</v>
      </c>
      <c r="H556" s="1" t="s">
        <v>7045</v>
      </c>
      <c r="I556" s="1">
        <v>11</v>
      </c>
      <c r="L556" s="1">
        <v>4</v>
      </c>
      <c r="M556" s="1" t="s">
        <v>13632</v>
      </c>
      <c r="N556" s="1" t="s">
        <v>13633</v>
      </c>
      <c r="T556" s="1" t="s">
        <v>12461</v>
      </c>
      <c r="U556" s="1" t="s">
        <v>804</v>
      </c>
      <c r="V556" s="1" t="s">
        <v>7354</v>
      </c>
      <c r="W556" s="1" t="s">
        <v>554</v>
      </c>
      <c r="X556" s="1" t="s">
        <v>7707</v>
      </c>
      <c r="Y556" s="1" t="s">
        <v>1308</v>
      </c>
      <c r="Z556" s="1" t="s">
        <v>8017</v>
      </c>
      <c r="AC556" s="1">
        <v>43</v>
      </c>
      <c r="AD556" s="1" t="s">
        <v>258</v>
      </c>
      <c r="AE556" s="1" t="s">
        <v>9360</v>
      </c>
      <c r="AJ556" s="1" t="s">
        <v>17</v>
      </c>
      <c r="AK556" s="1" t="s">
        <v>9530</v>
      </c>
      <c r="AL556" s="1" t="s">
        <v>555</v>
      </c>
      <c r="AM556" s="1" t="s">
        <v>9473</v>
      </c>
      <c r="AT556" s="1" t="s">
        <v>69</v>
      </c>
      <c r="AU556" s="1" t="s">
        <v>7359</v>
      </c>
      <c r="AV556" s="1" t="s">
        <v>1309</v>
      </c>
      <c r="AW556" s="1" t="s">
        <v>9771</v>
      </c>
      <c r="BG556" s="1" t="s">
        <v>69</v>
      </c>
      <c r="BH556" s="1" t="s">
        <v>7359</v>
      </c>
      <c r="BI556" s="1" t="s">
        <v>1310</v>
      </c>
      <c r="BJ556" s="1" t="s">
        <v>10387</v>
      </c>
      <c r="BK556" s="1" t="s">
        <v>69</v>
      </c>
      <c r="BL556" s="1" t="s">
        <v>7359</v>
      </c>
      <c r="BM556" s="1" t="s">
        <v>1311</v>
      </c>
      <c r="BN556" s="1" t="s">
        <v>11109</v>
      </c>
      <c r="BO556" s="1" t="s">
        <v>69</v>
      </c>
      <c r="BP556" s="1" t="s">
        <v>7359</v>
      </c>
      <c r="BQ556" s="1" t="s">
        <v>1312</v>
      </c>
      <c r="BR556" s="1" t="s">
        <v>13131</v>
      </c>
      <c r="BS556" s="1" t="s">
        <v>41</v>
      </c>
      <c r="BT556" s="1" t="s">
        <v>12725</v>
      </c>
    </row>
    <row r="557" spans="1:72" ht="13.5" customHeight="1" x14ac:dyDescent="0.25">
      <c r="A557" s="5" t="str">
        <f t="shared" si="19"/>
        <v>1738_각남면_0089</v>
      </c>
      <c r="B557" s="1">
        <v>1738</v>
      </c>
      <c r="C557" s="1" t="s">
        <v>12339</v>
      </c>
      <c r="D557" s="1" t="s">
        <v>12340</v>
      </c>
      <c r="E557" s="1">
        <v>556</v>
      </c>
      <c r="F557" s="1">
        <v>2</v>
      </c>
      <c r="G557" s="1" t="s">
        <v>669</v>
      </c>
      <c r="H557" s="1" t="s">
        <v>7045</v>
      </c>
      <c r="I557" s="1">
        <v>11</v>
      </c>
      <c r="L557" s="1">
        <v>4</v>
      </c>
      <c r="M557" s="1" t="s">
        <v>13632</v>
      </c>
      <c r="N557" s="1" t="s">
        <v>13633</v>
      </c>
      <c r="S557" s="1" t="s">
        <v>50</v>
      </c>
      <c r="T557" s="1" t="s">
        <v>7223</v>
      </c>
      <c r="W557" s="1" t="s">
        <v>85</v>
      </c>
      <c r="X557" s="1" t="s">
        <v>12530</v>
      </c>
      <c r="Y557" s="1" t="s">
        <v>64</v>
      </c>
      <c r="Z557" s="1" t="s">
        <v>7741</v>
      </c>
      <c r="AC557" s="1">
        <v>34</v>
      </c>
      <c r="AD557" s="1" t="s">
        <v>40</v>
      </c>
      <c r="AE557" s="1" t="s">
        <v>9329</v>
      </c>
      <c r="AJ557" s="1" t="s">
        <v>17</v>
      </c>
      <c r="AK557" s="1" t="s">
        <v>9530</v>
      </c>
      <c r="AL557" s="1" t="s">
        <v>58</v>
      </c>
      <c r="AM557" s="1" t="s">
        <v>9526</v>
      </c>
      <c r="AT557" s="1" t="s">
        <v>69</v>
      </c>
      <c r="AU557" s="1" t="s">
        <v>7359</v>
      </c>
      <c r="AV557" s="1" t="s">
        <v>1313</v>
      </c>
      <c r="AW557" s="1" t="s">
        <v>8255</v>
      </c>
      <c r="BG557" s="1" t="s">
        <v>69</v>
      </c>
      <c r="BH557" s="1" t="s">
        <v>7359</v>
      </c>
      <c r="BI557" s="1" t="s">
        <v>1314</v>
      </c>
      <c r="BJ557" s="1" t="s">
        <v>8005</v>
      </c>
      <c r="BK557" s="1" t="s">
        <v>69</v>
      </c>
      <c r="BL557" s="1" t="s">
        <v>7359</v>
      </c>
      <c r="BM557" s="1" t="s">
        <v>1009</v>
      </c>
      <c r="BN557" s="1" t="s">
        <v>11090</v>
      </c>
      <c r="BO557" s="1" t="s">
        <v>69</v>
      </c>
      <c r="BP557" s="1" t="s">
        <v>7359</v>
      </c>
      <c r="BQ557" s="1" t="s">
        <v>1010</v>
      </c>
      <c r="BR557" s="1" t="s">
        <v>11545</v>
      </c>
      <c r="BS557" s="1" t="s">
        <v>124</v>
      </c>
      <c r="BT557" s="1" t="s">
        <v>9327</v>
      </c>
    </row>
    <row r="558" spans="1:72" ht="13.5" customHeight="1" x14ac:dyDescent="0.25">
      <c r="A558" s="5" t="str">
        <f t="shared" si="19"/>
        <v>1738_각남면_0089</v>
      </c>
      <c r="B558" s="1">
        <v>1738</v>
      </c>
      <c r="C558" s="1" t="s">
        <v>12339</v>
      </c>
      <c r="D558" s="1" t="s">
        <v>12340</v>
      </c>
      <c r="E558" s="1">
        <v>557</v>
      </c>
      <c r="F558" s="1">
        <v>2</v>
      </c>
      <c r="G558" s="1" t="s">
        <v>669</v>
      </c>
      <c r="H558" s="1" t="s">
        <v>7045</v>
      </c>
      <c r="I558" s="1">
        <v>11</v>
      </c>
      <c r="L558" s="1">
        <v>4</v>
      </c>
      <c r="M558" s="1" t="s">
        <v>13632</v>
      </c>
      <c r="N558" s="1" t="s">
        <v>13633</v>
      </c>
      <c r="S558" s="1" t="s">
        <v>84</v>
      </c>
      <c r="T558" s="1" t="s">
        <v>7226</v>
      </c>
      <c r="W558" s="1" t="s">
        <v>38</v>
      </c>
      <c r="X558" s="1" t="s">
        <v>12522</v>
      </c>
      <c r="Y558" s="1" t="s">
        <v>64</v>
      </c>
      <c r="Z558" s="1" t="s">
        <v>7741</v>
      </c>
      <c r="AC558" s="1">
        <v>66</v>
      </c>
      <c r="AD558" s="1" t="s">
        <v>86</v>
      </c>
      <c r="AE558" s="1" t="s">
        <v>8752</v>
      </c>
    </row>
    <row r="559" spans="1:72" ht="13.5" customHeight="1" x14ac:dyDescent="0.25">
      <c r="A559" s="5" t="str">
        <f t="shared" si="19"/>
        <v>1738_각남면_0089</v>
      </c>
      <c r="B559" s="1">
        <v>1738</v>
      </c>
      <c r="C559" s="1" t="s">
        <v>12339</v>
      </c>
      <c r="D559" s="1" t="s">
        <v>12340</v>
      </c>
      <c r="E559" s="1">
        <v>558</v>
      </c>
      <c r="F559" s="1">
        <v>2</v>
      </c>
      <c r="G559" s="1" t="s">
        <v>669</v>
      </c>
      <c r="H559" s="1" t="s">
        <v>7045</v>
      </c>
      <c r="I559" s="1">
        <v>11</v>
      </c>
      <c r="L559" s="1">
        <v>4</v>
      </c>
      <c r="M559" s="1" t="s">
        <v>13632</v>
      </c>
      <c r="N559" s="1" t="s">
        <v>13633</v>
      </c>
      <c r="S559" s="1" t="s">
        <v>112</v>
      </c>
      <c r="T559" s="1" t="s">
        <v>7229</v>
      </c>
      <c r="Y559" s="1" t="s">
        <v>64</v>
      </c>
      <c r="Z559" s="1" t="s">
        <v>7741</v>
      </c>
      <c r="AC559" s="1">
        <v>19</v>
      </c>
      <c r="AD559" s="1" t="s">
        <v>202</v>
      </c>
      <c r="AE559" s="1" t="s">
        <v>9353</v>
      </c>
    </row>
    <row r="560" spans="1:72" ht="13.5" customHeight="1" x14ac:dyDescent="0.25">
      <c r="A560" s="5" t="str">
        <f t="shared" si="19"/>
        <v>1738_각남면_0089</v>
      </c>
      <c r="B560" s="1">
        <v>1738</v>
      </c>
      <c r="C560" s="1" t="s">
        <v>12339</v>
      </c>
      <c r="D560" s="1" t="s">
        <v>12340</v>
      </c>
      <c r="E560" s="1">
        <v>559</v>
      </c>
      <c r="F560" s="1">
        <v>2</v>
      </c>
      <c r="G560" s="1" t="s">
        <v>669</v>
      </c>
      <c r="H560" s="1" t="s">
        <v>7045</v>
      </c>
      <c r="I560" s="1">
        <v>11</v>
      </c>
      <c r="L560" s="1">
        <v>5</v>
      </c>
      <c r="M560" s="1" t="s">
        <v>13634</v>
      </c>
      <c r="N560" s="1" t="s">
        <v>13635</v>
      </c>
      <c r="T560" s="1" t="s">
        <v>12461</v>
      </c>
      <c r="U560" s="1" t="s">
        <v>1315</v>
      </c>
      <c r="V560" s="1" t="s">
        <v>7377</v>
      </c>
      <c r="W560" s="1" t="s">
        <v>38</v>
      </c>
      <c r="X560" s="1" t="s">
        <v>12522</v>
      </c>
      <c r="Y560" s="1" t="s">
        <v>1316</v>
      </c>
      <c r="Z560" s="1" t="s">
        <v>8018</v>
      </c>
      <c r="AC560" s="1">
        <v>75</v>
      </c>
      <c r="AD560" s="1" t="s">
        <v>86</v>
      </c>
      <c r="AE560" s="1" t="s">
        <v>8752</v>
      </c>
      <c r="AJ560" s="1" t="s">
        <v>17</v>
      </c>
      <c r="AK560" s="1" t="s">
        <v>9530</v>
      </c>
      <c r="AL560" s="1" t="s">
        <v>41</v>
      </c>
      <c r="AM560" s="1" t="s">
        <v>12725</v>
      </c>
      <c r="AT560" s="1" t="s">
        <v>69</v>
      </c>
      <c r="AU560" s="1" t="s">
        <v>7359</v>
      </c>
      <c r="AV560" s="1" t="s">
        <v>1317</v>
      </c>
      <c r="AW560" s="1" t="s">
        <v>9772</v>
      </c>
      <c r="BG560" s="1" t="s">
        <v>69</v>
      </c>
      <c r="BH560" s="1" t="s">
        <v>7359</v>
      </c>
      <c r="BI560" s="1" t="s">
        <v>653</v>
      </c>
      <c r="BJ560" s="1" t="s">
        <v>10542</v>
      </c>
      <c r="BK560" s="1" t="s">
        <v>69</v>
      </c>
      <c r="BL560" s="1" t="s">
        <v>7359</v>
      </c>
      <c r="BM560" s="1" t="s">
        <v>654</v>
      </c>
      <c r="BN560" s="1" t="s">
        <v>9088</v>
      </c>
      <c r="BO560" s="1" t="s">
        <v>69</v>
      </c>
      <c r="BP560" s="1" t="s">
        <v>7359</v>
      </c>
      <c r="BQ560" s="1" t="s">
        <v>1318</v>
      </c>
      <c r="BR560" s="1" t="s">
        <v>10137</v>
      </c>
      <c r="BS560" s="1" t="s">
        <v>259</v>
      </c>
      <c r="BT560" s="1" t="s">
        <v>9449</v>
      </c>
    </row>
    <row r="561" spans="1:72" ht="13.5" customHeight="1" x14ac:dyDescent="0.25">
      <c r="A561" s="5" t="str">
        <f t="shared" si="19"/>
        <v>1738_각남면_0089</v>
      </c>
      <c r="B561" s="1">
        <v>1738</v>
      </c>
      <c r="C561" s="1" t="s">
        <v>12339</v>
      </c>
      <c r="D561" s="1" t="s">
        <v>12340</v>
      </c>
      <c r="E561" s="1">
        <v>560</v>
      </c>
      <c r="F561" s="1">
        <v>2</v>
      </c>
      <c r="G561" s="1" t="s">
        <v>669</v>
      </c>
      <c r="H561" s="1" t="s">
        <v>7045</v>
      </c>
      <c r="I561" s="1">
        <v>11</v>
      </c>
      <c r="L561" s="1">
        <v>5</v>
      </c>
      <c r="M561" s="1" t="s">
        <v>13634</v>
      </c>
      <c r="N561" s="1" t="s">
        <v>13635</v>
      </c>
      <c r="S561" s="1" t="s">
        <v>112</v>
      </c>
      <c r="T561" s="1" t="s">
        <v>7229</v>
      </c>
      <c r="Y561" s="1" t="s">
        <v>64</v>
      </c>
      <c r="Z561" s="1" t="s">
        <v>7741</v>
      </c>
      <c r="AC561" s="1">
        <v>23</v>
      </c>
      <c r="AD561" s="1" t="s">
        <v>251</v>
      </c>
      <c r="AE561" s="1" t="s">
        <v>9358</v>
      </c>
    </row>
    <row r="562" spans="1:72" ht="13.5" customHeight="1" x14ac:dyDescent="0.25">
      <c r="A562" s="5" t="str">
        <f t="shared" si="19"/>
        <v>1738_각남면_0089</v>
      </c>
      <c r="B562" s="1">
        <v>1738</v>
      </c>
      <c r="C562" s="1" t="s">
        <v>12339</v>
      </c>
      <c r="D562" s="1" t="s">
        <v>12340</v>
      </c>
      <c r="E562" s="1">
        <v>561</v>
      </c>
      <c r="F562" s="1">
        <v>2</v>
      </c>
      <c r="G562" s="1" t="s">
        <v>669</v>
      </c>
      <c r="H562" s="1" t="s">
        <v>7045</v>
      </c>
      <c r="I562" s="1">
        <v>11</v>
      </c>
      <c r="L562" s="1">
        <v>5</v>
      </c>
      <c r="M562" s="1" t="s">
        <v>13634</v>
      </c>
      <c r="N562" s="1" t="s">
        <v>13635</v>
      </c>
      <c r="S562" s="1" t="s">
        <v>600</v>
      </c>
      <c r="T562" s="1" t="s">
        <v>7242</v>
      </c>
      <c r="Y562" s="1" t="s">
        <v>649</v>
      </c>
      <c r="Z562" s="1" t="s">
        <v>7846</v>
      </c>
      <c r="AF562" s="1" t="s">
        <v>463</v>
      </c>
      <c r="AG562" s="1" t="s">
        <v>12445</v>
      </c>
    </row>
    <row r="563" spans="1:72" ht="13.5" customHeight="1" x14ac:dyDescent="0.25">
      <c r="A563" s="5" t="str">
        <f t="shared" si="19"/>
        <v>1738_각남면_0089</v>
      </c>
      <c r="B563" s="1">
        <v>1738</v>
      </c>
      <c r="C563" s="1" t="s">
        <v>12339</v>
      </c>
      <c r="D563" s="1" t="s">
        <v>12340</v>
      </c>
      <c r="E563" s="1">
        <v>562</v>
      </c>
      <c r="F563" s="1">
        <v>2</v>
      </c>
      <c r="G563" s="1" t="s">
        <v>669</v>
      </c>
      <c r="H563" s="1" t="s">
        <v>7045</v>
      </c>
      <c r="I563" s="1">
        <v>12</v>
      </c>
      <c r="J563" s="1" t="s">
        <v>1319</v>
      </c>
      <c r="K563" s="1" t="s">
        <v>12362</v>
      </c>
      <c r="L563" s="1">
        <v>1</v>
      </c>
      <c r="M563" s="1" t="s">
        <v>1319</v>
      </c>
      <c r="N563" s="1" t="s">
        <v>13636</v>
      </c>
      <c r="T563" s="1" t="s">
        <v>12461</v>
      </c>
      <c r="U563" s="1" t="s">
        <v>872</v>
      </c>
      <c r="V563" s="1" t="s">
        <v>7358</v>
      </c>
      <c r="W563" s="1" t="s">
        <v>1124</v>
      </c>
      <c r="X563" s="1" t="s">
        <v>12528</v>
      </c>
      <c r="Y563" s="1" t="s">
        <v>1320</v>
      </c>
      <c r="Z563" s="1" t="s">
        <v>8019</v>
      </c>
      <c r="AC563" s="1">
        <v>36</v>
      </c>
      <c r="AD563" s="1" t="s">
        <v>229</v>
      </c>
      <c r="AE563" s="1" t="s">
        <v>9356</v>
      </c>
      <c r="AL563" s="1" t="s">
        <v>1117</v>
      </c>
      <c r="AM563" s="1" t="s">
        <v>9211</v>
      </c>
      <c r="AT563" s="1" t="s">
        <v>42</v>
      </c>
      <c r="AU563" s="1" t="s">
        <v>7309</v>
      </c>
      <c r="AV563" s="1" t="s">
        <v>1125</v>
      </c>
      <c r="AW563" s="1" t="s">
        <v>9757</v>
      </c>
      <c r="BG563" s="1" t="s">
        <v>42</v>
      </c>
      <c r="BH563" s="1" t="s">
        <v>7309</v>
      </c>
      <c r="BI563" s="1" t="s">
        <v>1321</v>
      </c>
      <c r="BJ563" s="1" t="s">
        <v>10582</v>
      </c>
      <c r="BK563" s="1" t="s">
        <v>42</v>
      </c>
      <c r="BL563" s="1" t="s">
        <v>7309</v>
      </c>
      <c r="BM563" s="1" t="s">
        <v>1322</v>
      </c>
      <c r="BN563" s="1" t="s">
        <v>8414</v>
      </c>
      <c r="BO563" s="1" t="s">
        <v>42</v>
      </c>
      <c r="BP563" s="1" t="s">
        <v>7309</v>
      </c>
      <c r="BQ563" s="1" t="s">
        <v>1128</v>
      </c>
      <c r="BR563" s="1" t="s">
        <v>9859</v>
      </c>
      <c r="BS563" s="1" t="s">
        <v>53</v>
      </c>
      <c r="BT563" s="1" t="s">
        <v>9486</v>
      </c>
    </row>
    <row r="564" spans="1:72" ht="13.5" customHeight="1" x14ac:dyDescent="0.25">
      <c r="A564" s="5" t="str">
        <f t="shared" si="19"/>
        <v>1738_각남면_0089</v>
      </c>
      <c r="B564" s="1">
        <v>1738</v>
      </c>
      <c r="C564" s="1" t="s">
        <v>12339</v>
      </c>
      <c r="D564" s="1" t="s">
        <v>12340</v>
      </c>
      <c r="E564" s="1">
        <v>563</v>
      </c>
      <c r="F564" s="1">
        <v>2</v>
      </c>
      <c r="G564" s="1" t="s">
        <v>669</v>
      </c>
      <c r="H564" s="1" t="s">
        <v>7045</v>
      </c>
      <c r="I564" s="1">
        <v>12</v>
      </c>
      <c r="L564" s="1">
        <v>1</v>
      </c>
      <c r="M564" s="1" t="s">
        <v>1319</v>
      </c>
      <c r="N564" s="1" t="s">
        <v>13636</v>
      </c>
      <c r="S564" s="1" t="s">
        <v>50</v>
      </c>
      <c r="T564" s="1" t="s">
        <v>7223</v>
      </c>
      <c r="W564" s="1" t="s">
        <v>123</v>
      </c>
      <c r="X564" s="1" t="s">
        <v>7689</v>
      </c>
      <c r="Y564" s="1" t="s">
        <v>64</v>
      </c>
      <c r="Z564" s="1" t="s">
        <v>7741</v>
      </c>
      <c r="AC564" s="1">
        <v>31</v>
      </c>
      <c r="AD564" s="1" t="s">
        <v>437</v>
      </c>
      <c r="AE564" s="1" t="s">
        <v>9373</v>
      </c>
      <c r="AJ564" s="1" t="s">
        <v>17</v>
      </c>
      <c r="AK564" s="1" t="s">
        <v>9530</v>
      </c>
      <c r="AL564" s="1" t="s">
        <v>124</v>
      </c>
      <c r="AM564" s="1" t="s">
        <v>9327</v>
      </c>
      <c r="AT564" s="1" t="s">
        <v>69</v>
      </c>
      <c r="AU564" s="1" t="s">
        <v>7359</v>
      </c>
      <c r="AV564" s="1" t="s">
        <v>92</v>
      </c>
      <c r="AW564" s="1" t="s">
        <v>7744</v>
      </c>
      <c r="BG564" s="1" t="s">
        <v>69</v>
      </c>
      <c r="BH564" s="1" t="s">
        <v>7359</v>
      </c>
      <c r="BI564" s="1" t="s">
        <v>1323</v>
      </c>
      <c r="BJ564" s="1" t="s">
        <v>9183</v>
      </c>
      <c r="BK564" s="1" t="s">
        <v>69</v>
      </c>
      <c r="BL564" s="1" t="s">
        <v>7359</v>
      </c>
      <c r="BM564" s="1" t="s">
        <v>1324</v>
      </c>
      <c r="BN564" s="1" t="s">
        <v>10879</v>
      </c>
      <c r="BO564" s="1" t="s">
        <v>69</v>
      </c>
      <c r="BP564" s="1" t="s">
        <v>7359</v>
      </c>
      <c r="BQ564" s="1" t="s">
        <v>1325</v>
      </c>
      <c r="BR564" s="1" t="s">
        <v>13097</v>
      </c>
      <c r="BS564" s="1" t="s">
        <v>41</v>
      </c>
      <c r="BT564" s="1" t="s">
        <v>12725</v>
      </c>
    </row>
    <row r="565" spans="1:72" ht="13.5" customHeight="1" x14ac:dyDescent="0.25">
      <c r="A565" s="5" t="str">
        <f t="shared" si="19"/>
        <v>1738_각남면_0089</v>
      </c>
      <c r="B565" s="1">
        <v>1738</v>
      </c>
      <c r="C565" s="1" t="s">
        <v>12339</v>
      </c>
      <c r="D565" s="1" t="s">
        <v>12340</v>
      </c>
      <c r="E565" s="1">
        <v>564</v>
      </c>
      <c r="F565" s="1">
        <v>2</v>
      </c>
      <c r="G565" s="1" t="s">
        <v>669</v>
      </c>
      <c r="H565" s="1" t="s">
        <v>7045</v>
      </c>
      <c r="I565" s="1">
        <v>12</v>
      </c>
      <c r="L565" s="1">
        <v>1</v>
      </c>
      <c r="M565" s="1" t="s">
        <v>1319</v>
      </c>
      <c r="N565" s="1" t="s">
        <v>13636</v>
      </c>
      <c r="S565" s="1" t="s">
        <v>112</v>
      </c>
      <c r="T565" s="1" t="s">
        <v>7229</v>
      </c>
      <c r="Y565" s="1" t="s">
        <v>64</v>
      </c>
      <c r="Z565" s="1" t="s">
        <v>7741</v>
      </c>
      <c r="AC565" s="1">
        <v>7</v>
      </c>
      <c r="AD565" s="1" t="s">
        <v>62</v>
      </c>
      <c r="AE565" s="1" t="s">
        <v>9331</v>
      </c>
    </row>
    <row r="566" spans="1:72" ht="13.5" customHeight="1" x14ac:dyDescent="0.25">
      <c r="A566" s="5" t="str">
        <f t="shared" si="19"/>
        <v>1738_각남면_0089</v>
      </c>
      <c r="B566" s="1">
        <v>1738</v>
      </c>
      <c r="C566" s="1" t="s">
        <v>12339</v>
      </c>
      <c r="D566" s="1" t="s">
        <v>12340</v>
      </c>
      <c r="E566" s="1">
        <v>565</v>
      </c>
      <c r="F566" s="1">
        <v>2</v>
      </c>
      <c r="G566" s="1" t="s">
        <v>669</v>
      </c>
      <c r="H566" s="1" t="s">
        <v>7045</v>
      </c>
      <c r="I566" s="1">
        <v>12</v>
      </c>
      <c r="L566" s="1">
        <v>2</v>
      </c>
      <c r="M566" s="1" t="s">
        <v>13637</v>
      </c>
      <c r="N566" s="1" t="s">
        <v>13638</v>
      </c>
      <c r="T566" s="1" t="s">
        <v>12461</v>
      </c>
      <c r="U566" s="1" t="s">
        <v>1326</v>
      </c>
      <c r="V566" s="1" t="s">
        <v>7378</v>
      </c>
      <c r="W566" s="1" t="s">
        <v>132</v>
      </c>
      <c r="X566" s="1" t="s">
        <v>12531</v>
      </c>
      <c r="Y566" s="1" t="s">
        <v>828</v>
      </c>
      <c r="Z566" s="1" t="s">
        <v>8020</v>
      </c>
      <c r="AC566" s="1">
        <v>78</v>
      </c>
      <c r="AD566" s="1" t="s">
        <v>210</v>
      </c>
      <c r="AE566" s="1" t="s">
        <v>9354</v>
      </c>
      <c r="AJ566" s="1" t="s">
        <v>17</v>
      </c>
      <c r="AK566" s="1" t="s">
        <v>9530</v>
      </c>
      <c r="AL566" s="1" t="s">
        <v>1152</v>
      </c>
      <c r="AM566" s="1" t="s">
        <v>12788</v>
      </c>
      <c r="AT566" s="1" t="s">
        <v>1203</v>
      </c>
      <c r="AU566" s="1" t="s">
        <v>7376</v>
      </c>
      <c r="AV566" s="1" t="s">
        <v>14720</v>
      </c>
      <c r="AW566" s="1" t="s">
        <v>12871</v>
      </c>
      <c r="BG566" s="1" t="s">
        <v>1203</v>
      </c>
      <c r="BH566" s="1" t="s">
        <v>7376</v>
      </c>
      <c r="BI566" s="1" t="s">
        <v>1327</v>
      </c>
      <c r="BJ566" s="1" t="s">
        <v>10365</v>
      </c>
      <c r="BK566" s="1" t="s">
        <v>1203</v>
      </c>
      <c r="BL566" s="1" t="s">
        <v>7376</v>
      </c>
      <c r="BM566" s="1" t="s">
        <v>1328</v>
      </c>
      <c r="BN566" s="1" t="s">
        <v>11110</v>
      </c>
      <c r="BO566" s="1" t="s">
        <v>69</v>
      </c>
      <c r="BP566" s="1" t="s">
        <v>7359</v>
      </c>
      <c r="BQ566" s="1" t="s">
        <v>1329</v>
      </c>
      <c r="BR566" s="1" t="s">
        <v>13181</v>
      </c>
      <c r="BS566" s="1" t="s">
        <v>1152</v>
      </c>
      <c r="BT566" s="1" t="s">
        <v>12788</v>
      </c>
    </row>
    <row r="567" spans="1:72" ht="13.5" customHeight="1" x14ac:dyDescent="0.25">
      <c r="A567" s="5" t="str">
        <f t="shared" si="19"/>
        <v>1738_각남면_0089</v>
      </c>
      <c r="B567" s="1">
        <v>1738</v>
      </c>
      <c r="C567" s="1" t="s">
        <v>12339</v>
      </c>
      <c r="D567" s="1" t="s">
        <v>12340</v>
      </c>
      <c r="E567" s="1">
        <v>566</v>
      </c>
      <c r="F567" s="1">
        <v>2</v>
      </c>
      <c r="G567" s="1" t="s">
        <v>669</v>
      </c>
      <c r="H567" s="1" t="s">
        <v>7045</v>
      </c>
      <c r="I567" s="1">
        <v>12</v>
      </c>
      <c r="L567" s="1">
        <v>2</v>
      </c>
      <c r="M567" s="1" t="s">
        <v>13637</v>
      </c>
      <c r="N567" s="1" t="s">
        <v>13638</v>
      </c>
      <c r="S567" s="1" t="s">
        <v>50</v>
      </c>
      <c r="T567" s="1" t="s">
        <v>7223</v>
      </c>
      <c r="W567" s="1" t="s">
        <v>123</v>
      </c>
      <c r="X567" s="1" t="s">
        <v>7689</v>
      </c>
      <c r="Y567" s="1" t="s">
        <v>64</v>
      </c>
      <c r="Z567" s="1" t="s">
        <v>7741</v>
      </c>
      <c r="AC567" s="1">
        <v>75</v>
      </c>
      <c r="AD567" s="1" t="s">
        <v>90</v>
      </c>
      <c r="AE567" s="1" t="s">
        <v>9336</v>
      </c>
      <c r="AJ567" s="1" t="s">
        <v>17</v>
      </c>
      <c r="AK567" s="1" t="s">
        <v>9530</v>
      </c>
      <c r="AL567" s="1" t="s">
        <v>1117</v>
      </c>
      <c r="AM567" s="1" t="s">
        <v>9211</v>
      </c>
      <c r="AT567" s="1" t="s">
        <v>69</v>
      </c>
      <c r="AU567" s="1" t="s">
        <v>7359</v>
      </c>
      <c r="AV567" s="1" t="s">
        <v>1330</v>
      </c>
      <c r="AW567" s="1" t="s">
        <v>12394</v>
      </c>
      <c r="BG567" s="1" t="s">
        <v>69</v>
      </c>
      <c r="BH567" s="1" t="s">
        <v>7359</v>
      </c>
      <c r="BI567" s="1" t="s">
        <v>1331</v>
      </c>
      <c r="BJ567" s="1" t="s">
        <v>10583</v>
      </c>
      <c r="BK567" s="1" t="s">
        <v>219</v>
      </c>
      <c r="BL567" s="1" t="s">
        <v>7464</v>
      </c>
      <c r="BM567" s="1" t="s">
        <v>1332</v>
      </c>
      <c r="BN567" s="1" t="s">
        <v>11111</v>
      </c>
      <c r="BO567" s="1" t="s">
        <v>69</v>
      </c>
      <c r="BP567" s="1" t="s">
        <v>7359</v>
      </c>
      <c r="BQ567" s="1" t="s">
        <v>1333</v>
      </c>
      <c r="BR567" s="1" t="s">
        <v>11567</v>
      </c>
      <c r="BS567" s="1" t="s">
        <v>1334</v>
      </c>
      <c r="BT567" s="1" t="s">
        <v>12241</v>
      </c>
    </row>
    <row r="568" spans="1:72" ht="13.5" customHeight="1" x14ac:dyDescent="0.25">
      <c r="A568" s="5" t="str">
        <f t="shared" si="19"/>
        <v>1738_각남면_0089</v>
      </c>
      <c r="B568" s="1">
        <v>1738</v>
      </c>
      <c r="C568" s="1" t="s">
        <v>12339</v>
      </c>
      <c r="D568" s="1" t="s">
        <v>12340</v>
      </c>
      <c r="E568" s="1">
        <v>567</v>
      </c>
      <c r="F568" s="1">
        <v>2</v>
      </c>
      <c r="G568" s="1" t="s">
        <v>669</v>
      </c>
      <c r="H568" s="1" t="s">
        <v>7045</v>
      </c>
      <c r="I568" s="1">
        <v>12</v>
      </c>
      <c r="L568" s="1">
        <v>2</v>
      </c>
      <c r="M568" s="1" t="s">
        <v>13637</v>
      </c>
      <c r="N568" s="1" t="s">
        <v>13638</v>
      </c>
      <c r="S568" s="1" t="s">
        <v>112</v>
      </c>
      <c r="T568" s="1" t="s">
        <v>7229</v>
      </c>
      <c r="Y568" s="1" t="s">
        <v>64</v>
      </c>
      <c r="Z568" s="1" t="s">
        <v>7741</v>
      </c>
      <c r="AC568" s="1">
        <v>23</v>
      </c>
      <c r="AD568" s="1" t="s">
        <v>251</v>
      </c>
      <c r="AE568" s="1" t="s">
        <v>9358</v>
      </c>
    </row>
    <row r="569" spans="1:72" ht="13.5" customHeight="1" x14ac:dyDescent="0.25">
      <c r="A569" s="5" t="str">
        <f t="shared" si="19"/>
        <v>1738_각남면_0089</v>
      </c>
      <c r="B569" s="1">
        <v>1738</v>
      </c>
      <c r="C569" s="1" t="s">
        <v>12339</v>
      </c>
      <c r="D569" s="1" t="s">
        <v>12340</v>
      </c>
      <c r="E569" s="1">
        <v>568</v>
      </c>
      <c r="F569" s="1">
        <v>2</v>
      </c>
      <c r="G569" s="1" t="s">
        <v>669</v>
      </c>
      <c r="H569" s="1" t="s">
        <v>7045</v>
      </c>
      <c r="I569" s="1">
        <v>12</v>
      </c>
      <c r="L569" s="1">
        <v>2</v>
      </c>
      <c r="M569" s="1" t="s">
        <v>13637</v>
      </c>
      <c r="N569" s="1" t="s">
        <v>13638</v>
      </c>
      <c r="S569" s="1" t="s">
        <v>59</v>
      </c>
      <c r="T569" s="1" t="s">
        <v>7224</v>
      </c>
      <c r="U569" s="1" t="s">
        <v>1203</v>
      </c>
      <c r="V569" s="1" t="s">
        <v>7376</v>
      </c>
      <c r="Y569" s="1" t="s">
        <v>1064</v>
      </c>
      <c r="Z569" s="1" t="s">
        <v>7949</v>
      </c>
      <c r="AC569" s="1">
        <v>29</v>
      </c>
      <c r="AD569" s="1" t="s">
        <v>301</v>
      </c>
      <c r="AE569" s="1" t="s">
        <v>9363</v>
      </c>
    </row>
    <row r="570" spans="1:72" ht="13.5" customHeight="1" x14ac:dyDescent="0.25">
      <c r="A570" s="5" t="str">
        <f t="shared" si="19"/>
        <v>1738_각남면_0089</v>
      </c>
      <c r="B570" s="1">
        <v>1738</v>
      </c>
      <c r="C570" s="1" t="s">
        <v>12339</v>
      </c>
      <c r="D570" s="1" t="s">
        <v>12340</v>
      </c>
      <c r="E570" s="1">
        <v>569</v>
      </c>
      <c r="F570" s="1">
        <v>2</v>
      </c>
      <c r="G570" s="1" t="s">
        <v>669</v>
      </c>
      <c r="H570" s="1" t="s">
        <v>7045</v>
      </c>
      <c r="I570" s="1">
        <v>12</v>
      </c>
      <c r="L570" s="1">
        <v>2</v>
      </c>
      <c r="M570" s="1" t="s">
        <v>13637</v>
      </c>
      <c r="N570" s="1" t="s">
        <v>13638</v>
      </c>
      <c r="S570" s="1" t="s">
        <v>112</v>
      </c>
      <c r="T570" s="1" t="s">
        <v>7229</v>
      </c>
      <c r="Y570" s="1" t="s">
        <v>64</v>
      </c>
      <c r="Z570" s="1" t="s">
        <v>7741</v>
      </c>
      <c r="AC570" s="1">
        <v>18</v>
      </c>
      <c r="AD570" s="1" t="s">
        <v>210</v>
      </c>
      <c r="AE570" s="1" t="s">
        <v>9354</v>
      </c>
    </row>
    <row r="571" spans="1:72" ht="13.5" customHeight="1" x14ac:dyDescent="0.25">
      <c r="A571" s="5" t="str">
        <f t="shared" si="19"/>
        <v>1738_각남면_0089</v>
      </c>
      <c r="B571" s="1">
        <v>1738</v>
      </c>
      <c r="C571" s="1" t="s">
        <v>12339</v>
      </c>
      <c r="D571" s="1" t="s">
        <v>12340</v>
      </c>
      <c r="E571" s="1">
        <v>570</v>
      </c>
      <c r="F571" s="1">
        <v>2</v>
      </c>
      <c r="G571" s="1" t="s">
        <v>669</v>
      </c>
      <c r="H571" s="1" t="s">
        <v>7045</v>
      </c>
      <c r="I571" s="1">
        <v>12</v>
      </c>
      <c r="L571" s="1">
        <v>2</v>
      </c>
      <c r="M571" s="1" t="s">
        <v>13637</v>
      </c>
      <c r="N571" s="1" t="s">
        <v>13638</v>
      </c>
      <c r="S571" s="1" t="s">
        <v>155</v>
      </c>
      <c r="T571" s="1" t="s">
        <v>7230</v>
      </c>
      <c r="W571" s="1" t="s">
        <v>988</v>
      </c>
      <c r="X571" s="1" t="s">
        <v>7712</v>
      </c>
      <c r="Y571" s="1" t="s">
        <v>64</v>
      </c>
      <c r="Z571" s="1" t="s">
        <v>7741</v>
      </c>
      <c r="AC571" s="1">
        <v>27</v>
      </c>
      <c r="AD571" s="1" t="s">
        <v>465</v>
      </c>
      <c r="AE571" s="1" t="s">
        <v>9376</v>
      </c>
      <c r="AF571" s="1" t="s">
        <v>95</v>
      </c>
      <c r="AG571" s="1" t="s">
        <v>9389</v>
      </c>
    </row>
    <row r="572" spans="1:72" ht="13.5" customHeight="1" x14ac:dyDescent="0.25">
      <c r="A572" s="5" t="str">
        <f t="shared" si="19"/>
        <v>1738_각남면_0089</v>
      </c>
      <c r="B572" s="1">
        <v>1738</v>
      </c>
      <c r="C572" s="1" t="s">
        <v>12339</v>
      </c>
      <c r="D572" s="1" t="s">
        <v>12340</v>
      </c>
      <c r="E572" s="1">
        <v>571</v>
      </c>
      <c r="F572" s="1">
        <v>2</v>
      </c>
      <c r="G572" s="1" t="s">
        <v>669</v>
      </c>
      <c r="H572" s="1" t="s">
        <v>7045</v>
      </c>
      <c r="I572" s="1">
        <v>12</v>
      </c>
      <c r="L572" s="1">
        <v>3</v>
      </c>
      <c r="M572" s="1" t="s">
        <v>13639</v>
      </c>
      <c r="N572" s="1" t="s">
        <v>13640</v>
      </c>
      <c r="O572" s="1" t="s">
        <v>6</v>
      </c>
      <c r="P572" s="1" t="s">
        <v>7191</v>
      </c>
      <c r="T572" s="1" t="s">
        <v>12461</v>
      </c>
      <c r="U572" s="1" t="s">
        <v>1203</v>
      </c>
      <c r="V572" s="1" t="s">
        <v>7376</v>
      </c>
      <c r="W572" s="1" t="s">
        <v>51</v>
      </c>
      <c r="X572" s="1" t="s">
        <v>7686</v>
      </c>
      <c r="Y572" s="1" t="s">
        <v>1335</v>
      </c>
      <c r="Z572" s="1" t="s">
        <v>8021</v>
      </c>
      <c r="AC572" s="1">
        <v>45</v>
      </c>
      <c r="AD572" s="1" t="s">
        <v>330</v>
      </c>
      <c r="AE572" s="1" t="s">
        <v>9367</v>
      </c>
      <c r="AJ572" s="1" t="s">
        <v>17</v>
      </c>
      <c r="AK572" s="1" t="s">
        <v>9530</v>
      </c>
      <c r="AL572" s="1" t="s">
        <v>492</v>
      </c>
      <c r="AM572" s="1" t="s">
        <v>9454</v>
      </c>
      <c r="AT572" s="1" t="s">
        <v>1203</v>
      </c>
      <c r="AU572" s="1" t="s">
        <v>7376</v>
      </c>
      <c r="AV572" s="1" t="s">
        <v>1336</v>
      </c>
      <c r="AW572" s="1" t="s">
        <v>9773</v>
      </c>
      <c r="BG572" s="1" t="s">
        <v>1203</v>
      </c>
      <c r="BH572" s="1" t="s">
        <v>7376</v>
      </c>
      <c r="BI572" s="1" t="s">
        <v>1337</v>
      </c>
      <c r="BJ572" s="1" t="s">
        <v>7935</v>
      </c>
      <c r="BK572" s="1" t="s">
        <v>1203</v>
      </c>
      <c r="BL572" s="1" t="s">
        <v>7376</v>
      </c>
      <c r="BM572" s="1" t="s">
        <v>1338</v>
      </c>
      <c r="BN572" s="1" t="s">
        <v>11112</v>
      </c>
      <c r="BO572" s="1" t="s">
        <v>69</v>
      </c>
      <c r="BP572" s="1" t="s">
        <v>7359</v>
      </c>
      <c r="BQ572" s="1" t="s">
        <v>14975</v>
      </c>
      <c r="BR572" s="1" t="s">
        <v>13507</v>
      </c>
      <c r="BS572" s="1" t="s">
        <v>77</v>
      </c>
      <c r="BT572" s="1" t="s">
        <v>9125</v>
      </c>
    </row>
    <row r="573" spans="1:72" ht="13.5" customHeight="1" x14ac:dyDescent="0.25">
      <c r="A573" s="5" t="str">
        <f t="shared" si="19"/>
        <v>1738_각남면_0089</v>
      </c>
      <c r="B573" s="1">
        <v>1738</v>
      </c>
      <c r="C573" s="1" t="s">
        <v>12339</v>
      </c>
      <c r="D573" s="1" t="s">
        <v>12340</v>
      </c>
      <c r="E573" s="1">
        <v>572</v>
      </c>
      <c r="F573" s="1">
        <v>2</v>
      </c>
      <c r="G573" s="1" t="s">
        <v>669</v>
      </c>
      <c r="H573" s="1" t="s">
        <v>7045</v>
      </c>
      <c r="I573" s="1">
        <v>12</v>
      </c>
      <c r="L573" s="1">
        <v>3</v>
      </c>
      <c r="M573" s="1" t="s">
        <v>13639</v>
      </c>
      <c r="N573" s="1" t="s">
        <v>13640</v>
      </c>
      <c r="S573" s="1" t="s">
        <v>50</v>
      </c>
      <c r="T573" s="1" t="s">
        <v>7223</v>
      </c>
      <c r="W573" s="1" t="s">
        <v>108</v>
      </c>
      <c r="X573" s="1" t="s">
        <v>7688</v>
      </c>
      <c r="Y573" s="1" t="s">
        <v>64</v>
      </c>
      <c r="Z573" s="1" t="s">
        <v>7741</v>
      </c>
      <c r="AC573" s="1">
        <v>49</v>
      </c>
      <c r="AD573" s="1" t="s">
        <v>175</v>
      </c>
      <c r="AE573" s="1" t="s">
        <v>9349</v>
      </c>
      <c r="AJ573" s="1" t="s">
        <v>17</v>
      </c>
      <c r="AK573" s="1" t="s">
        <v>9530</v>
      </c>
      <c r="AL573" s="1" t="s">
        <v>218</v>
      </c>
      <c r="AM573" s="1" t="s">
        <v>9534</v>
      </c>
      <c r="AT573" s="1" t="s">
        <v>69</v>
      </c>
      <c r="AU573" s="1" t="s">
        <v>7359</v>
      </c>
      <c r="AV573" s="1" t="s">
        <v>806</v>
      </c>
      <c r="AW573" s="1" t="s">
        <v>8823</v>
      </c>
      <c r="BG573" s="1" t="s">
        <v>69</v>
      </c>
      <c r="BH573" s="1" t="s">
        <v>7359</v>
      </c>
      <c r="BI573" s="1" t="s">
        <v>1339</v>
      </c>
      <c r="BJ573" s="1" t="s">
        <v>10584</v>
      </c>
      <c r="BK573" s="1" t="s">
        <v>69</v>
      </c>
      <c r="BL573" s="1" t="s">
        <v>7359</v>
      </c>
      <c r="BM573" s="1" t="s">
        <v>1340</v>
      </c>
      <c r="BN573" s="1" t="s">
        <v>11113</v>
      </c>
      <c r="BO573" s="1" t="s">
        <v>69</v>
      </c>
      <c r="BP573" s="1" t="s">
        <v>7359</v>
      </c>
      <c r="BQ573" s="1" t="s">
        <v>1341</v>
      </c>
      <c r="BR573" s="1" t="s">
        <v>11568</v>
      </c>
      <c r="BS573" s="1" t="s">
        <v>58</v>
      </c>
      <c r="BT573" s="1" t="s">
        <v>9526</v>
      </c>
    </row>
    <row r="574" spans="1:72" ht="13.5" customHeight="1" x14ac:dyDescent="0.25">
      <c r="A574" s="5" t="str">
        <f t="shared" si="19"/>
        <v>1738_각남면_0089</v>
      </c>
      <c r="B574" s="1">
        <v>1738</v>
      </c>
      <c r="C574" s="1" t="s">
        <v>12339</v>
      </c>
      <c r="D574" s="1" t="s">
        <v>12340</v>
      </c>
      <c r="E574" s="1">
        <v>573</v>
      </c>
      <c r="F574" s="1">
        <v>2</v>
      </c>
      <c r="G574" s="1" t="s">
        <v>669</v>
      </c>
      <c r="H574" s="1" t="s">
        <v>7045</v>
      </c>
      <c r="I574" s="1">
        <v>12</v>
      </c>
      <c r="L574" s="1">
        <v>3</v>
      </c>
      <c r="M574" s="1" t="s">
        <v>13639</v>
      </c>
      <c r="N574" s="1" t="s">
        <v>13640</v>
      </c>
      <c r="S574" s="1" t="s">
        <v>59</v>
      </c>
      <c r="T574" s="1" t="s">
        <v>7224</v>
      </c>
      <c r="U574" s="1" t="s">
        <v>1203</v>
      </c>
      <c r="V574" s="1" t="s">
        <v>7376</v>
      </c>
      <c r="Y574" s="1" t="s">
        <v>1342</v>
      </c>
      <c r="Z574" s="1" t="s">
        <v>8022</v>
      </c>
      <c r="AC574" s="1">
        <v>2</v>
      </c>
      <c r="AD574" s="1" t="s">
        <v>335</v>
      </c>
      <c r="AE574" s="1" t="s">
        <v>9368</v>
      </c>
      <c r="AF574" s="1" t="s">
        <v>95</v>
      </c>
      <c r="AG574" s="1" t="s">
        <v>9389</v>
      </c>
    </row>
    <row r="575" spans="1:72" ht="13.5" customHeight="1" x14ac:dyDescent="0.25">
      <c r="A575" s="5" t="str">
        <f t="shared" si="19"/>
        <v>1738_각남면_0089</v>
      </c>
      <c r="B575" s="1">
        <v>1738</v>
      </c>
      <c r="C575" s="1" t="s">
        <v>12339</v>
      </c>
      <c r="D575" s="1" t="s">
        <v>12340</v>
      </c>
      <c r="E575" s="1">
        <v>574</v>
      </c>
      <c r="F575" s="1">
        <v>2</v>
      </c>
      <c r="G575" s="1" t="s">
        <v>669</v>
      </c>
      <c r="H575" s="1" t="s">
        <v>7045</v>
      </c>
      <c r="I575" s="1">
        <v>12</v>
      </c>
      <c r="L575" s="1">
        <v>4</v>
      </c>
      <c r="M575" s="1" t="s">
        <v>13641</v>
      </c>
      <c r="N575" s="1" t="s">
        <v>13642</v>
      </c>
      <c r="T575" s="1" t="s">
        <v>12461</v>
      </c>
      <c r="U575" s="1" t="s">
        <v>1343</v>
      </c>
      <c r="V575" s="1" t="s">
        <v>12521</v>
      </c>
      <c r="W575" s="1" t="s">
        <v>51</v>
      </c>
      <c r="X575" s="1" t="s">
        <v>7686</v>
      </c>
      <c r="Y575" s="1" t="s">
        <v>1344</v>
      </c>
      <c r="Z575" s="1" t="s">
        <v>8023</v>
      </c>
      <c r="AC575" s="1">
        <v>75</v>
      </c>
      <c r="AD575" s="1" t="s">
        <v>90</v>
      </c>
      <c r="AE575" s="1" t="s">
        <v>9336</v>
      </c>
      <c r="AJ575" s="1" t="s">
        <v>17</v>
      </c>
      <c r="AK575" s="1" t="s">
        <v>9530</v>
      </c>
      <c r="AL575" s="1" t="s">
        <v>53</v>
      </c>
      <c r="AM575" s="1" t="s">
        <v>9486</v>
      </c>
      <c r="AT575" s="1" t="s">
        <v>69</v>
      </c>
      <c r="AU575" s="1" t="s">
        <v>7359</v>
      </c>
      <c r="AV575" s="1" t="s">
        <v>1345</v>
      </c>
      <c r="AW575" s="1" t="s">
        <v>9774</v>
      </c>
      <c r="BG575" s="1" t="s">
        <v>69</v>
      </c>
      <c r="BH575" s="1" t="s">
        <v>7359</v>
      </c>
      <c r="BI575" s="1" t="s">
        <v>1346</v>
      </c>
      <c r="BJ575" s="1" t="s">
        <v>8251</v>
      </c>
      <c r="BK575" s="1" t="s">
        <v>69</v>
      </c>
      <c r="BL575" s="1" t="s">
        <v>7359</v>
      </c>
      <c r="BM575" s="1" t="s">
        <v>1347</v>
      </c>
      <c r="BN575" s="1" t="s">
        <v>11114</v>
      </c>
      <c r="BO575" s="1" t="s">
        <v>69</v>
      </c>
      <c r="BP575" s="1" t="s">
        <v>7359</v>
      </c>
      <c r="BQ575" s="1" t="s">
        <v>1348</v>
      </c>
      <c r="BR575" s="1" t="s">
        <v>13054</v>
      </c>
      <c r="BS575" s="1" t="s">
        <v>41</v>
      </c>
      <c r="BT575" s="1" t="s">
        <v>12725</v>
      </c>
    </row>
    <row r="576" spans="1:72" ht="13.5" customHeight="1" x14ac:dyDescent="0.25">
      <c r="A576" s="5" t="str">
        <f t="shared" ref="A576:A607" si="20">HYPERLINK("http://kyu.snu.ac.kr/sdhj/index.jsp?type=hj/GK14616_00IH_0001_0090.jpg","1738_각남면_0090")</f>
        <v>1738_각남면_0090</v>
      </c>
      <c r="B576" s="1">
        <v>1738</v>
      </c>
      <c r="C576" s="1" t="s">
        <v>12339</v>
      </c>
      <c r="D576" s="1" t="s">
        <v>12340</v>
      </c>
      <c r="E576" s="1">
        <v>575</v>
      </c>
      <c r="F576" s="1">
        <v>2</v>
      </c>
      <c r="G576" s="1" t="s">
        <v>669</v>
      </c>
      <c r="H576" s="1" t="s">
        <v>7045</v>
      </c>
      <c r="I576" s="1">
        <v>12</v>
      </c>
      <c r="L576" s="1">
        <v>5</v>
      </c>
      <c r="M576" s="1" t="s">
        <v>13558</v>
      </c>
      <c r="N576" s="1" t="s">
        <v>13559</v>
      </c>
      <c r="T576" s="1" t="s">
        <v>12461</v>
      </c>
      <c r="U576" s="1" t="s">
        <v>518</v>
      </c>
      <c r="V576" s="1" t="s">
        <v>7333</v>
      </c>
      <c r="W576" s="1" t="s">
        <v>123</v>
      </c>
      <c r="X576" s="1" t="s">
        <v>7689</v>
      </c>
      <c r="Y576" s="1" t="s">
        <v>64</v>
      </c>
      <c r="Z576" s="1" t="s">
        <v>7741</v>
      </c>
      <c r="AC576" s="1">
        <v>35</v>
      </c>
      <c r="AD576" s="1" t="s">
        <v>68</v>
      </c>
      <c r="AE576" s="1" t="s">
        <v>9333</v>
      </c>
      <c r="AJ576" s="1" t="s">
        <v>17</v>
      </c>
      <c r="AK576" s="1" t="s">
        <v>9530</v>
      </c>
      <c r="AL576" s="1" t="s">
        <v>124</v>
      </c>
      <c r="AM576" s="1" t="s">
        <v>9327</v>
      </c>
      <c r="AT576" s="1" t="s">
        <v>69</v>
      </c>
      <c r="AU576" s="1" t="s">
        <v>7359</v>
      </c>
      <c r="AV576" s="1" t="s">
        <v>1349</v>
      </c>
      <c r="AW576" s="1" t="s">
        <v>8354</v>
      </c>
      <c r="BG576" s="1" t="s">
        <v>673</v>
      </c>
      <c r="BH576" s="1" t="s">
        <v>9659</v>
      </c>
      <c r="BI576" s="1" t="s">
        <v>674</v>
      </c>
      <c r="BJ576" s="1" t="s">
        <v>9725</v>
      </c>
      <c r="BK576" s="1" t="s">
        <v>490</v>
      </c>
      <c r="BL576" s="1" t="s">
        <v>9686</v>
      </c>
      <c r="BM576" s="1" t="s">
        <v>855</v>
      </c>
      <c r="BN576" s="1" t="s">
        <v>10585</v>
      </c>
      <c r="BO576" s="1" t="s">
        <v>69</v>
      </c>
      <c r="BP576" s="1" t="s">
        <v>7359</v>
      </c>
      <c r="BQ576" s="1" t="s">
        <v>731</v>
      </c>
      <c r="BR576" s="1" t="s">
        <v>13476</v>
      </c>
      <c r="BS576" s="1" t="s">
        <v>58</v>
      </c>
      <c r="BT576" s="1" t="s">
        <v>9526</v>
      </c>
    </row>
    <row r="577" spans="1:72" ht="13.5" customHeight="1" x14ac:dyDescent="0.25">
      <c r="A577" s="5" t="str">
        <f t="shared" si="20"/>
        <v>1738_각남면_0090</v>
      </c>
      <c r="B577" s="1">
        <v>1738</v>
      </c>
      <c r="C577" s="1" t="s">
        <v>12339</v>
      </c>
      <c r="D577" s="1" t="s">
        <v>12340</v>
      </c>
      <c r="E577" s="1">
        <v>576</v>
      </c>
      <c r="F577" s="1">
        <v>2</v>
      </c>
      <c r="G577" s="1" t="s">
        <v>669</v>
      </c>
      <c r="H577" s="1" t="s">
        <v>7045</v>
      </c>
      <c r="I577" s="1">
        <v>13</v>
      </c>
      <c r="J577" s="1" t="s">
        <v>1350</v>
      </c>
      <c r="K577" s="1" t="s">
        <v>7082</v>
      </c>
      <c r="L577" s="1">
        <v>1</v>
      </c>
      <c r="M577" s="1" t="s">
        <v>1350</v>
      </c>
      <c r="N577" s="1" t="s">
        <v>7082</v>
      </c>
      <c r="T577" s="1" t="s">
        <v>12461</v>
      </c>
      <c r="U577" s="1" t="s">
        <v>1351</v>
      </c>
      <c r="V577" s="1" t="s">
        <v>7327</v>
      </c>
      <c r="W577" s="1" t="s">
        <v>123</v>
      </c>
      <c r="X577" s="1" t="s">
        <v>7689</v>
      </c>
      <c r="Y577" s="1" t="s">
        <v>1352</v>
      </c>
      <c r="Z577" s="1" t="s">
        <v>8024</v>
      </c>
      <c r="AC577" s="1">
        <v>58</v>
      </c>
      <c r="AD577" s="1" t="s">
        <v>974</v>
      </c>
      <c r="AE577" s="1" t="s">
        <v>9385</v>
      </c>
      <c r="AJ577" s="1" t="s">
        <v>17</v>
      </c>
      <c r="AK577" s="1" t="s">
        <v>9530</v>
      </c>
      <c r="AL577" s="1" t="s">
        <v>124</v>
      </c>
      <c r="AM577" s="1" t="s">
        <v>9327</v>
      </c>
      <c r="AT577" s="1" t="s">
        <v>677</v>
      </c>
      <c r="AU577" s="1" t="s">
        <v>7530</v>
      </c>
      <c r="AV577" s="1" t="s">
        <v>1353</v>
      </c>
      <c r="AW577" s="1" t="s">
        <v>9775</v>
      </c>
      <c r="BG577" s="1" t="s">
        <v>677</v>
      </c>
      <c r="BH577" s="1" t="s">
        <v>7530</v>
      </c>
      <c r="BI577" s="1" t="s">
        <v>855</v>
      </c>
      <c r="BJ577" s="1" t="s">
        <v>10585</v>
      </c>
      <c r="BK577" s="1" t="s">
        <v>453</v>
      </c>
      <c r="BL577" s="1" t="s">
        <v>12810</v>
      </c>
      <c r="BM577" s="1" t="s">
        <v>72</v>
      </c>
      <c r="BN577" s="1" t="s">
        <v>10072</v>
      </c>
      <c r="BO577" s="1" t="s">
        <v>69</v>
      </c>
      <c r="BP577" s="1" t="s">
        <v>7359</v>
      </c>
      <c r="BQ577" s="1" t="s">
        <v>1354</v>
      </c>
      <c r="BR577" s="1" t="s">
        <v>11569</v>
      </c>
      <c r="BS577" s="1" t="s">
        <v>49</v>
      </c>
      <c r="BT577" s="1" t="s">
        <v>8830</v>
      </c>
    </row>
    <row r="578" spans="1:72" ht="13.5" customHeight="1" x14ac:dyDescent="0.25">
      <c r="A578" s="5" t="str">
        <f t="shared" si="20"/>
        <v>1738_각남면_0090</v>
      </c>
      <c r="B578" s="1">
        <v>1738</v>
      </c>
      <c r="C578" s="1" t="s">
        <v>12339</v>
      </c>
      <c r="D578" s="1" t="s">
        <v>12340</v>
      </c>
      <c r="E578" s="1">
        <v>577</v>
      </c>
      <c r="F578" s="1">
        <v>2</v>
      </c>
      <c r="G578" s="1" t="s">
        <v>669</v>
      </c>
      <c r="H578" s="1" t="s">
        <v>7045</v>
      </c>
      <c r="I578" s="1">
        <v>13</v>
      </c>
      <c r="L578" s="1">
        <v>1</v>
      </c>
      <c r="M578" s="1" t="s">
        <v>1350</v>
      </c>
      <c r="N578" s="1" t="s">
        <v>7082</v>
      </c>
      <c r="S578" s="1" t="s">
        <v>50</v>
      </c>
      <c r="T578" s="1" t="s">
        <v>7223</v>
      </c>
      <c r="W578" s="1" t="s">
        <v>314</v>
      </c>
      <c r="X578" s="1" t="s">
        <v>7699</v>
      </c>
      <c r="Y578" s="1" t="s">
        <v>64</v>
      </c>
      <c r="Z578" s="1" t="s">
        <v>7741</v>
      </c>
      <c r="AC578" s="1">
        <v>58</v>
      </c>
      <c r="AD578" s="1" t="s">
        <v>974</v>
      </c>
      <c r="AE578" s="1" t="s">
        <v>9385</v>
      </c>
      <c r="AJ578" s="1" t="s">
        <v>17</v>
      </c>
      <c r="AK578" s="1" t="s">
        <v>9530</v>
      </c>
      <c r="AL578" s="1" t="s">
        <v>225</v>
      </c>
      <c r="AM578" s="1" t="s">
        <v>9548</v>
      </c>
      <c r="AT578" s="1" t="s">
        <v>69</v>
      </c>
      <c r="AU578" s="1" t="s">
        <v>7359</v>
      </c>
      <c r="AV578" s="1" t="s">
        <v>1355</v>
      </c>
      <c r="AW578" s="1" t="s">
        <v>9776</v>
      </c>
      <c r="BG578" s="1" t="s">
        <v>677</v>
      </c>
      <c r="BH578" s="1" t="s">
        <v>7530</v>
      </c>
      <c r="BI578" s="1" t="s">
        <v>1356</v>
      </c>
      <c r="BJ578" s="1" t="s">
        <v>10031</v>
      </c>
      <c r="BK578" s="1" t="s">
        <v>677</v>
      </c>
      <c r="BL578" s="1" t="s">
        <v>7530</v>
      </c>
      <c r="BM578" s="1" t="s">
        <v>1357</v>
      </c>
      <c r="BN578" s="1" t="s">
        <v>8708</v>
      </c>
      <c r="BO578" s="1" t="s">
        <v>69</v>
      </c>
      <c r="BP578" s="1" t="s">
        <v>7359</v>
      </c>
      <c r="BQ578" s="1" t="s">
        <v>1358</v>
      </c>
      <c r="BR578" s="1" t="s">
        <v>11570</v>
      </c>
      <c r="BS578" s="1" t="s">
        <v>124</v>
      </c>
      <c r="BT578" s="1" t="s">
        <v>9327</v>
      </c>
    </row>
    <row r="579" spans="1:72" ht="13.5" customHeight="1" x14ac:dyDescent="0.25">
      <c r="A579" s="5" t="str">
        <f t="shared" si="20"/>
        <v>1738_각남면_0090</v>
      </c>
      <c r="B579" s="1">
        <v>1738</v>
      </c>
      <c r="C579" s="1" t="s">
        <v>12339</v>
      </c>
      <c r="D579" s="1" t="s">
        <v>12340</v>
      </c>
      <c r="E579" s="1">
        <v>578</v>
      </c>
      <c r="F579" s="1">
        <v>2</v>
      </c>
      <c r="G579" s="1" t="s">
        <v>669</v>
      </c>
      <c r="H579" s="1" t="s">
        <v>7045</v>
      </c>
      <c r="I579" s="1">
        <v>13</v>
      </c>
      <c r="L579" s="1">
        <v>1</v>
      </c>
      <c r="M579" s="1" t="s">
        <v>1350</v>
      </c>
      <c r="N579" s="1" t="s">
        <v>7082</v>
      </c>
      <c r="S579" s="1" t="s">
        <v>112</v>
      </c>
      <c r="T579" s="1" t="s">
        <v>7229</v>
      </c>
      <c r="Y579" s="1" t="s">
        <v>64</v>
      </c>
      <c r="Z579" s="1" t="s">
        <v>7741</v>
      </c>
      <c r="AC579" s="1">
        <v>21</v>
      </c>
      <c r="AD579" s="1" t="s">
        <v>160</v>
      </c>
      <c r="AE579" s="1" t="s">
        <v>9347</v>
      </c>
    </row>
    <row r="580" spans="1:72" ht="13.5" customHeight="1" x14ac:dyDescent="0.25">
      <c r="A580" s="5" t="str">
        <f t="shared" si="20"/>
        <v>1738_각남면_0090</v>
      </c>
      <c r="B580" s="1">
        <v>1738</v>
      </c>
      <c r="C580" s="1" t="s">
        <v>12339</v>
      </c>
      <c r="D580" s="1" t="s">
        <v>12340</v>
      </c>
      <c r="E580" s="1">
        <v>579</v>
      </c>
      <c r="F580" s="1">
        <v>2</v>
      </c>
      <c r="G580" s="1" t="s">
        <v>669</v>
      </c>
      <c r="H580" s="1" t="s">
        <v>7045</v>
      </c>
      <c r="I580" s="1">
        <v>13</v>
      </c>
      <c r="L580" s="1">
        <v>1</v>
      </c>
      <c r="M580" s="1" t="s">
        <v>1350</v>
      </c>
      <c r="N580" s="1" t="s">
        <v>7082</v>
      </c>
      <c r="S580" s="1" t="s">
        <v>59</v>
      </c>
      <c r="T580" s="1" t="s">
        <v>7224</v>
      </c>
      <c r="U580" s="1" t="s">
        <v>1359</v>
      </c>
      <c r="V580" s="1" t="s">
        <v>7379</v>
      </c>
      <c r="Y580" s="1" t="s">
        <v>1360</v>
      </c>
      <c r="Z580" s="1" t="s">
        <v>8025</v>
      </c>
      <c r="AC580" s="1">
        <v>7</v>
      </c>
      <c r="AD580" s="1" t="s">
        <v>62</v>
      </c>
      <c r="AE580" s="1" t="s">
        <v>9331</v>
      </c>
    </row>
    <row r="581" spans="1:72" ht="13.5" customHeight="1" x14ac:dyDescent="0.25">
      <c r="A581" s="5" t="str">
        <f t="shared" si="20"/>
        <v>1738_각남면_0090</v>
      </c>
      <c r="B581" s="1">
        <v>1738</v>
      </c>
      <c r="C581" s="1" t="s">
        <v>12339</v>
      </c>
      <c r="D581" s="1" t="s">
        <v>12340</v>
      </c>
      <c r="E581" s="1">
        <v>580</v>
      </c>
      <c r="F581" s="1">
        <v>2</v>
      </c>
      <c r="G581" s="1" t="s">
        <v>669</v>
      </c>
      <c r="H581" s="1" t="s">
        <v>7045</v>
      </c>
      <c r="I581" s="1">
        <v>13</v>
      </c>
      <c r="L581" s="1">
        <v>1</v>
      </c>
      <c r="M581" s="1" t="s">
        <v>1350</v>
      </c>
      <c r="N581" s="1" t="s">
        <v>7082</v>
      </c>
      <c r="T581" s="1" t="s">
        <v>12470</v>
      </c>
      <c r="U581" s="1" t="s">
        <v>139</v>
      </c>
      <c r="V581" s="1" t="s">
        <v>7323</v>
      </c>
      <c r="Y581" s="1" t="s">
        <v>1361</v>
      </c>
      <c r="Z581" s="1" t="s">
        <v>8026</v>
      </c>
      <c r="AC581" s="1">
        <v>55</v>
      </c>
      <c r="AD581" s="1" t="s">
        <v>142</v>
      </c>
      <c r="AE581" s="1" t="s">
        <v>9344</v>
      </c>
      <c r="BB581" s="1" t="s">
        <v>139</v>
      </c>
      <c r="BC581" s="1" t="s">
        <v>7323</v>
      </c>
      <c r="BD581" s="1" t="s">
        <v>1362</v>
      </c>
      <c r="BE581" s="1" t="s">
        <v>10400</v>
      </c>
      <c r="BF581" s="1" t="s">
        <v>12895</v>
      </c>
    </row>
    <row r="582" spans="1:72" ht="13.5" customHeight="1" x14ac:dyDescent="0.25">
      <c r="A582" s="5" t="str">
        <f t="shared" si="20"/>
        <v>1738_각남면_0090</v>
      </c>
      <c r="B582" s="1">
        <v>1738</v>
      </c>
      <c r="C582" s="1" t="s">
        <v>12339</v>
      </c>
      <c r="D582" s="1" t="s">
        <v>12340</v>
      </c>
      <c r="E582" s="1">
        <v>581</v>
      </c>
      <c r="F582" s="1">
        <v>2</v>
      </c>
      <c r="G582" s="1" t="s">
        <v>669</v>
      </c>
      <c r="H582" s="1" t="s">
        <v>7045</v>
      </c>
      <c r="I582" s="1">
        <v>13</v>
      </c>
      <c r="L582" s="1">
        <v>1</v>
      </c>
      <c r="M582" s="1" t="s">
        <v>1350</v>
      </c>
      <c r="N582" s="1" t="s">
        <v>7082</v>
      </c>
      <c r="T582" s="1" t="s">
        <v>12470</v>
      </c>
      <c r="Y582" s="1" t="s">
        <v>1363</v>
      </c>
      <c r="Z582" s="1" t="s">
        <v>8027</v>
      </c>
      <c r="BB582" s="1" t="s">
        <v>368</v>
      </c>
      <c r="BC582" s="1" t="s">
        <v>7520</v>
      </c>
      <c r="BE582" s="1" t="s">
        <v>8026</v>
      </c>
      <c r="BF582" s="1" t="s">
        <v>12895</v>
      </c>
    </row>
    <row r="583" spans="1:72" ht="13.5" customHeight="1" x14ac:dyDescent="0.25">
      <c r="A583" s="5" t="str">
        <f t="shared" si="20"/>
        <v>1738_각남면_0090</v>
      </c>
      <c r="B583" s="1">
        <v>1738</v>
      </c>
      <c r="C583" s="1" t="s">
        <v>12339</v>
      </c>
      <c r="D583" s="1" t="s">
        <v>12340</v>
      </c>
      <c r="E583" s="1">
        <v>582</v>
      </c>
      <c r="F583" s="1">
        <v>2</v>
      </c>
      <c r="G583" s="1" t="s">
        <v>669</v>
      </c>
      <c r="H583" s="1" t="s">
        <v>7045</v>
      </c>
      <c r="I583" s="1">
        <v>13</v>
      </c>
      <c r="L583" s="1">
        <v>1</v>
      </c>
      <c r="M583" s="1" t="s">
        <v>1350</v>
      </c>
      <c r="N583" s="1" t="s">
        <v>7082</v>
      </c>
      <c r="T583" s="1" t="s">
        <v>12470</v>
      </c>
      <c r="U583" s="1" t="s">
        <v>139</v>
      </c>
      <c r="V583" s="1" t="s">
        <v>7323</v>
      </c>
      <c r="Y583" s="1" t="s">
        <v>1364</v>
      </c>
      <c r="Z583" s="1" t="s">
        <v>8028</v>
      </c>
      <c r="AC583" s="1">
        <v>31</v>
      </c>
      <c r="AD583" s="1" t="s">
        <v>437</v>
      </c>
      <c r="AE583" s="1" t="s">
        <v>9373</v>
      </c>
      <c r="AG583" s="1" t="s">
        <v>12759</v>
      </c>
      <c r="BC583" s="1" t="s">
        <v>7520</v>
      </c>
      <c r="BE583" s="1" t="s">
        <v>8026</v>
      </c>
      <c r="BF583" s="1" t="s">
        <v>12894</v>
      </c>
    </row>
    <row r="584" spans="1:72" ht="13.5" customHeight="1" x14ac:dyDescent="0.25">
      <c r="A584" s="5" t="str">
        <f t="shared" si="20"/>
        <v>1738_각남면_0090</v>
      </c>
      <c r="B584" s="1">
        <v>1738</v>
      </c>
      <c r="C584" s="1" t="s">
        <v>12339</v>
      </c>
      <c r="D584" s="1" t="s">
        <v>12340</v>
      </c>
      <c r="E584" s="1">
        <v>583</v>
      </c>
      <c r="F584" s="1">
        <v>2</v>
      </c>
      <c r="G584" s="1" t="s">
        <v>669</v>
      </c>
      <c r="H584" s="1" t="s">
        <v>7045</v>
      </c>
      <c r="I584" s="1">
        <v>13</v>
      </c>
      <c r="L584" s="1">
        <v>1</v>
      </c>
      <c r="M584" s="1" t="s">
        <v>1350</v>
      </c>
      <c r="N584" s="1" t="s">
        <v>7082</v>
      </c>
      <c r="T584" s="1" t="s">
        <v>12470</v>
      </c>
      <c r="Y584" s="1" t="s">
        <v>1365</v>
      </c>
      <c r="Z584" s="1" t="s">
        <v>8029</v>
      </c>
      <c r="AC584" s="1">
        <v>20</v>
      </c>
      <c r="AD584" s="1" t="s">
        <v>255</v>
      </c>
      <c r="AE584" s="1" t="s">
        <v>9359</v>
      </c>
      <c r="AG584" s="1" t="s">
        <v>12758</v>
      </c>
      <c r="BC584" s="1" t="s">
        <v>7520</v>
      </c>
      <c r="BE584" s="1" t="s">
        <v>8026</v>
      </c>
      <c r="BF584" s="1" t="s">
        <v>12892</v>
      </c>
    </row>
    <row r="585" spans="1:72" ht="13.5" customHeight="1" x14ac:dyDescent="0.25">
      <c r="A585" s="5" t="str">
        <f t="shared" si="20"/>
        <v>1738_각남면_0090</v>
      </c>
      <c r="B585" s="1">
        <v>1738</v>
      </c>
      <c r="C585" s="1" t="s">
        <v>12339</v>
      </c>
      <c r="D585" s="1" t="s">
        <v>12340</v>
      </c>
      <c r="E585" s="1">
        <v>584</v>
      </c>
      <c r="F585" s="1">
        <v>2</v>
      </c>
      <c r="G585" s="1" t="s">
        <v>669</v>
      </c>
      <c r="H585" s="1" t="s">
        <v>7045</v>
      </c>
      <c r="I585" s="1">
        <v>13</v>
      </c>
      <c r="L585" s="1">
        <v>1</v>
      </c>
      <c r="M585" s="1" t="s">
        <v>1350</v>
      </c>
      <c r="N585" s="1" t="s">
        <v>7082</v>
      </c>
      <c r="T585" s="1" t="s">
        <v>12470</v>
      </c>
      <c r="Y585" s="1" t="s">
        <v>1231</v>
      </c>
      <c r="Z585" s="1" t="s">
        <v>7998</v>
      </c>
      <c r="AC585" s="1">
        <v>17</v>
      </c>
      <c r="AD585" s="1" t="s">
        <v>315</v>
      </c>
      <c r="AE585" s="1" t="s">
        <v>9365</v>
      </c>
      <c r="AF585" s="1" t="s">
        <v>12691</v>
      </c>
      <c r="AG585" s="1" t="s">
        <v>12698</v>
      </c>
      <c r="BC585" s="1" t="s">
        <v>7520</v>
      </c>
      <c r="BE585" s="1" t="s">
        <v>8026</v>
      </c>
      <c r="BF585" s="1" t="s">
        <v>12891</v>
      </c>
    </row>
    <row r="586" spans="1:72" ht="13.5" customHeight="1" x14ac:dyDescent="0.25">
      <c r="A586" s="5" t="str">
        <f t="shared" si="20"/>
        <v>1738_각남면_0090</v>
      </c>
      <c r="B586" s="1">
        <v>1738</v>
      </c>
      <c r="C586" s="1" t="s">
        <v>12339</v>
      </c>
      <c r="D586" s="1" t="s">
        <v>12340</v>
      </c>
      <c r="E586" s="1">
        <v>585</v>
      </c>
      <c r="F586" s="1">
        <v>2</v>
      </c>
      <c r="G586" s="1" t="s">
        <v>669</v>
      </c>
      <c r="H586" s="1" t="s">
        <v>7045</v>
      </c>
      <c r="I586" s="1">
        <v>13</v>
      </c>
      <c r="L586" s="1">
        <v>1</v>
      </c>
      <c r="M586" s="1" t="s">
        <v>1350</v>
      </c>
      <c r="N586" s="1" t="s">
        <v>7082</v>
      </c>
      <c r="T586" s="1" t="s">
        <v>12470</v>
      </c>
      <c r="Y586" s="1" t="s">
        <v>649</v>
      </c>
      <c r="Z586" s="1" t="s">
        <v>7846</v>
      </c>
      <c r="AC586" s="1">
        <v>2</v>
      </c>
      <c r="AD586" s="1" t="s">
        <v>335</v>
      </c>
      <c r="AE586" s="1" t="s">
        <v>9368</v>
      </c>
      <c r="AF586" s="1" t="s">
        <v>1366</v>
      </c>
      <c r="AG586" s="1" t="s">
        <v>9392</v>
      </c>
      <c r="AH586" s="1" t="s">
        <v>230</v>
      </c>
      <c r="AI586" s="1" t="s">
        <v>9444</v>
      </c>
      <c r="BB586" s="1" t="s">
        <v>715</v>
      </c>
      <c r="BC586" s="1" t="s">
        <v>7283</v>
      </c>
      <c r="BD586" s="1" t="s">
        <v>1363</v>
      </c>
      <c r="BE586" s="1" t="s">
        <v>8027</v>
      </c>
      <c r="BF586" s="1" t="s">
        <v>12895</v>
      </c>
    </row>
    <row r="587" spans="1:72" ht="13.5" customHeight="1" x14ac:dyDescent="0.25">
      <c r="A587" s="5" t="str">
        <f t="shared" si="20"/>
        <v>1738_각남면_0090</v>
      </c>
      <c r="B587" s="1">
        <v>1738</v>
      </c>
      <c r="C587" s="1" t="s">
        <v>12339</v>
      </c>
      <c r="D587" s="1" t="s">
        <v>12340</v>
      </c>
      <c r="E587" s="1">
        <v>586</v>
      </c>
      <c r="F587" s="1">
        <v>2</v>
      </c>
      <c r="G587" s="1" t="s">
        <v>669</v>
      </c>
      <c r="H587" s="1" t="s">
        <v>7045</v>
      </c>
      <c r="I587" s="1">
        <v>13</v>
      </c>
      <c r="L587" s="1">
        <v>1</v>
      </c>
      <c r="M587" s="1" t="s">
        <v>1350</v>
      </c>
      <c r="N587" s="1" t="s">
        <v>7082</v>
      </c>
      <c r="T587" s="1" t="s">
        <v>12470</v>
      </c>
      <c r="Y587" s="1" t="s">
        <v>1367</v>
      </c>
      <c r="Z587" s="1" t="s">
        <v>8030</v>
      </c>
      <c r="AC587" s="1">
        <v>8</v>
      </c>
      <c r="AD587" s="1" t="s">
        <v>298</v>
      </c>
      <c r="AE587" s="1" t="s">
        <v>9362</v>
      </c>
      <c r="AF587" s="1" t="s">
        <v>417</v>
      </c>
      <c r="AG587" s="1" t="s">
        <v>9401</v>
      </c>
      <c r="AH587" s="1" t="s">
        <v>259</v>
      </c>
      <c r="AI587" s="1" t="s">
        <v>9449</v>
      </c>
      <c r="AT587" s="1" t="s">
        <v>232</v>
      </c>
      <c r="AU587" s="1" t="s">
        <v>7343</v>
      </c>
      <c r="AV587" s="1" t="s">
        <v>1368</v>
      </c>
      <c r="AW587" s="1" t="s">
        <v>8106</v>
      </c>
      <c r="BD587" s="1" t="s">
        <v>1364</v>
      </c>
      <c r="BE587" s="1" t="s">
        <v>8028</v>
      </c>
      <c r="BF587" s="1" t="s">
        <v>12895</v>
      </c>
    </row>
    <row r="588" spans="1:72" ht="13.5" customHeight="1" x14ac:dyDescent="0.25">
      <c r="A588" s="5" t="str">
        <f t="shared" si="20"/>
        <v>1738_각남면_0090</v>
      </c>
      <c r="B588" s="1">
        <v>1738</v>
      </c>
      <c r="C588" s="1" t="s">
        <v>12339</v>
      </c>
      <c r="D588" s="1" t="s">
        <v>12340</v>
      </c>
      <c r="E588" s="1">
        <v>587</v>
      </c>
      <c r="F588" s="1">
        <v>2</v>
      </c>
      <c r="G588" s="1" t="s">
        <v>669</v>
      </c>
      <c r="H588" s="1" t="s">
        <v>7045</v>
      </c>
      <c r="I588" s="1">
        <v>13</v>
      </c>
      <c r="L588" s="1">
        <v>2</v>
      </c>
      <c r="M588" s="1" t="s">
        <v>13643</v>
      </c>
      <c r="N588" s="1" t="s">
        <v>13644</v>
      </c>
      <c r="T588" s="1" t="s">
        <v>12461</v>
      </c>
      <c r="U588" s="1" t="s">
        <v>324</v>
      </c>
      <c r="V588" s="1" t="s">
        <v>7324</v>
      </c>
      <c r="W588" s="1" t="s">
        <v>314</v>
      </c>
      <c r="X588" s="1" t="s">
        <v>7699</v>
      </c>
      <c r="Y588" s="1" t="s">
        <v>1369</v>
      </c>
      <c r="Z588" s="1" t="s">
        <v>8031</v>
      </c>
      <c r="AC588" s="1">
        <v>42</v>
      </c>
      <c r="AD588" s="1" t="s">
        <v>304</v>
      </c>
      <c r="AE588" s="1" t="s">
        <v>9364</v>
      </c>
      <c r="AJ588" s="1" t="s">
        <v>17</v>
      </c>
      <c r="AK588" s="1" t="s">
        <v>9530</v>
      </c>
      <c r="AL588" s="1" t="s">
        <v>225</v>
      </c>
      <c r="AM588" s="1" t="s">
        <v>9548</v>
      </c>
      <c r="AT588" s="1" t="s">
        <v>69</v>
      </c>
      <c r="AU588" s="1" t="s">
        <v>7359</v>
      </c>
      <c r="AV588" s="1" t="s">
        <v>1370</v>
      </c>
      <c r="AW588" s="1" t="s">
        <v>8728</v>
      </c>
      <c r="BG588" s="1" t="s">
        <v>69</v>
      </c>
      <c r="BH588" s="1" t="s">
        <v>7359</v>
      </c>
      <c r="BI588" s="1" t="s">
        <v>1356</v>
      </c>
      <c r="BJ588" s="1" t="s">
        <v>10031</v>
      </c>
      <c r="BK588" s="1" t="s">
        <v>677</v>
      </c>
      <c r="BL588" s="1" t="s">
        <v>7530</v>
      </c>
      <c r="BM588" s="1" t="s">
        <v>1371</v>
      </c>
      <c r="BN588" s="1" t="s">
        <v>8708</v>
      </c>
      <c r="BO588" s="1" t="s">
        <v>69</v>
      </c>
      <c r="BP588" s="1" t="s">
        <v>7359</v>
      </c>
      <c r="BQ588" s="1" t="s">
        <v>1372</v>
      </c>
      <c r="BR588" s="1" t="s">
        <v>11571</v>
      </c>
      <c r="BS588" s="1" t="s">
        <v>493</v>
      </c>
      <c r="BT588" s="1" t="s">
        <v>9538</v>
      </c>
    </row>
    <row r="589" spans="1:72" ht="13.5" customHeight="1" x14ac:dyDescent="0.25">
      <c r="A589" s="5" t="str">
        <f t="shared" si="20"/>
        <v>1738_각남면_0090</v>
      </c>
      <c r="B589" s="1">
        <v>1738</v>
      </c>
      <c r="C589" s="1" t="s">
        <v>12339</v>
      </c>
      <c r="D589" s="1" t="s">
        <v>12340</v>
      </c>
      <c r="E589" s="1">
        <v>588</v>
      </c>
      <c r="F589" s="1">
        <v>2</v>
      </c>
      <c r="G589" s="1" t="s">
        <v>669</v>
      </c>
      <c r="H589" s="1" t="s">
        <v>7045</v>
      </c>
      <c r="I589" s="1">
        <v>13</v>
      </c>
      <c r="L589" s="1">
        <v>2</v>
      </c>
      <c r="M589" s="1" t="s">
        <v>13643</v>
      </c>
      <c r="N589" s="1" t="s">
        <v>13644</v>
      </c>
      <c r="S589" s="1" t="s">
        <v>50</v>
      </c>
      <c r="T589" s="1" t="s">
        <v>7223</v>
      </c>
      <c r="W589" s="1" t="s">
        <v>38</v>
      </c>
      <c r="X589" s="1" t="s">
        <v>12522</v>
      </c>
      <c r="Y589" s="1" t="s">
        <v>64</v>
      </c>
      <c r="Z589" s="1" t="s">
        <v>7741</v>
      </c>
      <c r="AC589" s="1">
        <v>44</v>
      </c>
      <c r="AD589" s="1" t="s">
        <v>52</v>
      </c>
      <c r="AE589" s="1" t="s">
        <v>9330</v>
      </c>
      <c r="AJ589" s="1" t="s">
        <v>17</v>
      </c>
      <c r="AK589" s="1" t="s">
        <v>9530</v>
      </c>
      <c r="AL589" s="1" t="s">
        <v>41</v>
      </c>
      <c r="AM589" s="1" t="s">
        <v>12725</v>
      </c>
      <c r="AT589" s="1" t="s">
        <v>69</v>
      </c>
      <c r="AU589" s="1" t="s">
        <v>7359</v>
      </c>
      <c r="AV589" s="1" t="s">
        <v>1373</v>
      </c>
      <c r="AW589" s="1" t="s">
        <v>9777</v>
      </c>
      <c r="BG589" s="1" t="s">
        <v>808</v>
      </c>
      <c r="BH589" s="1" t="s">
        <v>10476</v>
      </c>
      <c r="BI589" s="1" t="s">
        <v>1374</v>
      </c>
      <c r="BJ589" s="1" t="s">
        <v>10051</v>
      </c>
      <c r="BK589" s="1" t="s">
        <v>69</v>
      </c>
      <c r="BL589" s="1" t="s">
        <v>7359</v>
      </c>
      <c r="BM589" s="1" t="s">
        <v>1375</v>
      </c>
      <c r="BN589" s="1" t="s">
        <v>10484</v>
      </c>
      <c r="BO589" s="1" t="s">
        <v>42</v>
      </c>
      <c r="BP589" s="1" t="s">
        <v>7309</v>
      </c>
      <c r="BQ589" s="1" t="s">
        <v>14721</v>
      </c>
      <c r="BR589" s="1" t="s">
        <v>13170</v>
      </c>
      <c r="BS589" s="1" t="s">
        <v>41</v>
      </c>
      <c r="BT589" s="1" t="s">
        <v>12725</v>
      </c>
    </row>
    <row r="590" spans="1:72" ht="13.5" customHeight="1" x14ac:dyDescent="0.25">
      <c r="A590" s="5" t="str">
        <f t="shared" si="20"/>
        <v>1738_각남면_0090</v>
      </c>
      <c r="B590" s="1">
        <v>1738</v>
      </c>
      <c r="C590" s="1" t="s">
        <v>12339</v>
      </c>
      <c r="D590" s="1" t="s">
        <v>12340</v>
      </c>
      <c r="E590" s="1">
        <v>589</v>
      </c>
      <c r="F590" s="1">
        <v>2</v>
      </c>
      <c r="G590" s="1" t="s">
        <v>669</v>
      </c>
      <c r="H590" s="1" t="s">
        <v>7045</v>
      </c>
      <c r="I590" s="1">
        <v>13</v>
      </c>
      <c r="L590" s="1">
        <v>2</v>
      </c>
      <c r="M590" s="1" t="s">
        <v>13643</v>
      </c>
      <c r="N590" s="1" t="s">
        <v>13644</v>
      </c>
      <c r="S590" s="1" t="s">
        <v>112</v>
      </c>
      <c r="T590" s="1" t="s">
        <v>7229</v>
      </c>
      <c r="Y590" s="1" t="s">
        <v>64</v>
      </c>
      <c r="Z590" s="1" t="s">
        <v>7741</v>
      </c>
      <c r="AC590" s="1">
        <v>15</v>
      </c>
      <c r="AD590" s="1" t="s">
        <v>90</v>
      </c>
      <c r="AE590" s="1" t="s">
        <v>9336</v>
      </c>
    </row>
    <row r="591" spans="1:72" ht="13.5" customHeight="1" x14ac:dyDescent="0.25">
      <c r="A591" s="5" t="str">
        <f t="shared" si="20"/>
        <v>1738_각남면_0090</v>
      </c>
      <c r="B591" s="1">
        <v>1738</v>
      </c>
      <c r="C591" s="1" t="s">
        <v>12339</v>
      </c>
      <c r="D591" s="1" t="s">
        <v>12340</v>
      </c>
      <c r="E591" s="1">
        <v>590</v>
      </c>
      <c r="F591" s="1">
        <v>2</v>
      </c>
      <c r="G591" s="1" t="s">
        <v>669</v>
      </c>
      <c r="H591" s="1" t="s">
        <v>7045</v>
      </c>
      <c r="I591" s="1">
        <v>13</v>
      </c>
      <c r="L591" s="1">
        <v>3</v>
      </c>
      <c r="M591" s="1" t="s">
        <v>13645</v>
      </c>
      <c r="N591" s="1" t="s">
        <v>13646</v>
      </c>
      <c r="T591" s="1" t="s">
        <v>12461</v>
      </c>
      <c r="U591" s="1" t="s">
        <v>1376</v>
      </c>
      <c r="V591" s="1" t="s">
        <v>7380</v>
      </c>
      <c r="W591" s="1" t="s">
        <v>123</v>
      </c>
      <c r="X591" s="1" t="s">
        <v>7689</v>
      </c>
      <c r="Y591" s="1" t="s">
        <v>374</v>
      </c>
      <c r="Z591" s="1" t="s">
        <v>7787</v>
      </c>
      <c r="AC591" s="1">
        <v>64</v>
      </c>
      <c r="AD591" s="1" t="s">
        <v>65</v>
      </c>
      <c r="AE591" s="1" t="s">
        <v>9332</v>
      </c>
      <c r="AJ591" s="1" t="s">
        <v>17</v>
      </c>
      <c r="AK591" s="1" t="s">
        <v>9530</v>
      </c>
      <c r="AL591" s="1" t="s">
        <v>124</v>
      </c>
      <c r="AM591" s="1" t="s">
        <v>9327</v>
      </c>
      <c r="AT591" s="1" t="s">
        <v>69</v>
      </c>
      <c r="AU591" s="1" t="s">
        <v>7359</v>
      </c>
      <c r="AV591" s="1" t="s">
        <v>1377</v>
      </c>
      <c r="AW591" s="1" t="s">
        <v>9778</v>
      </c>
      <c r="BG591" s="1" t="s">
        <v>69</v>
      </c>
      <c r="BH591" s="1" t="s">
        <v>7359</v>
      </c>
      <c r="BI591" s="1" t="s">
        <v>1378</v>
      </c>
      <c r="BJ591" s="1" t="s">
        <v>10586</v>
      </c>
      <c r="BK591" s="1" t="s">
        <v>69</v>
      </c>
      <c r="BL591" s="1" t="s">
        <v>7359</v>
      </c>
      <c r="BM591" s="1" t="s">
        <v>1379</v>
      </c>
      <c r="BN591" s="1" t="s">
        <v>7715</v>
      </c>
      <c r="BO591" s="1" t="s">
        <v>69</v>
      </c>
      <c r="BP591" s="1" t="s">
        <v>7359</v>
      </c>
      <c r="BQ591" s="1" t="s">
        <v>1380</v>
      </c>
      <c r="BR591" s="1" t="s">
        <v>11572</v>
      </c>
      <c r="BS591" s="1" t="s">
        <v>200</v>
      </c>
      <c r="BT591" s="1" t="s">
        <v>9541</v>
      </c>
    </row>
    <row r="592" spans="1:72" ht="13.5" customHeight="1" x14ac:dyDescent="0.25">
      <c r="A592" s="5" t="str">
        <f t="shared" si="20"/>
        <v>1738_각남면_0090</v>
      </c>
      <c r="B592" s="1">
        <v>1738</v>
      </c>
      <c r="C592" s="1" t="s">
        <v>12339</v>
      </c>
      <c r="D592" s="1" t="s">
        <v>12340</v>
      </c>
      <c r="E592" s="1">
        <v>591</v>
      </c>
      <c r="F592" s="1">
        <v>2</v>
      </c>
      <c r="G592" s="1" t="s">
        <v>669</v>
      </c>
      <c r="H592" s="1" t="s">
        <v>7045</v>
      </c>
      <c r="I592" s="1">
        <v>13</v>
      </c>
      <c r="L592" s="1">
        <v>3</v>
      </c>
      <c r="M592" s="1" t="s">
        <v>13645</v>
      </c>
      <c r="N592" s="1" t="s">
        <v>13646</v>
      </c>
      <c r="S592" s="1" t="s">
        <v>50</v>
      </c>
      <c r="T592" s="1" t="s">
        <v>7223</v>
      </c>
      <c r="W592" s="1" t="s">
        <v>51</v>
      </c>
      <c r="X592" s="1" t="s">
        <v>7686</v>
      </c>
      <c r="Y592" s="1" t="s">
        <v>64</v>
      </c>
      <c r="Z592" s="1" t="s">
        <v>7741</v>
      </c>
      <c r="AC592" s="1">
        <v>66</v>
      </c>
      <c r="AD592" s="1" t="s">
        <v>738</v>
      </c>
      <c r="AE592" s="1" t="s">
        <v>9381</v>
      </c>
      <c r="AJ592" s="1" t="s">
        <v>17</v>
      </c>
      <c r="AK592" s="1" t="s">
        <v>9530</v>
      </c>
      <c r="AL592" s="1" t="s">
        <v>874</v>
      </c>
      <c r="AM592" s="1" t="s">
        <v>9543</v>
      </c>
      <c r="AT592" s="1" t="s">
        <v>69</v>
      </c>
      <c r="AU592" s="1" t="s">
        <v>7359</v>
      </c>
      <c r="AV592" s="1" t="s">
        <v>1381</v>
      </c>
      <c r="AW592" s="1" t="s">
        <v>9779</v>
      </c>
      <c r="BG592" s="1" t="s">
        <v>69</v>
      </c>
      <c r="BH592" s="1" t="s">
        <v>7359</v>
      </c>
      <c r="BI592" s="1" t="s">
        <v>1382</v>
      </c>
      <c r="BJ592" s="1" t="s">
        <v>10587</v>
      </c>
      <c r="BK592" s="1" t="s">
        <v>69</v>
      </c>
      <c r="BL592" s="1" t="s">
        <v>7359</v>
      </c>
      <c r="BM592" s="1" t="s">
        <v>1383</v>
      </c>
      <c r="BN592" s="1" t="s">
        <v>10044</v>
      </c>
      <c r="BQ592" s="1" t="s">
        <v>1384</v>
      </c>
      <c r="BR592" s="1" t="s">
        <v>13236</v>
      </c>
      <c r="BS592" s="1" t="s">
        <v>41</v>
      </c>
      <c r="BT592" s="1" t="s">
        <v>12725</v>
      </c>
    </row>
    <row r="593" spans="1:72" ht="13.5" customHeight="1" x14ac:dyDescent="0.25">
      <c r="A593" s="5" t="str">
        <f t="shared" si="20"/>
        <v>1738_각남면_0090</v>
      </c>
      <c r="B593" s="1">
        <v>1738</v>
      </c>
      <c r="C593" s="1" t="s">
        <v>12339</v>
      </c>
      <c r="D593" s="1" t="s">
        <v>12340</v>
      </c>
      <c r="E593" s="1">
        <v>592</v>
      </c>
      <c r="F593" s="1">
        <v>2</v>
      </c>
      <c r="G593" s="1" t="s">
        <v>669</v>
      </c>
      <c r="H593" s="1" t="s">
        <v>7045</v>
      </c>
      <c r="I593" s="1">
        <v>13</v>
      </c>
      <c r="L593" s="1">
        <v>3</v>
      </c>
      <c r="M593" s="1" t="s">
        <v>13645</v>
      </c>
      <c r="N593" s="1" t="s">
        <v>13646</v>
      </c>
      <c r="S593" s="1" t="s">
        <v>112</v>
      </c>
      <c r="T593" s="1" t="s">
        <v>7229</v>
      </c>
      <c r="Y593" s="1" t="s">
        <v>64</v>
      </c>
      <c r="Z593" s="1" t="s">
        <v>7741</v>
      </c>
      <c r="AC593" s="1">
        <v>25</v>
      </c>
      <c r="AD593" s="1" t="s">
        <v>446</v>
      </c>
      <c r="AE593" s="1" t="s">
        <v>9374</v>
      </c>
    </row>
    <row r="594" spans="1:72" ht="13.5" customHeight="1" x14ac:dyDescent="0.25">
      <c r="A594" s="5" t="str">
        <f t="shared" si="20"/>
        <v>1738_각남면_0090</v>
      </c>
      <c r="B594" s="1">
        <v>1738</v>
      </c>
      <c r="C594" s="1" t="s">
        <v>12339</v>
      </c>
      <c r="D594" s="1" t="s">
        <v>12340</v>
      </c>
      <c r="E594" s="1">
        <v>593</v>
      </c>
      <c r="F594" s="1">
        <v>2</v>
      </c>
      <c r="G594" s="1" t="s">
        <v>669</v>
      </c>
      <c r="H594" s="1" t="s">
        <v>7045</v>
      </c>
      <c r="I594" s="1">
        <v>13</v>
      </c>
      <c r="L594" s="1">
        <v>3</v>
      </c>
      <c r="M594" s="1" t="s">
        <v>13645</v>
      </c>
      <c r="N594" s="1" t="s">
        <v>13646</v>
      </c>
      <c r="S594" s="1" t="s">
        <v>91</v>
      </c>
      <c r="T594" s="1" t="s">
        <v>7227</v>
      </c>
      <c r="U594" s="1" t="s">
        <v>1385</v>
      </c>
      <c r="V594" s="1" t="s">
        <v>7381</v>
      </c>
      <c r="Y594" s="1" t="s">
        <v>1061</v>
      </c>
      <c r="Z594" s="1" t="s">
        <v>7948</v>
      </c>
      <c r="AC594" s="1">
        <v>22</v>
      </c>
      <c r="AD594" s="1" t="s">
        <v>188</v>
      </c>
      <c r="AE594" s="1" t="s">
        <v>9352</v>
      </c>
    </row>
    <row r="595" spans="1:72" ht="13.5" customHeight="1" x14ac:dyDescent="0.25">
      <c r="A595" s="5" t="str">
        <f t="shared" si="20"/>
        <v>1738_각남면_0090</v>
      </c>
      <c r="B595" s="1">
        <v>1738</v>
      </c>
      <c r="C595" s="1" t="s">
        <v>12339</v>
      </c>
      <c r="D595" s="1" t="s">
        <v>12340</v>
      </c>
      <c r="E595" s="1">
        <v>594</v>
      </c>
      <c r="F595" s="1">
        <v>2</v>
      </c>
      <c r="G595" s="1" t="s">
        <v>669</v>
      </c>
      <c r="H595" s="1" t="s">
        <v>7045</v>
      </c>
      <c r="I595" s="1">
        <v>13</v>
      </c>
      <c r="L595" s="1">
        <v>4</v>
      </c>
      <c r="M595" s="1" t="s">
        <v>1387</v>
      </c>
      <c r="N595" s="1" t="s">
        <v>8032</v>
      </c>
      <c r="T595" s="1" t="s">
        <v>12461</v>
      </c>
      <c r="U595" s="1" t="s">
        <v>1386</v>
      </c>
      <c r="V595" s="1" t="s">
        <v>7382</v>
      </c>
      <c r="Y595" s="1" t="s">
        <v>1387</v>
      </c>
      <c r="Z595" s="1" t="s">
        <v>8032</v>
      </c>
      <c r="AC595" s="1">
        <v>55</v>
      </c>
      <c r="AD595" s="1" t="s">
        <v>142</v>
      </c>
      <c r="AE595" s="1" t="s">
        <v>9344</v>
      </c>
      <c r="AJ595" s="1" t="s">
        <v>17</v>
      </c>
      <c r="AK595" s="1" t="s">
        <v>9530</v>
      </c>
      <c r="AL595" s="1" t="s">
        <v>1047</v>
      </c>
      <c r="AM595" s="1" t="s">
        <v>9458</v>
      </c>
      <c r="AN595" s="1" t="s">
        <v>1241</v>
      </c>
      <c r="AO595" s="1" t="s">
        <v>7234</v>
      </c>
      <c r="AR595" s="1" t="s">
        <v>1388</v>
      </c>
      <c r="AS595" s="1" t="s">
        <v>12802</v>
      </c>
      <c r="AT595" s="1" t="s">
        <v>242</v>
      </c>
      <c r="AU595" s="1" t="s">
        <v>12440</v>
      </c>
      <c r="AV595" s="1" t="s">
        <v>1273</v>
      </c>
      <c r="AW595" s="1" t="s">
        <v>8005</v>
      </c>
      <c r="BI595" s="1" t="s">
        <v>1324</v>
      </c>
      <c r="BJ595" s="1" t="s">
        <v>10879</v>
      </c>
      <c r="BM595" s="1" t="s">
        <v>1389</v>
      </c>
      <c r="BN595" s="1" t="s">
        <v>11115</v>
      </c>
      <c r="BQ595" s="1" t="s">
        <v>1324</v>
      </c>
      <c r="BR595" s="1" t="s">
        <v>10879</v>
      </c>
    </row>
    <row r="596" spans="1:72" ht="13.5" customHeight="1" x14ac:dyDescent="0.25">
      <c r="A596" s="5" t="str">
        <f t="shared" si="20"/>
        <v>1738_각남면_0090</v>
      </c>
      <c r="B596" s="1">
        <v>1738</v>
      </c>
      <c r="C596" s="1" t="s">
        <v>12339</v>
      </c>
      <c r="D596" s="1" t="s">
        <v>12340</v>
      </c>
      <c r="E596" s="1">
        <v>595</v>
      </c>
      <c r="F596" s="1">
        <v>2</v>
      </c>
      <c r="G596" s="1" t="s">
        <v>669</v>
      </c>
      <c r="H596" s="1" t="s">
        <v>7045</v>
      </c>
      <c r="I596" s="1">
        <v>13</v>
      </c>
      <c r="L596" s="1">
        <v>4</v>
      </c>
      <c r="M596" s="1" t="s">
        <v>1387</v>
      </c>
      <c r="N596" s="1" t="s">
        <v>8032</v>
      </c>
      <c r="S596" s="1" t="s">
        <v>50</v>
      </c>
      <c r="T596" s="1" t="s">
        <v>7223</v>
      </c>
      <c r="U596" s="1" t="s">
        <v>1390</v>
      </c>
      <c r="V596" s="1" t="s">
        <v>12506</v>
      </c>
      <c r="Y596" s="1" t="s">
        <v>366</v>
      </c>
      <c r="Z596" s="1" t="s">
        <v>8033</v>
      </c>
      <c r="AC596" s="1">
        <v>60</v>
      </c>
      <c r="AD596" s="1" t="s">
        <v>763</v>
      </c>
      <c r="AE596" s="1" t="s">
        <v>9382</v>
      </c>
      <c r="AJ596" s="1" t="s">
        <v>17</v>
      </c>
      <c r="AK596" s="1" t="s">
        <v>9530</v>
      </c>
      <c r="AL596" s="1" t="s">
        <v>1391</v>
      </c>
      <c r="AM596" s="1" t="s">
        <v>9549</v>
      </c>
      <c r="AV596" s="1" t="s">
        <v>14722</v>
      </c>
      <c r="AW596" s="1" t="s">
        <v>9701</v>
      </c>
      <c r="BI596" s="1" t="s">
        <v>1392</v>
      </c>
      <c r="BJ596" s="1" t="s">
        <v>10588</v>
      </c>
      <c r="BK596" s="1" t="s">
        <v>677</v>
      </c>
      <c r="BL596" s="1" t="s">
        <v>7530</v>
      </c>
      <c r="BM596" s="1" t="s">
        <v>1393</v>
      </c>
      <c r="BN596" s="1" t="s">
        <v>8247</v>
      </c>
      <c r="BO596" s="1" t="s">
        <v>69</v>
      </c>
      <c r="BP596" s="1" t="s">
        <v>7359</v>
      </c>
      <c r="BQ596" s="1" t="s">
        <v>1394</v>
      </c>
      <c r="BR596" s="1" t="s">
        <v>13137</v>
      </c>
      <c r="BS596" s="1" t="s">
        <v>41</v>
      </c>
      <c r="BT596" s="1" t="s">
        <v>12725</v>
      </c>
    </row>
    <row r="597" spans="1:72" ht="13.5" customHeight="1" x14ac:dyDescent="0.25">
      <c r="A597" s="5" t="str">
        <f t="shared" si="20"/>
        <v>1738_각남면_0090</v>
      </c>
      <c r="B597" s="1">
        <v>1738</v>
      </c>
      <c r="C597" s="1" t="s">
        <v>12339</v>
      </c>
      <c r="D597" s="1" t="s">
        <v>12340</v>
      </c>
      <c r="E597" s="1">
        <v>596</v>
      </c>
      <c r="F597" s="1">
        <v>2</v>
      </c>
      <c r="G597" s="1" t="s">
        <v>669</v>
      </c>
      <c r="H597" s="1" t="s">
        <v>7045</v>
      </c>
      <c r="I597" s="1">
        <v>13</v>
      </c>
      <c r="L597" s="1">
        <v>4</v>
      </c>
      <c r="M597" s="1" t="s">
        <v>1387</v>
      </c>
      <c r="N597" s="1" t="s">
        <v>8032</v>
      </c>
      <c r="S597" s="1" t="s">
        <v>59</v>
      </c>
      <c r="T597" s="1" t="s">
        <v>7224</v>
      </c>
      <c r="U597" s="1" t="s">
        <v>1395</v>
      </c>
      <c r="V597" s="1" t="s">
        <v>7383</v>
      </c>
      <c r="Y597" s="1" t="s">
        <v>1396</v>
      </c>
      <c r="Z597" s="1" t="s">
        <v>8034</v>
      </c>
      <c r="AC597" s="1">
        <v>19</v>
      </c>
      <c r="AD597" s="1" t="s">
        <v>202</v>
      </c>
      <c r="AE597" s="1" t="s">
        <v>9353</v>
      </c>
      <c r="AN597" s="1" t="s">
        <v>1241</v>
      </c>
      <c r="AO597" s="1" t="s">
        <v>7234</v>
      </c>
      <c r="AR597" s="1" t="s">
        <v>1388</v>
      </c>
      <c r="AS597" s="1" t="s">
        <v>12802</v>
      </c>
    </row>
    <row r="598" spans="1:72" ht="13.5" customHeight="1" x14ac:dyDescent="0.25">
      <c r="A598" s="5" t="str">
        <f t="shared" si="20"/>
        <v>1738_각남면_0090</v>
      </c>
      <c r="B598" s="1">
        <v>1738</v>
      </c>
      <c r="C598" s="1" t="s">
        <v>12339</v>
      </c>
      <c r="D598" s="1" t="s">
        <v>12340</v>
      </c>
      <c r="E598" s="1">
        <v>597</v>
      </c>
      <c r="F598" s="1">
        <v>2</v>
      </c>
      <c r="G598" s="1" t="s">
        <v>669</v>
      </c>
      <c r="H598" s="1" t="s">
        <v>7045</v>
      </c>
      <c r="I598" s="1">
        <v>13</v>
      </c>
      <c r="L598" s="1">
        <v>4</v>
      </c>
      <c r="M598" s="1" t="s">
        <v>1387</v>
      </c>
      <c r="N598" s="1" t="s">
        <v>8032</v>
      </c>
      <c r="S598" s="1" t="s">
        <v>91</v>
      </c>
      <c r="T598" s="1" t="s">
        <v>7227</v>
      </c>
      <c r="U598" s="1" t="s">
        <v>1397</v>
      </c>
      <c r="V598" s="1" t="s">
        <v>7384</v>
      </c>
      <c r="Y598" s="1" t="s">
        <v>110</v>
      </c>
      <c r="Z598" s="1" t="s">
        <v>7746</v>
      </c>
      <c r="AC598" s="1">
        <v>16</v>
      </c>
      <c r="AD598" s="1" t="s">
        <v>89</v>
      </c>
      <c r="AE598" s="1" t="s">
        <v>9335</v>
      </c>
    </row>
    <row r="599" spans="1:72" ht="13.5" customHeight="1" x14ac:dyDescent="0.25">
      <c r="A599" s="5" t="str">
        <f t="shared" si="20"/>
        <v>1738_각남면_0090</v>
      </c>
      <c r="B599" s="1">
        <v>1738</v>
      </c>
      <c r="C599" s="1" t="s">
        <v>12339</v>
      </c>
      <c r="D599" s="1" t="s">
        <v>12340</v>
      </c>
      <c r="E599" s="1">
        <v>598</v>
      </c>
      <c r="F599" s="1">
        <v>2</v>
      </c>
      <c r="G599" s="1" t="s">
        <v>669</v>
      </c>
      <c r="H599" s="1" t="s">
        <v>7045</v>
      </c>
      <c r="I599" s="1">
        <v>13</v>
      </c>
      <c r="L599" s="1">
        <v>4</v>
      </c>
      <c r="M599" s="1" t="s">
        <v>1387</v>
      </c>
      <c r="N599" s="1" t="s">
        <v>8032</v>
      </c>
      <c r="S599" s="1" t="s">
        <v>63</v>
      </c>
      <c r="T599" s="1" t="s">
        <v>7225</v>
      </c>
      <c r="U599" s="1" t="s">
        <v>237</v>
      </c>
      <c r="V599" s="1" t="s">
        <v>7316</v>
      </c>
      <c r="Y599" s="1" t="s">
        <v>64</v>
      </c>
      <c r="Z599" s="1" t="s">
        <v>7741</v>
      </c>
      <c r="AC599" s="1">
        <v>7</v>
      </c>
      <c r="AD599" s="1" t="s">
        <v>62</v>
      </c>
      <c r="AE599" s="1" t="s">
        <v>9331</v>
      </c>
    </row>
    <row r="600" spans="1:72" ht="13.5" customHeight="1" x14ac:dyDescent="0.25">
      <c r="A600" s="5" t="str">
        <f t="shared" si="20"/>
        <v>1738_각남면_0090</v>
      </c>
      <c r="B600" s="1">
        <v>1738</v>
      </c>
      <c r="C600" s="1" t="s">
        <v>12339</v>
      </c>
      <c r="D600" s="1" t="s">
        <v>12340</v>
      </c>
      <c r="E600" s="1">
        <v>599</v>
      </c>
      <c r="F600" s="1">
        <v>2</v>
      </c>
      <c r="G600" s="1" t="s">
        <v>669</v>
      </c>
      <c r="H600" s="1" t="s">
        <v>7045</v>
      </c>
      <c r="I600" s="1">
        <v>13</v>
      </c>
      <c r="L600" s="1">
        <v>5</v>
      </c>
      <c r="M600" s="1" t="s">
        <v>13647</v>
      </c>
      <c r="N600" s="1" t="s">
        <v>13648</v>
      </c>
      <c r="T600" s="1" t="s">
        <v>12461</v>
      </c>
      <c r="U600" s="1" t="s">
        <v>729</v>
      </c>
      <c r="V600" s="1" t="s">
        <v>7349</v>
      </c>
      <c r="W600" s="1" t="s">
        <v>254</v>
      </c>
      <c r="X600" s="1" t="s">
        <v>7697</v>
      </c>
      <c r="Y600" s="1" t="s">
        <v>1398</v>
      </c>
      <c r="Z600" s="1" t="s">
        <v>8035</v>
      </c>
      <c r="AC600" s="1">
        <v>63</v>
      </c>
      <c r="AD600" s="1" t="s">
        <v>115</v>
      </c>
      <c r="AE600" s="1" t="s">
        <v>9342</v>
      </c>
      <c r="AJ600" s="1" t="s">
        <v>17</v>
      </c>
      <c r="AK600" s="1" t="s">
        <v>9530</v>
      </c>
      <c r="AL600" s="1" t="s">
        <v>49</v>
      </c>
      <c r="AM600" s="1" t="s">
        <v>8830</v>
      </c>
      <c r="AT600" s="1" t="s">
        <v>42</v>
      </c>
      <c r="AU600" s="1" t="s">
        <v>7309</v>
      </c>
      <c r="AV600" s="1" t="s">
        <v>723</v>
      </c>
      <c r="AW600" s="1" t="s">
        <v>9780</v>
      </c>
      <c r="BG600" s="1" t="s">
        <v>42</v>
      </c>
      <c r="BH600" s="1" t="s">
        <v>7309</v>
      </c>
      <c r="BI600" s="1" t="s">
        <v>1399</v>
      </c>
      <c r="BJ600" s="1" t="s">
        <v>10589</v>
      </c>
      <c r="BK600" s="1" t="s">
        <v>42</v>
      </c>
      <c r="BL600" s="1" t="s">
        <v>7309</v>
      </c>
      <c r="BM600" s="1" t="s">
        <v>1400</v>
      </c>
      <c r="BN600" s="1" t="s">
        <v>9798</v>
      </c>
      <c r="BO600" s="1" t="s">
        <v>490</v>
      </c>
      <c r="BP600" s="1" t="s">
        <v>9686</v>
      </c>
      <c r="BQ600" s="1" t="s">
        <v>1401</v>
      </c>
      <c r="BR600" s="1" t="s">
        <v>11573</v>
      </c>
      <c r="BS600" s="1" t="s">
        <v>58</v>
      </c>
      <c r="BT600" s="1" t="s">
        <v>9526</v>
      </c>
    </row>
    <row r="601" spans="1:72" ht="13.5" customHeight="1" x14ac:dyDescent="0.25">
      <c r="A601" s="5" t="str">
        <f t="shared" si="20"/>
        <v>1738_각남면_0090</v>
      </c>
      <c r="B601" s="1">
        <v>1738</v>
      </c>
      <c r="C601" s="1" t="s">
        <v>12339</v>
      </c>
      <c r="D601" s="1" t="s">
        <v>12340</v>
      </c>
      <c r="E601" s="1">
        <v>600</v>
      </c>
      <c r="F601" s="1">
        <v>2</v>
      </c>
      <c r="G601" s="1" t="s">
        <v>669</v>
      </c>
      <c r="H601" s="1" t="s">
        <v>7045</v>
      </c>
      <c r="I601" s="1">
        <v>13</v>
      </c>
      <c r="L601" s="1">
        <v>5</v>
      </c>
      <c r="M601" s="1" t="s">
        <v>13647</v>
      </c>
      <c r="N601" s="1" t="s">
        <v>13648</v>
      </c>
      <c r="S601" s="1" t="s">
        <v>50</v>
      </c>
      <c r="T601" s="1" t="s">
        <v>7223</v>
      </c>
      <c r="W601" s="1" t="s">
        <v>38</v>
      </c>
      <c r="X601" s="1" t="s">
        <v>12522</v>
      </c>
      <c r="Y601" s="1" t="s">
        <v>64</v>
      </c>
      <c r="Z601" s="1" t="s">
        <v>7741</v>
      </c>
      <c r="AC601" s="1">
        <v>62</v>
      </c>
      <c r="AD601" s="1" t="s">
        <v>335</v>
      </c>
      <c r="AE601" s="1" t="s">
        <v>9368</v>
      </c>
      <c r="AJ601" s="1" t="s">
        <v>17</v>
      </c>
      <c r="AK601" s="1" t="s">
        <v>9530</v>
      </c>
      <c r="AL601" s="1" t="s">
        <v>41</v>
      </c>
      <c r="AM601" s="1" t="s">
        <v>12725</v>
      </c>
      <c r="AT601" s="1" t="s">
        <v>42</v>
      </c>
      <c r="AU601" s="1" t="s">
        <v>7309</v>
      </c>
      <c r="AV601" s="1" t="s">
        <v>1402</v>
      </c>
      <c r="AW601" s="1" t="s">
        <v>9781</v>
      </c>
      <c r="BG601" s="1" t="s">
        <v>69</v>
      </c>
      <c r="BH601" s="1" t="s">
        <v>7359</v>
      </c>
      <c r="BI601" s="1" t="s">
        <v>1403</v>
      </c>
      <c r="BJ601" s="1" t="s">
        <v>8115</v>
      </c>
      <c r="BK601" s="1" t="s">
        <v>69</v>
      </c>
      <c r="BL601" s="1" t="s">
        <v>7359</v>
      </c>
      <c r="BM601" s="1" t="s">
        <v>1404</v>
      </c>
      <c r="BN601" s="1" t="s">
        <v>10318</v>
      </c>
      <c r="BO601" s="1" t="s">
        <v>69</v>
      </c>
      <c r="BP601" s="1" t="s">
        <v>7359</v>
      </c>
      <c r="BQ601" s="1" t="s">
        <v>1372</v>
      </c>
      <c r="BR601" s="1" t="s">
        <v>11571</v>
      </c>
      <c r="BS601" s="1" t="s">
        <v>493</v>
      </c>
      <c r="BT601" s="1" t="s">
        <v>9538</v>
      </c>
    </row>
    <row r="602" spans="1:72" ht="13.5" customHeight="1" x14ac:dyDescent="0.25">
      <c r="A602" s="5" t="str">
        <f t="shared" si="20"/>
        <v>1738_각남면_0090</v>
      </c>
      <c r="B602" s="1">
        <v>1738</v>
      </c>
      <c r="C602" s="1" t="s">
        <v>12339</v>
      </c>
      <c r="D602" s="1" t="s">
        <v>12340</v>
      </c>
      <c r="E602" s="1">
        <v>601</v>
      </c>
      <c r="F602" s="1">
        <v>2</v>
      </c>
      <c r="G602" s="1" t="s">
        <v>669</v>
      </c>
      <c r="H602" s="1" t="s">
        <v>7045</v>
      </c>
      <c r="I602" s="1">
        <v>13</v>
      </c>
      <c r="L602" s="1">
        <v>5</v>
      </c>
      <c r="M602" s="1" t="s">
        <v>13647</v>
      </c>
      <c r="N602" s="1" t="s">
        <v>13648</v>
      </c>
      <c r="S602" s="1" t="s">
        <v>59</v>
      </c>
      <c r="T602" s="1" t="s">
        <v>7224</v>
      </c>
      <c r="U602" s="1" t="s">
        <v>1405</v>
      </c>
      <c r="V602" s="1" t="s">
        <v>7385</v>
      </c>
      <c r="Y602" s="1" t="s">
        <v>1406</v>
      </c>
      <c r="Z602" s="1" t="s">
        <v>8036</v>
      </c>
      <c r="AC602" s="1">
        <v>32</v>
      </c>
      <c r="AD602" s="1" t="s">
        <v>743</v>
      </c>
      <c r="AE602" s="1" t="s">
        <v>8259</v>
      </c>
    </row>
    <row r="603" spans="1:72" ht="13.5" customHeight="1" x14ac:dyDescent="0.25">
      <c r="A603" s="5" t="str">
        <f t="shared" si="20"/>
        <v>1738_각남면_0090</v>
      </c>
      <c r="B603" s="1">
        <v>1738</v>
      </c>
      <c r="C603" s="1" t="s">
        <v>12339</v>
      </c>
      <c r="D603" s="1" t="s">
        <v>12340</v>
      </c>
      <c r="E603" s="1">
        <v>602</v>
      </c>
      <c r="F603" s="1">
        <v>2</v>
      </c>
      <c r="G603" s="1" t="s">
        <v>669</v>
      </c>
      <c r="H603" s="1" t="s">
        <v>7045</v>
      </c>
      <c r="I603" s="1">
        <v>13</v>
      </c>
      <c r="L603" s="1">
        <v>5</v>
      </c>
      <c r="M603" s="1" t="s">
        <v>13647</v>
      </c>
      <c r="N603" s="1" t="s">
        <v>13648</v>
      </c>
      <c r="S603" s="1" t="s">
        <v>112</v>
      </c>
      <c r="T603" s="1" t="s">
        <v>7229</v>
      </c>
      <c r="Y603" s="1" t="s">
        <v>64</v>
      </c>
      <c r="Z603" s="1" t="s">
        <v>7741</v>
      </c>
      <c r="AC603" s="1">
        <v>21</v>
      </c>
      <c r="AD603" s="1" t="s">
        <v>160</v>
      </c>
      <c r="AE603" s="1" t="s">
        <v>9347</v>
      </c>
    </row>
    <row r="604" spans="1:72" ht="13.5" customHeight="1" x14ac:dyDescent="0.25">
      <c r="A604" s="5" t="str">
        <f t="shared" si="20"/>
        <v>1738_각남면_0090</v>
      </c>
      <c r="B604" s="1">
        <v>1738</v>
      </c>
      <c r="C604" s="1" t="s">
        <v>12339</v>
      </c>
      <c r="D604" s="1" t="s">
        <v>12340</v>
      </c>
      <c r="E604" s="1">
        <v>603</v>
      </c>
      <c r="F604" s="1">
        <v>2</v>
      </c>
      <c r="G604" s="1" t="s">
        <v>669</v>
      </c>
      <c r="H604" s="1" t="s">
        <v>7045</v>
      </c>
      <c r="I604" s="1">
        <v>13</v>
      </c>
      <c r="L604" s="1">
        <v>5</v>
      </c>
      <c r="M604" s="1" t="s">
        <v>13647</v>
      </c>
      <c r="N604" s="1" t="s">
        <v>13648</v>
      </c>
      <c r="S604" s="1" t="s">
        <v>63</v>
      </c>
      <c r="T604" s="1" t="s">
        <v>7225</v>
      </c>
      <c r="Y604" s="1" t="s">
        <v>64</v>
      </c>
      <c r="Z604" s="1" t="s">
        <v>7741</v>
      </c>
      <c r="AC604" s="1">
        <v>13</v>
      </c>
      <c r="AD604" s="1" t="s">
        <v>111</v>
      </c>
      <c r="AE604" s="1" t="s">
        <v>9341</v>
      </c>
    </row>
    <row r="605" spans="1:72" ht="13.5" customHeight="1" x14ac:dyDescent="0.25">
      <c r="A605" s="5" t="str">
        <f t="shared" si="20"/>
        <v>1738_각남면_0090</v>
      </c>
      <c r="B605" s="1">
        <v>1738</v>
      </c>
      <c r="C605" s="1" t="s">
        <v>12339</v>
      </c>
      <c r="D605" s="1" t="s">
        <v>12340</v>
      </c>
      <c r="E605" s="1">
        <v>604</v>
      </c>
      <c r="F605" s="1">
        <v>2</v>
      </c>
      <c r="G605" s="1" t="s">
        <v>669</v>
      </c>
      <c r="H605" s="1" t="s">
        <v>7045</v>
      </c>
      <c r="I605" s="1">
        <v>13</v>
      </c>
      <c r="L605" s="1">
        <v>5</v>
      </c>
      <c r="M605" s="1" t="s">
        <v>13647</v>
      </c>
      <c r="N605" s="1" t="s">
        <v>13648</v>
      </c>
      <c r="S605" s="1" t="s">
        <v>161</v>
      </c>
      <c r="T605" s="1" t="s">
        <v>7232</v>
      </c>
      <c r="Y605" s="1" t="s">
        <v>64</v>
      </c>
      <c r="Z605" s="1" t="s">
        <v>7741</v>
      </c>
      <c r="AC605" s="1">
        <v>1</v>
      </c>
      <c r="AD605" s="1" t="s">
        <v>101</v>
      </c>
      <c r="AE605" s="1" t="s">
        <v>9339</v>
      </c>
      <c r="AG605" s="1" t="s">
        <v>12743</v>
      </c>
    </row>
    <row r="606" spans="1:72" ht="13.5" customHeight="1" x14ac:dyDescent="0.25">
      <c r="A606" s="5" t="str">
        <f t="shared" si="20"/>
        <v>1738_각남면_0090</v>
      </c>
      <c r="B606" s="1">
        <v>1738</v>
      </c>
      <c r="C606" s="1" t="s">
        <v>12339</v>
      </c>
      <c r="D606" s="1" t="s">
        <v>12340</v>
      </c>
      <c r="E606" s="1">
        <v>605</v>
      </c>
      <c r="F606" s="1">
        <v>2</v>
      </c>
      <c r="G606" s="1" t="s">
        <v>669</v>
      </c>
      <c r="H606" s="1" t="s">
        <v>7045</v>
      </c>
      <c r="I606" s="1">
        <v>13</v>
      </c>
      <c r="L606" s="1">
        <v>5</v>
      </c>
      <c r="M606" s="1" t="s">
        <v>13647</v>
      </c>
      <c r="N606" s="1" t="s">
        <v>13648</v>
      </c>
      <c r="S606" s="1" t="s">
        <v>155</v>
      </c>
      <c r="T606" s="1" t="s">
        <v>7230</v>
      </c>
      <c r="W606" s="1" t="s">
        <v>51</v>
      </c>
      <c r="X606" s="1" t="s">
        <v>7686</v>
      </c>
      <c r="Y606" s="1" t="s">
        <v>64</v>
      </c>
      <c r="Z606" s="1" t="s">
        <v>7741</v>
      </c>
      <c r="AC606" s="1">
        <v>35</v>
      </c>
      <c r="AD606" s="1" t="s">
        <v>68</v>
      </c>
      <c r="AE606" s="1" t="s">
        <v>9333</v>
      </c>
      <c r="AF606" s="1" t="s">
        <v>12703</v>
      </c>
      <c r="AG606" s="1" t="s">
        <v>12714</v>
      </c>
    </row>
    <row r="607" spans="1:72" ht="13.5" customHeight="1" x14ac:dyDescent="0.25">
      <c r="A607" s="5" t="str">
        <f t="shared" si="20"/>
        <v>1738_각남면_0090</v>
      </c>
      <c r="B607" s="1">
        <v>1738</v>
      </c>
      <c r="C607" s="1" t="s">
        <v>12339</v>
      </c>
      <c r="D607" s="1" t="s">
        <v>12340</v>
      </c>
      <c r="E607" s="1">
        <v>606</v>
      </c>
      <c r="F607" s="1">
        <v>2</v>
      </c>
      <c r="G607" s="1" t="s">
        <v>669</v>
      </c>
      <c r="H607" s="1" t="s">
        <v>7045</v>
      </c>
      <c r="I607" s="1">
        <v>14</v>
      </c>
      <c r="J607" s="1" t="s">
        <v>1407</v>
      </c>
      <c r="K607" s="1" t="s">
        <v>7083</v>
      </c>
      <c r="L607" s="1">
        <v>1</v>
      </c>
      <c r="M607" s="1" t="s">
        <v>1407</v>
      </c>
      <c r="N607" s="1" t="s">
        <v>7083</v>
      </c>
      <c r="T607" s="1" t="s">
        <v>12461</v>
      </c>
      <c r="U607" s="1" t="s">
        <v>1408</v>
      </c>
      <c r="V607" s="1" t="s">
        <v>7386</v>
      </c>
      <c r="W607" s="1" t="s">
        <v>769</v>
      </c>
      <c r="X607" s="1" t="s">
        <v>7253</v>
      </c>
      <c r="Y607" s="1" t="s">
        <v>1185</v>
      </c>
      <c r="Z607" s="1" t="s">
        <v>7793</v>
      </c>
      <c r="AC607" s="1">
        <v>47</v>
      </c>
      <c r="AJ607" s="1" t="s">
        <v>17</v>
      </c>
      <c r="AK607" s="1" t="s">
        <v>9530</v>
      </c>
      <c r="AL607" s="1" t="s">
        <v>401</v>
      </c>
      <c r="AM607" s="1" t="s">
        <v>9477</v>
      </c>
      <c r="AT607" s="1" t="s">
        <v>69</v>
      </c>
      <c r="AU607" s="1" t="s">
        <v>7359</v>
      </c>
      <c r="AV607" s="1" t="s">
        <v>1257</v>
      </c>
      <c r="AW607" s="1" t="s">
        <v>9768</v>
      </c>
      <c r="BG607" s="1" t="s">
        <v>69</v>
      </c>
      <c r="BH607" s="1" t="s">
        <v>7359</v>
      </c>
      <c r="BI607" s="1" t="s">
        <v>923</v>
      </c>
      <c r="BJ607" s="1" t="s">
        <v>10561</v>
      </c>
      <c r="BK607" s="1" t="s">
        <v>69</v>
      </c>
      <c r="BL607" s="1" t="s">
        <v>7359</v>
      </c>
      <c r="BM607" s="1" t="s">
        <v>1013</v>
      </c>
      <c r="BN607" s="1" t="s">
        <v>8037</v>
      </c>
      <c r="BO607" s="1" t="s">
        <v>69</v>
      </c>
      <c r="BP607" s="1" t="s">
        <v>7359</v>
      </c>
      <c r="BQ607" s="1" t="s">
        <v>1409</v>
      </c>
      <c r="BR607" s="1" t="s">
        <v>13201</v>
      </c>
      <c r="BS607" s="1" t="s">
        <v>41</v>
      </c>
      <c r="BT607" s="1" t="s">
        <v>12725</v>
      </c>
    </row>
    <row r="608" spans="1:72" ht="13.5" customHeight="1" x14ac:dyDescent="0.25">
      <c r="A608" s="5" t="str">
        <f t="shared" ref="A608:A639" si="21">HYPERLINK("http://kyu.snu.ac.kr/sdhj/index.jsp?type=hj/GK14616_00IH_0001_0090.jpg","1738_각남면_0090")</f>
        <v>1738_각남면_0090</v>
      </c>
      <c r="B608" s="1">
        <v>1738</v>
      </c>
      <c r="C608" s="1" t="s">
        <v>12339</v>
      </c>
      <c r="D608" s="1" t="s">
        <v>12340</v>
      </c>
      <c r="E608" s="1">
        <v>607</v>
      </c>
      <c r="F608" s="1">
        <v>2</v>
      </c>
      <c r="G608" s="1" t="s">
        <v>669</v>
      </c>
      <c r="H608" s="1" t="s">
        <v>7045</v>
      </c>
      <c r="I608" s="1">
        <v>14</v>
      </c>
      <c r="L608" s="1">
        <v>1</v>
      </c>
      <c r="M608" s="1" t="s">
        <v>1407</v>
      </c>
      <c r="N608" s="1" t="s">
        <v>7083</v>
      </c>
      <c r="S608" s="1" t="s">
        <v>50</v>
      </c>
      <c r="T608" s="1" t="s">
        <v>7223</v>
      </c>
      <c r="U608" s="1" t="s">
        <v>1410</v>
      </c>
      <c r="V608" s="1" t="s">
        <v>7387</v>
      </c>
      <c r="W608" s="1" t="s">
        <v>407</v>
      </c>
      <c r="X608" s="1" t="s">
        <v>7703</v>
      </c>
      <c r="Y608" s="1" t="s">
        <v>64</v>
      </c>
      <c r="Z608" s="1" t="s">
        <v>7741</v>
      </c>
      <c r="AC608" s="1">
        <v>44</v>
      </c>
      <c r="AD608" s="1" t="s">
        <v>52</v>
      </c>
      <c r="AE608" s="1" t="s">
        <v>9330</v>
      </c>
      <c r="AJ608" s="1" t="s">
        <v>17</v>
      </c>
      <c r="AK608" s="1" t="s">
        <v>9530</v>
      </c>
      <c r="AL608" s="1" t="s">
        <v>49</v>
      </c>
      <c r="AM608" s="1" t="s">
        <v>8830</v>
      </c>
      <c r="AT608" s="1" t="s">
        <v>1203</v>
      </c>
      <c r="AU608" s="1" t="s">
        <v>7376</v>
      </c>
      <c r="AV608" s="1" t="s">
        <v>1411</v>
      </c>
      <c r="AW608" s="1" t="s">
        <v>9782</v>
      </c>
      <c r="BG608" s="1" t="s">
        <v>1203</v>
      </c>
      <c r="BH608" s="1" t="s">
        <v>7376</v>
      </c>
      <c r="BI608" s="1" t="s">
        <v>1412</v>
      </c>
      <c r="BJ608" s="1" t="s">
        <v>10590</v>
      </c>
      <c r="BK608" s="1" t="s">
        <v>1203</v>
      </c>
      <c r="BL608" s="1" t="s">
        <v>7376</v>
      </c>
      <c r="BM608" s="1" t="s">
        <v>1413</v>
      </c>
      <c r="BN608" s="1" t="s">
        <v>11116</v>
      </c>
      <c r="BO608" s="1" t="s">
        <v>69</v>
      </c>
      <c r="BP608" s="1" t="s">
        <v>7359</v>
      </c>
      <c r="BQ608" s="1" t="s">
        <v>1414</v>
      </c>
      <c r="BR608" s="1" t="s">
        <v>12405</v>
      </c>
      <c r="BS608" s="1" t="s">
        <v>53</v>
      </c>
      <c r="BT608" s="1" t="s">
        <v>9486</v>
      </c>
    </row>
    <row r="609" spans="1:72" ht="13.5" customHeight="1" x14ac:dyDescent="0.25">
      <c r="A609" s="5" t="str">
        <f t="shared" si="21"/>
        <v>1738_각남면_0090</v>
      </c>
      <c r="B609" s="1">
        <v>1738</v>
      </c>
      <c r="C609" s="1" t="s">
        <v>12339</v>
      </c>
      <c r="D609" s="1" t="s">
        <v>12340</v>
      </c>
      <c r="E609" s="1">
        <v>608</v>
      </c>
      <c r="F609" s="1">
        <v>2</v>
      </c>
      <c r="G609" s="1" t="s">
        <v>669</v>
      </c>
      <c r="H609" s="1" t="s">
        <v>7045</v>
      </c>
      <c r="I609" s="1">
        <v>14</v>
      </c>
      <c r="L609" s="1">
        <v>1</v>
      </c>
      <c r="M609" s="1" t="s">
        <v>1407</v>
      </c>
      <c r="N609" s="1" t="s">
        <v>7083</v>
      </c>
      <c r="S609" s="1" t="s">
        <v>161</v>
      </c>
      <c r="T609" s="1" t="s">
        <v>7232</v>
      </c>
      <c r="Y609" s="1" t="s">
        <v>64</v>
      </c>
      <c r="Z609" s="1" t="s">
        <v>7741</v>
      </c>
      <c r="AC609" s="1">
        <v>15</v>
      </c>
      <c r="AD609" s="1" t="s">
        <v>90</v>
      </c>
      <c r="AE609" s="1" t="s">
        <v>9336</v>
      </c>
      <c r="AF609" s="1" t="s">
        <v>95</v>
      </c>
      <c r="AG609" s="1" t="s">
        <v>9389</v>
      </c>
    </row>
    <row r="610" spans="1:72" ht="13.5" customHeight="1" x14ac:dyDescent="0.25">
      <c r="A610" s="5" t="str">
        <f t="shared" si="21"/>
        <v>1738_각남면_0090</v>
      </c>
      <c r="B610" s="1">
        <v>1738</v>
      </c>
      <c r="C610" s="1" t="s">
        <v>12339</v>
      </c>
      <c r="D610" s="1" t="s">
        <v>12340</v>
      </c>
      <c r="E610" s="1">
        <v>609</v>
      </c>
      <c r="F610" s="1">
        <v>2</v>
      </c>
      <c r="G610" s="1" t="s">
        <v>669</v>
      </c>
      <c r="H610" s="1" t="s">
        <v>7045</v>
      </c>
      <c r="I610" s="1">
        <v>14</v>
      </c>
      <c r="L610" s="1">
        <v>2</v>
      </c>
      <c r="M610" s="1" t="s">
        <v>13649</v>
      </c>
      <c r="N610" s="1" t="s">
        <v>12802</v>
      </c>
      <c r="T610" s="1" t="s">
        <v>12461</v>
      </c>
      <c r="U610" s="1" t="s">
        <v>770</v>
      </c>
      <c r="V610" s="1" t="s">
        <v>12473</v>
      </c>
      <c r="W610" s="1" t="s">
        <v>38</v>
      </c>
      <c r="X610" s="1" t="s">
        <v>12522</v>
      </c>
      <c r="Y610" s="1" t="s">
        <v>1013</v>
      </c>
      <c r="Z610" s="1" t="s">
        <v>8037</v>
      </c>
      <c r="AC610" s="1">
        <v>65</v>
      </c>
      <c r="AD610" s="1" t="s">
        <v>86</v>
      </c>
      <c r="AE610" s="1" t="s">
        <v>8752</v>
      </c>
      <c r="AJ610" s="1" t="s">
        <v>17</v>
      </c>
      <c r="AK610" s="1" t="s">
        <v>9530</v>
      </c>
      <c r="AL610" s="1" t="s">
        <v>41</v>
      </c>
      <c r="AM610" s="1" t="s">
        <v>12725</v>
      </c>
      <c r="AT610" s="1" t="s">
        <v>531</v>
      </c>
      <c r="AU610" s="1" t="s">
        <v>7370</v>
      </c>
      <c r="AV610" s="1" t="s">
        <v>1415</v>
      </c>
      <c r="AW610" s="1" t="s">
        <v>9783</v>
      </c>
      <c r="BG610" s="1" t="s">
        <v>44</v>
      </c>
      <c r="BH610" s="1" t="s">
        <v>7629</v>
      </c>
      <c r="BI610" s="1" t="s">
        <v>1416</v>
      </c>
      <c r="BJ610" s="1" t="s">
        <v>10591</v>
      </c>
      <c r="BK610" s="1" t="s">
        <v>677</v>
      </c>
      <c r="BL610" s="1" t="s">
        <v>7530</v>
      </c>
      <c r="BM610" s="1" t="s">
        <v>1417</v>
      </c>
      <c r="BN610" s="1" t="s">
        <v>11117</v>
      </c>
      <c r="BO610" s="1" t="s">
        <v>44</v>
      </c>
      <c r="BP610" s="1" t="s">
        <v>7629</v>
      </c>
      <c r="BQ610" s="1" t="s">
        <v>1418</v>
      </c>
      <c r="BR610" s="1" t="s">
        <v>13002</v>
      </c>
      <c r="BS610" s="1" t="s">
        <v>41</v>
      </c>
      <c r="BT610" s="1" t="s">
        <v>12725</v>
      </c>
    </row>
    <row r="611" spans="1:72" ht="13.5" customHeight="1" x14ac:dyDescent="0.25">
      <c r="A611" s="5" t="str">
        <f t="shared" si="21"/>
        <v>1738_각남면_0090</v>
      </c>
      <c r="B611" s="1">
        <v>1738</v>
      </c>
      <c r="C611" s="1" t="s">
        <v>12339</v>
      </c>
      <c r="D611" s="1" t="s">
        <v>12340</v>
      </c>
      <c r="E611" s="1">
        <v>610</v>
      </c>
      <c r="F611" s="1">
        <v>2</v>
      </c>
      <c r="G611" s="1" t="s">
        <v>669</v>
      </c>
      <c r="H611" s="1" t="s">
        <v>7045</v>
      </c>
      <c r="I611" s="1">
        <v>14</v>
      </c>
      <c r="L611" s="1">
        <v>2</v>
      </c>
      <c r="M611" s="1" t="s">
        <v>13649</v>
      </c>
      <c r="N611" s="1" t="s">
        <v>12802</v>
      </c>
      <c r="S611" s="1" t="s">
        <v>50</v>
      </c>
      <c r="T611" s="1" t="s">
        <v>7223</v>
      </c>
      <c r="U611" s="1" t="s">
        <v>1419</v>
      </c>
      <c r="V611" s="1" t="s">
        <v>7388</v>
      </c>
      <c r="W611" s="1" t="s">
        <v>754</v>
      </c>
      <c r="X611" s="1" t="s">
        <v>7710</v>
      </c>
      <c r="Y611" s="1" t="s">
        <v>308</v>
      </c>
      <c r="Z611" s="1" t="s">
        <v>7774</v>
      </c>
      <c r="AC611" s="1">
        <v>56</v>
      </c>
      <c r="AD611" s="1" t="s">
        <v>97</v>
      </c>
      <c r="AE611" s="1" t="s">
        <v>9338</v>
      </c>
      <c r="AJ611" s="1" t="s">
        <v>309</v>
      </c>
      <c r="AK611" s="1" t="s">
        <v>9531</v>
      </c>
      <c r="AL611" s="1" t="s">
        <v>58</v>
      </c>
      <c r="AM611" s="1" t="s">
        <v>9526</v>
      </c>
      <c r="AT611" s="1" t="s">
        <v>44</v>
      </c>
      <c r="AU611" s="1" t="s">
        <v>7629</v>
      </c>
      <c r="AV611" s="1" t="s">
        <v>1420</v>
      </c>
      <c r="AW611" s="1" t="s">
        <v>12862</v>
      </c>
      <c r="BG611" s="1" t="s">
        <v>44</v>
      </c>
      <c r="BH611" s="1" t="s">
        <v>7629</v>
      </c>
      <c r="BI611" s="1" t="s">
        <v>1421</v>
      </c>
      <c r="BJ611" s="1" t="s">
        <v>10592</v>
      </c>
      <c r="BK611" s="1" t="s">
        <v>44</v>
      </c>
      <c r="BL611" s="1" t="s">
        <v>7629</v>
      </c>
      <c r="BM611" s="1" t="s">
        <v>14723</v>
      </c>
      <c r="BN611" s="1" t="s">
        <v>11118</v>
      </c>
      <c r="BO611" s="1" t="s">
        <v>44</v>
      </c>
      <c r="BP611" s="1" t="s">
        <v>7629</v>
      </c>
      <c r="BQ611" s="1" t="s">
        <v>14724</v>
      </c>
      <c r="BR611" s="1" t="s">
        <v>13423</v>
      </c>
      <c r="BS611" s="1" t="s">
        <v>58</v>
      </c>
      <c r="BT611" s="1" t="s">
        <v>9526</v>
      </c>
    </row>
    <row r="612" spans="1:72" ht="13.5" customHeight="1" x14ac:dyDescent="0.25">
      <c r="A612" s="5" t="str">
        <f t="shared" si="21"/>
        <v>1738_각남면_0090</v>
      </c>
      <c r="B612" s="1">
        <v>1738</v>
      </c>
      <c r="C612" s="1" t="s">
        <v>12339</v>
      </c>
      <c r="D612" s="1" t="s">
        <v>12340</v>
      </c>
      <c r="E612" s="1">
        <v>611</v>
      </c>
      <c r="F612" s="1">
        <v>2</v>
      </c>
      <c r="G612" s="1" t="s">
        <v>669</v>
      </c>
      <c r="H612" s="1" t="s">
        <v>7045</v>
      </c>
      <c r="I612" s="1">
        <v>14</v>
      </c>
      <c r="L612" s="1">
        <v>2</v>
      </c>
      <c r="M612" s="1" t="s">
        <v>13649</v>
      </c>
      <c r="N612" s="1" t="s">
        <v>12802</v>
      </c>
      <c r="S612" s="1" t="s">
        <v>59</v>
      </c>
      <c r="T612" s="1" t="s">
        <v>7224</v>
      </c>
      <c r="Y612" s="1" t="s">
        <v>1422</v>
      </c>
      <c r="Z612" s="1" t="s">
        <v>8038</v>
      </c>
      <c r="AC612" s="1">
        <v>21</v>
      </c>
      <c r="AD612" s="1" t="s">
        <v>160</v>
      </c>
      <c r="AE612" s="1" t="s">
        <v>9347</v>
      </c>
    </row>
    <row r="613" spans="1:72" ht="13.5" customHeight="1" x14ac:dyDescent="0.25">
      <c r="A613" s="5" t="str">
        <f t="shared" si="21"/>
        <v>1738_각남면_0090</v>
      </c>
      <c r="B613" s="1">
        <v>1738</v>
      </c>
      <c r="C613" s="1" t="s">
        <v>12339</v>
      </c>
      <c r="D613" s="1" t="s">
        <v>12340</v>
      </c>
      <c r="E613" s="1">
        <v>612</v>
      </c>
      <c r="F613" s="1">
        <v>2</v>
      </c>
      <c r="G613" s="1" t="s">
        <v>669</v>
      </c>
      <c r="H613" s="1" t="s">
        <v>7045</v>
      </c>
      <c r="I613" s="1">
        <v>14</v>
      </c>
      <c r="L613" s="1">
        <v>2</v>
      </c>
      <c r="M613" s="1" t="s">
        <v>13649</v>
      </c>
      <c r="N613" s="1" t="s">
        <v>12802</v>
      </c>
      <c r="S613" s="1" t="s">
        <v>91</v>
      </c>
      <c r="T613" s="1" t="s">
        <v>7227</v>
      </c>
      <c r="U613" s="1" t="s">
        <v>1423</v>
      </c>
      <c r="V613" s="1" t="s">
        <v>7389</v>
      </c>
      <c r="Y613" s="1" t="s">
        <v>1424</v>
      </c>
      <c r="Z613" s="1" t="s">
        <v>8039</v>
      </c>
      <c r="AC613" s="1">
        <v>19</v>
      </c>
      <c r="AD613" s="1" t="s">
        <v>202</v>
      </c>
      <c r="AE613" s="1" t="s">
        <v>9353</v>
      </c>
    </row>
    <row r="614" spans="1:72" ht="13.5" customHeight="1" x14ac:dyDescent="0.25">
      <c r="A614" s="5" t="str">
        <f t="shared" si="21"/>
        <v>1738_각남면_0090</v>
      </c>
      <c r="B614" s="1">
        <v>1738</v>
      </c>
      <c r="C614" s="1" t="s">
        <v>12339</v>
      </c>
      <c r="D614" s="1" t="s">
        <v>12340</v>
      </c>
      <c r="E614" s="1">
        <v>613</v>
      </c>
      <c r="F614" s="1">
        <v>2</v>
      </c>
      <c r="G614" s="1" t="s">
        <v>669</v>
      </c>
      <c r="H614" s="1" t="s">
        <v>7045</v>
      </c>
      <c r="I614" s="1">
        <v>14</v>
      </c>
      <c r="L614" s="1">
        <v>2</v>
      </c>
      <c r="M614" s="1" t="s">
        <v>13649</v>
      </c>
      <c r="N614" s="1" t="s">
        <v>12802</v>
      </c>
      <c r="T614" s="1" t="s">
        <v>12470</v>
      </c>
      <c r="U614" s="1" t="s">
        <v>139</v>
      </c>
      <c r="V614" s="1" t="s">
        <v>7323</v>
      </c>
      <c r="Y614" s="1" t="s">
        <v>1425</v>
      </c>
      <c r="Z614" s="1" t="s">
        <v>8040</v>
      </c>
      <c r="AC614" s="1">
        <v>52</v>
      </c>
      <c r="AD614" s="1" t="s">
        <v>217</v>
      </c>
      <c r="AE614" s="1" t="s">
        <v>9355</v>
      </c>
    </row>
    <row r="615" spans="1:72" ht="13.5" customHeight="1" x14ac:dyDescent="0.25">
      <c r="A615" s="5" t="str">
        <f t="shared" si="21"/>
        <v>1738_각남면_0090</v>
      </c>
      <c r="B615" s="1">
        <v>1738</v>
      </c>
      <c r="C615" s="1" t="s">
        <v>12339</v>
      </c>
      <c r="D615" s="1" t="s">
        <v>12340</v>
      </c>
      <c r="E615" s="1">
        <v>614</v>
      </c>
      <c r="F615" s="1">
        <v>2</v>
      </c>
      <c r="G615" s="1" t="s">
        <v>669</v>
      </c>
      <c r="H615" s="1" t="s">
        <v>7045</v>
      </c>
      <c r="I615" s="1">
        <v>14</v>
      </c>
      <c r="L615" s="1">
        <v>2</v>
      </c>
      <c r="M615" s="1" t="s">
        <v>13649</v>
      </c>
      <c r="N615" s="1" t="s">
        <v>12802</v>
      </c>
      <c r="T615" s="1" t="s">
        <v>12470</v>
      </c>
      <c r="U615" s="1" t="s">
        <v>1426</v>
      </c>
      <c r="V615" s="1" t="s">
        <v>7390</v>
      </c>
      <c r="Y615" s="1" t="s">
        <v>1427</v>
      </c>
      <c r="Z615" s="1" t="s">
        <v>8041</v>
      </c>
      <c r="AF615" s="1" t="s">
        <v>163</v>
      </c>
      <c r="AG615" s="1" t="s">
        <v>9392</v>
      </c>
      <c r="AH615" s="1" t="s">
        <v>1428</v>
      </c>
      <c r="AI615" s="1" t="s">
        <v>9463</v>
      </c>
      <c r="AT615" s="1" t="s">
        <v>232</v>
      </c>
      <c r="AU615" s="1" t="s">
        <v>7343</v>
      </c>
      <c r="AV615" s="1" t="s">
        <v>1429</v>
      </c>
      <c r="AW615" s="1" t="s">
        <v>9784</v>
      </c>
      <c r="BB615" s="1" t="s">
        <v>237</v>
      </c>
      <c r="BC615" s="1" t="s">
        <v>7316</v>
      </c>
      <c r="BD615" s="1" t="s">
        <v>14976</v>
      </c>
      <c r="BE615" s="1" t="s">
        <v>12885</v>
      </c>
      <c r="BF615" s="1" t="s">
        <v>12895</v>
      </c>
    </row>
    <row r="616" spans="1:72" ht="13.5" customHeight="1" x14ac:dyDescent="0.25">
      <c r="A616" s="5" t="str">
        <f t="shared" si="21"/>
        <v>1738_각남면_0090</v>
      </c>
      <c r="B616" s="1">
        <v>1738</v>
      </c>
      <c r="C616" s="1" t="s">
        <v>12339</v>
      </c>
      <c r="D616" s="1" t="s">
        <v>12340</v>
      </c>
      <c r="E616" s="1">
        <v>615</v>
      </c>
      <c r="F616" s="1">
        <v>2</v>
      </c>
      <c r="G616" s="1" t="s">
        <v>669</v>
      </c>
      <c r="H616" s="1" t="s">
        <v>7045</v>
      </c>
      <c r="I616" s="1">
        <v>14</v>
      </c>
      <c r="L616" s="1">
        <v>2</v>
      </c>
      <c r="M616" s="1" t="s">
        <v>13649</v>
      </c>
      <c r="N616" s="1" t="s">
        <v>12802</v>
      </c>
      <c r="T616" s="1" t="s">
        <v>12470</v>
      </c>
      <c r="U616" s="1" t="s">
        <v>136</v>
      </c>
      <c r="V616" s="1" t="s">
        <v>7308</v>
      </c>
      <c r="Y616" s="1" t="s">
        <v>1430</v>
      </c>
      <c r="Z616" s="1" t="s">
        <v>8042</v>
      </c>
      <c r="AF616" s="1" t="s">
        <v>163</v>
      </c>
      <c r="AG616" s="1" t="s">
        <v>9392</v>
      </c>
      <c r="AH616" s="1" t="s">
        <v>1431</v>
      </c>
      <c r="AI616" s="1" t="s">
        <v>9464</v>
      </c>
      <c r="BC616" s="1" t="s">
        <v>7316</v>
      </c>
      <c r="BE616" s="1" t="s">
        <v>12885</v>
      </c>
      <c r="BF616" s="1" t="s">
        <v>12894</v>
      </c>
    </row>
    <row r="617" spans="1:72" ht="13.5" customHeight="1" x14ac:dyDescent="0.25">
      <c r="A617" s="5" t="str">
        <f t="shared" si="21"/>
        <v>1738_각남면_0090</v>
      </c>
      <c r="B617" s="1">
        <v>1738</v>
      </c>
      <c r="C617" s="1" t="s">
        <v>12339</v>
      </c>
      <c r="D617" s="1" t="s">
        <v>12340</v>
      </c>
      <c r="E617" s="1">
        <v>616</v>
      </c>
      <c r="F617" s="1">
        <v>2</v>
      </c>
      <c r="G617" s="1" t="s">
        <v>669</v>
      </c>
      <c r="H617" s="1" t="s">
        <v>7045</v>
      </c>
      <c r="I617" s="1">
        <v>14</v>
      </c>
      <c r="L617" s="1">
        <v>2</v>
      </c>
      <c r="M617" s="1" t="s">
        <v>13649</v>
      </c>
      <c r="N617" s="1" t="s">
        <v>12802</v>
      </c>
      <c r="T617" s="1" t="s">
        <v>12470</v>
      </c>
      <c r="U617" s="1" t="s">
        <v>136</v>
      </c>
      <c r="V617" s="1" t="s">
        <v>7308</v>
      </c>
      <c r="Y617" s="1" t="s">
        <v>1387</v>
      </c>
      <c r="Z617" s="1" t="s">
        <v>8032</v>
      </c>
      <c r="AF617" s="1" t="s">
        <v>463</v>
      </c>
      <c r="AG617" s="1" t="s">
        <v>12445</v>
      </c>
    </row>
    <row r="618" spans="1:72" ht="13.5" customHeight="1" x14ac:dyDescent="0.25">
      <c r="A618" s="5" t="str">
        <f t="shared" si="21"/>
        <v>1738_각남면_0090</v>
      </c>
      <c r="B618" s="1">
        <v>1738</v>
      </c>
      <c r="C618" s="1" t="s">
        <v>12339</v>
      </c>
      <c r="D618" s="1" t="s">
        <v>12340</v>
      </c>
      <c r="E618" s="1">
        <v>617</v>
      </c>
      <c r="F618" s="1">
        <v>2</v>
      </c>
      <c r="G618" s="1" t="s">
        <v>669</v>
      </c>
      <c r="H618" s="1" t="s">
        <v>7045</v>
      </c>
      <c r="I618" s="1">
        <v>14</v>
      </c>
      <c r="L618" s="1">
        <v>2</v>
      </c>
      <c r="M618" s="1" t="s">
        <v>13649</v>
      </c>
      <c r="N618" s="1" t="s">
        <v>12802</v>
      </c>
      <c r="T618" s="1" t="s">
        <v>12470</v>
      </c>
      <c r="Y618" s="1" t="s">
        <v>1432</v>
      </c>
      <c r="Z618" s="1" t="s">
        <v>8043</v>
      </c>
      <c r="AF618" s="1" t="s">
        <v>163</v>
      </c>
      <c r="AG618" s="1" t="s">
        <v>9392</v>
      </c>
      <c r="AH618" s="1" t="s">
        <v>1433</v>
      </c>
      <c r="AI618" s="1" t="s">
        <v>12727</v>
      </c>
      <c r="BF618" s="1" t="s">
        <v>12895</v>
      </c>
    </row>
    <row r="619" spans="1:72" ht="13.5" customHeight="1" x14ac:dyDescent="0.25">
      <c r="A619" s="5" t="str">
        <f t="shared" si="21"/>
        <v>1738_각남면_0090</v>
      </c>
      <c r="B619" s="1">
        <v>1738</v>
      </c>
      <c r="C619" s="1" t="s">
        <v>12339</v>
      </c>
      <c r="D619" s="1" t="s">
        <v>12340</v>
      </c>
      <c r="E619" s="1">
        <v>618</v>
      </c>
      <c r="F619" s="1">
        <v>2</v>
      </c>
      <c r="G619" s="1" t="s">
        <v>669</v>
      </c>
      <c r="H619" s="1" t="s">
        <v>7045</v>
      </c>
      <c r="I619" s="1">
        <v>14</v>
      </c>
      <c r="L619" s="1">
        <v>2</v>
      </c>
      <c r="M619" s="1" t="s">
        <v>13649</v>
      </c>
      <c r="N619" s="1" t="s">
        <v>12802</v>
      </c>
      <c r="T619" s="1" t="s">
        <v>12470</v>
      </c>
      <c r="U619" s="1" t="s">
        <v>1434</v>
      </c>
      <c r="V619" s="1" t="s">
        <v>7391</v>
      </c>
      <c r="Y619" s="1" t="s">
        <v>1396</v>
      </c>
      <c r="Z619" s="1" t="s">
        <v>8034</v>
      </c>
      <c r="AC619" s="1">
        <v>19</v>
      </c>
      <c r="AD619" s="1" t="s">
        <v>202</v>
      </c>
      <c r="AE619" s="1" t="s">
        <v>9353</v>
      </c>
      <c r="BF619" s="1" t="s">
        <v>12894</v>
      </c>
    </row>
    <row r="620" spans="1:72" ht="13.5" customHeight="1" x14ac:dyDescent="0.25">
      <c r="A620" s="5" t="str">
        <f t="shared" si="21"/>
        <v>1738_각남면_0090</v>
      </c>
      <c r="B620" s="1">
        <v>1738</v>
      </c>
      <c r="C620" s="1" t="s">
        <v>12339</v>
      </c>
      <c r="D620" s="1" t="s">
        <v>12340</v>
      </c>
      <c r="E620" s="1">
        <v>619</v>
      </c>
      <c r="F620" s="1">
        <v>2</v>
      </c>
      <c r="G620" s="1" t="s">
        <v>669</v>
      </c>
      <c r="H620" s="1" t="s">
        <v>7045</v>
      </c>
      <c r="I620" s="1">
        <v>14</v>
      </c>
      <c r="L620" s="1">
        <v>2</v>
      </c>
      <c r="M620" s="1" t="s">
        <v>13649</v>
      </c>
      <c r="N620" s="1" t="s">
        <v>12802</v>
      </c>
      <c r="T620" s="1" t="s">
        <v>12470</v>
      </c>
      <c r="U620" s="1" t="s">
        <v>136</v>
      </c>
      <c r="V620" s="1" t="s">
        <v>7308</v>
      </c>
      <c r="Y620" s="1" t="s">
        <v>110</v>
      </c>
      <c r="Z620" s="1" t="s">
        <v>7746</v>
      </c>
      <c r="AF620" s="1" t="s">
        <v>163</v>
      </c>
      <c r="AG620" s="1" t="s">
        <v>9392</v>
      </c>
      <c r="AH620" s="1" t="s">
        <v>1435</v>
      </c>
      <c r="AI620" s="1" t="s">
        <v>9465</v>
      </c>
      <c r="BF620" s="1" t="s">
        <v>12892</v>
      </c>
    </row>
    <row r="621" spans="1:72" ht="13.5" customHeight="1" x14ac:dyDescent="0.25">
      <c r="A621" s="5" t="str">
        <f t="shared" si="21"/>
        <v>1738_각남면_0090</v>
      </c>
      <c r="B621" s="1">
        <v>1738</v>
      </c>
      <c r="C621" s="1" t="s">
        <v>12339</v>
      </c>
      <c r="D621" s="1" t="s">
        <v>12340</v>
      </c>
      <c r="E621" s="1">
        <v>620</v>
      </c>
      <c r="F621" s="1">
        <v>2</v>
      </c>
      <c r="G621" s="1" t="s">
        <v>669</v>
      </c>
      <c r="H621" s="1" t="s">
        <v>7045</v>
      </c>
      <c r="I621" s="1">
        <v>14</v>
      </c>
      <c r="L621" s="1">
        <v>2</v>
      </c>
      <c r="M621" s="1" t="s">
        <v>13649</v>
      </c>
      <c r="N621" s="1" t="s">
        <v>12802</v>
      </c>
      <c r="T621" s="1" t="s">
        <v>12470</v>
      </c>
      <c r="U621" s="1" t="s">
        <v>136</v>
      </c>
      <c r="V621" s="1" t="s">
        <v>7308</v>
      </c>
      <c r="Y621" s="1" t="s">
        <v>1436</v>
      </c>
      <c r="Z621" s="1" t="s">
        <v>8044</v>
      </c>
      <c r="AC621" s="1">
        <v>35</v>
      </c>
      <c r="AD621" s="1" t="s">
        <v>40</v>
      </c>
      <c r="AE621" s="1" t="s">
        <v>9329</v>
      </c>
      <c r="BB621" s="1" t="s">
        <v>237</v>
      </c>
      <c r="BC621" s="1" t="s">
        <v>7316</v>
      </c>
      <c r="BD621" s="1" t="s">
        <v>1437</v>
      </c>
      <c r="BE621" s="1" t="s">
        <v>10401</v>
      </c>
    </row>
    <row r="622" spans="1:72" ht="13.5" customHeight="1" x14ac:dyDescent="0.25">
      <c r="A622" s="5" t="str">
        <f t="shared" si="21"/>
        <v>1738_각남면_0090</v>
      </c>
      <c r="B622" s="1">
        <v>1738</v>
      </c>
      <c r="C622" s="1" t="s">
        <v>12339</v>
      </c>
      <c r="D622" s="1" t="s">
        <v>12340</v>
      </c>
      <c r="E622" s="1">
        <v>621</v>
      </c>
      <c r="F622" s="1">
        <v>2</v>
      </c>
      <c r="G622" s="1" t="s">
        <v>669</v>
      </c>
      <c r="H622" s="1" t="s">
        <v>7045</v>
      </c>
      <c r="I622" s="1">
        <v>14</v>
      </c>
      <c r="L622" s="1">
        <v>2</v>
      </c>
      <c r="M622" s="1" t="s">
        <v>13649</v>
      </c>
      <c r="N622" s="1" t="s">
        <v>12802</v>
      </c>
      <c r="T622" s="1" t="s">
        <v>12470</v>
      </c>
      <c r="U622" s="1" t="s">
        <v>1438</v>
      </c>
      <c r="V622" s="1" t="s">
        <v>7392</v>
      </c>
      <c r="Y622" s="1" t="s">
        <v>594</v>
      </c>
      <c r="Z622" s="1" t="s">
        <v>7874</v>
      </c>
      <c r="AC622" s="1">
        <v>40</v>
      </c>
      <c r="AD622" s="1" t="s">
        <v>349</v>
      </c>
      <c r="AE622" s="1" t="s">
        <v>9369</v>
      </c>
      <c r="AT622" s="1" t="s">
        <v>242</v>
      </c>
      <c r="AU622" s="1" t="s">
        <v>12440</v>
      </c>
      <c r="AV622" s="1" t="s">
        <v>1439</v>
      </c>
      <c r="AW622" s="1" t="s">
        <v>7740</v>
      </c>
    </row>
    <row r="623" spans="1:72" ht="13.5" customHeight="1" x14ac:dyDescent="0.25">
      <c r="A623" s="5" t="str">
        <f t="shared" si="21"/>
        <v>1738_각남면_0090</v>
      </c>
      <c r="B623" s="1">
        <v>1738</v>
      </c>
      <c r="C623" s="1" t="s">
        <v>12339</v>
      </c>
      <c r="D623" s="1" t="s">
        <v>12340</v>
      </c>
      <c r="E623" s="1">
        <v>622</v>
      </c>
      <c r="F623" s="1">
        <v>2</v>
      </c>
      <c r="G623" s="1" t="s">
        <v>669</v>
      </c>
      <c r="H623" s="1" t="s">
        <v>7045</v>
      </c>
      <c r="I623" s="1">
        <v>14</v>
      </c>
      <c r="L623" s="1">
        <v>2</v>
      </c>
      <c r="M623" s="1" t="s">
        <v>13649</v>
      </c>
      <c r="N623" s="1" t="s">
        <v>12802</v>
      </c>
      <c r="T623" s="1" t="s">
        <v>12470</v>
      </c>
      <c r="U623" s="1" t="s">
        <v>136</v>
      </c>
      <c r="V623" s="1" t="s">
        <v>7308</v>
      </c>
      <c r="Y623" s="1" t="s">
        <v>1440</v>
      </c>
      <c r="Z623" s="1" t="s">
        <v>8045</v>
      </c>
      <c r="AF623" s="1" t="s">
        <v>375</v>
      </c>
      <c r="AG623" s="1" t="s">
        <v>9397</v>
      </c>
    </row>
    <row r="624" spans="1:72" ht="13.5" customHeight="1" x14ac:dyDescent="0.25">
      <c r="A624" s="5" t="str">
        <f t="shared" si="21"/>
        <v>1738_각남면_0090</v>
      </c>
      <c r="B624" s="1">
        <v>1738</v>
      </c>
      <c r="C624" s="1" t="s">
        <v>12339</v>
      </c>
      <c r="D624" s="1" t="s">
        <v>12340</v>
      </c>
      <c r="E624" s="1">
        <v>623</v>
      </c>
      <c r="F624" s="1">
        <v>2</v>
      </c>
      <c r="G624" s="1" t="s">
        <v>669</v>
      </c>
      <c r="H624" s="1" t="s">
        <v>7045</v>
      </c>
      <c r="I624" s="1">
        <v>14</v>
      </c>
      <c r="L624" s="1">
        <v>2</v>
      </c>
      <c r="M624" s="1" t="s">
        <v>13649</v>
      </c>
      <c r="N624" s="1" t="s">
        <v>12802</v>
      </c>
      <c r="T624" s="1" t="s">
        <v>12470</v>
      </c>
      <c r="U624" s="1" t="s">
        <v>139</v>
      </c>
      <c r="V624" s="1" t="s">
        <v>7323</v>
      </c>
      <c r="Y624" s="1" t="s">
        <v>1441</v>
      </c>
      <c r="Z624" s="1" t="s">
        <v>8046</v>
      </c>
      <c r="AC624" s="1">
        <v>30</v>
      </c>
      <c r="AD624" s="1" t="s">
        <v>781</v>
      </c>
      <c r="AE624" s="1" t="s">
        <v>9383</v>
      </c>
      <c r="BB624" s="1" t="s">
        <v>139</v>
      </c>
      <c r="BC624" s="1" t="s">
        <v>7323</v>
      </c>
      <c r="BD624" s="1" t="s">
        <v>1442</v>
      </c>
      <c r="BE624" s="1" t="s">
        <v>9198</v>
      </c>
      <c r="BF624" s="1" t="s">
        <v>12895</v>
      </c>
    </row>
    <row r="625" spans="1:72" ht="13.5" customHeight="1" x14ac:dyDescent="0.25">
      <c r="A625" s="5" t="str">
        <f t="shared" si="21"/>
        <v>1738_각남면_0090</v>
      </c>
      <c r="B625" s="1">
        <v>1738</v>
      </c>
      <c r="C625" s="1" t="s">
        <v>12339</v>
      </c>
      <c r="D625" s="1" t="s">
        <v>12340</v>
      </c>
      <c r="E625" s="1">
        <v>624</v>
      </c>
      <c r="F625" s="1">
        <v>2</v>
      </c>
      <c r="G625" s="1" t="s">
        <v>669</v>
      </c>
      <c r="H625" s="1" t="s">
        <v>7045</v>
      </c>
      <c r="I625" s="1">
        <v>14</v>
      </c>
      <c r="L625" s="1">
        <v>2</v>
      </c>
      <c r="M625" s="1" t="s">
        <v>13649</v>
      </c>
      <c r="N625" s="1" t="s">
        <v>12802</v>
      </c>
      <c r="T625" s="1" t="s">
        <v>12470</v>
      </c>
      <c r="U625" s="1" t="s">
        <v>139</v>
      </c>
      <c r="V625" s="1" t="s">
        <v>7323</v>
      </c>
      <c r="Y625" s="1" t="s">
        <v>1443</v>
      </c>
      <c r="Z625" s="1" t="s">
        <v>8047</v>
      </c>
      <c r="AC625" s="1">
        <v>39</v>
      </c>
      <c r="AD625" s="1" t="s">
        <v>181</v>
      </c>
      <c r="AE625" s="1" t="s">
        <v>9350</v>
      </c>
      <c r="BB625" s="1" t="s">
        <v>139</v>
      </c>
      <c r="BC625" s="1" t="s">
        <v>7323</v>
      </c>
      <c r="BD625" s="1" t="s">
        <v>1444</v>
      </c>
      <c r="BE625" s="1" t="s">
        <v>10402</v>
      </c>
      <c r="BF625" s="1" t="s">
        <v>12891</v>
      </c>
    </row>
    <row r="626" spans="1:72" ht="13.5" customHeight="1" x14ac:dyDescent="0.25">
      <c r="A626" s="5" t="str">
        <f t="shared" si="21"/>
        <v>1738_각남면_0090</v>
      </c>
      <c r="B626" s="1">
        <v>1738</v>
      </c>
      <c r="C626" s="1" t="s">
        <v>12339</v>
      </c>
      <c r="D626" s="1" t="s">
        <v>12340</v>
      </c>
      <c r="E626" s="1">
        <v>625</v>
      </c>
      <c r="F626" s="1">
        <v>2</v>
      </c>
      <c r="G626" s="1" t="s">
        <v>669</v>
      </c>
      <c r="H626" s="1" t="s">
        <v>7045</v>
      </c>
      <c r="I626" s="1">
        <v>14</v>
      </c>
      <c r="L626" s="1">
        <v>2</v>
      </c>
      <c r="M626" s="1" t="s">
        <v>13649</v>
      </c>
      <c r="N626" s="1" t="s">
        <v>12802</v>
      </c>
      <c r="T626" s="1" t="s">
        <v>12470</v>
      </c>
      <c r="U626" s="1" t="s">
        <v>1438</v>
      </c>
      <c r="V626" s="1" t="s">
        <v>7392</v>
      </c>
      <c r="Y626" s="1" t="s">
        <v>1445</v>
      </c>
      <c r="Z626" s="1" t="s">
        <v>12612</v>
      </c>
      <c r="AC626" s="1">
        <v>19</v>
      </c>
      <c r="AD626" s="1" t="s">
        <v>202</v>
      </c>
      <c r="AE626" s="1" t="s">
        <v>9353</v>
      </c>
      <c r="BB626" s="1" t="s">
        <v>368</v>
      </c>
      <c r="BC626" s="1" t="s">
        <v>7520</v>
      </c>
      <c r="BE626" s="1" t="s">
        <v>8047</v>
      </c>
      <c r="BF626" s="1" t="s">
        <v>12895</v>
      </c>
    </row>
    <row r="627" spans="1:72" ht="13.5" customHeight="1" x14ac:dyDescent="0.25">
      <c r="A627" s="5" t="str">
        <f t="shared" si="21"/>
        <v>1738_각남면_0090</v>
      </c>
      <c r="B627" s="1">
        <v>1738</v>
      </c>
      <c r="C627" s="1" t="s">
        <v>12339</v>
      </c>
      <c r="D627" s="1" t="s">
        <v>12340</v>
      </c>
      <c r="E627" s="1">
        <v>626</v>
      </c>
      <c r="F627" s="1">
        <v>2</v>
      </c>
      <c r="G627" s="1" t="s">
        <v>669</v>
      </c>
      <c r="H627" s="1" t="s">
        <v>7045</v>
      </c>
      <c r="I627" s="1">
        <v>14</v>
      </c>
      <c r="L627" s="1">
        <v>2</v>
      </c>
      <c r="M627" s="1" t="s">
        <v>13649</v>
      </c>
      <c r="N627" s="1" t="s">
        <v>12802</v>
      </c>
      <c r="T627" s="1" t="s">
        <v>12470</v>
      </c>
      <c r="U627" s="1" t="s">
        <v>136</v>
      </c>
      <c r="V627" s="1" t="s">
        <v>7308</v>
      </c>
      <c r="Y627" s="1" t="s">
        <v>1446</v>
      </c>
      <c r="Z627" s="1" t="s">
        <v>12613</v>
      </c>
      <c r="AF627" s="1" t="s">
        <v>163</v>
      </c>
      <c r="AG627" s="1" t="s">
        <v>9392</v>
      </c>
      <c r="AH627" s="1" t="s">
        <v>1428</v>
      </c>
      <c r="AI627" s="1" t="s">
        <v>9463</v>
      </c>
      <c r="BC627" s="1" t="s">
        <v>7520</v>
      </c>
      <c r="BE627" s="1" t="s">
        <v>8047</v>
      </c>
      <c r="BF627" s="1" t="s">
        <v>12894</v>
      </c>
    </row>
    <row r="628" spans="1:72" ht="13.5" customHeight="1" x14ac:dyDescent="0.25">
      <c r="A628" s="5" t="str">
        <f t="shared" si="21"/>
        <v>1738_각남면_0090</v>
      </c>
      <c r="B628" s="1">
        <v>1738</v>
      </c>
      <c r="C628" s="1" t="s">
        <v>12339</v>
      </c>
      <c r="D628" s="1" t="s">
        <v>12340</v>
      </c>
      <c r="E628" s="1">
        <v>627</v>
      </c>
      <c r="F628" s="1">
        <v>2</v>
      </c>
      <c r="G628" s="1" t="s">
        <v>669</v>
      </c>
      <c r="H628" s="1" t="s">
        <v>7045</v>
      </c>
      <c r="I628" s="1">
        <v>14</v>
      </c>
      <c r="L628" s="1">
        <v>2</v>
      </c>
      <c r="M628" s="1" t="s">
        <v>13649</v>
      </c>
      <c r="N628" s="1" t="s">
        <v>12802</v>
      </c>
      <c r="T628" s="1" t="s">
        <v>12470</v>
      </c>
      <c r="U628" s="1" t="s">
        <v>139</v>
      </c>
      <c r="V628" s="1" t="s">
        <v>7323</v>
      </c>
      <c r="Y628" s="1" t="s">
        <v>1447</v>
      </c>
      <c r="Z628" s="1" t="s">
        <v>8048</v>
      </c>
      <c r="AC628" s="1">
        <v>6</v>
      </c>
      <c r="AD628" s="1" t="s">
        <v>738</v>
      </c>
      <c r="AE628" s="1" t="s">
        <v>9381</v>
      </c>
      <c r="BC628" s="1" t="s">
        <v>7520</v>
      </c>
      <c r="BE628" s="1" t="s">
        <v>8047</v>
      </c>
      <c r="BF628" s="1" t="s">
        <v>12892</v>
      </c>
    </row>
    <row r="629" spans="1:72" ht="13.5" customHeight="1" x14ac:dyDescent="0.25">
      <c r="A629" s="5" t="str">
        <f t="shared" si="21"/>
        <v>1738_각남면_0090</v>
      </c>
      <c r="B629" s="1">
        <v>1738</v>
      </c>
      <c r="C629" s="1" t="s">
        <v>12339</v>
      </c>
      <c r="D629" s="1" t="s">
        <v>12340</v>
      </c>
      <c r="E629" s="1">
        <v>628</v>
      </c>
      <c r="F629" s="1">
        <v>2</v>
      </c>
      <c r="G629" s="1" t="s">
        <v>669</v>
      </c>
      <c r="H629" s="1" t="s">
        <v>7045</v>
      </c>
      <c r="I629" s="1">
        <v>14</v>
      </c>
      <c r="L629" s="1">
        <v>2</v>
      </c>
      <c r="M629" s="1" t="s">
        <v>13649</v>
      </c>
      <c r="N629" s="1" t="s">
        <v>12802</v>
      </c>
      <c r="T629" s="1" t="s">
        <v>12470</v>
      </c>
      <c r="U629" s="1" t="s">
        <v>139</v>
      </c>
      <c r="V629" s="1" t="s">
        <v>7323</v>
      </c>
      <c r="Y629" s="1" t="s">
        <v>1448</v>
      </c>
      <c r="Z629" s="1" t="s">
        <v>8049</v>
      </c>
      <c r="AF629" s="1" t="s">
        <v>317</v>
      </c>
      <c r="AG629" s="1" t="s">
        <v>7707</v>
      </c>
      <c r="BB629" s="1" t="s">
        <v>139</v>
      </c>
      <c r="BC629" s="1" t="s">
        <v>7323</v>
      </c>
      <c r="BD629" s="1" t="s">
        <v>1436</v>
      </c>
      <c r="BE629" s="1" t="s">
        <v>8044</v>
      </c>
      <c r="BF629" s="1" t="s">
        <v>12895</v>
      </c>
    </row>
    <row r="630" spans="1:72" ht="13.5" customHeight="1" x14ac:dyDescent="0.25">
      <c r="A630" s="5" t="str">
        <f t="shared" si="21"/>
        <v>1738_각남면_0090</v>
      </c>
      <c r="B630" s="1">
        <v>1738</v>
      </c>
      <c r="C630" s="1" t="s">
        <v>12339</v>
      </c>
      <c r="D630" s="1" t="s">
        <v>12340</v>
      </c>
      <c r="E630" s="1">
        <v>629</v>
      </c>
      <c r="F630" s="1">
        <v>2</v>
      </c>
      <c r="G630" s="1" t="s">
        <v>669</v>
      </c>
      <c r="H630" s="1" t="s">
        <v>7045</v>
      </c>
      <c r="I630" s="1">
        <v>14</v>
      </c>
      <c r="L630" s="1">
        <v>2</v>
      </c>
      <c r="M630" s="1" t="s">
        <v>13649</v>
      </c>
      <c r="N630" s="1" t="s">
        <v>12802</v>
      </c>
      <c r="T630" s="1" t="s">
        <v>12470</v>
      </c>
      <c r="U630" s="1" t="s">
        <v>136</v>
      </c>
      <c r="V630" s="1" t="s">
        <v>7308</v>
      </c>
      <c r="Y630" s="1" t="s">
        <v>1449</v>
      </c>
      <c r="Z630" s="1" t="s">
        <v>8050</v>
      </c>
      <c r="AC630" s="1">
        <v>7</v>
      </c>
      <c r="AD630" s="1" t="s">
        <v>62</v>
      </c>
      <c r="AE630" s="1" t="s">
        <v>9331</v>
      </c>
      <c r="AG630" s="1" t="s">
        <v>12760</v>
      </c>
      <c r="AI630" s="1" t="s">
        <v>9466</v>
      </c>
      <c r="BB630" s="1" t="s">
        <v>139</v>
      </c>
      <c r="BC630" s="1" t="s">
        <v>7323</v>
      </c>
      <c r="BD630" s="1" t="s">
        <v>1441</v>
      </c>
      <c r="BE630" s="1" t="s">
        <v>8046</v>
      </c>
      <c r="BF630" s="1" t="s">
        <v>12895</v>
      </c>
    </row>
    <row r="631" spans="1:72" ht="13.5" customHeight="1" x14ac:dyDescent="0.25">
      <c r="A631" s="5" t="str">
        <f t="shared" si="21"/>
        <v>1738_각남면_0090</v>
      </c>
      <c r="B631" s="1">
        <v>1738</v>
      </c>
      <c r="C631" s="1" t="s">
        <v>12339</v>
      </c>
      <c r="D631" s="1" t="s">
        <v>12340</v>
      </c>
      <c r="E631" s="1">
        <v>630</v>
      </c>
      <c r="F631" s="1">
        <v>2</v>
      </c>
      <c r="G631" s="1" t="s">
        <v>669</v>
      </c>
      <c r="H631" s="1" t="s">
        <v>7045</v>
      </c>
      <c r="I631" s="1">
        <v>14</v>
      </c>
      <c r="L631" s="1">
        <v>2</v>
      </c>
      <c r="M631" s="1" t="s">
        <v>13649</v>
      </c>
      <c r="N631" s="1" t="s">
        <v>12802</v>
      </c>
      <c r="T631" s="1" t="s">
        <v>12470</v>
      </c>
      <c r="U631" s="1" t="s">
        <v>139</v>
      </c>
      <c r="V631" s="1" t="s">
        <v>7323</v>
      </c>
      <c r="Y631" s="1" t="s">
        <v>1363</v>
      </c>
      <c r="Z631" s="1" t="s">
        <v>8027</v>
      </c>
      <c r="AC631" s="1">
        <v>5</v>
      </c>
      <c r="AD631" s="1" t="s">
        <v>86</v>
      </c>
      <c r="AE631" s="1" t="s">
        <v>8752</v>
      </c>
      <c r="AF631" s="1" t="s">
        <v>12690</v>
      </c>
      <c r="AG631" s="1" t="s">
        <v>12697</v>
      </c>
      <c r="AH631" s="1" t="s">
        <v>1450</v>
      </c>
      <c r="AI631" s="1" t="s">
        <v>9466</v>
      </c>
      <c r="BC631" s="1" t="s">
        <v>7323</v>
      </c>
      <c r="BE631" s="1" t="s">
        <v>8046</v>
      </c>
      <c r="BF631" s="1" t="s">
        <v>12894</v>
      </c>
    </row>
    <row r="632" spans="1:72" ht="13.5" customHeight="1" x14ac:dyDescent="0.25">
      <c r="A632" s="5" t="str">
        <f t="shared" si="21"/>
        <v>1738_각남면_0090</v>
      </c>
      <c r="B632" s="1">
        <v>1738</v>
      </c>
      <c r="C632" s="1" t="s">
        <v>12339</v>
      </c>
      <c r="D632" s="1" t="s">
        <v>12340</v>
      </c>
      <c r="E632" s="1">
        <v>631</v>
      </c>
      <c r="F632" s="1">
        <v>2</v>
      </c>
      <c r="G632" s="1" t="s">
        <v>669</v>
      </c>
      <c r="H632" s="1" t="s">
        <v>7045</v>
      </c>
      <c r="I632" s="1">
        <v>14</v>
      </c>
      <c r="L632" s="1">
        <v>2</v>
      </c>
      <c r="M632" s="1" t="s">
        <v>13649</v>
      </c>
      <c r="N632" s="1" t="s">
        <v>12802</v>
      </c>
      <c r="T632" s="1" t="s">
        <v>12470</v>
      </c>
      <c r="U632" s="1" t="s">
        <v>136</v>
      </c>
      <c r="V632" s="1" t="s">
        <v>7308</v>
      </c>
      <c r="Y632" s="1" t="s">
        <v>1451</v>
      </c>
      <c r="Z632" s="1" t="s">
        <v>8051</v>
      </c>
      <c r="AF632" s="1" t="s">
        <v>463</v>
      </c>
      <c r="AG632" s="1" t="s">
        <v>12445</v>
      </c>
      <c r="BB632" s="1" t="s">
        <v>139</v>
      </c>
      <c r="BC632" s="1" t="s">
        <v>7323</v>
      </c>
      <c r="BD632" s="1" t="s">
        <v>1452</v>
      </c>
      <c r="BE632" s="1" t="s">
        <v>10403</v>
      </c>
      <c r="BF632" s="1" t="s">
        <v>12895</v>
      </c>
    </row>
    <row r="633" spans="1:72" ht="13.5" customHeight="1" x14ac:dyDescent="0.25">
      <c r="A633" s="5" t="str">
        <f t="shared" si="21"/>
        <v>1738_각남면_0090</v>
      </c>
      <c r="B633" s="1">
        <v>1738</v>
      </c>
      <c r="C633" s="1" t="s">
        <v>12339</v>
      </c>
      <c r="D633" s="1" t="s">
        <v>12340</v>
      </c>
      <c r="E633" s="1">
        <v>632</v>
      </c>
      <c r="F633" s="1">
        <v>2</v>
      </c>
      <c r="G633" s="1" t="s">
        <v>669</v>
      </c>
      <c r="H633" s="1" t="s">
        <v>7045</v>
      </c>
      <c r="I633" s="1">
        <v>14</v>
      </c>
      <c r="L633" s="1">
        <v>2</v>
      </c>
      <c r="M633" s="1" t="s">
        <v>13649</v>
      </c>
      <c r="N633" s="1" t="s">
        <v>12802</v>
      </c>
      <c r="T633" s="1" t="s">
        <v>12470</v>
      </c>
      <c r="U633" s="1" t="s">
        <v>139</v>
      </c>
      <c r="V633" s="1" t="s">
        <v>7323</v>
      </c>
      <c r="Y633" s="1" t="s">
        <v>1453</v>
      </c>
      <c r="Z633" s="1" t="s">
        <v>12615</v>
      </c>
      <c r="AC633" s="1">
        <v>3</v>
      </c>
      <c r="AD633" s="1" t="s">
        <v>115</v>
      </c>
      <c r="AE633" s="1" t="s">
        <v>9342</v>
      </c>
      <c r="AF633" s="1" t="s">
        <v>95</v>
      </c>
      <c r="AG633" s="1" t="s">
        <v>9389</v>
      </c>
      <c r="AT633" s="1" t="s">
        <v>739</v>
      </c>
      <c r="AU633" s="1" t="s">
        <v>7350</v>
      </c>
      <c r="AV633" s="1" t="s">
        <v>594</v>
      </c>
      <c r="AW633" s="1" t="s">
        <v>7874</v>
      </c>
      <c r="BF633" s="1" t="s">
        <v>12895</v>
      </c>
    </row>
    <row r="634" spans="1:72" ht="13.5" customHeight="1" x14ac:dyDescent="0.25">
      <c r="A634" s="5" t="str">
        <f t="shared" si="21"/>
        <v>1738_각남면_0090</v>
      </c>
      <c r="B634" s="1">
        <v>1738</v>
      </c>
      <c r="C634" s="1" t="s">
        <v>12339</v>
      </c>
      <c r="D634" s="1" t="s">
        <v>12340</v>
      </c>
      <c r="E634" s="1">
        <v>633</v>
      </c>
      <c r="F634" s="1">
        <v>2</v>
      </c>
      <c r="G634" s="1" t="s">
        <v>669</v>
      </c>
      <c r="H634" s="1" t="s">
        <v>7045</v>
      </c>
      <c r="I634" s="1">
        <v>14</v>
      </c>
      <c r="L634" s="1">
        <v>3</v>
      </c>
      <c r="M634" s="1" t="s">
        <v>13650</v>
      </c>
      <c r="N634" s="1" t="s">
        <v>13651</v>
      </c>
      <c r="T634" s="1" t="s">
        <v>12461</v>
      </c>
      <c r="U634" s="1" t="s">
        <v>42</v>
      </c>
      <c r="V634" s="1" t="s">
        <v>7309</v>
      </c>
      <c r="W634" s="1" t="s">
        <v>123</v>
      </c>
      <c r="X634" s="1" t="s">
        <v>7689</v>
      </c>
      <c r="Y634" s="1" t="s">
        <v>947</v>
      </c>
      <c r="Z634" s="1" t="s">
        <v>8052</v>
      </c>
      <c r="AC634" s="1">
        <v>64</v>
      </c>
      <c r="AD634" s="1" t="s">
        <v>65</v>
      </c>
      <c r="AE634" s="1" t="s">
        <v>9332</v>
      </c>
      <c r="AJ634" s="1" t="s">
        <v>17</v>
      </c>
      <c r="AK634" s="1" t="s">
        <v>9530</v>
      </c>
      <c r="AL634" s="1" t="s">
        <v>124</v>
      </c>
      <c r="AM634" s="1" t="s">
        <v>9327</v>
      </c>
      <c r="AT634" s="1" t="s">
        <v>677</v>
      </c>
      <c r="AU634" s="1" t="s">
        <v>7530</v>
      </c>
      <c r="AV634" s="1" t="s">
        <v>1353</v>
      </c>
      <c r="AW634" s="1" t="s">
        <v>9775</v>
      </c>
      <c r="BG634" s="1" t="s">
        <v>677</v>
      </c>
      <c r="BH634" s="1" t="s">
        <v>7530</v>
      </c>
      <c r="BI634" s="1" t="s">
        <v>855</v>
      </c>
      <c r="BJ634" s="1" t="s">
        <v>10585</v>
      </c>
      <c r="BK634" s="1" t="s">
        <v>453</v>
      </c>
      <c r="BL634" s="1" t="s">
        <v>12810</v>
      </c>
      <c r="BM634" s="1" t="s">
        <v>72</v>
      </c>
      <c r="BN634" s="1" t="s">
        <v>10072</v>
      </c>
      <c r="BO634" s="1" t="s">
        <v>69</v>
      </c>
      <c r="BP634" s="1" t="s">
        <v>7359</v>
      </c>
      <c r="BQ634" s="1" t="s">
        <v>1354</v>
      </c>
      <c r="BR634" s="1" t="s">
        <v>11569</v>
      </c>
      <c r="BS634" s="1" t="s">
        <v>49</v>
      </c>
      <c r="BT634" s="1" t="s">
        <v>8830</v>
      </c>
    </row>
    <row r="635" spans="1:72" ht="13.5" customHeight="1" x14ac:dyDescent="0.25">
      <c r="A635" s="5" t="str">
        <f t="shared" si="21"/>
        <v>1738_각남면_0090</v>
      </c>
      <c r="B635" s="1">
        <v>1738</v>
      </c>
      <c r="C635" s="1" t="s">
        <v>12339</v>
      </c>
      <c r="D635" s="1" t="s">
        <v>12340</v>
      </c>
      <c r="E635" s="1">
        <v>634</v>
      </c>
      <c r="F635" s="1">
        <v>2</v>
      </c>
      <c r="G635" s="1" t="s">
        <v>669</v>
      </c>
      <c r="H635" s="1" t="s">
        <v>7045</v>
      </c>
      <c r="I635" s="1">
        <v>14</v>
      </c>
      <c r="L635" s="1">
        <v>3</v>
      </c>
      <c r="M635" s="1" t="s">
        <v>13650</v>
      </c>
      <c r="N635" s="1" t="s">
        <v>13651</v>
      </c>
      <c r="S635" s="1" t="s">
        <v>50</v>
      </c>
      <c r="T635" s="1" t="s">
        <v>7223</v>
      </c>
      <c r="W635" s="1" t="s">
        <v>1379</v>
      </c>
      <c r="X635" s="1" t="s">
        <v>7715</v>
      </c>
      <c r="Y635" s="1" t="s">
        <v>10</v>
      </c>
      <c r="Z635" s="1" t="s">
        <v>7684</v>
      </c>
      <c r="AC635" s="1">
        <v>66</v>
      </c>
      <c r="AD635" s="1" t="s">
        <v>738</v>
      </c>
      <c r="AE635" s="1" t="s">
        <v>9381</v>
      </c>
      <c r="AJ635" s="1" t="s">
        <v>17</v>
      </c>
      <c r="AK635" s="1" t="s">
        <v>9530</v>
      </c>
      <c r="AL635" s="1" t="s">
        <v>951</v>
      </c>
      <c r="AM635" s="1" t="s">
        <v>9517</v>
      </c>
      <c r="AT635" s="1" t="s">
        <v>69</v>
      </c>
      <c r="AU635" s="1" t="s">
        <v>7359</v>
      </c>
      <c r="AV635" s="1" t="s">
        <v>1454</v>
      </c>
      <c r="AW635" s="1" t="s">
        <v>9785</v>
      </c>
      <c r="BG635" s="1" t="s">
        <v>69</v>
      </c>
      <c r="BH635" s="1" t="s">
        <v>7359</v>
      </c>
      <c r="BI635" s="1" t="s">
        <v>529</v>
      </c>
      <c r="BJ635" s="1" t="s">
        <v>10593</v>
      </c>
      <c r="BK635" s="1" t="s">
        <v>69</v>
      </c>
      <c r="BL635" s="1" t="s">
        <v>7359</v>
      </c>
      <c r="BM635" s="1" t="s">
        <v>1455</v>
      </c>
      <c r="BN635" s="1" t="s">
        <v>8827</v>
      </c>
      <c r="BO635" s="1" t="s">
        <v>69</v>
      </c>
      <c r="BP635" s="1" t="s">
        <v>7359</v>
      </c>
      <c r="BQ635" s="1" t="s">
        <v>1456</v>
      </c>
      <c r="BR635" s="1" t="s">
        <v>13119</v>
      </c>
      <c r="BS635" s="1" t="s">
        <v>41</v>
      </c>
      <c r="BT635" s="1" t="s">
        <v>12725</v>
      </c>
    </row>
    <row r="636" spans="1:72" ht="13.5" customHeight="1" x14ac:dyDescent="0.25">
      <c r="A636" s="5" t="str">
        <f t="shared" si="21"/>
        <v>1738_각남면_0090</v>
      </c>
      <c r="B636" s="1">
        <v>1738</v>
      </c>
      <c r="C636" s="1" t="s">
        <v>12339</v>
      </c>
      <c r="D636" s="1" t="s">
        <v>12340</v>
      </c>
      <c r="E636" s="1">
        <v>635</v>
      </c>
      <c r="F636" s="1">
        <v>2</v>
      </c>
      <c r="G636" s="1" t="s">
        <v>669</v>
      </c>
      <c r="H636" s="1" t="s">
        <v>7045</v>
      </c>
      <c r="I636" s="1">
        <v>14</v>
      </c>
      <c r="L636" s="1">
        <v>3</v>
      </c>
      <c r="M636" s="1" t="s">
        <v>13650</v>
      </c>
      <c r="N636" s="1" t="s">
        <v>13651</v>
      </c>
      <c r="S636" s="1" t="s">
        <v>112</v>
      </c>
      <c r="T636" s="1" t="s">
        <v>7229</v>
      </c>
      <c r="Y636" s="1" t="s">
        <v>64</v>
      </c>
      <c r="Z636" s="1" t="s">
        <v>7741</v>
      </c>
      <c r="AF636" s="1" t="s">
        <v>226</v>
      </c>
      <c r="AG636" s="1" t="s">
        <v>9393</v>
      </c>
    </row>
    <row r="637" spans="1:72" ht="13.5" customHeight="1" x14ac:dyDescent="0.25">
      <c r="A637" s="5" t="str">
        <f t="shared" si="21"/>
        <v>1738_각남면_0090</v>
      </c>
      <c r="B637" s="1">
        <v>1738</v>
      </c>
      <c r="C637" s="1" t="s">
        <v>12339</v>
      </c>
      <c r="D637" s="1" t="s">
        <v>12340</v>
      </c>
      <c r="E637" s="1">
        <v>636</v>
      </c>
      <c r="F637" s="1">
        <v>2</v>
      </c>
      <c r="G637" s="1" t="s">
        <v>669</v>
      </c>
      <c r="H637" s="1" t="s">
        <v>7045</v>
      </c>
      <c r="I637" s="1">
        <v>14</v>
      </c>
      <c r="L637" s="1">
        <v>3</v>
      </c>
      <c r="M637" s="1" t="s">
        <v>13650</v>
      </c>
      <c r="N637" s="1" t="s">
        <v>13651</v>
      </c>
      <c r="S637" s="1" t="s">
        <v>112</v>
      </c>
      <c r="T637" s="1" t="s">
        <v>7229</v>
      </c>
      <c r="Y637" s="1" t="s">
        <v>64</v>
      </c>
      <c r="Z637" s="1" t="s">
        <v>7741</v>
      </c>
      <c r="AC637" s="1">
        <v>16</v>
      </c>
      <c r="AD637" s="1" t="s">
        <v>89</v>
      </c>
      <c r="AE637" s="1" t="s">
        <v>9335</v>
      </c>
    </row>
    <row r="638" spans="1:72" ht="13.5" customHeight="1" x14ac:dyDescent="0.25">
      <c r="A638" s="5" t="str">
        <f t="shared" si="21"/>
        <v>1738_각남면_0090</v>
      </c>
      <c r="B638" s="1">
        <v>1738</v>
      </c>
      <c r="C638" s="1" t="s">
        <v>12339</v>
      </c>
      <c r="D638" s="1" t="s">
        <v>12340</v>
      </c>
      <c r="E638" s="1">
        <v>637</v>
      </c>
      <c r="F638" s="1">
        <v>2</v>
      </c>
      <c r="G638" s="1" t="s">
        <v>669</v>
      </c>
      <c r="H638" s="1" t="s">
        <v>7045</v>
      </c>
      <c r="I638" s="1">
        <v>14</v>
      </c>
      <c r="L638" s="1">
        <v>3</v>
      </c>
      <c r="M638" s="1" t="s">
        <v>13650</v>
      </c>
      <c r="N638" s="1" t="s">
        <v>13651</v>
      </c>
      <c r="S638" s="1" t="s">
        <v>161</v>
      </c>
      <c r="T638" s="1" t="s">
        <v>7232</v>
      </c>
      <c r="Y638" s="1" t="s">
        <v>64</v>
      </c>
      <c r="Z638" s="1" t="s">
        <v>7741</v>
      </c>
      <c r="AC638" s="1">
        <v>4</v>
      </c>
      <c r="AD638" s="1" t="s">
        <v>86</v>
      </c>
      <c r="AE638" s="1" t="s">
        <v>8752</v>
      </c>
    </row>
    <row r="639" spans="1:72" ht="13.5" customHeight="1" x14ac:dyDescent="0.25">
      <c r="A639" s="5" t="str">
        <f t="shared" si="21"/>
        <v>1738_각남면_0090</v>
      </c>
      <c r="B639" s="1">
        <v>1738</v>
      </c>
      <c r="C639" s="1" t="s">
        <v>12339</v>
      </c>
      <c r="D639" s="1" t="s">
        <v>12340</v>
      </c>
      <c r="E639" s="1">
        <v>638</v>
      </c>
      <c r="F639" s="1">
        <v>2</v>
      </c>
      <c r="G639" s="1" t="s">
        <v>669</v>
      </c>
      <c r="H639" s="1" t="s">
        <v>7045</v>
      </c>
      <c r="I639" s="1">
        <v>14</v>
      </c>
      <c r="L639" s="1">
        <v>4</v>
      </c>
      <c r="M639" s="1" t="s">
        <v>13558</v>
      </c>
      <c r="N639" s="1" t="s">
        <v>13559</v>
      </c>
      <c r="Q639" s="1" t="s">
        <v>14977</v>
      </c>
      <c r="R639" s="1" t="s">
        <v>12460</v>
      </c>
      <c r="T639" s="1" t="s">
        <v>12461</v>
      </c>
      <c r="W639" s="1" t="s">
        <v>123</v>
      </c>
      <c r="X639" s="1" t="s">
        <v>7689</v>
      </c>
      <c r="Y639" s="1" t="s">
        <v>64</v>
      </c>
      <c r="Z639" s="1" t="s">
        <v>7741</v>
      </c>
      <c r="AC639" s="1">
        <v>60</v>
      </c>
      <c r="AD639" s="1" t="s">
        <v>763</v>
      </c>
      <c r="AE639" s="1" t="s">
        <v>9382</v>
      </c>
      <c r="AJ639" s="1" t="s">
        <v>17</v>
      </c>
      <c r="AK639" s="1" t="s">
        <v>9530</v>
      </c>
      <c r="AL639" s="1" t="s">
        <v>124</v>
      </c>
      <c r="AM639" s="1" t="s">
        <v>9327</v>
      </c>
      <c r="AT639" s="1" t="s">
        <v>69</v>
      </c>
      <c r="AU639" s="1" t="s">
        <v>7359</v>
      </c>
      <c r="AV639" s="1" t="s">
        <v>1457</v>
      </c>
      <c r="AW639" s="1" t="s">
        <v>9786</v>
      </c>
      <c r="BG639" s="1" t="s">
        <v>69</v>
      </c>
      <c r="BH639" s="1" t="s">
        <v>7359</v>
      </c>
      <c r="BI639" s="1" t="s">
        <v>1458</v>
      </c>
      <c r="BJ639" s="1" t="s">
        <v>10594</v>
      </c>
      <c r="BK639" s="1" t="s">
        <v>69</v>
      </c>
      <c r="BL639" s="1" t="s">
        <v>7359</v>
      </c>
      <c r="BM639" s="1" t="s">
        <v>1459</v>
      </c>
      <c r="BN639" s="1" t="s">
        <v>12961</v>
      </c>
      <c r="BO639" s="1" t="s">
        <v>854</v>
      </c>
      <c r="BP639" s="1" t="s">
        <v>9667</v>
      </c>
      <c r="BQ639" s="1" t="s">
        <v>1460</v>
      </c>
      <c r="BR639" s="1" t="s">
        <v>11574</v>
      </c>
      <c r="BS639" s="1" t="s">
        <v>53</v>
      </c>
      <c r="BT639" s="1" t="s">
        <v>9486</v>
      </c>
    </row>
    <row r="640" spans="1:72" ht="13.5" customHeight="1" x14ac:dyDescent="0.25">
      <c r="A640" s="5" t="str">
        <f t="shared" ref="A640:A655" si="22">HYPERLINK("http://kyu.snu.ac.kr/sdhj/index.jsp?type=hj/GK14616_00IH_0001_0090.jpg","1738_각남면_0090")</f>
        <v>1738_각남면_0090</v>
      </c>
      <c r="B640" s="1">
        <v>1738</v>
      </c>
      <c r="C640" s="1" t="s">
        <v>12339</v>
      </c>
      <c r="D640" s="1" t="s">
        <v>12340</v>
      </c>
      <c r="E640" s="1">
        <v>639</v>
      </c>
      <c r="F640" s="1">
        <v>2</v>
      </c>
      <c r="G640" s="1" t="s">
        <v>669</v>
      </c>
      <c r="H640" s="1" t="s">
        <v>7045</v>
      </c>
      <c r="I640" s="1">
        <v>14</v>
      </c>
      <c r="L640" s="1">
        <v>4</v>
      </c>
      <c r="M640" s="1" t="s">
        <v>13558</v>
      </c>
      <c r="N640" s="1" t="s">
        <v>13559</v>
      </c>
      <c r="S640" s="1" t="s">
        <v>59</v>
      </c>
      <c r="T640" s="1" t="s">
        <v>7224</v>
      </c>
      <c r="Y640" s="1" t="s">
        <v>1461</v>
      </c>
      <c r="Z640" s="1" t="s">
        <v>8053</v>
      </c>
      <c r="AF640" s="1" t="s">
        <v>812</v>
      </c>
      <c r="AG640" s="1" t="s">
        <v>9405</v>
      </c>
    </row>
    <row r="641" spans="1:72" ht="13.5" customHeight="1" x14ac:dyDescent="0.25">
      <c r="A641" s="5" t="str">
        <f t="shared" si="22"/>
        <v>1738_각남면_0090</v>
      </c>
      <c r="B641" s="1">
        <v>1738</v>
      </c>
      <c r="C641" s="1" t="s">
        <v>12339</v>
      </c>
      <c r="D641" s="1" t="s">
        <v>12340</v>
      </c>
      <c r="E641" s="1">
        <v>640</v>
      </c>
      <c r="F641" s="1">
        <v>2</v>
      </c>
      <c r="G641" s="1" t="s">
        <v>669</v>
      </c>
      <c r="H641" s="1" t="s">
        <v>7045</v>
      </c>
      <c r="I641" s="1">
        <v>14</v>
      </c>
      <c r="L641" s="1">
        <v>4</v>
      </c>
      <c r="M641" s="1" t="s">
        <v>13558</v>
      </c>
      <c r="N641" s="1" t="s">
        <v>13559</v>
      </c>
      <c r="S641" s="1" t="s">
        <v>63</v>
      </c>
      <c r="T641" s="1" t="s">
        <v>7225</v>
      </c>
      <c r="Y641" s="1" t="s">
        <v>64</v>
      </c>
      <c r="Z641" s="1" t="s">
        <v>7741</v>
      </c>
      <c r="AF641" s="1" t="s">
        <v>226</v>
      </c>
      <c r="AG641" s="1" t="s">
        <v>9393</v>
      </c>
    </row>
    <row r="642" spans="1:72" ht="13.5" customHeight="1" x14ac:dyDescent="0.25">
      <c r="A642" s="5" t="str">
        <f t="shared" si="22"/>
        <v>1738_각남면_0090</v>
      </c>
      <c r="B642" s="1">
        <v>1738</v>
      </c>
      <c r="C642" s="1" t="s">
        <v>12339</v>
      </c>
      <c r="D642" s="1" t="s">
        <v>12340</v>
      </c>
      <c r="E642" s="1">
        <v>641</v>
      </c>
      <c r="F642" s="1">
        <v>2</v>
      </c>
      <c r="G642" s="1" t="s">
        <v>669</v>
      </c>
      <c r="H642" s="1" t="s">
        <v>7045</v>
      </c>
      <c r="I642" s="1">
        <v>14</v>
      </c>
      <c r="L642" s="1">
        <v>4</v>
      </c>
      <c r="M642" s="1" t="s">
        <v>13558</v>
      </c>
      <c r="N642" s="1" t="s">
        <v>13559</v>
      </c>
      <c r="S642" s="1" t="s">
        <v>63</v>
      </c>
      <c r="T642" s="1" t="s">
        <v>7225</v>
      </c>
      <c r="Y642" s="1" t="s">
        <v>64</v>
      </c>
      <c r="Z642" s="1" t="s">
        <v>7741</v>
      </c>
      <c r="AC642" s="1">
        <v>16</v>
      </c>
      <c r="AD642" s="1" t="s">
        <v>89</v>
      </c>
      <c r="AE642" s="1" t="s">
        <v>9335</v>
      </c>
    </row>
    <row r="643" spans="1:72" ht="13.5" customHeight="1" x14ac:dyDescent="0.25">
      <c r="A643" s="5" t="str">
        <f t="shared" si="22"/>
        <v>1738_각남면_0090</v>
      </c>
      <c r="B643" s="1">
        <v>1738</v>
      </c>
      <c r="C643" s="1" t="s">
        <v>12339</v>
      </c>
      <c r="D643" s="1" t="s">
        <v>12340</v>
      </c>
      <c r="E643" s="1">
        <v>642</v>
      </c>
      <c r="F643" s="1">
        <v>2</v>
      </c>
      <c r="G643" s="1" t="s">
        <v>669</v>
      </c>
      <c r="H643" s="1" t="s">
        <v>7045</v>
      </c>
      <c r="I643" s="1">
        <v>14</v>
      </c>
      <c r="L643" s="1">
        <v>4</v>
      </c>
      <c r="M643" s="1" t="s">
        <v>13558</v>
      </c>
      <c r="N643" s="1" t="s">
        <v>13559</v>
      </c>
      <c r="S643" s="1" t="s">
        <v>63</v>
      </c>
      <c r="T643" s="1" t="s">
        <v>7225</v>
      </c>
      <c r="Y643" s="1" t="s">
        <v>64</v>
      </c>
      <c r="Z643" s="1" t="s">
        <v>7741</v>
      </c>
      <c r="AC643" s="1">
        <v>14</v>
      </c>
      <c r="AD643" s="1" t="s">
        <v>182</v>
      </c>
      <c r="AE643" s="1" t="s">
        <v>9351</v>
      </c>
    </row>
    <row r="644" spans="1:72" ht="13.5" customHeight="1" x14ac:dyDescent="0.25">
      <c r="A644" s="5" t="str">
        <f t="shared" si="22"/>
        <v>1738_각남면_0090</v>
      </c>
      <c r="B644" s="1">
        <v>1738</v>
      </c>
      <c r="C644" s="1" t="s">
        <v>12339</v>
      </c>
      <c r="D644" s="1" t="s">
        <v>12340</v>
      </c>
      <c r="E644" s="1">
        <v>643</v>
      </c>
      <c r="F644" s="1">
        <v>2</v>
      </c>
      <c r="G644" s="1" t="s">
        <v>669</v>
      </c>
      <c r="H644" s="1" t="s">
        <v>7045</v>
      </c>
      <c r="I644" s="1">
        <v>14</v>
      </c>
      <c r="L644" s="1">
        <v>4</v>
      </c>
      <c r="M644" s="1" t="s">
        <v>13558</v>
      </c>
      <c r="N644" s="1" t="s">
        <v>13559</v>
      </c>
      <c r="S644" s="1" t="s">
        <v>63</v>
      </c>
      <c r="T644" s="1" t="s">
        <v>7225</v>
      </c>
      <c r="Y644" s="1" t="s">
        <v>64</v>
      </c>
      <c r="Z644" s="1" t="s">
        <v>7741</v>
      </c>
      <c r="AC644" s="1">
        <v>10</v>
      </c>
      <c r="AD644" s="1" t="s">
        <v>393</v>
      </c>
      <c r="AE644" s="1" t="s">
        <v>9370</v>
      </c>
    </row>
    <row r="645" spans="1:72" ht="13.5" customHeight="1" x14ac:dyDescent="0.25">
      <c r="A645" s="5" t="str">
        <f t="shared" si="22"/>
        <v>1738_각남면_0090</v>
      </c>
      <c r="B645" s="1">
        <v>1738</v>
      </c>
      <c r="C645" s="1" t="s">
        <v>12339</v>
      </c>
      <c r="D645" s="1" t="s">
        <v>12340</v>
      </c>
      <c r="E645" s="1">
        <v>644</v>
      </c>
      <c r="F645" s="1">
        <v>2</v>
      </c>
      <c r="G645" s="1" t="s">
        <v>669</v>
      </c>
      <c r="H645" s="1" t="s">
        <v>7045</v>
      </c>
      <c r="I645" s="1">
        <v>14</v>
      </c>
      <c r="L645" s="1">
        <v>4</v>
      </c>
      <c r="M645" s="1" t="s">
        <v>13558</v>
      </c>
      <c r="N645" s="1" t="s">
        <v>13559</v>
      </c>
      <c r="S645" s="1" t="s">
        <v>63</v>
      </c>
      <c r="T645" s="1" t="s">
        <v>7225</v>
      </c>
      <c r="Y645" s="1" t="s">
        <v>64</v>
      </c>
      <c r="Z645" s="1" t="s">
        <v>7741</v>
      </c>
      <c r="AC645" s="1">
        <v>8</v>
      </c>
      <c r="AD645" s="1" t="s">
        <v>298</v>
      </c>
      <c r="AE645" s="1" t="s">
        <v>9362</v>
      </c>
    </row>
    <row r="646" spans="1:72" ht="13.5" customHeight="1" x14ac:dyDescent="0.25">
      <c r="A646" s="5" t="str">
        <f t="shared" si="22"/>
        <v>1738_각남면_0090</v>
      </c>
      <c r="B646" s="1">
        <v>1738</v>
      </c>
      <c r="C646" s="1" t="s">
        <v>12339</v>
      </c>
      <c r="D646" s="1" t="s">
        <v>12340</v>
      </c>
      <c r="E646" s="1">
        <v>645</v>
      </c>
      <c r="F646" s="1">
        <v>2</v>
      </c>
      <c r="G646" s="1" t="s">
        <v>669</v>
      </c>
      <c r="H646" s="1" t="s">
        <v>7045</v>
      </c>
      <c r="I646" s="1">
        <v>14</v>
      </c>
      <c r="L646" s="1">
        <v>5</v>
      </c>
      <c r="M646" s="1" t="s">
        <v>13652</v>
      </c>
      <c r="N646" s="1" t="s">
        <v>13653</v>
      </c>
      <c r="T646" s="1" t="s">
        <v>12461</v>
      </c>
      <c r="U646" s="1" t="s">
        <v>66</v>
      </c>
      <c r="V646" s="1" t="s">
        <v>7302</v>
      </c>
      <c r="W646" s="1" t="s">
        <v>254</v>
      </c>
      <c r="X646" s="1" t="s">
        <v>7697</v>
      </c>
      <c r="Y646" s="1" t="s">
        <v>1462</v>
      </c>
      <c r="Z646" s="1" t="s">
        <v>8054</v>
      </c>
      <c r="AC646" s="1">
        <v>61</v>
      </c>
      <c r="AD646" s="1" t="s">
        <v>101</v>
      </c>
      <c r="AE646" s="1" t="s">
        <v>9339</v>
      </c>
      <c r="AJ646" s="1" t="s">
        <v>17</v>
      </c>
      <c r="AK646" s="1" t="s">
        <v>9530</v>
      </c>
      <c r="AL646" s="1" t="s">
        <v>49</v>
      </c>
      <c r="AM646" s="1" t="s">
        <v>8830</v>
      </c>
      <c r="AT646" s="1" t="s">
        <v>69</v>
      </c>
      <c r="AU646" s="1" t="s">
        <v>7359</v>
      </c>
      <c r="AV646" s="1" t="s">
        <v>1463</v>
      </c>
      <c r="AW646" s="1" t="s">
        <v>9780</v>
      </c>
      <c r="BG646" s="1" t="s">
        <v>69</v>
      </c>
      <c r="BH646" s="1" t="s">
        <v>7359</v>
      </c>
      <c r="BI646" s="1" t="s">
        <v>1399</v>
      </c>
      <c r="BJ646" s="1" t="s">
        <v>10589</v>
      </c>
      <c r="BK646" s="1" t="s">
        <v>69</v>
      </c>
      <c r="BL646" s="1" t="s">
        <v>7359</v>
      </c>
      <c r="BM646" s="1" t="s">
        <v>1464</v>
      </c>
      <c r="BN646" s="1" t="s">
        <v>9798</v>
      </c>
      <c r="BO646" s="1" t="s">
        <v>69</v>
      </c>
      <c r="BP646" s="1" t="s">
        <v>7359</v>
      </c>
      <c r="BS646" s="1" t="s">
        <v>58</v>
      </c>
      <c r="BT646" s="1" t="s">
        <v>9526</v>
      </c>
    </row>
    <row r="647" spans="1:72" ht="13.5" customHeight="1" x14ac:dyDescent="0.25">
      <c r="A647" s="5" t="str">
        <f t="shared" si="22"/>
        <v>1738_각남면_0090</v>
      </c>
      <c r="B647" s="1">
        <v>1738</v>
      </c>
      <c r="C647" s="1" t="s">
        <v>12339</v>
      </c>
      <c r="D647" s="1" t="s">
        <v>12340</v>
      </c>
      <c r="E647" s="1">
        <v>646</v>
      </c>
      <c r="F647" s="1">
        <v>2</v>
      </c>
      <c r="G647" s="1" t="s">
        <v>669</v>
      </c>
      <c r="H647" s="1" t="s">
        <v>7045</v>
      </c>
      <c r="I647" s="1">
        <v>14</v>
      </c>
      <c r="L647" s="1">
        <v>5</v>
      </c>
      <c r="M647" s="1" t="s">
        <v>13652</v>
      </c>
      <c r="N647" s="1" t="s">
        <v>13653</v>
      </c>
      <c r="S647" s="1" t="s">
        <v>50</v>
      </c>
      <c r="T647" s="1" t="s">
        <v>7223</v>
      </c>
      <c r="W647" s="1" t="s">
        <v>38</v>
      </c>
      <c r="X647" s="1" t="s">
        <v>12522</v>
      </c>
      <c r="Y647" s="1" t="s">
        <v>64</v>
      </c>
      <c r="Z647" s="1" t="s">
        <v>7741</v>
      </c>
      <c r="AC647" s="1">
        <v>62</v>
      </c>
      <c r="AD647" s="1" t="s">
        <v>335</v>
      </c>
      <c r="AE647" s="1" t="s">
        <v>9368</v>
      </c>
      <c r="AJ647" s="1" t="s">
        <v>17</v>
      </c>
      <c r="AK647" s="1" t="s">
        <v>9530</v>
      </c>
      <c r="AL647" s="1" t="s">
        <v>41</v>
      </c>
      <c r="AM647" s="1" t="s">
        <v>12725</v>
      </c>
      <c r="AT647" s="1" t="s">
        <v>677</v>
      </c>
      <c r="AU647" s="1" t="s">
        <v>7530</v>
      </c>
      <c r="AV647" s="1" t="s">
        <v>1465</v>
      </c>
      <c r="AW647" s="1" t="s">
        <v>8414</v>
      </c>
      <c r="BG647" s="1" t="s">
        <v>531</v>
      </c>
      <c r="BH647" s="1" t="s">
        <v>7370</v>
      </c>
      <c r="BI647" s="1" t="s">
        <v>1466</v>
      </c>
      <c r="BJ647" s="1" t="s">
        <v>10595</v>
      </c>
      <c r="BK647" s="1" t="s">
        <v>1467</v>
      </c>
      <c r="BL647" s="1" t="s">
        <v>11013</v>
      </c>
      <c r="BM647" s="1" t="s">
        <v>1468</v>
      </c>
      <c r="BN647" s="1" t="s">
        <v>10908</v>
      </c>
      <c r="BO647" s="1" t="s">
        <v>222</v>
      </c>
      <c r="BP647" s="1" t="s">
        <v>11006</v>
      </c>
      <c r="BQ647" s="1" t="s">
        <v>1469</v>
      </c>
      <c r="BR647" s="1" t="s">
        <v>13273</v>
      </c>
      <c r="BS647" s="1" t="s">
        <v>41</v>
      </c>
      <c r="BT647" s="1" t="s">
        <v>12725</v>
      </c>
    </row>
    <row r="648" spans="1:72" ht="13.5" customHeight="1" x14ac:dyDescent="0.25">
      <c r="A648" s="5" t="str">
        <f t="shared" si="22"/>
        <v>1738_각남면_0090</v>
      </c>
      <c r="B648" s="1">
        <v>1738</v>
      </c>
      <c r="C648" s="1" t="s">
        <v>12339</v>
      </c>
      <c r="D648" s="1" t="s">
        <v>12340</v>
      </c>
      <c r="E648" s="1">
        <v>647</v>
      </c>
      <c r="F648" s="1">
        <v>2</v>
      </c>
      <c r="G648" s="1" t="s">
        <v>669</v>
      </c>
      <c r="H648" s="1" t="s">
        <v>7045</v>
      </c>
      <c r="I648" s="1">
        <v>14</v>
      </c>
      <c r="L648" s="1">
        <v>5</v>
      </c>
      <c r="M648" s="1" t="s">
        <v>13652</v>
      </c>
      <c r="N648" s="1" t="s">
        <v>13653</v>
      </c>
      <c r="S648" s="1" t="s">
        <v>59</v>
      </c>
      <c r="T648" s="1" t="s">
        <v>7224</v>
      </c>
      <c r="U648" s="1" t="s">
        <v>1470</v>
      </c>
      <c r="V648" s="1" t="s">
        <v>12497</v>
      </c>
      <c r="Y648" s="1" t="s">
        <v>1471</v>
      </c>
      <c r="Z648" s="1" t="s">
        <v>8055</v>
      </c>
      <c r="AC648" s="1">
        <v>37</v>
      </c>
      <c r="AD648" s="1" t="s">
        <v>76</v>
      </c>
      <c r="AE648" s="1" t="s">
        <v>9334</v>
      </c>
    </row>
    <row r="649" spans="1:72" ht="13.5" customHeight="1" x14ac:dyDescent="0.25">
      <c r="A649" s="5" t="str">
        <f t="shared" si="22"/>
        <v>1738_각남면_0090</v>
      </c>
      <c r="B649" s="1">
        <v>1738</v>
      </c>
      <c r="C649" s="1" t="s">
        <v>12339</v>
      </c>
      <c r="D649" s="1" t="s">
        <v>12340</v>
      </c>
      <c r="E649" s="1">
        <v>648</v>
      </c>
      <c r="F649" s="1">
        <v>2</v>
      </c>
      <c r="G649" s="1" t="s">
        <v>669</v>
      </c>
      <c r="H649" s="1" t="s">
        <v>7045</v>
      </c>
      <c r="I649" s="1">
        <v>14</v>
      </c>
      <c r="L649" s="1">
        <v>5</v>
      </c>
      <c r="M649" s="1" t="s">
        <v>13652</v>
      </c>
      <c r="N649" s="1" t="s">
        <v>13653</v>
      </c>
      <c r="S649" s="1" t="s">
        <v>155</v>
      </c>
      <c r="T649" s="1" t="s">
        <v>7230</v>
      </c>
      <c r="W649" s="1" t="s">
        <v>85</v>
      </c>
      <c r="X649" s="1" t="s">
        <v>12530</v>
      </c>
      <c r="Y649" s="1" t="s">
        <v>64</v>
      </c>
      <c r="Z649" s="1" t="s">
        <v>7741</v>
      </c>
      <c r="AC649" s="1">
        <v>39</v>
      </c>
      <c r="AD649" s="1" t="s">
        <v>181</v>
      </c>
      <c r="AE649" s="1" t="s">
        <v>9350</v>
      </c>
    </row>
    <row r="650" spans="1:72" ht="13.5" customHeight="1" x14ac:dyDescent="0.25">
      <c r="A650" s="5" t="str">
        <f t="shared" si="22"/>
        <v>1738_각남면_0090</v>
      </c>
      <c r="B650" s="1">
        <v>1738</v>
      </c>
      <c r="C650" s="1" t="s">
        <v>12339</v>
      </c>
      <c r="D650" s="1" t="s">
        <v>12340</v>
      </c>
      <c r="E650" s="1">
        <v>649</v>
      </c>
      <c r="F650" s="1">
        <v>2</v>
      </c>
      <c r="G650" s="1" t="s">
        <v>669</v>
      </c>
      <c r="H650" s="1" t="s">
        <v>7045</v>
      </c>
      <c r="I650" s="1">
        <v>14</v>
      </c>
      <c r="L650" s="1">
        <v>5</v>
      </c>
      <c r="M650" s="1" t="s">
        <v>13652</v>
      </c>
      <c r="N650" s="1" t="s">
        <v>13653</v>
      </c>
      <c r="S650" s="1" t="s">
        <v>112</v>
      </c>
      <c r="T650" s="1" t="s">
        <v>7229</v>
      </c>
      <c r="Y650" s="1" t="s">
        <v>64</v>
      </c>
      <c r="Z650" s="1" t="s">
        <v>7741</v>
      </c>
      <c r="AF650" s="1" t="s">
        <v>226</v>
      </c>
      <c r="AG650" s="1" t="s">
        <v>9393</v>
      </c>
    </row>
    <row r="651" spans="1:72" ht="13.5" customHeight="1" x14ac:dyDescent="0.25">
      <c r="A651" s="5" t="str">
        <f t="shared" si="22"/>
        <v>1738_각남면_0090</v>
      </c>
      <c r="B651" s="1">
        <v>1738</v>
      </c>
      <c r="C651" s="1" t="s">
        <v>12339</v>
      </c>
      <c r="D651" s="1" t="s">
        <v>12340</v>
      </c>
      <c r="E651" s="1">
        <v>650</v>
      </c>
      <c r="F651" s="1">
        <v>2</v>
      </c>
      <c r="G651" s="1" t="s">
        <v>669</v>
      </c>
      <c r="H651" s="1" t="s">
        <v>7045</v>
      </c>
      <c r="I651" s="1">
        <v>14</v>
      </c>
      <c r="L651" s="1">
        <v>5</v>
      </c>
      <c r="M651" s="1" t="s">
        <v>13652</v>
      </c>
      <c r="N651" s="1" t="s">
        <v>13653</v>
      </c>
      <c r="S651" s="1" t="s">
        <v>91</v>
      </c>
      <c r="T651" s="1" t="s">
        <v>7227</v>
      </c>
      <c r="U651" s="1" t="s">
        <v>1472</v>
      </c>
      <c r="V651" s="1" t="s">
        <v>7393</v>
      </c>
      <c r="Y651" s="1" t="s">
        <v>1473</v>
      </c>
      <c r="Z651" s="1" t="s">
        <v>8056</v>
      </c>
      <c r="AC651" s="1">
        <v>10</v>
      </c>
      <c r="AD651" s="1" t="s">
        <v>393</v>
      </c>
      <c r="AE651" s="1" t="s">
        <v>9370</v>
      </c>
    </row>
    <row r="652" spans="1:72" ht="13.5" customHeight="1" x14ac:dyDescent="0.25">
      <c r="A652" s="5" t="str">
        <f t="shared" si="22"/>
        <v>1738_각남면_0090</v>
      </c>
      <c r="B652" s="1">
        <v>1738</v>
      </c>
      <c r="C652" s="1" t="s">
        <v>12339</v>
      </c>
      <c r="D652" s="1" t="s">
        <v>12340</v>
      </c>
      <c r="E652" s="1">
        <v>651</v>
      </c>
      <c r="F652" s="1">
        <v>2</v>
      </c>
      <c r="G652" s="1" t="s">
        <v>669</v>
      </c>
      <c r="H652" s="1" t="s">
        <v>7045</v>
      </c>
      <c r="I652" s="1">
        <v>14</v>
      </c>
      <c r="L652" s="1">
        <v>5</v>
      </c>
      <c r="M652" s="1" t="s">
        <v>13652</v>
      </c>
      <c r="N652" s="1" t="s">
        <v>13653</v>
      </c>
      <c r="S652" s="1" t="s">
        <v>161</v>
      </c>
      <c r="T652" s="1" t="s">
        <v>7232</v>
      </c>
      <c r="AC652" s="1">
        <v>3</v>
      </c>
      <c r="AD652" s="1" t="s">
        <v>115</v>
      </c>
      <c r="AE652" s="1" t="s">
        <v>9342</v>
      </c>
    </row>
    <row r="653" spans="1:72" ht="13.5" customHeight="1" x14ac:dyDescent="0.25">
      <c r="A653" s="5" t="str">
        <f t="shared" si="22"/>
        <v>1738_각남면_0090</v>
      </c>
      <c r="B653" s="1">
        <v>1738</v>
      </c>
      <c r="C653" s="1" t="s">
        <v>12339</v>
      </c>
      <c r="D653" s="1" t="s">
        <v>12340</v>
      </c>
      <c r="E653" s="1">
        <v>652</v>
      </c>
      <c r="F653" s="1">
        <v>2</v>
      </c>
      <c r="G653" s="1" t="s">
        <v>669</v>
      </c>
      <c r="H653" s="1" t="s">
        <v>7045</v>
      </c>
      <c r="I653" s="1">
        <v>14</v>
      </c>
      <c r="L653" s="1">
        <v>5</v>
      </c>
      <c r="M653" s="1" t="s">
        <v>13652</v>
      </c>
      <c r="N653" s="1" t="s">
        <v>13653</v>
      </c>
      <c r="S653" s="1" t="s">
        <v>161</v>
      </c>
      <c r="T653" s="1" t="s">
        <v>7232</v>
      </c>
      <c r="Y653" s="1" t="s">
        <v>64</v>
      </c>
      <c r="Z653" s="1" t="s">
        <v>7741</v>
      </c>
      <c r="AC653" s="1">
        <v>5</v>
      </c>
      <c r="AD653" s="1" t="s">
        <v>86</v>
      </c>
      <c r="AE653" s="1" t="s">
        <v>8752</v>
      </c>
      <c r="AF653" s="1" t="s">
        <v>95</v>
      </c>
      <c r="AG653" s="1" t="s">
        <v>9389</v>
      </c>
    </row>
    <row r="654" spans="1:72" ht="13.5" customHeight="1" x14ac:dyDescent="0.25">
      <c r="A654" s="5" t="str">
        <f t="shared" si="22"/>
        <v>1738_각남면_0090</v>
      </c>
      <c r="B654" s="1">
        <v>1738</v>
      </c>
      <c r="C654" s="1" t="s">
        <v>12339</v>
      </c>
      <c r="D654" s="1" t="s">
        <v>12340</v>
      </c>
      <c r="E654" s="1">
        <v>653</v>
      </c>
      <c r="F654" s="1">
        <v>2</v>
      </c>
      <c r="G654" s="1" t="s">
        <v>669</v>
      </c>
      <c r="H654" s="1" t="s">
        <v>7045</v>
      </c>
      <c r="I654" s="1">
        <v>15</v>
      </c>
      <c r="J654" s="1" t="s">
        <v>1474</v>
      </c>
      <c r="K654" s="1" t="s">
        <v>7084</v>
      </c>
      <c r="L654" s="1">
        <v>1</v>
      </c>
      <c r="M654" s="1" t="s">
        <v>1474</v>
      </c>
      <c r="N654" s="1" t="s">
        <v>7084</v>
      </c>
      <c r="T654" s="1" t="s">
        <v>12461</v>
      </c>
      <c r="U654" s="1" t="s">
        <v>1208</v>
      </c>
      <c r="V654" s="1" t="s">
        <v>7372</v>
      </c>
      <c r="W654" s="1" t="s">
        <v>75</v>
      </c>
      <c r="X654" s="1" t="s">
        <v>7687</v>
      </c>
      <c r="Y654" s="1" t="s">
        <v>1475</v>
      </c>
      <c r="Z654" s="1" t="s">
        <v>8057</v>
      </c>
      <c r="AC654" s="1">
        <v>30</v>
      </c>
      <c r="AD654" s="1" t="s">
        <v>781</v>
      </c>
      <c r="AE654" s="1" t="s">
        <v>9383</v>
      </c>
      <c r="AJ654" s="1" t="s">
        <v>17</v>
      </c>
      <c r="AK654" s="1" t="s">
        <v>9530</v>
      </c>
      <c r="AL654" s="1" t="s">
        <v>77</v>
      </c>
      <c r="AM654" s="1" t="s">
        <v>9125</v>
      </c>
      <c r="AT654" s="1" t="s">
        <v>69</v>
      </c>
      <c r="AU654" s="1" t="s">
        <v>7359</v>
      </c>
      <c r="AV654" s="1" t="s">
        <v>1476</v>
      </c>
      <c r="AW654" s="1" t="s">
        <v>8234</v>
      </c>
      <c r="BG654" s="1" t="s">
        <v>69</v>
      </c>
      <c r="BH654" s="1" t="s">
        <v>7359</v>
      </c>
      <c r="BI654" s="1" t="s">
        <v>1280</v>
      </c>
      <c r="BJ654" s="1" t="s">
        <v>7895</v>
      </c>
      <c r="BK654" s="1" t="s">
        <v>69</v>
      </c>
      <c r="BL654" s="1" t="s">
        <v>7359</v>
      </c>
      <c r="BM654" s="1" t="s">
        <v>1281</v>
      </c>
      <c r="BN654" s="1" t="s">
        <v>11106</v>
      </c>
      <c r="BO654" s="1" t="s">
        <v>69</v>
      </c>
      <c r="BP654" s="1" t="s">
        <v>7359</v>
      </c>
      <c r="BQ654" s="1" t="s">
        <v>1477</v>
      </c>
      <c r="BR654" s="1" t="s">
        <v>11575</v>
      </c>
      <c r="BS654" s="1" t="s">
        <v>41</v>
      </c>
      <c r="BT654" s="1" t="s">
        <v>12725</v>
      </c>
    </row>
    <row r="655" spans="1:72" ht="13.5" customHeight="1" x14ac:dyDescent="0.25">
      <c r="A655" s="5" t="str">
        <f t="shared" si="22"/>
        <v>1738_각남면_0090</v>
      </c>
      <c r="B655" s="1">
        <v>1738</v>
      </c>
      <c r="C655" s="1" t="s">
        <v>12339</v>
      </c>
      <c r="D655" s="1" t="s">
        <v>12340</v>
      </c>
      <c r="E655" s="1">
        <v>654</v>
      </c>
      <c r="F655" s="1">
        <v>2</v>
      </c>
      <c r="G655" s="1" t="s">
        <v>669</v>
      </c>
      <c r="H655" s="1" t="s">
        <v>7045</v>
      </c>
      <c r="I655" s="1">
        <v>15</v>
      </c>
      <c r="L655" s="1">
        <v>1</v>
      </c>
      <c r="M655" s="1" t="s">
        <v>1474</v>
      </c>
      <c r="N655" s="1" t="s">
        <v>7084</v>
      </c>
      <c r="S655" s="1" t="s">
        <v>50</v>
      </c>
      <c r="T655" s="1" t="s">
        <v>7223</v>
      </c>
      <c r="W655" s="1" t="s">
        <v>38</v>
      </c>
      <c r="X655" s="1" t="s">
        <v>12522</v>
      </c>
      <c r="Y655" s="1" t="s">
        <v>64</v>
      </c>
      <c r="Z655" s="1" t="s">
        <v>7741</v>
      </c>
      <c r="AC655" s="1">
        <v>35</v>
      </c>
      <c r="AD655" s="1" t="s">
        <v>68</v>
      </c>
      <c r="AE655" s="1" t="s">
        <v>9333</v>
      </c>
      <c r="AJ655" s="1" t="s">
        <v>17</v>
      </c>
      <c r="AK655" s="1" t="s">
        <v>9530</v>
      </c>
      <c r="AL655" s="1" t="s">
        <v>58</v>
      </c>
      <c r="AM655" s="1" t="s">
        <v>9526</v>
      </c>
      <c r="AT655" s="1" t="s">
        <v>677</v>
      </c>
      <c r="AU655" s="1" t="s">
        <v>7530</v>
      </c>
      <c r="AV655" s="1" t="s">
        <v>1478</v>
      </c>
      <c r="AW655" s="1" t="s">
        <v>9787</v>
      </c>
      <c r="BG655" s="1" t="s">
        <v>677</v>
      </c>
      <c r="BH655" s="1" t="s">
        <v>7530</v>
      </c>
      <c r="BI655" s="1" t="s">
        <v>1479</v>
      </c>
      <c r="BJ655" s="1" t="s">
        <v>8222</v>
      </c>
      <c r="BK655" s="1" t="s">
        <v>1467</v>
      </c>
      <c r="BL655" s="1" t="s">
        <v>11013</v>
      </c>
      <c r="BM655" s="1" t="s">
        <v>1480</v>
      </c>
      <c r="BN655" s="1" t="s">
        <v>11119</v>
      </c>
      <c r="BO655" s="1" t="s">
        <v>1203</v>
      </c>
      <c r="BP655" s="1" t="s">
        <v>7376</v>
      </c>
      <c r="BQ655" s="1" t="s">
        <v>1481</v>
      </c>
      <c r="BR655" s="1" t="s">
        <v>11576</v>
      </c>
      <c r="BS655" s="1" t="s">
        <v>124</v>
      </c>
      <c r="BT655" s="1" t="s">
        <v>9327</v>
      </c>
    </row>
    <row r="656" spans="1:72" ht="13.5" customHeight="1" x14ac:dyDescent="0.25">
      <c r="A656" s="5" t="str">
        <f t="shared" ref="A656:A687" si="23">HYPERLINK("http://kyu.snu.ac.kr/sdhj/index.jsp?type=hj/GK14616_00IH_0001_0091.jpg","1738_각남면_0091")</f>
        <v>1738_각남면_0091</v>
      </c>
      <c r="B656" s="1">
        <v>1738</v>
      </c>
      <c r="C656" s="1" t="s">
        <v>12339</v>
      </c>
      <c r="D656" s="1" t="s">
        <v>12340</v>
      </c>
      <c r="E656" s="1">
        <v>655</v>
      </c>
      <c r="F656" s="1">
        <v>2</v>
      </c>
      <c r="G656" s="1" t="s">
        <v>669</v>
      </c>
      <c r="H656" s="1" t="s">
        <v>7045</v>
      </c>
      <c r="I656" s="1">
        <v>15</v>
      </c>
      <c r="L656" s="1">
        <v>1</v>
      </c>
      <c r="M656" s="1" t="s">
        <v>1474</v>
      </c>
      <c r="N656" s="1" t="s">
        <v>7084</v>
      </c>
      <c r="T656" s="1" t="s">
        <v>12470</v>
      </c>
      <c r="U656" s="1" t="s">
        <v>139</v>
      </c>
      <c r="V656" s="1" t="s">
        <v>7323</v>
      </c>
      <c r="Y656" s="1" t="s">
        <v>1482</v>
      </c>
      <c r="Z656" s="1" t="s">
        <v>8058</v>
      </c>
      <c r="AC656" s="1">
        <v>54</v>
      </c>
      <c r="AD656" s="1" t="s">
        <v>145</v>
      </c>
      <c r="AE656" s="1" t="s">
        <v>9345</v>
      </c>
      <c r="AG656" s="1" t="s">
        <v>12745</v>
      </c>
      <c r="AI656" s="1" t="s">
        <v>9449</v>
      </c>
      <c r="BB656" s="1" t="s">
        <v>139</v>
      </c>
      <c r="BC656" s="1" t="s">
        <v>7323</v>
      </c>
      <c r="BD656" s="1" t="s">
        <v>1483</v>
      </c>
      <c r="BE656" s="1" t="s">
        <v>10404</v>
      </c>
      <c r="BF656" s="1" t="s">
        <v>12895</v>
      </c>
    </row>
    <row r="657" spans="1:72" ht="13.5" customHeight="1" x14ac:dyDescent="0.25">
      <c r="A657" s="5" t="str">
        <f t="shared" si="23"/>
        <v>1738_각남면_0091</v>
      </c>
      <c r="B657" s="1">
        <v>1738</v>
      </c>
      <c r="C657" s="1" t="s">
        <v>12339</v>
      </c>
      <c r="D657" s="1" t="s">
        <v>12340</v>
      </c>
      <c r="E657" s="1">
        <v>656</v>
      </c>
      <c r="F657" s="1">
        <v>2</v>
      </c>
      <c r="G657" s="1" t="s">
        <v>669</v>
      </c>
      <c r="H657" s="1" t="s">
        <v>7045</v>
      </c>
      <c r="I657" s="1">
        <v>15</v>
      </c>
      <c r="L657" s="1">
        <v>1</v>
      </c>
      <c r="M657" s="1" t="s">
        <v>1474</v>
      </c>
      <c r="N657" s="1" t="s">
        <v>7084</v>
      </c>
      <c r="T657" s="1" t="s">
        <v>12470</v>
      </c>
      <c r="U657" s="1" t="s">
        <v>139</v>
      </c>
      <c r="V657" s="1" t="s">
        <v>7323</v>
      </c>
      <c r="Y657" s="1" t="s">
        <v>1484</v>
      </c>
      <c r="Z657" s="1" t="s">
        <v>8059</v>
      </c>
      <c r="AC657" s="1">
        <v>51</v>
      </c>
      <c r="AD657" s="1" t="s">
        <v>169</v>
      </c>
      <c r="AE657" s="1" t="s">
        <v>9348</v>
      </c>
      <c r="AF657" s="1" t="s">
        <v>12710</v>
      </c>
      <c r="AG657" s="1" t="s">
        <v>12721</v>
      </c>
      <c r="AH657" s="1" t="s">
        <v>259</v>
      </c>
      <c r="AI657" s="1" t="s">
        <v>9449</v>
      </c>
      <c r="BC657" s="1" t="s">
        <v>7323</v>
      </c>
      <c r="BE657" s="1" t="s">
        <v>10404</v>
      </c>
      <c r="BF657" s="1" t="s">
        <v>12894</v>
      </c>
    </row>
    <row r="658" spans="1:72" ht="13.5" customHeight="1" x14ac:dyDescent="0.25">
      <c r="A658" s="5" t="str">
        <f t="shared" si="23"/>
        <v>1738_각남면_0091</v>
      </c>
      <c r="B658" s="1">
        <v>1738</v>
      </c>
      <c r="C658" s="1" t="s">
        <v>12339</v>
      </c>
      <c r="D658" s="1" t="s">
        <v>12340</v>
      </c>
      <c r="E658" s="1">
        <v>657</v>
      </c>
      <c r="F658" s="1">
        <v>2</v>
      </c>
      <c r="G658" s="1" t="s">
        <v>669</v>
      </c>
      <c r="H658" s="1" t="s">
        <v>7045</v>
      </c>
      <c r="I658" s="1">
        <v>15</v>
      </c>
      <c r="L658" s="1">
        <v>1</v>
      </c>
      <c r="M658" s="1" t="s">
        <v>1474</v>
      </c>
      <c r="N658" s="1" t="s">
        <v>7084</v>
      </c>
      <c r="T658" s="1" t="s">
        <v>12470</v>
      </c>
      <c r="Y658" s="1" t="s">
        <v>12275</v>
      </c>
      <c r="Z658" s="1" t="s">
        <v>12627</v>
      </c>
      <c r="AC658" s="1">
        <v>45</v>
      </c>
      <c r="AD658" s="1" t="s">
        <v>330</v>
      </c>
      <c r="AE658" s="1" t="s">
        <v>9367</v>
      </c>
      <c r="AG658" s="1" t="s">
        <v>12745</v>
      </c>
      <c r="AI658" s="1" t="s">
        <v>9467</v>
      </c>
      <c r="BC658" s="1" t="s">
        <v>7323</v>
      </c>
      <c r="BE658" s="1" t="s">
        <v>10404</v>
      </c>
      <c r="BF658" s="1" t="s">
        <v>12892</v>
      </c>
    </row>
    <row r="659" spans="1:72" ht="13.5" customHeight="1" x14ac:dyDescent="0.25">
      <c r="A659" s="5" t="str">
        <f t="shared" si="23"/>
        <v>1738_각남면_0091</v>
      </c>
      <c r="B659" s="1">
        <v>1738</v>
      </c>
      <c r="C659" s="1" t="s">
        <v>12339</v>
      </c>
      <c r="D659" s="1" t="s">
        <v>12340</v>
      </c>
      <c r="E659" s="1">
        <v>658</v>
      </c>
      <c r="F659" s="1">
        <v>2</v>
      </c>
      <c r="G659" s="1" t="s">
        <v>669</v>
      </c>
      <c r="H659" s="1" t="s">
        <v>7045</v>
      </c>
      <c r="I659" s="1">
        <v>15</v>
      </c>
      <c r="L659" s="1">
        <v>1</v>
      </c>
      <c r="M659" s="1" t="s">
        <v>1474</v>
      </c>
      <c r="N659" s="1" t="s">
        <v>7084</v>
      </c>
      <c r="T659" s="1" t="s">
        <v>12470</v>
      </c>
      <c r="U659" s="1" t="s">
        <v>139</v>
      </c>
      <c r="V659" s="1" t="s">
        <v>7323</v>
      </c>
      <c r="Y659" s="1" t="s">
        <v>64</v>
      </c>
      <c r="Z659" s="1" t="s">
        <v>7741</v>
      </c>
      <c r="AC659" s="1">
        <v>24</v>
      </c>
      <c r="AD659" s="1" t="s">
        <v>402</v>
      </c>
      <c r="AE659" s="1" t="s">
        <v>9372</v>
      </c>
      <c r="AF659" s="1" t="s">
        <v>12710</v>
      </c>
      <c r="AG659" s="1" t="s">
        <v>12721</v>
      </c>
      <c r="AH659" s="1" t="s">
        <v>146</v>
      </c>
      <c r="AI659" s="1" t="s">
        <v>9467</v>
      </c>
      <c r="BC659" s="1" t="s">
        <v>7323</v>
      </c>
      <c r="BE659" s="1" t="s">
        <v>10404</v>
      </c>
      <c r="BF659" s="1" t="s">
        <v>12891</v>
      </c>
    </row>
    <row r="660" spans="1:72" ht="13.5" customHeight="1" x14ac:dyDescent="0.25">
      <c r="A660" s="5" t="str">
        <f t="shared" si="23"/>
        <v>1738_각남면_0091</v>
      </c>
      <c r="B660" s="1">
        <v>1738</v>
      </c>
      <c r="C660" s="1" t="s">
        <v>12339</v>
      </c>
      <c r="D660" s="1" t="s">
        <v>12340</v>
      </c>
      <c r="E660" s="1">
        <v>659</v>
      </c>
      <c r="F660" s="1">
        <v>2</v>
      </c>
      <c r="G660" s="1" t="s">
        <v>669</v>
      </c>
      <c r="H660" s="1" t="s">
        <v>7045</v>
      </c>
      <c r="I660" s="1">
        <v>15</v>
      </c>
      <c r="L660" s="1">
        <v>1</v>
      </c>
      <c r="M660" s="1" t="s">
        <v>1474</v>
      </c>
      <c r="N660" s="1" t="s">
        <v>7084</v>
      </c>
      <c r="S660" s="1" t="s">
        <v>112</v>
      </c>
      <c r="T660" s="1" t="s">
        <v>7229</v>
      </c>
      <c r="Y660" s="1" t="s">
        <v>64</v>
      </c>
      <c r="Z660" s="1" t="s">
        <v>7741</v>
      </c>
      <c r="AC660" s="1">
        <v>16</v>
      </c>
      <c r="AD660" s="1" t="s">
        <v>89</v>
      </c>
      <c r="AE660" s="1" t="s">
        <v>9335</v>
      </c>
    </row>
    <row r="661" spans="1:72" ht="13.5" customHeight="1" x14ac:dyDescent="0.25">
      <c r="A661" s="5" t="str">
        <f t="shared" si="23"/>
        <v>1738_각남면_0091</v>
      </c>
      <c r="B661" s="1">
        <v>1738</v>
      </c>
      <c r="C661" s="1" t="s">
        <v>12339</v>
      </c>
      <c r="D661" s="1" t="s">
        <v>12340</v>
      </c>
      <c r="E661" s="1">
        <v>660</v>
      </c>
      <c r="F661" s="1">
        <v>2</v>
      </c>
      <c r="G661" s="1" t="s">
        <v>669</v>
      </c>
      <c r="H661" s="1" t="s">
        <v>7045</v>
      </c>
      <c r="I661" s="1">
        <v>15</v>
      </c>
      <c r="L661" s="1">
        <v>1</v>
      </c>
      <c r="M661" s="1" t="s">
        <v>1474</v>
      </c>
      <c r="N661" s="1" t="s">
        <v>7084</v>
      </c>
      <c r="S661" s="1" t="s">
        <v>63</v>
      </c>
      <c r="T661" s="1" t="s">
        <v>7225</v>
      </c>
      <c r="Y661" s="1" t="s">
        <v>64</v>
      </c>
      <c r="Z661" s="1" t="s">
        <v>7741</v>
      </c>
      <c r="AC661" s="1">
        <v>1</v>
      </c>
      <c r="AD661" s="1" t="s">
        <v>101</v>
      </c>
      <c r="AE661" s="1" t="s">
        <v>9339</v>
      </c>
      <c r="AG661" s="1" t="s">
        <v>12743</v>
      </c>
    </row>
    <row r="662" spans="1:72" ht="13.5" customHeight="1" x14ac:dyDescent="0.25">
      <c r="A662" s="5" t="str">
        <f t="shared" si="23"/>
        <v>1738_각남면_0091</v>
      </c>
      <c r="B662" s="1">
        <v>1738</v>
      </c>
      <c r="C662" s="1" t="s">
        <v>12339</v>
      </c>
      <c r="D662" s="1" t="s">
        <v>12340</v>
      </c>
      <c r="E662" s="1">
        <v>661</v>
      </c>
      <c r="F662" s="1">
        <v>2</v>
      </c>
      <c r="G662" s="1" t="s">
        <v>669</v>
      </c>
      <c r="H662" s="1" t="s">
        <v>7045</v>
      </c>
      <c r="I662" s="1">
        <v>15</v>
      </c>
      <c r="L662" s="1">
        <v>1</v>
      </c>
      <c r="M662" s="1" t="s">
        <v>1474</v>
      </c>
      <c r="N662" s="1" t="s">
        <v>7084</v>
      </c>
      <c r="S662" s="1" t="s">
        <v>112</v>
      </c>
      <c r="T662" s="1" t="s">
        <v>7229</v>
      </c>
      <c r="Y662" s="1" t="s">
        <v>64</v>
      </c>
      <c r="Z662" s="1" t="s">
        <v>7741</v>
      </c>
      <c r="AC662" s="1">
        <v>4</v>
      </c>
      <c r="AD662" s="1" t="s">
        <v>65</v>
      </c>
      <c r="AE662" s="1" t="s">
        <v>9332</v>
      </c>
      <c r="AF662" s="1" t="s">
        <v>12703</v>
      </c>
      <c r="AG662" s="1" t="s">
        <v>12714</v>
      </c>
    </row>
    <row r="663" spans="1:72" ht="13.5" customHeight="1" x14ac:dyDescent="0.25">
      <c r="A663" s="5" t="str">
        <f t="shared" si="23"/>
        <v>1738_각남면_0091</v>
      </c>
      <c r="B663" s="1">
        <v>1738</v>
      </c>
      <c r="C663" s="1" t="s">
        <v>12339</v>
      </c>
      <c r="D663" s="1" t="s">
        <v>12340</v>
      </c>
      <c r="E663" s="1">
        <v>662</v>
      </c>
      <c r="F663" s="1">
        <v>2</v>
      </c>
      <c r="G663" s="1" t="s">
        <v>669</v>
      </c>
      <c r="H663" s="1" t="s">
        <v>7045</v>
      </c>
      <c r="I663" s="1">
        <v>15</v>
      </c>
      <c r="L663" s="1">
        <v>2</v>
      </c>
      <c r="M663" s="1" t="s">
        <v>13654</v>
      </c>
      <c r="N663" s="1" t="s">
        <v>13655</v>
      </c>
      <c r="T663" s="1" t="s">
        <v>12461</v>
      </c>
      <c r="U663" s="1" t="s">
        <v>518</v>
      </c>
      <c r="V663" s="1" t="s">
        <v>7333</v>
      </c>
      <c r="W663" s="1" t="s">
        <v>51</v>
      </c>
      <c r="X663" s="1" t="s">
        <v>7686</v>
      </c>
      <c r="Y663" s="1" t="s">
        <v>64</v>
      </c>
      <c r="Z663" s="1" t="s">
        <v>7741</v>
      </c>
      <c r="AC663" s="1">
        <v>55</v>
      </c>
      <c r="AD663" s="1" t="s">
        <v>142</v>
      </c>
      <c r="AE663" s="1" t="s">
        <v>9344</v>
      </c>
      <c r="AJ663" s="1" t="s">
        <v>17</v>
      </c>
      <c r="AK663" s="1" t="s">
        <v>9530</v>
      </c>
      <c r="AL663" s="1" t="s">
        <v>53</v>
      </c>
      <c r="AM663" s="1" t="s">
        <v>9486</v>
      </c>
      <c r="AT663" s="1" t="s">
        <v>69</v>
      </c>
      <c r="AU663" s="1" t="s">
        <v>7359</v>
      </c>
      <c r="AV663" s="1" t="s">
        <v>1485</v>
      </c>
      <c r="AW663" s="1" t="s">
        <v>9788</v>
      </c>
      <c r="BG663" s="1" t="s">
        <v>69</v>
      </c>
      <c r="BH663" s="1" t="s">
        <v>7359</v>
      </c>
      <c r="BI663" s="1" t="s">
        <v>1486</v>
      </c>
      <c r="BJ663" s="1" t="s">
        <v>10596</v>
      </c>
      <c r="BK663" s="1" t="s">
        <v>69</v>
      </c>
      <c r="BL663" s="1" t="s">
        <v>7359</v>
      </c>
      <c r="BM663" s="1" t="s">
        <v>1487</v>
      </c>
      <c r="BN663" s="1" t="s">
        <v>11120</v>
      </c>
      <c r="BO663" s="1" t="s">
        <v>69</v>
      </c>
      <c r="BP663" s="1" t="s">
        <v>7359</v>
      </c>
      <c r="BQ663" s="1" t="s">
        <v>1488</v>
      </c>
      <c r="BR663" s="1" t="s">
        <v>13472</v>
      </c>
      <c r="BS663" s="1" t="s">
        <v>12276</v>
      </c>
      <c r="BT663" s="1" t="s">
        <v>12277</v>
      </c>
    </row>
    <row r="664" spans="1:72" ht="13.5" customHeight="1" x14ac:dyDescent="0.25">
      <c r="A664" s="5" t="str">
        <f t="shared" si="23"/>
        <v>1738_각남면_0091</v>
      </c>
      <c r="B664" s="1">
        <v>1738</v>
      </c>
      <c r="C664" s="1" t="s">
        <v>12339</v>
      </c>
      <c r="D664" s="1" t="s">
        <v>12340</v>
      </c>
      <c r="E664" s="1">
        <v>663</v>
      </c>
      <c r="F664" s="1">
        <v>2</v>
      </c>
      <c r="G664" s="1" t="s">
        <v>669</v>
      </c>
      <c r="H664" s="1" t="s">
        <v>7045</v>
      </c>
      <c r="I664" s="1">
        <v>15</v>
      </c>
      <c r="L664" s="1">
        <v>2</v>
      </c>
      <c r="M664" s="1" t="s">
        <v>13654</v>
      </c>
      <c r="N664" s="1" t="s">
        <v>13655</v>
      </c>
      <c r="S664" s="1" t="s">
        <v>112</v>
      </c>
      <c r="T664" s="1" t="s">
        <v>7229</v>
      </c>
      <c r="Y664" s="1" t="s">
        <v>64</v>
      </c>
      <c r="Z664" s="1" t="s">
        <v>7741</v>
      </c>
      <c r="AC664" s="1">
        <v>19</v>
      </c>
      <c r="AD664" s="1" t="s">
        <v>202</v>
      </c>
      <c r="AE664" s="1" t="s">
        <v>9353</v>
      </c>
    </row>
    <row r="665" spans="1:72" ht="13.5" customHeight="1" x14ac:dyDescent="0.25">
      <c r="A665" s="5" t="str">
        <f t="shared" si="23"/>
        <v>1738_각남면_0091</v>
      </c>
      <c r="B665" s="1">
        <v>1738</v>
      </c>
      <c r="C665" s="1" t="s">
        <v>12339</v>
      </c>
      <c r="D665" s="1" t="s">
        <v>12340</v>
      </c>
      <c r="E665" s="1">
        <v>664</v>
      </c>
      <c r="F665" s="1">
        <v>2</v>
      </c>
      <c r="G665" s="1" t="s">
        <v>669</v>
      </c>
      <c r="H665" s="1" t="s">
        <v>7045</v>
      </c>
      <c r="I665" s="1">
        <v>15</v>
      </c>
      <c r="L665" s="1">
        <v>2</v>
      </c>
      <c r="M665" s="1" t="s">
        <v>13654</v>
      </c>
      <c r="N665" s="1" t="s">
        <v>13655</v>
      </c>
      <c r="S665" s="1" t="s">
        <v>59</v>
      </c>
      <c r="T665" s="1" t="s">
        <v>7224</v>
      </c>
      <c r="U665" s="1" t="s">
        <v>480</v>
      </c>
      <c r="V665" s="1" t="s">
        <v>7331</v>
      </c>
      <c r="W665" s="1" t="s">
        <v>769</v>
      </c>
      <c r="X665" s="1" t="s">
        <v>7253</v>
      </c>
      <c r="Y665" s="1" t="s">
        <v>1489</v>
      </c>
      <c r="Z665" s="1" t="s">
        <v>8060</v>
      </c>
      <c r="AC665" s="1">
        <v>16</v>
      </c>
      <c r="AD665" s="1" t="s">
        <v>89</v>
      </c>
      <c r="AE665" s="1" t="s">
        <v>9335</v>
      </c>
    </row>
    <row r="666" spans="1:72" ht="13.5" customHeight="1" x14ac:dyDescent="0.25">
      <c r="A666" s="5" t="str">
        <f t="shared" si="23"/>
        <v>1738_각남면_0091</v>
      </c>
      <c r="B666" s="1">
        <v>1738</v>
      </c>
      <c r="C666" s="1" t="s">
        <v>12339</v>
      </c>
      <c r="D666" s="1" t="s">
        <v>12340</v>
      </c>
      <c r="E666" s="1">
        <v>665</v>
      </c>
      <c r="F666" s="1">
        <v>2</v>
      </c>
      <c r="G666" s="1" t="s">
        <v>669</v>
      </c>
      <c r="H666" s="1" t="s">
        <v>7045</v>
      </c>
      <c r="I666" s="1">
        <v>15</v>
      </c>
      <c r="L666" s="1">
        <v>3</v>
      </c>
      <c r="M666" s="1" t="s">
        <v>13656</v>
      </c>
      <c r="N666" s="1" t="s">
        <v>13657</v>
      </c>
      <c r="T666" s="1" t="s">
        <v>12461</v>
      </c>
      <c r="U666" s="1" t="s">
        <v>1490</v>
      </c>
      <c r="V666" s="1" t="s">
        <v>7394</v>
      </c>
      <c r="W666" s="1" t="s">
        <v>38</v>
      </c>
      <c r="X666" s="1" t="s">
        <v>12522</v>
      </c>
      <c r="Y666" s="1" t="s">
        <v>1491</v>
      </c>
      <c r="Z666" s="1" t="s">
        <v>8061</v>
      </c>
      <c r="AC666" s="1">
        <v>62</v>
      </c>
      <c r="AD666" s="1" t="s">
        <v>335</v>
      </c>
      <c r="AE666" s="1" t="s">
        <v>9368</v>
      </c>
      <c r="AJ666" s="1" t="s">
        <v>17</v>
      </c>
      <c r="AK666" s="1" t="s">
        <v>9530</v>
      </c>
      <c r="AL666" s="1" t="s">
        <v>41</v>
      </c>
      <c r="AM666" s="1" t="s">
        <v>12725</v>
      </c>
      <c r="AT666" s="1" t="s">
        <v>69</v>
      </c>
      <c r="AU666" s="1" t="s">
        <v>7359</v>
      </c>
      <c r="AV666" s="1" t="s">
        <v>1492</v>
      </c>
      <c r="AW666" s="1" t="s">
        <v>8937</v>
      </c>
      <c r="BG666" s="1" t="s">
        <v>69</v>
      </c>
      <c r="BH666" s="1" t="s">
        <v>7359</v>
      </c>
      <c r="BI666" s="1" t="s">
        <v>1493</v>
      </c>
      <c r="BJ666" s="1" t="s">
        <v>10597</v>
      </c>
      <c r="BK666" s="1" t="s">
        <v>69</v>
      </c>
      <c r="BL666" s="1" t="s">
        <v>7359</v>
      </c>
      <c r="BM666" s="1" t="s">
        <v>1494</v>
      </c>
      <c r="BN666" s="1" t="s">
        <v>10064</v>
      </c>
      <c r="BO666" s="1" t="s">
        <v>677</v>
      </c>
      <c r="BP666" s="1" t="s">
        <v>7530</v>
      </c>
      <c r="BQ666" s="1" t="s">
        <v>1495</v>
      </c>
      <c r="BR666" s="1" t="s">
        <v>11577</v>
      </c>
      <c r="BS666" s="1" t="s">
        <v>1496</v>
      </c>
      <c r="BT666" s="1" t="s">
        <v>12737</v>
      </c>
    </row>
    <row r="667" spans="1:72" ht="13.5" customHeight="1" x14ac:dyDescent="0.25">
      <c r="A667" s="5" t="str">
        <f t="shared" si="23"/>
        <v>1738_각남면_0091</v>
      </c>
      <c r="B667" s="1">
        <v>1738</v>
      </c>
      <c r="C667" s="1" t="s">
        <v>12339</v>
      </c>
      <c r="D667" s="1" t="s">
        <v>12340</v>
      </c>
      <c r="E667" s="1">
        <v>666</v>
      </c>
      <c r="F667" s="1">
        <v>2</v>
      </c>
      <c r="G667" s="1" t="s">
        <v>669</v>
      </c>
      <c r="H667" s="1" t="s">
        <v>7045</v>
      </c>
      <c r="I667" s="1">
        <v>15</v>
      </c>
      <c r="L667" s="1">
        <v>3</v>
      </c>
      <c r="M667" s="1" t="s">
        <v>13656</v>
      </c>
      <c r="N667" s="1" t="s">
        <v>13657</v>
      </c>
      <c r="S667" s="1" t="s">
        <v>50</v>
      </c>
      <c r="T667" s="1" t="s">
        <v>7223</v>
      </c>
      <c r="W667" s="1" t="s">
        <v>769</v>
      </c>
      <c r="X667" s="1" t="s">
        <v>7253</v>
      </c>
      <c r="Y667" s="1" t="s">
        <v>64</v>
      </c>
      <c r="Z667" s="1" t="s">
        <v>7741</v>
      </c>
      <c r="AC667" s="1">
        <v>53</v>
      </c>
      <c r="AD667" s="1" t="s">
        <v>289</v>
      </c>
      <c r="AE667" s="1" t="s">
        <v>7353</v>
      </c>
      <c r="AJ667" s="1" t="s">
        <v>17</v>
      </c>
      <c r="AK667" s="1" t="s">
        <v>9530</v>
      </c>
      <c r="AL667" s="1" t="s">
        <v>401</v>
      </c>
      <c r="AM667" s="1" t="s">
        <v>9477</v>
      </c>
      <c r="AT667" s="1" t="s">
        <v>69</v>
      </c>
      <c r="AU667" s="1" t="s">
        <v>7359</v>
      </c>
      <c r="AV667" s="1" t="s">
        <v>322</v>
      </c>
      <c r="AW667" s="1" t="s">
        <v>8255</v>
      </c>
      <c r="BG667" s="1" t="s">
        <v>69</v>
      </c>
      <c r="BH667" s="1" t="s">
        <v>7359</v>
      </c>
      <c r="BI667" s="1" t="s">
        <v>923</v>
      </c>
      <c r="BJ667" s="1" t="s">
        <v>10561</v>
      </c>
      <c r="BK667" s="1" t="s">
        <v>69</v>
      </c>
      <c r="BL667" s="1" t="s">
        <v>7359</v>
      </c>
      <c r="BM667" s="1" t="s">
        <v>1013</v>
      </c>
      <c r="BN667" s="1" t="s">
        <v>8037</v>
      </c>
      <c r="BO667" s="1" t="s">
        <v>69</v>
      </c>
      <c r="BP667" s="1" t="s">
        <v>7359</v>
      </c>
      <c r="BQ667" s="1" t="s">
        <v>1497</v>
      </c>
      <c r="BR667" s="1" t="s">
        <v>11578</v>
      </c>
      <c r="BS667" s="1" t="s">
        <v>53</v>
      </c>
      <c r="BT667" s="1" t="s">
        <v>9486</v>
      </c>
    </row>
    <row r="668" spans="1:72" ht="13.5" customHeight="1" x14ac:dyDescent="0.25">
      <c r="A668" s="5" t="str">
        <f t="shared" si="23"/>
        <v>1738_각남면_0091</v>
      </c>
      <c r="B668" s="1">
        <v>1738</v>
      </c>
      <c r="C668" s="1" t="s">
        <v>12339</v>
      </c>
      <c r="D668" s="1" t="s">
        <v>12340</v>
      </c>
      <c r="E668" s="1">
        <v>667</v>
      </c>
      <c r="F668" s="1">
        <v>2</v>
      </c>
      <c r="G668" s="1" t="s">
        <v>669</v>
      </c>
      <c r="H668" s="1" t="s">
        <v>7045</v>
      </c>
      <c r="I668" s="1">
        <v>15</v>
      </c>
      <c r="L668" s="1">
        <v>3</v>
      </c>
      <c r="M668" s="1" t="s">
        <v>13656</v>
      </c>
      <c r="N668" s="1" t="s">
        <v>13657</v>
      </c>
      <c r="S668" s="1" t="s">
        <v>112</v>
      </c>
      <c r="T668" s="1" t="s">
        <v>7229</v>
      </c>
      <c r="Y668" s="1" t="s">
        <v>64</v>
      </c>
      <c r="Z668" s="1" t="s">
        <v>7741</v>
      </c>
      <c r="AF668" s="1" t="s">
        <v>226</v>
      </c>
      <c r="AG668" s="1" t="s">
        <v>9393</v>
      </c>
    </row>
    <row r="669" spans="1:72" ht="13.5" customHeight="1" x14ac:dyDescent="0.25">
      <c r="A669" s="5" t="str">
        <f t="shared" si="23"/>
        <v>1738_각남면_0091</v>
      </c>
      <c r="B669" s="1">
        <v>1738</v>
      </c>
      <c r="C669" s="1" t="s">
        <v>12339</v>
      </c>
      <c r="D669" s="1" t="s">
        <v>12340</v>
      </c>
      <c r="E669" s="1">
        <v>668</v>
      </c>
      <c r="F669" s="1">
        <v>2</v>
      </c>
      <c r="G669" s="1" t="s">
        <v>669</v>
      </c>
      <c r="H669" s="1" t="s">
        <v>7045</v>
      </c>
      <c r="I669" s="1">
        <v>15</v>
      </c>
      <c r="L669" s="1">
        <v>3</v>
      </c>
      <c r="M669" s="1" t="s">
        <v>13656</v>
      </c>
      <c r="N669" s="1" t="s">
        <v>13657</v>
      </c>
      <c r="S669" s="1" t="s">
        <v>112</v>
      </c>
      <c r="T669" s="1" t="s">
        <v>7229</v>
      </c>
      <c r="Y669" s="1" t="s">
        <v>64</v>
      </c>
      <c r="Z669" s="1" t="s">
        <v>7741</v>
      </c>
      <c r="AC669" s="1">
        <v>19</v>
      </c>
      <c r="AD669" s="1" t="s">
        <v>202</v>
      </c>
      <c r="AE669" s="1" t="s">
        <v>9353</v>
      </c>
    </row>
    <row r="670" spans="1:72" ht="13.5" customHeight="1" x14ac:dyDescent="0.25">
      <c r="A670" s="5" t="str">
        <f t="shared" si="23"/>
        <v>1738_각남면_0091</v>
      </c>
      <c r="B670" s="1">
        <v>1738</v>
      </c>
      <c r="C670" s="1" t="s">
        <v>12339</v>
      </c>
      <c r="D670" s="1" t="s">
        <v>12340</v>
      </c>
      <c r="E670" s="1">
        <v>669</v>
      </c>
      <c r="F670" s="1">
        <v>2</v>
      </c>
      <c r="G670" s="1" t="s">
        <v>669</v>
      </c>
      <c r="H670" s="1" t="s">
        <v>7045</v>
      </c>
      <c r="I670" s="1">
        <v>15</v>
      </c>
      <c r="L670" s="1">
        <v>3</v>
      </c>
      <c r="M670" s="1" t="s">
        <v>13656</v>
      </c>
      <c r="N670" s="1" t="s">
        <v>13657</v>
      </c>
      <c r="S670" s="1" t="s">
        <v>59</v>
      </c>
      <c r="T670" s="1" t="s">
        <v>7224</v>
      </c>
      <c r="U670" s="1" t="s">
        <v>1498</v>
      </c>
      <c r="V670" s="1" t="s">
        <v>12498</v>
      </c>
      <c r="Y670" s="1" t="s">
        <v>12278</v>
      </c>
      <c r="Z670" s="1" t="s">
        <v>12279</v>
      </c>
      <c r="AC670" s="1">
        <v>11</v>
      </c>
      <c r="AD670" s="1" t="s">
        <v>505</v>
      </c>
      <c r="AE670" s="1" t="s">
        <v>9377</v>
      </c>
    </row>
    <row r="671" spans="1:72" ht="13.5" customHeight="1" x14ac:dyDescent="0.25">
      <c r="A671" s="5" t="str">
        <f t="shared" si="23"/>
        <v>1738_각남면_0091</v>
      </c>
      <c r="B671" s="1">
        <v>1738</v>
      </c>
      <c r="C671" s="1" t="s">
        <v>12339</v>
      </c>
      <c r="D671" s="1" t="s">
        <v>12340</v>
      </c>
      <c r="E671" s="1">
        <v>670</v>
      </c>
      <c r="F671" s="1">
        <v>2</v>
      </c>
      <c r="G671" s="1" t="s">
        <v>669</v>
      </c>
      <c r="H671" s="1" t="s">
        <v>7045</v>
      </c>
      <c r="I671" s="1">
        <v>15</v>
      </c>
      <c r="L671" s="1">
        <v>3</v>
      </c>
      <c r="M671" s="1" t="s">
        <v>13656</v>
      </c>
      <c r="N671" s="1" t="s">
        <v>13657</v>
      </c>
      <c r="S671" s="1" t="s">
        <v>91</v>
      </c>
      <c r="T671" s="1" t="s">
        <v>7227</v>
      </c>
      <c r="Y671" s="1" t="s">
        <v>1499</v>
      </c>
      <c r="Z671" s="1" t="s">
        <v>8062</v>
      </c>
      <c r="AF671" s="1" t="s">
        <v>317</v>
      </c>
      <c r="AG671" s="1" t="s">
        <v>7707</v>
      </c>
    </row>
    <row r="672" spans="1:72" ht="13.5" customHeight="1" x14ac:dyDescent="0.25">
      <c r="A672" s="5" t="str">
        <f t="shared" si="23"/>
        <v>1738_각남면_0091</v>
      </c>
      <c r="B672" s="1">
        <v>1738</v>
      </c>
      <c r="C672" s="1" t="s">
        <v>12339</v>
      </c>
      <c r="D672" s="1" t="s">
        <v>12340</v>
      </c>
      <c r="E672" s="1">
        <v>671</v>
      </c>
      <c r="F672" s="1">
        <v>2</v>
      </c>
      <c r="G672" s="1" t="s">
        <v>669</v>
      </c>
      <c r="H672" s="1" t="s">
        <v>7045</v>
      </c>
      <c r="I672" s="1">
        <v>15</v>
      </c>
      <c r="L672" s="1">
        <v>3</v>
      </c>
      <c r="M672" s="1" t="s">
        <v>13656</v>
      </c>
      <c r="N672" s="1" t="s">
        <v>13657</v>
      </c>
      <c r="S672" s="1" t="s">
        <v>59</v>
      </c>
      <c r="T672" s="1" t="s">
        <v>7224</v>
      </c>
      <c r="U672" s="1" t="s">
        <v>1500</v>
      </c>
      <c r="V672" s="1" t="s">
        <v>12516</v>
      </c>
      <c r="Y672" s="1" t="s">
        <v>1501</v>
      </c>
      <c r="Z672" s="1" t="s">
        <v>8063</v>
      </c>
      <c r="AC672" s="1">
        <v>39</v>
      </c>
      <c r="AD672" s="1" t="s">
        <v>181</v>
      </c>
      <c r="AE672" s="1" t="s">
        <v>9350</v>
      </c>
      <c r="AG672" s="1" t="s">
        <v>12743</v>
      </c>
    </row>
    <row r="673" spans="1:72" ht="13.5" customHeight="1" x14ac:dyDescent="0.25">
      <c r="A673" s="5" t="str">
        <f t="shared" si="23"/>
        <v>1738_각남면_0091</v>
      </c>
      <c r="B673" s="1">
        <v>1738</v>
      </c>
      <c r="C673" s="1" t="s">
        <v>12339</v>
      </c>
      <c r="D673" s="1" t="s">
        <v>12340</v>
      </c>
      <c r="E673" s="1">
        <v>672</v>
      </c>
      <c r="F673" s="1">
        <v>2</v>
      </c>
      <c r="G673" s="1" t="s">
        <v>669</v>
      </c>
      <c r="H673" s="1" t="s">
        <v>7045</v>
      </c>
      <c r="I673" s="1">
        <v>15</v>
      </c>
      <c r="L673" s="1">
        <v>3</v>
      </c>
      <c r="M673" s="1" t="s">
        <v>13656</v>
      </c>
      <c r="N673" s="1" t="s">
        <v>13657</v>
      </c>
      <c r="S673" s="1" t="s">
        <v>155</v>
      </c>
      <c r="T673" s="1" t="s">
        <v>7230</v>
      </c>
      <c r="W673" s="1" t="s">
        <v>51</v>
      </c>
      <c r="X673" s="1" t="s">
        <v>7686</v>
      </c>
      <c r="Y673" s="1" t="s">
        <v>64</v>
      </c>
      <c r="Z673" s="1" t="s">
        <v>7741</v>
      </c>
      <c r="AC673" s="1">
        <v>39</v>
      </c>
      <c r="AD673" s="1" t="s">
        <v>181</v>
      </c>
      <c r="AE673" s="1" t="s">
        <v>9350</v>
      </c>
      <c r="AF673" s="1" t="s">
        <v>12703</v>
      </c>
      <c r="AG673" s="1" t="s">
        <v>12714</v>
      </c>
    </row>
    <row r="674" spans="1:72" ht="13.5" customHeight="1" x14ac:dyDescent="0.25">
      <c r="A674" s="5" t="str">
        <f t="shared" si="23"/>
        <v>1738_각남면_0091</v>
      </c>
      <c r="B674" s="1">
        <v>1738</v>
      </c>
      <c r="C674" s="1" t="s">
        <v>12339</v>
      </c>
      <c r="D674" s="1" t="s">
        <v>12340</v>
      </c>
      <c r="E674" s="1">
        <v>673</v>
      </c>
      <c r="F674" s="1">
        <v>2</v>
      </c>
      <c r="G674" s="1" t="s">
        <v>669</v>
      </c>
      <c r="H674" s="1" t="s">
        <v>7045</v>
      </c>
      <c r="I674" s="1">
        <v>15</v>
      </c>
      <c r="L674" s="1">
        <v>3</v>
      </c>
      <c r="M674" s="1" t="s">
        <v>13656</v>
      </c>
      <c r="N674" s="1" t="s">
        <v>13657</v>
      </c>
      <c r="S674" s="1" t="s">
        <v>727</v>
      </c>
      <c r="T674" s="1" t="s">
        <v>7243</v>
      </c>
      <c r="Y674" s="1" t="s">
        <v>1502</v>
      </c>
      <c r="Z674" s="1" t="s">
        <v>8064</v>
      </c>
      <c r="AC674" s="1">
        <v>5</v>
      </c>
      <c r="AD674" s="1" t="s">
        <v>86</v>
      </c>
      <c r="AE674" s="1" t="s">
        <v>8752</v>
      </c>
    </row>
    <row r="675" spans="1:72" ht="13.5" customHeight="1" x14ac:dyDescent="0.25">
      <c r="A675" s="5" t="str">
        <f t="shared" si="23"/>
        <v>1738_각남면_0091</v>
      </c>
      <c r="B675" s="1">
        <v>1738</v>
      </c>
      <c r="C675" s="1" t="s">
        <v>12339</v>
      </c>
      <c r="D675" s="1" t="s">
        <v>12340</v>
      </c>
      <c r="E675" s="1">
        <v>674</v>
      </c>
      <c r="F675" s="1">
        <v>2</v>
      </c>
      <c r="G675" s="1" t="s">
        <v>669</v>
      </c>
      <c r="H675" s="1" t="s">
        <v>7045</v>
      </c>
      <c r="I675" s="1">
        <v>15</v>
      </c>
      <c r="L675" s="1">
        <v>4</v>
      </c>
      <c r="M675" s="1" t="s">
        <v>1537</v>
      </c>
      <c r="N675" s="1" t="s">
        <v>13000</v>
      </c>
      <c r="T675" s="1" t="s">
        <v>12461</v>
      </c>
      <c r="U675" s="1" t="s">
        <v>1503</v>
      </c>
      <c r="V675" s="1" t="s">
        <v>7395</v>
      </c>
      <c r="W675" s="1" t="s">
        <v>38</v>
      </c>
      <c r="X675" s="1" t="s">
        <v>12522</v>
      </c>
      <c r="Y675" s="1" t="s">
        <v>325</v>
      </c>
      <c r="Z675" s="1" t="s">
        <v>7778</v>
      </c>
      <c r="AC675" s="1">
        <v>39</v>
      </c>
      <c r="AD675" s="1" t="s">
        <v>181</v>
      </c>
      <c r="AE675" s="1" t="s">
        <v>9350</v>
      </c>
      <c r="AJ675" s="1" t="s">
        <v>17</v>
      </c>
      <c r="AK675" s="1" t="s">
        <v>9530</v>
      </c>
      <c r="AL675" s="1" t="s">
        <v>41</v>
      </c>
      <c r="AM675" s="1" t="s">
        <v>12725</v>
      </c>
      <c r="AT675" s="1" t="s">
        <v>69</v>
      </c>
      <c r="AU675" s="1" t="s">
        <v>7359</v>
      </c>
      <c r="AV675" s="1" t="s">
        <v>1504</v>
      </c>
      <c r="AW675" s="1" t="s">
        <v>8094</v>
      </c>
      <c r="BG675" s="1" t="s">
        <v>69</v>
      </c>
      <c r="BH675" s="1" t="s">
        <v>7359</v>
      </c>
      <c r="BI675" s="1" t="s">
        <v>1505</v>
      </c>
      <c r="BJ675" s="1" t="s">
        <v>8137</v>
      </c>
      <c r="BK675" s="1" t="s">
        <v>69</v>
      </c>
      <c r="BL675" s="1" t="s">
        <v>7359</v>
      </c>
      <c r="BM675" s="1" t="s">
        <v>1506</v>
      </c>
      <c r="BN675" s="1" t="s">
        <v>8809</v>
      </c>
      <c r="BO675" s="1" t="s">
        <v>69</v>
      </c>
      <c r="BP675" s="1" t="s">
        <v>7359</v>
      </c>
      <c r="BQ675" s="1" t="s">
        <v>14725</v>
      </c>
      <c r="BR675" s="1" t="s">
        <v>9862</v>
      </c>
      <c r="BS675" s="1" t="s">
        <v>53</v>
      </c>
      <c r="BT675" s="1" t="s">
        <v>9486</v>
      </c>
    </row>
    <row r="676" spans="1:72" ht="13.5" customHeight="1" x14ac:dyDescent="0.25">
      <c r="A676" s="5" t="str">
        <f t="shared" si="23"/>
        <v>1738_각남면_0091</v>
      </c>
      <c r="B676" s="1">
        <v>1738</v>
      </c>
      <c r="C676" s="1" t="s">
        <v>12339</v>
      </c>
      <c r="D676" s="1" t="s">
        <v>12340</v>
      </c>
      <c r="E676" s="1">
        <v>675</v>
      </c>
      <c r="F676" s="1">
        <v>2</v>
      </c>
      <c r="G676" s="1" t="s">
        <v>669</v>
      </c>
      <c r="H676" s="1" t="s">
        <v>7045</v>
      </c>
      <c r="I676" s="1">
        <v>15</v>
      </c>
      <c r="L676" s="1">
        <v>4</v>
      </c>
      <c r="M676" s="1" t="s">
        <v>1537</v>
      </c>
      <c r="N676" s="1" t="s">
        <v>13000</v>
      </c>
      <c r="S676" s="1" t="s">
        <v>50</v>
      </c>
      <c r="T676" s="1" t="s">
        <v>7223</v>
      </c>
      <c r="W676" s="1" t="s">
        <v>354</v>
      </c>
      <c r="X676" s="1" t="s">
        <v>7701</v>
      </c>
      <c r="Y676" s="1" t="s">
        <v>64</v>
      </c>
      <c r="Z676" s="1" t="s">
        <v>7741</v>
      </c>
      <c r="AC676" s="1">
        <v>39</v>
      </c>
      <c r="AD676" s="1" t="s">
        <v>181</v>
      </c>
      <c r="AE676" s="1" t="s">
        <v>9350</v>
      </c>
      <c r="AJ676" s="1" t="s">
        <v>17</v>
      </c>
      <c r="AK676" s="1" t="s">
        <v>9530</v>
      </c>
      <c r="AL676" s="1" t="s">
        <v>1117</v>
      </c>
      <c r="AM676" s="1" t="s">
        <v>9211</v>
      </c>
      <c r="AT676" s="1" t="s">
        <v>69</v>
      </c>
      <c r="AU676" s="1" t="s">
        <v>7359</v>
      </c>
      <c r="AV676" s="1" t="s">
        <v>1507</v>
      </c>
      <c r="AW676" s="1" t="s">
        <v>8768</v>
      </c>
      <c r="BG676" s="1" t="s">
        <v>69</v>
      </c>
      <c r="BH676" s="1" t="s">
        <v>7359</v>
      </c>
      <c r="BI676" s="1" t="s">
        <v>1508</v>
      </c>
      <c r="BJ676" s="1" t="s">
        <v>10598</v>
      </c>
      <c r="BK676" s="1" t="s">
        <v>69</v>
      </c>
      <c r="BL676" s="1" t="s">
        <v>7359</v>
      </c>
      <c r="BM676" s="1" t="s">
        <v>1509</v>
      </c>
      <c r="BN676" s="1" t="s">
        <v>11121</v>
      </c>
      <c r="BO676" s="1" t="s">
        <v>69</v>
      </c>
      <c r="BP676" s="1" t="s">
        <v>7359</v>
      </c>
      <c r="BQ676" s="1" t="s">
        <v>1510</v>
      </c>
      <c r="BR676" s="1" t="s">
        <v>11579</v>
      </c>
      <c r="BS676" s="1" t="s">
        <v>146</v>
      </c>
      <c r="BT676" s="1" t="s">
        <v>9467</v>
      </c>
    </row>
    <row r="677" spans="1:72" ht="13.5" customHeight="1" x14ac:dyDescent="0.25">
      <c r="A677" s="5" t="str">
        <f t="shared" si="23"/>
        <v>1738_각남면_0091</v>
      </c>
      <c r="B677" s="1">
        <v>1738</v>
      </c>
      <c r="C677" s="1" t="s">
        <v>12339</v>
      </c>
      <c r="D677" s="1" t="s">
        <v>12340</v>
      </c>
      <c r="E677" s="1">
        <v>676</v>
      </c>
      <c r="F677" s="1">
        <v>2</v>
      </c>
      <c r="G677" s="1" t="s">
        <v>669</v>
      </c>
      <c r="H677" s="1" t="s">
        <v>7045</v>
      </c>
      <c r="I677" s="1">
        <v>15</v>
      </c>
      <c r="L677" s="1">
        <v>4</v>
      </c>
      <c r="M677" s="1" t="s">
        <v>1537</v>
      </c>
      <c r="N677" s="1" t="s">
        <v>13000</v>
      </c>
      <c r="S677" s="1" t="s">
        <v>84</v>
      </c>
      <c r="T677" s="1" t="s">
        <v>7226</v>
      </c>
      <c r="W677" s="1" t="s">
        <v>51</v>
      </c>
      <c r="X677" s="1" t="s">
        <v>7686</v>
      </c>
      <c r="Y677" s="1" t="s">
        <v>64</v>
      </c>
      <c r="Z677" s="1" t="s">
        <v>7741</v>
      </c>
      <c r="AC677" s="1">
        <v>86</v>
      </c>
      <c r="AD677" s="1" t="s">
        <v>585</v>
      </c>
      <c r="AE677" s="1" t="s">
        <v>9379</v>
      </c>
    </row>
    <row r="678" spans="1:72" ht="13.5" customHeight="1" x14ac:dyDescent="0.25">
      <c r="A678" s="5" t="str">
        <f t="shared" si="23"/>
        <v>1738_각남면_0091</v>
      </c>
      <c r="B678" s="1">
        <v>1738</v>
      </c>
      <c r="C678" s="1" t="s">
        <v>12339</v>
      </c>
      <c r="D678" s="1" t="s">
        <v>12340</v>
      </c>
      <c r="E678" s="1">
        <v>677</v>
      </c>
      <c r="F678" s="1">
        <v>2</v>
      </c>
      <c r="G678" s="1" t="s">
        <v>669</v>
      </c>
      <c r="H678" s="1" t="s">
        <v>7045</v>
      </c>
      <c r="I678" s="1">
        <v>15</v>
      </c>
      <c r="L678" s="1">
        <v>5</v>
      </c>
      <c r="M678" s="1" t="s">
        <v>1511</v>
      </c>
      <c r="N678" s="1" t="s">
        <v>8065</v>
      </c>
      <c r="T678" s="1" t="s">
        <v>12461</v>
      </c>
      <c r="U678" s="1" t="s">
        <v>232</v>
      </c>
      <c r="V678" s="1" t="s">
        <v>7343</v>
      </c>
      <c r="Y678" s="1" t="s">
        <v>1511</v>
      </c>
      <c r="Z678" s="1" t="s">
        <v>8065</v>
      </c>
      <c r="AC678" s="1">
        <v>61</v>
      </c>
      <c r="AD678" s="1" t="s">
        <v>101</v>
      </c>
      <c r="AE678" s="1" t="s">
        <v>9339</v>
      </c>
      <c r="AJ678" s="1" t="s">
        <v>17</v>
      </c>
      <c r="AK678" s="1" t="s">
        <v>9530</v>
      </c>
      <c r="AL678" s="1" t="s">
        <v>41</v>
      </c>
      <c r="AM678" s="1" t="s">
        <v>12725</v>
      </c>
      <c r="AR678" s="1" t="s">
        <v>1512</v>
      </c>
      <c r="AS678" s="1" t="s">
        <v>9599</v>
      </c>
      <c r="AT678" s="1" t="s">
        <v>69</v>
      </c>
      <c r="AU678" s="1" t="s">
        <v>7359</v>
      </c>
      <c r="AV678" s="1" t="s">
        <v>1513</v>
      </c>
      <c r="AW678" s="1" t="s">
        <v>9789</v>
      </c>
      <c r="BG678" s="1" t="s">
        <v>69</v>
      </c>
      <c r="BH678" s="1" t="s">
        <v>7359</v>
      </c>
      <c r="BI678" s="1" t="s">
        <v>1514</v>
      </c>
      <c r="BJ678" s="1" t="s">
        <v>10599</v>
      </c>
      <c r="BK678" s="1" t="s">
        <v>69</v>
      </c>
      <c r="BL678" s="1" t="s">
        <v>7359</v>
      </c>
      <c r="BM678" s="1" t="s">
        <v>1515</v>
      </c>
      <c r="BN678" s="1" t="s">
        <v>10767</v>
      </c>
      <c r="BO678" s="1" t="s">
        <v>232</v>
      </c>
      <c r="BP678" s="1" t="s">
        <v>7343</v>
      </c>
      <c r="BQ678" s="1" t="s">
        <v>1516</v>
      </c>
      <c r="BR678" s="1" t="s">
        <v>11580</v>
      </c>
      <c r="BS678" s="1" t="s">
        <v>124</v>
      </c>
      <c r="BT678" s="1" t="s">
        <v>9327</v>
      </c>
    </row>
    <row r="679" spans="1:72" ht="13.5" customHeight="1" x14ac:dyDescent="0.25">
      <c r="A679" s="5" t="str">
        <f t="shared" si="23"/>
        <v>1738_각남면_0091</v>
      </c>
      <c r="B679" s="1">
        <v>1738</v>
      </c>
      <c r="C679" s="1" t="s">
        <v>12339</v>
      </c>
      <c r="D679" s="1" t="s">
        <v>12340</v>
      </c>
      <c r="E679" s="1">
        <v>678</v>
      </c>
      <c r="F679" s="1">
        <v>2</v>
      </c>
      <c r="G679" s="1" t="s">
        <v>669</v>
      </c>
      <c r="H679" s="1" t="s">
        <v>7045</v>
      </c>
      <c r="I679" s="1">
        <v>15</v>
      </c>
      <c r="L679" s="1">
        <v>5</v>
      </c>
      <c r="M679" s="1" t="s">
        <v>1511</v>
      </c>
      <c r="N679" s="1" t="s">
        <v>8065</v>
      </c>
      <c r="S679" s="1" t="s">
        <v>50</v>
      </c>
      <c r="T679" s="1" t="s">
        <v>7223</v>
      </c>
      <c r="U679" s="1" t="s">
        <v>237</v>
      </c>
      <c r="V679" s="1" t="s">
        <v>7316</v>
      </c>
      <c r="Y679" s="1" t="s">
        <v>14702</v>
      </c>
      <c r="Z679" s="1" t="s">
        <v>7804</v>
      </c>
      <c r="AC679" s="1">
        <v>61</v>
      </c>
      <c r="AD679" s="1" t="s">
        <v>101</v>
      </c>
      <c r="AE679" s="1" t="s">
        <v>9339</v>
      </c>
      <c r="AJ679" s="1" t="s">
        <v>17</v>
      </c>
      <c r="AK679" s="1" t="s">
        <v>9530</v>
      </c>
      <c r="AL679" s="1" t="s">
        <v>49</v>
      </c>
      <c r="AM679" s="1" t="s">
        <v>8830</v>
      </c>
      <c r="AN679" s="1" t="s">
        <v>1241</v>
      </c>
      <c r="AO679" s="1" t="s">
        <v>7234</v>
      </c>
      <c r="AR679" s="1" t="s">
        <v>1517</v>
      </c>
      <c r="AS679" s="1" t="s">
        <v>8037</v>
      </c>
      <c r="AT679" s="1" t="s">
        <v>232</v>
      </c>
      <c r="AU679" s="1" t="s">
        <v>7343</v>
      </c>
      <c r="AV679" s="1" t="s">
        <v>1518</v>
      </c>
      <c r="AW679" s="1" t="s">
        <v>9784</v>
      </c>
      <c r="BG679" s="1" t="s">
        <v>69</v>
      </c>
      <c r="BH679" s="1" t="s">
        <v>7359</v>
      </c>
      <c r="BI679" s="1" t="s">
        <v>1519</v>
      </c>
      <c r="BJ679" s="1" t="s">
        <v>10600</v>
      </c>
      <c r="BK679" s="1" t="s">
        <v>69</v>
      </c>
      <c r="BL679" s="1" t="s">
        <v>7359</v>
      </c>
      <c r="BM679" s="1" t="s">
        <v>1409</v>
      </c>
      <c r="BN679" s="1" t="s">
        <v>8419</v>
      </c>
      <c r="BO679" s="1" t="s">
        <v>69</v>
      </c>
      <c r="BP679" s="1" t="s">
        <v>7359</v>
      </c>
      <c r="BQ679" s="1" t="s">
        <v>1520</v>
      </c>
      <c r="BR679" s="1" t="s">
        <v>11581</v>
      </c>
      <c r="BS679" s="1" t="s">
        <v>1521</v>
      </c>
      <c r="BT679" s="1" t="s">
        <v>12734</v>
      </c>
    </row>
    <row r="680" spans="1:72" ht="13.5" customHeight="1" x14ac:dyDescent="0.25">
      <c r="A680" s="5" t="str">
        <f t="shared" si="23"/>
        <v>1738_각남면_0091</v>
      </c>
      <c r="B680" s="1">
        <v>1738</v>
      </c>
      <c r="C680" s="1" t="s">
        <v>12339</v>
      </c>
      <c r="D680" s="1" t="s">
        <v>12340</v>
      </c>
      <c r="E680" s="1">
        <v>679</v>
      </c>
      <c r="F680" s="1">
        <v>2</v>
      </c>
      <c r="G680" s="1" t="s">
        <v>669</v>
      </c>
      <c r="H680" s="1" t="s">
        <v>7045</v>
      </c>
      <c r="I680" s="1">
        <v>16</v>
      </c>
      <c r="J680" s="1" t="s">
        <v>1522</v>
      </c>
      <c r="K680" s="1" t="s">
        <v>7085</v>
      </c>
      <c r="L680" s="1">
        <v>1</v>
      </c>
      <c r="M680" s="1" t="s">
        <v>1522</v>
      </c>
      <c r="N680" s="1" t="s">
        <v>7085</v>
      </c>
      <c r="T680" s="1" t="s">
        <v>12461</v>
      </c>
      <c r="U680" s="1" t="s">
        <v>1523</v>
      </c>
      <c r="V680" s="1" t="s">
        <v>7396</v>
      </c>
      <c r="W680" s="1" t="s">
        <v>1524</v>
      </c>
      <c r="X680" s="1" t="s">
        <v>7716</v>
      </c>
      <c r="Y680" s="1" t="s">
        <v>1525</v>
      </c>
      <c r="Z680" s="1" t="s">
        <v>8066</v>
      </c>
      <c r="AC680" s="1">
        <v>47</v>
      </c>
      <c r="AD680" s="1" t="s">
        <v>109</v>
      </c>
      <c r="AE680" s="1" t="s">
        <v>9340</v>
      </c>
      <c r="AJ680" s="1" t="s">
        <v>17</v>
      </c>
      <c r="AK680" s="1" t="s">
        <v>9530</v>
      </c>
      <c r="AL680" s="1" t="s">
        <v>41</v>
      </c>
      <c r="AM680" s="1" t="s">
        <v>12725</v>
      </c>
      <c r="AT680" s="1" t="s">
        <v>69</v>
      </c>
      <c r="AU680" s="1" t="s">
        <v>7359</v>
      </c>
      <c r="AV680" s="1" t="s">
        <v>1526</v>
      </c>
      <c r="AW680" s="1" t="s">
        <v>8476</v>
      </c>
      <c r="BG680" s="1" t="s">
        <v>69</v>
      </c>
      <c r="BH680" s="1" t="s">
        <v>7359</v>
      </c>
      <c r="BI680" s="1" t="s">
        <v>1527</v>
      </c>
      <c r="BJ680" s="1" t="s">
        <v>10601</v>
      </c>
      <c r="BK680" s="1" t="s">
        <v>69</v>
      </c>
      <c r="BL680" s="1" t="s">
        <v>7359</v>
      </c>
      <c r="BM680" s="1" t="s">
        <v>129</v>
      </c>
      <c r="BN680" s="1" t="s">
        <v>10611</v>
      </c>
      <c r="BO680" s="1" t="s">
        <v>69</v>
      </c>
      <c r="BP680" s="1" t="s">
        <v>7359</v>
      </c>
      <c r="BQ680" s="1" t="s">
        <v>1528</v>
      </c>
      <c r="BR680" s="1" t="s">
        <v>11582</v>
      </c>
      <c r="BS680" s="1" t="s">
        <v>49</v>
      </c>
      <c r="BT680" s="1" t="s">
        <v>8830</v>
      </c>
    </row>
    <row r="681" spans="1:72" ht="13.5" customHeight="1" x14ac:dyDescent="0.25">
      <c r="A681" s="5" t="str">
        <f t="shared" si="23"/>
        <v>1738_각남면_0091</v>
      </c>
      <c r="B681" s="1">
        <v>1738</v>
      </c>
      <c r="C681" s="1" t="s">
        <v>12339</v>
      </c>
      <c r="D681" s="1" t="s">
        <v>12340</v>
      </c>
      <c r="E681" s="1">
        <v>680</v>
      </c>
      <c r="F681" s="1">
        <v>2</v>
      </c>
      <c r="G681" s="1" t="s">
        <v>669</v>
      </c>
      <c r="H681" s="1" t="s">
        <v>7045</v>
      </c>
      <c r="I681" s="1">
        <v>16</v>
      </c>
      <c r="L681" s="1">
        <v>1</v>
      </c>
      <c r="M681" s="1" t="s">
        <v>1522</v>
      </c>
      <c r="N681" s="1" t="s">
        <v>7085</v>
      </c>
      <c r="S681" s="1" t="s">
        <v>50</v>
      </c>
      <c r="T681" s="1" t="s">
        <v>7223</v>
      </c>
      <c r="W681" s="1" t="s">
        <v>38</v>
      </c>
      <c r="X681" s="1" t="s">
        <v>12522</v>
      </c>
      <c r="Y681" s="1" t="s">
        <v>64</v>
      </c>
      <c r="Z681" s="1" t="s">
        <v>7741</v>
      </c>
      <c r="AC681" s="1">
        <v>46</v>
      </c>
      <c r="AD681" s="1" t="s">
        <v>239</v>
      </c>
      <c r="AE681" s="1" t="s">
        <v>9357</v>
      </c>
      <c r="AJ681" s="1" t="s">
        <v>17</v>
      </c>
      <c r="AK681" s="1" t="s">
        <v>9530</v>
      </c>
      <c r="AL681" s="1" t="s">
        <v>41</v>
      </c>
      <c r="AM681" s="1" t="s">
        <v>12725</v>
      </c>
      <c r="AT681" s="1" t="s">
        <v>69</v>
      </c>
      <c r="AU681" s="1" t="s">
        <v>7359</v>
      </c>
      <c r="AV681" s="1" t="s">
        <v>82</v>
      </c>
      <c r="AW681" s="1" t="s">
        <v>9790</v>
      </c>
      <c r="BG681" s="1" t="s">
        <v>69</v>
      </c>
      <c r="BH681" s="1" t="s">
        <v>7359</v>
      </c>
      <c r="BI681" s="1" t="s">
        <v>1529</v>
      </c>
      <c r="BJ681" s="1" t="s">
        <v>10602</v>
      </c>
      <c r="BK681" s="1" t="s">
        <v>69</v>
      </c>
      <c r="BL681" s="1" t="s">
        <v>7359</v>
      </c>
      <c r="BM681" s="1" t="s">
        <v>1016</v>
      </c>
      <c r="BN681" s="1" t="s">
        <v>10562</v>
      </c>
      <c r="BO681" s="1" t="s">
        <v>69</v>
      </c>
      <c r="BP681" s="1" t="s">
        <v>7359</v>
      </c>
      <c r="BQ681" s="1" t="s">
        <v>1530</v>
      </c>
      <c r="BR681" s="1" t="s">
        <v>13087</v>
      </c>
      <c r="BS681" s="1" t="s">
        <v>41</v>
      </c>
      <c r="BT681" s="1" t="s">
        <v>12725</v>
      </c>
    </row>
    <row r="682" spans="1:72" ht="13.5" customHeight="1" x14ac:dyDescent="0.25">
      <c r="A682" s="5" t="str">
        <f t="shared" si="23"/>
        <v>1738_각남면_0091</v>
      </c>
      <c r="B682" s="1">
        <v>1738</v>
      </c>
      <c r="C682" s="1" t="s">
        <v>12339</v>
      </c>
      <c r="D682" s="1" t="s">
        <v>12340</v>
      </c>
      <c r="E682" s="1">
        <v>681</v>
      </c>
      <c r="F682" s="1">
        <v>2</v>
      </c>
      <c r="G682" s="1" t="s">
        <v>669</v>
      </c>
      <c r="H682" s="1" t="s">
        <v>7045</v>
      </c>
      <c r="I682" s="1">
        <v>16</v>
      </c>
      <c r="L682" s="1">
        <v>1</v>
      </c>
      <c r="M682" s="1" t="s">
        <v>1522</v>
      </c>
      <c r="N682" s="1" t="s">
        <v>7085</v>
      </c>
      <c r="S682" s="1" t="s">
        <v>112</v>
      </c>
      <c r="T682" s="1" t="s">
        <v>7229</v>
      </c>
      <c r="Y682" s="1" t="s">
        <v>64</v>
      </c>
      <c r="Z682" s="1" t="s">
        <v>7741</v>
      </c>
      <c r="AC682" s="1">
        <v>14</v>
      </c>
      <c r="AD682" s="1" t="s">
        <v>182</v>
      </c>
      <c r="AE682" s="1" t="s">
        <v>9351</v>
      </c>
    </row>
    <row r="683" spans="1:72" ht="13.5" customHeight="1" x14ac:dyDescent="0.25">
      <c r="A683" s="5" t="str">
        <f t="shared" si="23"/>
        <v>1738_각남면_0091</v>
      </c>
      <c r="B683" s="1">
        <v>1738</v>
      </c>
      <c r="C683" s="1" t="s">
        <v>12339</v>
      </c>
      <c r="D683" s="1" t="s">
        <v>12340</v>
      </c>
      <c r="E683" s="1">
        <v>682</v>
      </c>
      <c r="F683" s="1">
        <v>2</v>
      </c>
      <c r="G683" s="1" t="s">
        <v>669</v>
      </c>
      <c r="H683" s="1" t="s">
        <v>7045</v>
      </c>
      <c r="I683" s="1">
        <v>16</v>
      </c>
      <c r="L683" s="1">
        <v>1</v>
      </c>
      <c r="M683" s="1" t="s">
        <v>1522</v>
      </c>
      <c r="N683" s="1" t="s">
        <v>7085</v>
      </c>
      <c r="S683" s="1" t="s">
        <v>63</v>
      </c>
      <c r="T683" s="1" t="s">
        <v>7225</v>
      </c>
      <c r="Y683" s="1" t="s">
        <v>64</v>
      </c>
      <c r="Z683" s="1" t="s">
        <v>7741</v>
      </c>
      <c r="AC683" s="1">
        <v>12</v>
      </c>
      <c r="AD683" s="1" t="s">
        <v>396</v>
      </c>
      <c r="AE683" s="1" t="s">
        <v>9371</v>
      </c>
    </row>
    <row r="684" spans="1:72" ht="13.5" customHeight="1" x14ac:dyDescent="0.25">
      <c r="A684" s="5" t="str">
        <f t="shared" si="23"/>
        <v>1738_각남면_0091</v>
      </c>
      <c r="B684" s="1">
        <v>1738</v>
      </c>
      <c r="C684" s="1" t="s">
        <v>12339</v>
      </c>
      <c r="D684" s="1" t="s">
        <v>12340</v>
      </c>
      <c r="E684" s="1">
        <v>683</v>
      </c>
      <c r="F684" s="1">
        <v>2</v>
      </c>
      <c r="G684" s="1" t="s">
        <v>669</v>
      </c>
      <c r="H684" s="1" t="s">
        <v>7045</v>
      </c>
      <c r="I684" s="1">
        <v>16</v>
      </c>
      <c r="L684" s="1">
        <v>1</v>
      </c>
      <c r="M684" s="1" t="s">
        <v>1522</v>
      </c>
      <c r="N684" s="1" t="s">
        <v>7085</v>
      </c>
      <c r="S684" s="1" t="s">
        <v>63</v>
      </c>
      <c r="T684" s="1" t="s">
        <v>7225</v>
      </c>
      <c r="Y684" s="1" t="s">
        <v>64</v>
      </c>
      <c r="Z684" s="1" t="s">
        <v>7741</v>
      </c>
      <c r="AC684" s="1">
        <v>16</v>
      </c>
      <c r="AD684" s="1" t="s">
        <v>89</v>
      </c>
      <c r="AE684" s="1" t="s">
        <v>9335</v>
      </c>
    </row>
    <row r="685" spans="1:72" ht="13.5" customHeight="1" x14ac:dyDescent="0.25">
      <c r="A685" s="5" t="str">
        <f t="shared" si="23"/>
        <v>1738_각남면_0091</v>
      </c>
      <c r="B685" s="1">
        <v>1738</v>
      </c>
      <c r="C685" s="1" t="s">
        <v>12339</v>
      </c>
      <c r="D685" s="1" t="s">
        <v>12340</v>
      </c>
      <c r="E685" s="1">
        <v>684</v>
      </c>
      <c r="F685" s="1">
        <v>2</v>
      </c>
      <c r="G685" s="1" t="s">
        <v>669</v>
      </c>
      <c r="H685" s="1" t="s">
        <v>7045</v>
      </c>
      <c r="I685" s="1">
        <v>16</v>
      </c>
      <c r="L685" s="1">
        <v>1</v>
      </c>
      <c r="M685" s="1" t="s">
        <v>1522</v>
      </c>
      <c r="N685" s="1" t="s">
        <v>7085</v>
      </c>
      <c r="S685" s="1" t="s">
        <v>63</v>
      </c>
      <c r="T685" s="1" t="s">
        <v>7225</v>
      </c>
      <c r="Y685" s="1" t="s">
        <v>64</v>
      </c>
      <c r="Z685" s="1" t="s">
        <v>7741</v>
      </c>
      <c r="AF685" s="1" t="s">
        <v>317</v>
      </c>
      <c r="AG685" s="1" t="s">
        <v>7707</v>
      </c>
    </row>
    <row r="686" spans="1:72" ht="13.5" customHeight="1" x14ac:dyDescent="0.25">
      <c r="A686" s="5" t="str">
        <f t="shared" si="23"/>
        <v>1738_각남면_0091</v>
      </c>
      <c r="B686" s="1">
        <v>1738</v>
      </c>
      <c r="C686" s="1" t="s">
        <v>12339</v>
      </c>
      <c r="D686" s="1" t="s">
        <v>12340</v>
      </c>
      <c r="E686" s="1">
        <v>685</v>
      </c>
      <c r="F686" s="1">
        <v>2</v>
      </c>
      <c r="G686" s="1" t="s">
        <v>669</v>
      </c>
      <c r="H686" s="1" t="s">
        <v>7045</v>
      </c>
      <c r="I686" s="1">
        <v>16</v>
      </c>
      <c r="L686" s="1">
        <v>2</v>
      </c>
      <c r="M686" s="1" t="s">
        <v>13658</v>
      </c>
      <c r="N686" s="1" t="s">
        <v>13659</v>
      </c>
      <c r="T686" s="1" t="s">
        <v>12461</v>
      </c>
      <c r="U686" s="1" t="s">
        <v>1376</v>
      </c>
      <c r="V686" s="1" t="s">
        <v>7380</v>
      </c>
      <c r="W686" s="1" t="s">
        <v>123</v>
      </c>
      <c r="X686" s="1" t="s">
        <v>7689</v>
      </c>
      <c r="Y686" s="1" t="s">
        <v>1531</v>
      </c>
      <c r="Z686" s="1" t="s">
        <v>8067</v>
      </c>
      <c r="AC686" s="1">
        <v>50</v>
      </c>
      <c r="AD686" s="1" t="s">
        <v>263</v>
      </c>
      <c r="AE686" s="1" t="s">
        <v>9361</v>
      </c>
      <c r="AJ686" s="1" t="s">
        <v>17</v>
      </c>
      <c r="AK686" s="1" t="s">
        <v>9530</v>
      </c>
      <c r="AL686" s="1" t="s">
        <v>124</v>
      </c>
      <c r="AM686" s="1" t="s">
        <v>9327</v>
      </c>
      <c r="AT686" s="1" t="s">
        <v>69</v>
      </c>
      <c r="AU686" s="1" t="s">
        <v>7359</v>
      </c>
      <c r="AV686" s="1" t="s">
        <v>1402</v>
      </c>
      <c r="AW686" s="1" t="s">
        <v>9781</v>
      </c>
      <c r="BG686" s="1" t="s">
        <v>69</v>
      </c>
      <c r="BH686" s="1" t="s">
        <v>7359</v>
      </c>
      <c r="BI686" s="1" t="s">
        <v>1532</v>
      </c>
      <c r="BJ686" s="1" t="s">
        <v>9762</v>
      </c>
      <c r="BK686" s="1" t="s">
        <v>69</v>
      </c>
      <c r="BL686" s="1" t="s">
        <v>7359</v>
      </c>
      <c r="BM686" s="1" t="s">
        <v>1533</v>
      </c>
      <c r="BN686" s="1" t="s">
        <v>11122</v>
      </c>
      <c r="BO686" s="1" t="s">
        <v>69</v>
      </c>
      <c r="BP686" s="1" t="s">
        <v>7359</v>
      </c>
      <c r="BQ686" s="1" t="s">
        <v>1534</v>
      </c>
      <c r="BR686" s="1" t="s">
        <v>13182</v>
      </c>
      <c r="BS686" s="1" t="s">
        <v>41</v>
      </c>
      <c r="BT686" s="1" t="s">
        <v>12725</v>
      </c>
    </row>
    <row r="687" spans="1:72" ht="13.5" customHeight="1" x14ac:dyDescent="0.25">
      <c r="A687" s="5" t="str">
        <f t="shared" si="23"/>
        <v>1738_각남면_0091</v>
      </c>
      <c r="B687" s="1">
        <v>1738</v>
      </c>
      <c r="C687" s="1" t="s">
        <v>12339</v>
      </c>
      <c r="D687" s="1" t="s">
        <v>12340</v>
      </c>
      <c r="E687" s="1">
        <v>686</v>
      </c>
      <c r="F687" s="1">
        <v>2</v>
      </c>
      <c r="G687" s="1" t="s">
        <v>669</v>
      </c>
      <c r="H687" s="1" t="s">
        <v>7045</v>
      </c>
      <c r="I687" s="1">
        <v>16</v>
      </c>
      <c r="L687" s="1">
        <v>2</v>
      </c>
      <c r="M687" s="1" t="s">
        <v>13658</v>
      </c>
      <c r="N687" s="1" t="s">
        <v>13659</v>
      </c>
      <c r="S687" s="1" t="s">
        <v>50</v>
      </c>
      <c r="T687" s="1" t="s">
        <v>7223</v>
      </c>
      <c r="W687" s="1" t="s">
        <v>85</v>
      </c>
      <c r="X687" s="1" t="s">
        <v>12530</v>
      </c>
      <c r="Y687" s="1" t="s">
        <v>64</v>
      </c>
      <c r="Z687" s="1" t="s">
        <v>7741</v>
      </c>
      <c r="AC687" s="1">
        <v>55</v>
      </c>
      <c r="AD687" s="1" t="s">
        <v>142</v>
      </c>
      <c r="AE687" s="1" t="s">
        <v>9344</v>
      </c>
      <c r="AJ687" s="1" t="s">
        <v>17</v>
      </c>
      <c r="AK687" s="1" t="s">
        <v>9530</v>
      </c>
      <c r="AL687" s="1" t="s">
        <v>208</v>
      </c>
      <c r="AM687" s="1" t="s">
        <v>9524</v>
      </c>
      <c r="AT687" s="1" t="s">
        <v>69</v>
      </c>
      <c r="AU687" s="1" t="s">
        <v>7359</v>
      </c>
      <c r="AV687" s="1" t="s">
        <v>1535</v>
      </c>
      <c r="AW687" s="1" t="s">
        <v>9791</v>
      </c>
      <c r="BG687" s="1" t="s">
        <v>69</v>
      </c>
      <c r="BH687" s="1" t="s">
        <v>7359</v>
      </c>
      <c r="BI687" s="1" t="s">
        <v>1324</v>
      </c>
      <c r="BJ687" s="1" t="s">
        <v>10879</v>
      </c>
      <c r="BK687" s="1" t="s">
        <v>69</v>
      </c>
      <c r="BL687" s="1" t="s">
        <v>7359</v>
      </c>
      <c r="BM687" s="1" t="s">
        <v>1536</v>
      </c>
      <c r="BN687" s="1" t="s">
        <v>8025</v>
      </c>
      <c r="BQ687" s="1" t="s">
        <v>1537</v>
      </c>
      <c r="BR687" s="1" t="s">
        <v>13000</v>
      </c>
      <c r="BS687" s="1" t="s">
        <v>41</v>
      </c>
      <c r="BT687" s="1" t="s">
        <v>12725</v>
      </c>
    </row>
    <row r="688" spans="1:72" ht="13.5" customHeight="1" x14ac:dyDescent="0.25">
      <c r="A688" s="5" t="str">
        <f t="shared" ref="A688:A719" si="24">HYPERLINK("http://kyu.snu.ac.kr/sdhj/index.jsp?type=hj/GK14616_00IH_0001_0091.jpg","1738_각남면_0091")</f>
        <v>1738_각남면_0091</v>
      </c>
      <c r="B688" s="1">
        <v>1738</v>
      </c>
      <c r="C688" s="1" t="s">
        <v>12339</v>
      </c>
      <c r="D688" s="1" t="s">
        <v>12340</v>
      </c>
      <c r="E688" s="1">
        <v>687</v>
      </c>
      <c r="F688" s="1">
        <v>2</v>
      </c>
      <c r="G688" s="1" t="s">
        <v>669</v>
      </c>
      <c r="H688" s="1" t="s">
        <v>7045</v>
      </c>
      <c r="I688" s="1">
        <v>16</v>
      </c>
      <c r="L688" s="1">
        <v>2</v>
      </c>
      <c r="M688" s="1" t="s">
        <v>13658</v>
      </c>
      <c r="N688" s="1" t="s">
        <v>13659</v>
      </c>
      <c r="S688" s="1" t="s">
        <v>112</v>
      </c>
      <c r="T688" s="1" t="s">
        <v>7229</v>
      </c>
      <c r="Y688" s="1" t="s">
        <v>64</v>
      </c>
      <c r="Z688" s="1" t="s">
        <v>7741</v>
      </c>
      <c r="AC688" s="1">
        <v>16</v>
      </c>
      <c r="AD688" s="1" t="s">
        <v>89</v>
      </c>
      <c r="AE688" s="1" t="s">
        <v>9335</v>
      </c>
    </row>
    <row r="689" spans="1:72" ht="13.5" customHeight="1" x14ac:dyDescent="0.25">
      <c r="A689" s="5" t="str">
        <f t="shared" si="24"/>
        <v>1738_각남면_0091</v>
      </c>
      <c r="B689" s="1">
        <v>1738</v>
      </c>
      <c r="C689" s="1" t="s">
        <v>12339</v>
      </c>
      <c r="D689" s="1" t="s">
        <v>12340</v>
      </c>
      <c r="E689" s="1">
        <v>688</v>
      </c>
      <c r="F689" s="1">
        <v>2</v>
      </c>
      <c r="G689" s="1" t="s">
        <v>669</v>
      </c>
      <c r="H689" s="1" t="s">
        <v>7045</v>
      </c>
      <c r="I689" s="1">
        <v>16</v>
      </c>
      <c r="L689" s="1">
        <v>2</v>
      </c>
      <c r="M689" s="1" t="s">
        <v>13658</v>
      </c>
      <c r="N689" s="1" t="s">
        <v>13659</v>
      </c>
      <c r="S689" s="1" t="s">
        <v>59</v>
      </c>
      <c r="T689" s="1" t="s">
        <v>7224</v>
      </c>
      <c r="U689" s="1" t="s">
        <v>1208</v>
      </c>
      <c r="V689" s="1" t="s">
        <v>7372</v>
      </c>
      <c r="Y689" s="1" t="s">
        <v>1538</v>
      </c>
      <c r="Z689" s="1" t="s">
        <v>8068</v>
      </c>
      <c r="AC689" s="1">
        <v>23</v>
      </c>
      <c r="AD689" s="1" t="s">
        <v>251</v>
      </c>
      <c r="AE689" s="1" t="s">
        <v>9358</v>
      </c>
    </row>
    <row r="690" spans="1:72" ht="13.5" customHeight="1" x14ac:dyDescent="0.25">
      <c r="A690" s="5" t="str">
        <f t="shared" si="24"/>
        <v>1738_각남면_0091</v>
      </c>
      <c r="B690" s="1">
        <v>1738</v>
      </c>
      <c r="C690" s="1" t="s">
        <v>12339</v>
      </c>
      <c r="D690" s="1" t="s">
        <v>12340</v>
      </c>
      <c r="E690" s="1">
        <v>689</v>
      </c>
      <c r="F690" s="1">
        <v>2</v>
      </c>
      <c r="G690" s="1" t="s">
        <v>669</v>
      </c>
      <c r="H690" s="1" t="s">
        <v>7045</v>
      </c>
      <c r="I690" s="1">
        <v>16</v>
      </c>
      <c r="L690" s="1">
        <v>2</v>
      </c>
      <c r="M690" s="1" t="s">
        <v>13658</v>
      </c>
      <c r="N690" s="1" t="s">
        <v>13659</v>
      </c>
      <c r="S690" s="1" t="s">
        <v>155</v>
      </c>
      <c r="T690" s="1" t="s">
        <v>7230</v>
      </c>
      <c r="W690" s="1" t="s">
        <v>759</v>
      </c>
      <c r="X690" s="1" t="s">
        <v>7700</v>
      </c>
      <c r="Y690" s="1" t="s">
        <v>64</v>
      </c>
      <c r="Z690" s="1" t="s">
        <v>7741</v>
      </c>
      <c r="AC690" s="1">
        <v>23</v>
      </c>
      <c r="AD690" s="1" t="s">
        <v>251</v>
      </c>
      <c r="AE690" s="1" t="s">
        <v>9358</v>
      </c>
      <c r="AG690" s="1" t="s">
        <v>12743</v>
      </c>
    </row>
    <row r="691" spans="1:72" ht="13.5" customHeight="1" x14ac:dyDescent="0.25">
      <c r="A691" s="5" t="str">
        <f t="shared" si="24"/>
        <v>1738_각남면_0091</v>
      </c>
      <c r="B691" s="1">
        <v>1738</v>
      </c>
      <c r="C691" s="1" t="s">
        <v>12339</v>
      </c>
      <c r="D691" s="1" t="s">
        <v>12340</v>
      </c>
      <c r="E691" s="1">
        <v>690</v>
      </c>
      <c r="F691" s="1">
        <v>2</v>
      </c>
      <c r="G691" s="1" t="s">
        <v>669</v>
      </c>
      <c r="H691" s="1" t="s">
        <v>7045</v>
      </c>
      <c r="I691" s="1">
        <v>16</v>
      </c>
      <c r="L691" s="1">
        <v>2</v>
      </c>
      <c r="M691" s="1" t="s">
        <v>13658</v>
      </c>
      <c r="N691" s="1" t="s">
        <v>13659</v>
      </c>
      <c r="S691" s="1" t="s">
        <v>112</v>
      </c>
      <c r="T691" s="1" t="s">
        <v>7229</v>
      </c>
      <c r="Y691" s="1" t="s">
        <v>64</v>
      </c>
      <c r="Z691" s="1" t="s">
        <v>7741</v>
      </c>
      <c r="AC691" s="1">
        <v>4</v>
      </c>
      <c r="AD691" s="1" t="s">
        <v>65</v>
      </c>
      <c r="AE691" s="1" t="s">
        <v>9332</v>
      </c>
      <c r="AF691" s="1" t="s">
        <v>12703</v>
      </c>
      <c r="AG691" s="1" t="s">
        <v>12714</v>
      </c>
    </row>
    <row r="692" spans="1:72" ht="13.5" customHeight="1" x14ac:dyDescent="0.25">
      <c r="A692" s="5" t="str">
        <f t="shared" si="24"/>
        <v>1738_각남면_0091</v>
      </c>
      <c r="B692" s="1">
        <v>1738</v>
      </c>
      <c r="C692" s="1" t="s">
        <v>12339</v>
      </c>
      <c r="D692" s="1" t="s">
        <v>12340</v>
      </c>
      <c r="E692" s="1">
        <v>691</v>
      </c>
      <c r="F692" s="1">
        <v>2</v>
      </c>
      <c r="G692" s="1" t="s">
        <v>669</v>
      </c>
      <c r="H692" s="1" t="s">
        <v>7045</v>
      </c>
      <c r="I692" s="1">
        <v>16</v>
      </c>
      <c r="L692" s="1">
        <v>3</v>
      </c>
      <c r="M692" s="1" t="s">
        <v>13660</v>
      </c>
      <c r="N692" s="1" t="s">
        <v>13661</v>
      </c>
      <c r="T692" s="1" t="s">
        <v>12461</v>
      </c>
      <c r="U692" s="1" t="s">
        <v>260</v>
      </c>
      <c r="V692" s="1" t="s">
        <v>7321</v>
      </c>
      <c r="W692" s="1" t="s">
        <v>123</v>
      </c>
      <c r="X692" s="1" t="s">
        <v>7689</v>
      </c>
      <c r="Y692" s="1" t="s">
        <v>1539</v>
      </c>
      <c r="Z692" s="1" t="s">
        <v>8069</v>
      </c>
      <c r="AC692" s="1">
        <v>53</v>
      </c>
      <c r="AD692" s="1" t="s">
        <v>289</v>
      </c>
      <c r="AE692" s="1" t="s">
        <v>7353</v>
      </c>
      <c r="AJ692" s="1" t="s">
        <v>17</v>
      </c>
      <c r="AK692" s="1" t="s">
        <v>9530</v>
      </c>
      <c r="AL692" s="1" t="s">
        <v>124</v>
      </c>
      <c r="AM692" s="1" t="s">
        <v>9327</v>
      </c>
      <c r="AT692" s="1" t="s">
        <v>44</v>
      </c>
      <c r="AU692" s="1" t="s">
        <v>7629</v>
      </c>
      <c r="AV692" s="1" t="s">
        <v>1540</v>
      </c>
      <c r="AW692" s="1" t="s">
        <v>9792</v>
      </c>
      <c r="BG692" s="1" t="s">
        <v>1541</v>
      </c>
      <c r="BH692" s="1" t="s">
        <v>10482</v>
      </c>
      <c r="BI692" s="1" t="s">
        <v>1542</v>
      </c>
      <c r="BJ692" s="1" t="s">
        <v>10603</v>
      </c>
      <c r="BK692" s="1" t="s">
        <v>126</v>
      </c>
      <c r="BL692" s="1" t="s">
        <v>12812</v>
      </c>
      <c r="BM692" s="1" t="s">
        <v>1543</v>
      </c>
      <c r="BN692" s="1" t="s">
        <v>11123</v>
      </c>
      <c r="BO692" s="1" t="s">
        <v>1544</v>
      </c>
      <c r="BP692" s="1" t="s">
        <v>11462</v>
      </c>
      <c r="BQ692" s="1" t="s">
        <v>1545</v>
      </c>
      <c r="BR692" s="1" t="s">
        <v>11583</v>
      </c>
      <c r="BS692" s="1" t="s">
        <v>49</v>
      </c>
      <c r="BT692" s="1" t="s">
        <v>8830</v>
      </c>
    </row>
    <row r="693" spans="1:72" ht="13.5" customHeight="1" x14ac:dyDescent="0.25">
      <c r="A693" s="5" t="str">
        <f t="shared" si="24"/>
        <v>1738_각남면_0091</v>
      </c>
      <c r="B693" s="1">
        <v>1738</v>
      </c>
      <c r="C693" s="1" t="s">
        <v>12339</v>
      </c>
      <c r="D693" s="1" t="s">
        <v>12340</v>
      </c>
      <c r="E693" s="1">
        <v>692</v>
      </c>
      <c r="F693" s="1">
        <v>2</v>
      </c>
      <c r="G693" s="1" t="s">
        <v>669</v>
      </c>
      <c r="H693" s="1" t="s">
        <v>7045</v>
      </c>
      <c r="I693" s="1">
        <v>16</v>
      </c>
      <c r="L693" s="1">
        <v>3</v>
      </c>
      <c r="M693" s="1" t="s">
        <v>13660</v>
      </c>
      <c r="N693" s="1" t="s">
        <v>13661</v>
      </c>
      <c r="S693" s="1" t="s">
        <v>50</v>
      </c>
      <c r="T693" s="1" t="s">
        <v>7223</v>
      </c>
      <c r="W693" s="1" t="s">
        <v>249</v>
      </c>
      <c r="X693" s="1" t="s">
        <v>7696</v>
      </c>
      <c r="Y693" s="1" t="s">
        <v>308</v>
      </c>
      <c r="Z693" s="1" t="s">
        <v>7774</v>
      </c>
      <c r="AC693" s="1">
        <v>49</v>
      </c>
      <c r="AD693" s="1" t="s">
        <v>175</v>
      </c>
      <c r="AE693" s="1" t="s">
        <v>9349</v>
      </c>
      <c r="AJ693" s="1" t="s">
        <v>309</v>
      </c>
      <c r="AK693" s="1" t="s">
        <v>9531</v>
      </c>
      <c r="AL693" s="1" t="s">
        <v>124</v>
      </c>
      <c r="AM693" s="1" t="s">
        <v>9327</v>
      </c>
      <c r="AT693" s="1" t="s">
        <v>44</v>
      </c>
      <c r="AU693" s="1" t="s">
        <v>7629</v>
      </c>
      <c r="AV693" s="1" t="s">
        <v>1546</v>
      </c>
      <c r="AW693" s="1" t="s">
        <v>9793</v>
      </c>
      <c r="BG693" s="1" t="s">
        <v>593</v>
      </c>
      <c r="BH693" s="1" t="s">
        <v>7562</v>
      </c>
      <c r="BI693" s="1" t="s">
        <v>1547</v>
      </c>
      <c r="BJ693" s="1" t="s">
        <v>8866</v>
      </c>
      <c r="BK693" s="1" t="s">
        <v>44</v>
      </c>
      <c r="BL693" s="1" t="s">
        <v>7629</v>
      </c>
      <c r="BM693" s="1" t="s">
        <v>1548</v>
      </c>
      <c r="BN693" s="1" t="s">
        <v>11124</v>
      </c>
      <c r="BO693" s="1" t="s">
        <v>44</v>
      </c>
      <c r="BP693" s="1" t="s">
        <v>7629</v>
      </c>
      <c r="BQ693" s="1" t="s">
        <v>1549</v>
      </c>
      <c r="BR693" s="1" t="s">
        <v>11584</v>
      </c>
      <c r="BS693" s="1" t="s">
        <v>951</v>
      </c>
      <c r="BT693" s="1" t="s">
        <v>9517</v>
      </c>
    </row>
    <row r="694" spans="1:72" ht="13.5" customHeight="1" x14ac:dyDescent="0.25">
      <c r="A694" s="5" t="str">
        <f t="shared" si="24"/>
        <v>1738_각남면_0091</v>
      </c>
      <c r="B694" s="1">
        <v>1738</v>
      </c>
      <c r="C694" s="1" t="s">
        <v>12339</v>
      </c>
      <c r="D694" s="1" t="s">
        <v>12340</v>
      </c>
      <c r="E694" s="1">
        <v>693</v>
      </c>
      <c r="F694" s="1">
        <v>2</v>
      </c>
      <c r="G694" s="1" t="s">
        <v>669</v>
      </c>
      <c r="H694" s="1" t="s">
        <v>7045</v>
      </c>
      <c r="I694" s="1">
        <v>16</v>
      </c>
      <c r="L694" s="1">
        <v>3</v>
      </c>
      <c r="M694" s="1" t="s">
        <v>13660</v>
      </c>
      <c r="N694" s="1" t="s">
        <v>13661</v>
      </c>
      <c r="T694" s="1" t="s">
        <v>12470</v>
      </c>
      <c r="U694" s="1" t="s">
        <v>739</v>
      </c>
      <c r="V694" s="1" t="s">
        <v>7350</v>
      </c>
      <c r="Y694" s="1" t="s">
        <v>1550</v>
      </c>
      <c r="Z694" s="1" t="s">
        <v>8070</v>
      </c>
      <c r="AC694" s="1">
        <v>22</v>
      </c>
      <c r="AD694" s="1" t="s">
        <v>188</v>
      </c>
      <c r="AE694" s="1" t="s">
        <v>9352</v>
      </c>
      <c r="AT694" s="1" t="s">
        <v>242</v>
      </c>
      <c r="AU694" s="1" t="s">
        <v>12440</v>
      </c>
      <c r="AV694" s="1" t="s">
        <v>14978</v>
      </c>
      <c r="AW694" s="1" t="s">
        <v>12851</v>
      </c>
      <c r="BB694" s="1" t="s">
        <v>1551</v>
      </c>
      <c r="BC694" s="1" t="s">
        <v>7529</v>
      </c>
      <c r="BD694" s="1" t="s">
        <v>1552</v>
      </c>
      <c r="BE694" s="1" t="s">
        <v>8073</v>
      </c>
    </row>
    <row r="695" spans="1:72" ht="13.5" customHeight="1" x14ac:dyDescent="0.25">
      <c r="A695" s="5" t="str">
        <f t="shared" si="24"/>
        <v>1738_각남면_0091</v>
      </c>
      <c r="B695" s="1">
        <v>1738</v>
      </c>
      <c r="C695" s="1" t="s">
        <v>12339</v>
      </c>
      <c r="D695" s="1" t="s">
        <v>12340</v>
      </c>
      <c r="E695" s="1">
        <v>694</v>
      </c>
      <c r="F695" s="1">
        <v>2</v>
      </c>
      <c r="G695" s="1" t="s">
        <v>669</v>
      </c>
      <c r="H695" s="1" t="s">
        <v>7045</v>
      </c>
      <c r="I695" s="1">
        <v>16</v>
      </c>
      <c r="L695" s="1">
        <v>3</v>
      </c>
      <c r="M695" s="1" t="s">
        <v>13660</v>
      </c>
      <c r="N695" s="1" t="s">
        <v>13661</v>
      </c>
      <c r="T695" s="1" t="s">
        <v>12470</v>
      </c>
      <c r="U695" s="1" t="s">
        <v>139</v>
      </c>
      <c r="V695" s="1" t="s">
        <v>7323</v>
      </c>
      <c r="Y695" s="1" t="s">
        <v>1553</v>
      </c>
      <c r="Z695" s="1" t="s">
        <v>8071</v>
      </c>
      <c r="AC695" s="1">
        <v>43</v>
      </c>
      <c r="AD695" s="1" t="s">
        <v>258</v>
      </c>
      <c r="AE695" s="1" t="s">
        <v>9360</v>
      </c>
      <c r="AF695" s="1" t="s">
        <v>417</v>
      </c>
      <c r="AG695" s="1" t="s">
        <v>9401</v>
      </c>
      <c r="AH695" s="1" t="s">
        <v>985</v>
      </c>
      <c r="AI695" s="1" t="s">
        <v>9456</v>
      </c>
      <c r="AV695" s="1" t="s">
        <v>1554</v>
      </c>
      <c r="AW695" s="1" t="s">
        <v>9794</v>
      </c>
      <c r="BB695" s="1" t="s">
        <v>1551</v>
      </c>
      <c r="BC695" s="1" t="s">
        <v>7529</v>
      </c>
      <c r="BD695" s="1" t="s">
        <v>1555</v>
      </c>
      <c r="BE695" s="1" t="s">
        <v>10405</v>
      </c>
    </row>
    <row r="696" spans="1:72" ht="13.5" customHeight="1" x14ac:dyDescent="0.25">
      <c r="A696" s="5" t="str">
        <f t="shared" si="24"/>
        <v>1738_각남면_0091</v>
      </c>
      <c r="B696" s="1">
        <v>1738</v>
      </c>
      <c r="C696" s="1" t="s">
        <v>12339</v>
      </c>
      <c r="D696" s="1" t="s">
        <v>12340</v>
      </c>
      <c r="E696" s="1">
        <v>695</v>
      </c>
      <c r="F696" s="1">
        <v>2</v>
      </c>
      <c r="G696" s="1" t="s">
        <v>669</v>
      </c>
      <c r="H696" s="1" t="s">
        <v>7045</v>
      </c>
      <c r="I696" s="1">
        <v>16</v>
      </c>
      <c r="L696" s="1">
        <v>3</v>
      </c>
      <c r="M696" s="1" t="s">
        <v>13660</v>
      </c>
      <c r="N696" s="1" t="s">
        <v>13661</v>
      </c>
      <c r="T696" s="1" t="s">
        <v>12470</v>
      </c>
      <c r="U696" s="1" t="s">
        <v>139</v>
      </c>
      <c r="V696" s="1" t="s">
        <v>7323</v>
      </c>
      <c r="Y696" s="1" t="s">
        <v>14726</v>
      </c>
      <c r="Z696" s="1" t="s">
        <v>8072</v>
      </c>
      <c r="AC696" s="1">
        <v>38</v>
      </c>
      <c r="AD696" s="1" t="s">
        <v>76</v>
      </c>
      <c r="AE696" s="1" t="s">
        <v>9334</v>
      </c>
      <c r="AG696" s="1" t="s">
        <v>12761</v>
      </c>
    </row>
    <row r="697" spans="1:72" ht="13.5" customHeight="1" x14ac:dyDescent="0.25">
      <c r="A697" s="5" t="str">
        <f t="shared" si="24"/>
        <v>1738_각남면_0091</v>
      </c>
      <c r="B697" s="1">
        <v>1738</v>
      </c>
      <c r="C697" s="1" t="s">
        <v>12339</v>
      </c>
      <c r="D697" s="1" t="s">
        <v>12340</v>
      </c>
      <c r="E697" s="1">
        <v>696</v>
      </c>
      <c r="F697" s="1">
        <v>2</v>
      </c>
      <c r="G697" s="1" t="s">
        <v>669</v>
      </c>
      <c r="H697" s="1" t="s">
        <v>7045</v>
      </c>
      <c r="I697" s="1">
        <v>16</v>
      </c>
      <c r="L697" s="1">
        <v>3</v>
      </c>
      <c r="M697" s="1" t="s">
        <v>13660</v>
      </c>
      <c r="N697" s="1" t="s">
        <v>13661</v>
      </c>
      <c r="T697" s="1" t="s">
        <v>12470</v>
      </c>
      <c r="U697" s="1" t="s">
        <v>139</v>
      </c>
      <c r="V697" s="1" t="s">
        <v>7323</v>
      </c>
      <c r="Y697" s="1" t="s">
        <v>566</v>
      </c>
      <c r="Z697" s="1" t="s">
        <v>7830</v>
      </c>
      <c r="AC697" s="1">
        <v>8</v>
      </c>
      <c r="AD697" s="1" t="s">
        <v>298</v>
      </c>
      <c r="AE697" s="1" t="s">
        <v>9362</v>
      </c>
      <c r="AF697" s="1" t="s">
        <v>12705</v>
      </c>
      <c r="AG697" s="1" t="s">
        <v>12716</v>
      </c>
      <c r="AV697" s="1" t="s">
        <v>14979</v>
      </c>
      <c r="AW697" s="1" t="s">
        <v>14943</v>
      </c>
      <c r="BB697" s="1" t="s">
        <v>1551</v>
      </c>
      <c r="BC697" s="1" t="s">
        <v>7529</v>
      </c>
      <c r="BD697" s="1" t="s">
        <v>14726</v>
      </c>
      <c r="BE697" s="1" t="s">
        <v>8072</v>
      </c>
      <c r="BF697" s="1" t="s">
        <v>12894</v>
      </c>
    </row>
    <row r="698" spans="1:72" ht="13.5" customHeight="1" x14ac:dyDescent="0.25">
      <c r="A698" s="5" t="str">
        <f t="shared" si="24"/>
        <v>1738_각남면_0091</v>
      </c>
      <c r="B698" s="1">
        <v>1738</v>
      </c>
      <c r="C698" s="1" t="s">
        <v>12339</v>
      </c>
      <c r="D698" s="1" t="s">
        <v>12340</v>
      </c>
      <c r="E698" s="1">
        <v>697</v>
      </c>
      <c r="F698" s="1">
        <v>2</v>
      </c>
      <c r="G698" s="1" t="s">
        <v>669</v>
      </c>
      <c r="H698" s="1" t="s">
        <v>7045</v>
      </c>
      <c r="I698" s="1">
        <v>16</v>
      </c>
      <c r="L698" s="1">
        <v>3</v>
      </c>
      <c r="M698" s="1" t="s">
        <v>13660</v>
      </c>
      <c r="N698" s="1" t="s">
        <v>13661</v>
      </c>
      <c r="T698" s="1" t="s">
        <v>12470</v>
      </c>
      <c r="U698" s="1" t="s">
        <v>139</v>
      </c>
      <c r="V698" s="1" t="s">
        <v>7323</v>
      </c>
      <c r="Y698" s="1" t="s">
        <v>1552</v>
      </c>
      <c r="Z698" s="1" t="s">
        <v>8073</v>
      </c>
      <c r="AC698" s="1">
        <v>49</v>
      </c>
      <c r="AD698" s="1" t="s">
        <v>175</v>
      </c>
      <c r="AE698" s="1" t="s">
        <v>9349</v>
      </c>
      <c r="AG698" s="1" t="s">
        <v>12762</v>
      </c>
    </row>
    <row r="699" spans="1:72" ht="13.5" customHeight="1" x14ac:dyDescent="0.25">
      <c r="A699" s="5" t="str">
        <f t="shared" si="24"/>
        <v>1738_각남면_0091</v>
      </c>
      <c r="B699" s="1">
        <v>1738</v>
      </c>
      <c r="C699" s="1" t="s">
        <v>12339</v>
      </c>
      <c r="D699" s="1" t="s">
        <v>12340</v>
      </c>
      <c r="E699" s="1">
        <v>698</v>
      </c>
      <c r="F699" s="1">
        <v>2</v>
      </c>
      <c r="G699" s="1" t="s">
        <v>669</v>
      </c>
      <c r="H699" s="1" t="s">
        <v>7045</v>
      </c>
      <c r="I699" s="1">
        <v>16</v>
      </c>
      <c r="L699" s="1">
        <v>3</v>
      </c>
      <c r="M699" s="1" t="s">
        <v>13660</v>
      </c>
      <c r="N699" s="1" t="s">
        <v>13661</v>
      </c>
      <c r="T699" s="1" t="s">
        <v>12470</v>
      </c>
      <c r="U699" s="1" t="s">
        <v>136</v>
      </c>
      <c r="V699" s="1" t="s">
        <v>7308</v>
      </c>
      <c r="Y699" s="1" t="s">
        <v>1556</v>
      </c>
      <c r="Z699" s="1" t="s">
        <v>8074</v>
      </c>
      <c r="AC699" s="1">
        <v>16</v>
      </c>
      <c r="AD699" s="1" t="s">
        <v>89</v>
      </c>
      <c r="AE699" s="1" t="s">
        <v>9335</v>
      </c>
      <c r="AF699" s="1" t="s">
        <v>12711</v>
      </c>
      <c r="AG699" s="1" t="s">
        <v>12722</v>
      </c>
      <c r="AU699" s="1" t="s">
        <v>14949</v>
      </c>
      <c r="AW699" s="1" t="s">
        <v>14950</v>
      </c>
      <c r="BF699" s="1" t="s">
        <v>12894</v>
      </c>
    </row>
    <row r="700" spans="1:72" ht="13.5" customHeight="1" x14ac:dyDescent="0.25">
      <c r="A700" s="5" t="str">
        <f t="shared" si="24"/>
        <v>1738_각남면_0091</v>
      </c>
      <c r="B700" s="1">
        <v>1738</v>
      </c>
      <c r="C700" s="1" t="s">
        <v>12339</v>
      </c>
      <c r="D700" s="1" t="s">
        <v>12340</v>
      </c>
      <c r="E700" s="1">
        <v>699</v>
      </c>
      <c r="F700" s="1">
        <v>2</v>
      </c>
      <c r="G700" s="1" t="s">
        <v>669</v>
      </c>
      <c r="H700" s="1" t="s">
        <v>7045</v>
      </c>
      <c r="I700" s="1">
        <v>16</v>
      </c>
      <c r="L700" s="1">
        <v>3</v>
      </c>
      <c r="M700" s="1" t="s">
        <v>13660</v>
      </c>
      <c r="N700" s="1" t="s">
        <v>13661</v>
      </c>
      <c r="T700" s="1" t="s">
        <v>12470</v>
      </c>
      <c r="U700" s="1" t="s">
        <v>136</v>
      </c>
      <c r="V700" s="1" t="s">
        <v>7308</v>
      </c>
      <c r="Y700" s="1" t="s">
        <v>1557</v>
      </c>
      <c r="Z700" s="1" t="s">
        <v>8075</v>
      </c>
      <c r="AC700" s="1">
        <v>36</v>
      </c>
      <c r="AD700" s="1" t="s">
        <v>40</v>
      </c>
      <c r="AE700" s="1" t="s">
        <v>9329</v>
      </c>
      <c r="AG700" s="1" t="s">
        <v>12763</v>
      </c>
    </row>
    <row r="701" spans="1:72" ht="13.5" customHeight="1" x14ac:dyDescent="0.25">
      <c r="A701" s="5" t="str">
        <f t="shared" si="24"/>
        <v>1738_각남면_0091</v>
      </c>
      <c r="B701" s="1">
        <v>1738</v>
      </c>
      <c r="C701" s="1" t="s">
        <v>12339</v>
      </c>
      <c r="D701" s="1" t="s">
        <v>12340</v>
      </c>
      <c r="E701" s="1">
        <v>700</v>
      </c>
      <c r="F701" s="1">
        <v>2</v>
      </c>
      <c r="G701" s="1" t="s">
        <v>669</v>
      </c>
      <c r="H701" s="1" t="s">
        <v>7045</v>
      </c>
      <c r="I701" s="1">
        <v>16</v>
      </c>
      <c r="L701" s="1">
        <v>3</v>
      </c>
      <c r="M701" s="1" t="s">
        <v>13660</v>
      </c>
      <c r="N701" s="1" t="s">
        <v>13661</v>
      </c>
      <c r="T701" s="1" t="s">
        <v>12470</v>
      </c>
      <c r="U701" s="1" t="s">
        <v>136</v>
      </c>
      <c r="V701" s="1" t="s">
        <v>7308</v>
      </c>
      <c r="Y701" s="1" t="s">
        <v>1558</v>
      </c>
      <c r="Z701" s="1" t="s">
        <v>8076</v>
      </c>
      <c r="AC701" s="1">
        <v>20</v>
      </c>
      <c r="AD701" s="1" t="s">
        <v>255</v>
      </c>
      <c r="AE701" s="1" t="s">
        <v>9359</v>
      </c>
      <c r="AF701" s="1" t="s">
        <v>12704</v>
      </c>
      <c r="AG701" s="1" t="s">
        <v>12715</v>
      </c>
    </row>
    <row r="702" spans="1:72" ht="13.5" customHeight="1" x14ac:dyDescent="0.25">
      <c r="A702" s="5" t="str">
        <f t="shared" si="24"/>
        <v>1738_각남면_0091</v>
      </c>
      <c r="B702" s="1">
        <v>1738</v>
      </c>
      <c r="C702" s="1" t="s">
        <v>12339</v>
      </c>
      <c r="D702" s="1" t="s">
        <v>12340</v>
      </c>
      <c r="E702" s="1">
        <v>701</v>
      </c>
      <c r="F702" s="1">
        <v>2</v>
      </c>
      <c r="G702" s="1" t="s">
        <v>669</v>
      </c>
      <c r="H702" s="1" t="s">
        <v>7045</v>
      </c>
      <c r="I702" s="1">
        <v>16</v>
      </c>
      <c r="L702" s="1">
        <v>3</v>
      </c>
      <c r="M702" s="1" t="s">
        <v>13660</v>
      </c>
      <c r="N702" s="1" t="s">
        <v>13661</v>
      </c>
      <c r="T702" s="1" t="s">
        <v>12470</v>
      </c>
      <c r="U702" s="1" t="s">
        <v>136</v>
      </c>
      <c r="V702" s="1" t="s">
        <v>7308</v>
      </c>
      <c r="Y702" s="1" t="s">
        <v>1559</v>
      </c>
      <c r="Z702" s="1" t="s">
        <v>8077</v>
      </c>
      <c r="AC702" s="1">
        <v>70</v>
      </c>
      <c r="AD702" s="1" t="s">
        <v>393</v>
      </c>
      <c r="AE702" s="1" t="s">
        <v>9370</v>
      </c>
      <c r="AG702" s="1" t="s">
        <v>12764</v>
      </c>
    </row>
    <row r="703" spans="1:72" ht="13.5" customHeight="1" x14ac:dyDescent="0.25">
      <c r="A703" s="5" t="str">
        <f t="shared" si="24"/>
        <v>1738_각남면_0091</v>
      </c>
      <c r="B703" s="1">
        <v>1738</v>
      </c>
      <c r="C703" s="1" t="s">
        <v>12339</v>
      </c>
      <c r="D703" s="1" t="s">
        <v>12340</v>
      </c>
      <c r="E703" s="1">
        <v>702</v>
      </c>
      <c r="F703" s="1">
        <v>2</v>
      </c>
      <c r="G703" s="1" t="s">
        <v>669</v>
      </c>
      <c r="H703" s="1" t="s">
        <v>7045</v>
      </c>
      <c r="I703" s="1">
        <v>16</v>
      </c>
      <c r="L703" s="1">
        <v>3</v>
      </c>
      <c r="M703" s="1" t="s">
        <v>13660</v>
      </c>
      <c r="N703" s="1" t="s">
        <v>13661</v>
      </c>
      <c r="T703" s="1" t="s">
        <v>12470</v>
      </c>
      <c r="U703" s="1" t="s">
        <v>136</v>
      </c>
      <c r="V703" s="1" t="s">
        <v>7308</v>
      </c>
      <c r="Y703" s="1" t="s">
        <v>1560</v>
      </c>
      <c r="Z703" s="1" t="s">
        <v>8078</v>
      </c>
      <c r="AC703" s="1">
        <v>38</v>
      </c>
      <c r="AD703" s="1" t="s">
        <v>547</v>
      </c>
      <c r="AE703" s="1" t="s">
        <v>9378</v>
      </c>
      <c r="AF703" s="1" t="s">
        <v>12713</v>
      </c>
      <c r="AG703" s="1" t="s">
        <v>12724</v>
      </c>
    </row>
    <row r="704" spans="1:72" ht="13.5" customHeight="1" x14ac:dyDescent="0.25">
      <c r="A704" s="5" t="str">
        <f t="shared" si="24"/>
        <v>1738_각남면_0091</v>
      </c>
      <c r="B704" s="1">
        <v>1738</v>
      </c>
      <c r="C704" s="1" t="s">
        <v>12339</v>
      </c>
      <c r="D704" s="1" t="s">
        <v>12340</v>
      </c>
      <c r="E704" s="1">
        <v>703</v>
      </c>
      <c r="F704" s="1">
        <v>2</v>
      </c>
      <c r="G704" s="1" t="s">
        <v>669</v>
      </c>
      <c r="H704" s="1" t="s">
        <v>7045</v>
      </c>
      <c r="I704" s="1">
        <v>16</v>
      </c>
      <c r="L704" s="1">
        <v>3</v>
      </c>
      <c r="M704" s="1" t="s">
        <v>13660</v>
      </c>
      <c r="N704" s="1" t="s">
        <v>13661</v>
      </c>
      <c r="T704" s="1" t="s">
        <v>12470</v>
      </c>
      <c r="U704" s="1" t="s">
        <v>136</v>
      </c>
      <c r="V704" s="1" t="s">
        <v>7308</v>
      </c>
      <c r="Y704" s="1" t="s">
        <v>1561</v>
      </c>
      <c r="Z704" s="1" t="s">
        <v>8079</v>
      </c>
      <c r="AC704" s="1">
        <v>54</v>
      </c>
      <c r="AD704" s="1" t="s">
        <v>145</v>
      </c>
      <c r="AE704" s="1" t="s">
        <v>9345</v>
      </c>
      <c r="AG704" s="1" t="s">
        <v>12766</v>
      </c>
    </row>
    <row r="705" spans="1:72" ht="13.5" customHeight="1" x14ac:dyDescent="0.25">
      <c r="A705" s="5" t="str">
        <f t="shared" si="24"/>
        <v>1738_각남면_0091</v>
      </c>
      <c r="B705" s="1">
        <v>1738</v>
      </c>
      <c r="C705" s="1" t="s">
        <v>12339</v>
      </c>
      <c r="D705" s="1" t="s">
        <v>12340</v>
      </c>
      <c r="E705" s="1">
        <v>704</v>
      </c>
      <c r="F705" s="1">
        <v>2</v>
      </c>
      <c r="G705" s="1" t="s">
        <v>669</v>
      </c>
      <c r="H705" s="1" t="s">
        <v>7045</v>
      </c>
      <c r="I705" s="1">
        <v>16</v>
      </c>
      <c r="L705" s="1">
        <v>3</v>
      </c>
      <c r="M705" s="1" t="s">
        <v>13660</v>
      </c>
      <c r="N705" s="1" t="s">
        <v>13661</v>
      </c>
      <c r="T705" s="1" t="s">
        <v>12470</v>
      </c>
      <c r="U705" s="1" t="s">
        <v>139</v>
      </c>
      <c r="V705" s="1" t="s">
        <v>7323</v>
      </c>
      <c r="Y705" s="1" t="s">
        <v>422</v>
      </c>
      <c r="Z705" s="1" t="s">
        <v>8080</v>
      </c>
      <c r="AC705" s="1">
        <v>48</v>
      </c>
      <c r="AD705" s="1" t="s">
        <v>457</v>
      </c>
      <c r="AE705" s="1" t="s">
        <v>9375</v>
      </c>
      <c r="AG705" s="1" t="s">
        <v>12765</v>
      </c>
    </row>
    <row r="706" spans="1:72" ht="13.5" customHeight="1" x14ac:dyDescent="0.25">
      <c r="A706" s="5" t="str">
        <f t="shared" si="24"/>
        <v>1738_각남면_0091</v>
      </c>
      <c r="B706" s="1">
        <v>1738</v>
      </c>
      <c r="C706" s="1" t="s">
        <v>12339</v>
      </c>
      <c r="D706" s="1" t="s">
        <v>12340</v>
      </c>
      <c r="E706" s="1">
        <v>705</v>
      </c>
      <c r="F706" s="1">
        <v>2</v>
      </c>
      <c r="G706" s="1" t="s">
        <v>669</v>
      </c>
      <c r="H706" s="1" t="s">
        <v>7045</v>
      </c>
      <c r="I706" s="1">
        <v>16</v>
      </c>
      <c r="L706" s="1">
        <v>3</v>
      </c>
      <c r="M706" s="1" t="s">
        <v>13660</v>
      </c>
      <c r="N706" s="1" t="s">
        <v>13661</v>
      </c>
      <c r="T706" s="1" t="s">
        <v>12470</v>
      </c>
      <c r="U706" s="1" t="s">
        <v>136</v>
      </c>
      <c r="V706" s="1" t="s">
        <v>7308</v>
      </c>
      <c r="Y706" s="1" t="s">
        <v>325</v>
      </c>
      <c r="Z706" s="1" t="s">
        <v>7778</v>
      </c>
      <c r="AC706" s="1">
        <v>38</v>
      </c>
      <c r="AD706" s="1" t="s">
        <v>547</v>
      </c>
      <c r="AE706" s="1" t="s">
        <v>9378</v>
      </c>
      <c r="AF706" s="1" t="s">
        <v>12693</v>
      </c>
      <c r="AG706" s="1" t="s">
        <v>12700</v>
      </c>
    </row>
    <row r="707" spans="1:72" ht="13.5" customHeight="1" x14ac:dyDescent="0.25">
      <c r="A707" s="5" t="str">
        <f t="shared" si="24"/>
        <v>1738_각남면_0091</v>
      </c>
      <c r="B707" s="1">
        <v>1738</v>
      </c>
      <c r="C707" s="1" t="s">
        <v>12339</v>
      </c>
      <c r="D707" s="1" t="s">
        <v>12340</v>
      </c>
      <c r="E707" s="1">
        <v>706</v>
      </c>
      <c r="F707" s="1">
        <v>2</v>
      </c>
      <c r="G707" s="1" t="s">
        <v>669</v>
      </c>
      <c r="H707" s="1" t="s">
        <v>7045</v>
      </c>
      <c r="I707" s="1">
        <v>16</v>
      </c>
      <c r="L707" s="1">
        <v>3</v>
      </c>
      <c r="M707" s="1" t="s">
        <v>13660</v>
      </c>
      <c r="N707" s="1" t="s">
        <v>13661</v>
      </c>
      <c r="T707" s="1" t="s">
        <v>12470</v>
      </c>
      <c r="U707" s="1" t="s">
        <v>136</v>
      </c>
      <c r="V707" s="1" t="s">
        <v>7308</v>
      </c>
      <c r="Y707" s="1" t="s">
        <v>1562</v>
      </c>
      <c r="Z707" s="1" t="s">
        <v>8081</v>
      </c>
      <c r="AC707" s="1">
        <v>37</v>
      </c>
      <c r="AD707" s="1" t="s">
        <v>229</v>
      </c>
      <c r="AE707" s="1" t="s">
        <v>9356</v>
      </c>
      <c r="AF707" s="1" t="s">
        <v>378</v>
      </c>
      <c r="AG707" s="1" t="s">
        <v>9399</v>
      </c>
      <c r="AT707" s="1" t="s">
        <v>136</v>
      </c>
      <c r="AU707" s="1" t="s">
        <v>7308</v>
      </c>
      <c r="AV707" s="1" t="s">
        <v>1563</v>
      </c>
      <c r="AW707" s="1" t="s">
        <v>9795</v>
      </c>
      <c r="BB707" s="1" t="s">
        <v>1551</v>
      </c>
      <c r="BC707" s="1" t="s">
        <v>7529</v>
      </c>
      <c r="BD707" s="1" t="s">
        <v>1564</v>
      </c>
      <c r="BE707" s="1" t="s">
        <v>10406</v>
      </c>
    </row>
    <row r="708" spans="1:72" ht="13.5" customHeight="1" x14ac:dyDescent="0.25">
      <c r="A708" s="5" t="str">
        <f t="shared" si="24"/>
        <v>1738_각남면_0091</v>
      </c>
      <c r="B708" s="1">
        <v>1738</v>
      </c>
      <c r="C708" s="1" t="s">
        <v>12339</v>
      </c>
      <c r="D708" s="1" t="s">
        <v>12340</v>
      </c>
      <c r="E708" s="1">
        <v>707</v>
      </c>
      <c r="F708" s="1">
        <v>2</v>
      </c>
      <c r="G708" s="1" t="s">
        <v>669</v>
      </c>
      <c r="H708" s="1" t="s">
        <v>7045</v>
      </c>
      <c r="I708" s="1">
        <v>16</v>
      </c>
      <c r="L708" s="1">
        <v>4</v>
      </c>
      <c r="M708" s="1" t="s">
        <v>13662</v>
      </c>
      <c r="N708" s="1" t="s">
        <v>13663</v>
      </c>
      <c r="T708" s="1" t="s">
        <v>12461</v>
      </c>
      <c r="U708" s="1" t="s">
        <v>1565</v>
      </c>
      <c r="V708" s="1" t="s">
        <v>7397</v>
      </c>
      <c r="W708" s="1" t="s">
        <v>554</v>
      </c>
      <c r="X708" s="1" t="s">
        <v>7707</v>
      </c>
      <c r="Y708" s="1" t="s">
        <v>1439</v>
      </c>
      <c r="Z708" s="1" t="s">
        <v>7740</v>
      </c>
      <c r="AC708" s="1">
        <v>65</v>
      </c>
      <c r="AD708" s="1" t="s">
        <v>86</v>
      </c>
      <c r="AE708" s="1" t="s">
        <v>8752</v>
      </c>
      <c r="AJ708" s="1" t="s">
        <v>17</v>
      </c>
      <c r="AK708" s="1" t="s">
        <v>9530</v>
      </c>
      <c r="AL708" s="1" t="s">
        <v>1196</v>
      </c>
      <c r="AM708" s="1" t="s">
        <v>9546</v>
      </c>
      <c r="AT708" s="1" t="s">
        <v>1566</v>
      </c>
      <c r="AU708" s="1" t="s">
        <v>7490</v>
      </c>
      <c r="AV708" s="1" t="s">
        <v>125</v>
      </c>
      <c r="AW708" s="1" t="s">
        <v>9694</v>
      </c>
      <c r="BG708" s="1" t="s">
        <v>854</v>
      </c>
      <c r="BH708" s="1" t="s">
        <v>9667</v>
      </c>
      <c r="BI708" s="1" t="s">
        <v>1567</v>
      </c>
      <c r="BJ708" s="1" t="s">
        <v>10604</v>
      </c>
      <c r="BK708" s="1" t="s">
        <v>854</v>
      </c>
      <c r="BL708" s="1" t="s">
        <v>9667</v>
      </c>
      <c r="BM708" s="1" t="s">
        <v>1568</v>
      </c>
      <c r="BN708" s="1" t="s">
        <v>10753</v>
      </c>
      <c r="BO708" s="1" t="s">
        <v>69</v>
      </c>
      <c r="BP708" s="1" t="s">
        <v>7359</v>
      </c>
      <c r="BQ708" s="1" t="s">
        <v>1569</v>
      </c>
      <c r="BR708" s="1" t="s">
        <v>13133</v>
      </c>
      <c r="BS708" s="1" t="s">
        <v>41</v>
      </c>
      <c r="BT708" s="1" t="s">
        <v>12725</v>
      </c>
    </row>
    <row r="709" spans="1:72" ht="13.5" customHeight="1" x14ac:dyDescent="0.25">
      <c r="A709" s="5" t="str">
        <f t="shared" si="24"/>
        <v>1738_각남면_0091</v>
      </c>
      <c r="B709" s="1">
        <v>1738</v>
      </c>
      <c r="C709" s="1" t="s">
        <v>12339</v>
      </c>
      <c r="D709" s="1" t="s">
        <v>12340</v>
      </c>
      <c r="E709" s="1">
        <v>708</v>
      </c>
      <c r="F709" s="1">
        <v>2</v>
      </c>
      <c r="G709" s="1" t="s">
        <v>669</v>
      </c>
      <c r="H709" s="1" t="s">
        <v>7045</v>
      </c>
      <c r="I709" s="1">
        <v>16</v>
      </c>
      <c r="L709" s="1">
        <v>4</v>
      </c>
      <c r="M709" s="1" t="s">
        <v>13662</v>
      </c>
      <c r="N709" s="1" t="s">
        <v>13663</v>
      </c>
      <c r="S709" s="1" t="s">
        <v>50</v>
      </c>
      <c r="T709" s="1" t="s">
        <v>7223</v>
      </c>
      <c r="U709" s="1" t="s">
        <v>237</v>
      </c>
      <c r="V709" s="1" t="s">
        <v>7316</v>
      </c>
      <c r="Y709" s="1" t="s">
        <v>1570</v>
      </c>
      <c r="Z709" s="1" t="s">
        <v>8082</v>
      </c>
      <c r="AC709" s="1">
        <v>65</v>
      </c>
      <c r="AD709" s="1" t="s">
        <v>86</v>
      </c>
      <c r="AE709" s="1" t="s">
        <v>8752</v>
      </c>
      <c r="AJ709" s="1" t="s">
        <v>17</v>
      </c>
      <c r="AK709" s="1" t="s">
        <v>9530</v>
      </c>
      <c r="AL709" s="1" t="s">
        <v>41</v>
      </c>
      <c r="AM709" s="1" t="s">
        <v>12725</v>
      </c>
      <c r="AN709" s="1" t="s">
        <v>1047</v>
      </c>
      <c r="AO709" s="1" t="s">
        <v>9458</v>
      </c>
      <c r="AR709" s="1" t="s">
        <v>1571</v>
      </c>
      <c r="AS709" s="1" t="s">
        <v>9600</v>
      </c>
      <c r="AT709" s="1" t="s">
        <v>69</v>
      </c>
      <c r="AU709" s="1" t="s">
        <v>7359</v>
      </c>
      <c r="AV709" s="1" t="s">
        <v>1572</v>
      </c>
      <c r="AW709" s="1" t="s">
        <v>9796</v>
      </c>
      <c r="BG709" s="1" t="s">
        <v>69</v>
      </c>
      <c r="BH709" s="1" t="s">
        <v>7359</v>
      </c>
      <c r="BI709" s="1" t="s">
        <v>1573</v>
      </c>
      <c r="BJ709" s="1" t="s">
        <v>10605</v>
      </c>
      <c r="BK709" s="1" t="s">
        <v>69</v>
      </c>
      <c r="BL709" s="1" t="s">
        <v>7359</v>
      </c>
      <c r="BM709" s="1" t="s">
        <v>1574</v>
      </c>
      <c r="BN709" s="1" t="s">
        <v>11125</v>
      </c>
      <c r="BO709" s="1" t="s">
        <v>69</v>
      </c>
      <c r="BP709" s="1" t="s">
        <v>7359</v>
      </c>
      <c r="BQ709" s="1" t="s">
        <v>1575</v>
      </c>
      <c r="BR709" s="1" t="s">
        <v>13416</v>
      </c>
      <c r="BS709" s="1" t="s">
        <v>58</v>
      </c>
      <c r="BT709" s="1" t="s">
        <v>9526</v>
      </c>
    </row>
    <row r="710" spans="1:72" ht="13.5" customHeight="1" x14ac:dyDescent="0.25">
      <c r="A710" s="5" t="str">
        <f t="shared" si="24"/>
        <v>1738_각남면_0091</v>
      </c>
      <c r="B710" s="1">
        <v>1738</v>
      </c>
      <c r="C710" s="1" t="s">
        <v>12339</v>
      </c>
      <c r="D710" s="1" t="s">
        <v>12340</v>
      </c>
      <c r="E710" s="1">
        <v>709</v>
      </c>
      <c r="F710" s="1">
        <v>2</v>
      </c>
      <c r="G710" s="1" t="s">
        <v>669</v>
      </c>
      <c r="H710" s="1" t="s">
        <v>7045</v>
      </c>
      <c r="I710" s="1">
        <v>16</v>
      </c>
      <c r="L710" s="1">
        <v>4</v>
      </c>
      <c r="M710" s="1" t="s">
        <v>13662</v>
      </c>
      <c r="N710" s="1" t="s">
        <v>13663</v>
      </c>
      <c r="S710" s="1" t="s">
        <v>112</v>
      </c>
      <c r="T710" s="1" t="s">
        <v>7229</v>
      </c>
      <c r="Y710" s="1" t="s">
        <v>776</v>
      </c>
      <c r="Z710" s="1" t="s">
        <v>7869</v>
      </c>
      <c r="AF710" s="1" t="s">
        <v>226</v>
      </c>
      <c r="AG710" s="1" t="s">
        <v>9393</v>
      </c>
    </row>
    <row r="711" spans="1:72" ht="13.5" customHeight="1" x14ac:dyDescent="0.25">
      <c r="A711" s="5" t="str">
        <f t="shared" si="24"/>
        <v>1738_각남면_0091</v>
      </c>
      <c r="B711" s="1">
        <v>1738</v>
      </c>
      <c r="C711" s="1" t="s">
        <v>12339</v>
      </c>
      <c r="D711" s="1" t="s">
        <v>12340</v>
      </c>
      <c r="E711" s="1">
        <v>710</v>
      </c>
      <c r="F711" s="1">
        <v>2</v>
      </c>
      <c r="G711" s="1" t="s">
        <v>669</v>
      </c>
      <c r="H711" s="1" t="s">
        <v>7045</v>
      </c>
      <c r="I711" s="1">
        <v>16</v>
      </c>
      <c r="L711" s="1">
        <v>4</v>
      </c>
      <c r="M711" s="1" t="s">
        <v>13662</v>
      </c>
      <c r="N711" s="1" t="s">
        <v>13663</v>
      </c>
      <c r="S711" s="1" t="s">
        <v>59</v>
      </c>
      <c r="T711" s="1" t="s">
        <v>7224</v>
      </c>
      <c r="U711" s="1" t="s">
        <v>1576</v>
      </c>
      <c r="V711" s="1" t="s">
        <v>7398</v>
      </c>
      <c r="Y711" s="1" t="s">
        <v>482</v>
      </c>
      <c r="Z711" s="1" t="s">
        <v>8083</v>
      </c>
      <c r="AC711" s="1">
        <v>31</v>
      </c>
      <c r="AD711" s="1" t="s">
        <v>437</v>
      </c>
      <c r="AE711" s="1" t="s">
        <v>9373</v>
      </c>
    </row>
    <row r="712" spans="1:72" ht="13.5" customHeight="1" x14ac:dyDescent="0.25">
      <c r="A712" s="5" t="str">
        <f t="shared" si="24"/>
        <v>1738_각남면_0091</v>
      </c>
      <c r="B712" s="1">
        <v>1738</v>
      </c>
      <c r="C712" s="1" t="s">
        <v>12339</v>
      </c>
      <c r="D712" s="1" t="s">
        <v>12340</v>
      </c>
      <c r="E712" s="1">
        <v>711</v>
      </c>
      <c r="F712" s="1">
        <v>2</v>
      </c>
      <c r="G712" s="1" t="s">
        <v>669</v>
      </c>
      <c r="H712" s="1" t="s">
        <v>7045</v>
      </c>
      <c r="I712" s="1">
        <v>16</v>
      </c>
      <c r="L712" s="1">
        <v>4</v>
      </c>
      <c r="M712" s="1" t="s">
        <v>13662</v>
      </c>
      <c r="N712" s="1" t="s">
        <v>13663</v>
      </c>
      <c r="S712" s="1" t="s">
        <v>155</v>
      </c>
      <c r="T712" s="1" t="s">
        <v>7230</v>
      </c>
      <c r="W712" s="1" t="s">
        <v>38</v>
      </c>
      <c r="X712" s="1" t="s">
        <v>12522</v>
      </c>
      <c r="Y712" s="1" t="s">
        <v>64</v>
      </c>
      <c r="Z712" s="1" t="s">
        <v>7741</v>
      </c>
      <c r="AC712" s="1">
        <v>23</v>
      </c>
      <c r="AD712" s="1" t="s">
        <v>251</v>
      </c>
      <c r="AE712" s="1" t="s">
        <v>9358</v>
      </c>
      <c r="AF712" s="1" t="s">
        <v>95</v>
      </c>
      <c r="AG712" s="1" t="s">
        <v>9389</v>
      </c>
    </row>
    <row r="713" spans="1:72" ht="13.5" customHeight="1" x14ac:dyDescent="0.25">
      <c r="A713" s="5" t="str">
        <f t="shared" si="24"/>
        <v>1738_각남면_0091</v>
      </c>
      <c r="B713" s="1">
        <v>1738</v>
      </c>
      <c r="C713" s="1" t="s">
        <v>12339</v>
      </c>
      <c r="D713" s="1" t="s">
        <v>12340</v>
      </c>
      <c r="E713" s="1">
        <v>712</v>
      </c>
      <c r="F713" s="1">
        <v>2</v>
      </c>
      <c r="G713" s="1" t="s">
        <v>669</v>
      </c>
      <c r="H713" s="1" t="s">
        <v>7045</v>
      </c>
      <c r="I713" s="1">
        <v>16</v>
      </c>
      <c r="L713" s="1">
        <v>4</v>
      </c>
      <c r="M713" s="1" t="s">
        <v>13662</v>
      </c>
      <c r="N713" s="1" t="s">
        <v>13663</v>
      </c>
      <c r="S713" s="1" t="s">
        <v>161</v>
      </c>
      <c r="T713" s="1" t="s">
        <v>7232</v>
      </c>
      <c r="AC713" s="1">
        <v>7</v>
      </c>
      <c r="AD713" s="1" t="s">
        <v>62</v>
      </c>
      <c r="AE713" s="1" t="s">
        <v>9331</v>
      </c>
    </row>
    <row r="714" spans="1:72" ht="13.5" customHeight="1" x14ac:dyDescent="0.25">
      <c r="A714" s="5" t="str">
        <f t="shared" si="24"/>
        <v>1738_각남면_0091</v>
      </c>
      <c r="B714" s="1">
        <v>1738</v>
      </c>
      <c r="C714" s="1" t="s">
        <v>12339</v>
      </c>
      <c r="D714" s="1" t="s">
        <v>12340</v>
      </c>
      <c r="E714" s="1">
        <v>713</v>
      </c>
      <c r="F714" s="1">
        <v>2</v>
      </c>
      <c r="G714" s="1" t="s">
        <v>669</v>
      </c>
      <c r="H714" s="1" t="s">
        <v>7045</v>
      </c>
      <c r="I714" s="1">
        <v>16</v>
      </c>
      <c r="L714" s="1">
        <v>5</v>
      </c>
      <c r="M714" s="1" t="s">
        <v>13664</v>
      </c>
      <c r="N714" s="1" t="s">
        <v>13665</v>
      </c>
      <c r="T714" s="1" t="s">
        <v>12461</v>
      </c>
      <c r="U714" s="1" t="s">
        <v>1577</v>
      </c>
      <c r="V714" s="1" t="s">
        <v>7399</v>
      </c>
      <c r="W714" s="1" t="s">
        <v>209</v>
      </c>
      <c r="X714" s="1" t="s">
        <v>7695</v>
      </c>
      <c r="Y714" s="1" t="s">
        <v>1578</v>
      </c>
      <c r="Z714" s="1" t="s">
        <v>8084</v>
      </c>
      <c r="AC714" s="1">
        <v>45</v>
      </c>
      <c r="AD714" s="1" t="s">
        <v>330</v>
      </c>
      <c r="AE714" s="1" t="s">
        <v>9367</v>
      </c>
      <c r="AJ714" s="1" t="s">
        <v>17</v>
      </c>
      <c r="AK714" s="1" t="s">
        <v>9530</v>
      </c>
      <c r="AL714" s="1" t="s">
        <v>200</v>
      </c>
      <c r="AM714" s="1" t="s">
        <v>9541</v>
      </c>
      <c r="AT714" s="1" t="s">
        <v>1577</v>
      </c>
      <c r="AU714" s="1" t="s">
        <v>7399</v>
      </c>
      <c r="AV714" s="1" t="s">
        <v>1579</v>
      </c>
      <c r="AW714" s="1" t="s">
        <v>9797</v>
      </c>
      <c r="BG714" s="1" t="s">
        <v>1577</v>
      </c>
      <c r="BH714" s="1" t="s">
        <v>7399</v>
      </c>
      <c r="BI714" s="1" t="s">
        <v>1580</v>
      </c>
      <c r="BJ714" s="1" t="s">
        <v>10606</v>
      </c>
      <c r="BK714" s="1" t="s">
        <v>677</v>
      </c>
      <c r="BL714" s="1" t="s">
        <v>7530</v>
      </c>
      <c r="BM714" s="1" t="s">
        <v>1581</v>
      </c>
      <c r="BN714" s="1" t="s">
        <v>11126</v>
      </c>
      <c r="BO714" s="1" t="s">
        <v>69</v>
      </c>
      <c r="BP714" s="1" t="s">
        <v>7359</v>
      </c>
      <c r="BQ714" s="1" t="s">
        <v>1582</v>
      </c>
      <c r="BR714" s="1" t="s">
        <v>13013</v>
      </c>
      <c r="BS714" s="1" t="s">
        <v>41</v>
      </c>
      <c r="BT714" s="1" t="s">
        <v>12725</v>
      </c>
    </row>
    <row r="715" spans="1:72" ht="13.5" customHeight="1" x14ac:dyDescent="0.25">
      <c r="A715" s="5" t="str">
        <f t="shared" si="24"/>
        <v>1738_각남면_0091</v>
      </c>
      <c r="B715" s="1">
        <v>1738</v>
      </c>
      <c r="C715" s="1" t="s">
        <v>12339</v>
      </c>
      <c r="D715" s="1" t="s">
        <v>12340</v>
      </c>
      <c r="E715" s="1">
        <v>714</v>
      </c>
      <c r="F715" s="1">
        <v>2</v>
      </c>
      <c r="G715" s="1" t="s">
        <v>669</v>
      </c>
      <c r="H715" s="1" t="s">
        <v>7045</v>
      </c>
      <c r="I715" s="1">
        <v>16</v>
      </c>
      <c r="L715" s="1">
        <v>5</v>
      </c>
      <c r="M715" s="1" t="s">
        <v>13664</v>
      </c>
      <c r="N715" s="1" t="s">
        <v>13665</v>
      </c>
      <c r="S715" s="1" t="s">
        <v>50</v>
      </c>
      <c r="T715" s="1" t="s">
        <v>7223</v>
      </c>
      <c r="W715" s="1" t="s">
        <v>1524</v>
      </c>
      <c r="X715" s="1" t="s">
        <v>7716</v>
      </c>
      <c r="Y715" s="1" t="s">
        <v>64</v>
      </c>
      <c r="Z715" s="1" t="s">
        <v>7741</v>
      </c>
      <c r="AC715" s="1">
        <v>41</v>
      </c>
      <c r="AD715" s="1" t="s">
        <v>785</v>
      </c>
      <c r="AE715" s="1" t="s">
        <v>9384</v>
      </c>
      <c r="AJ715" s="1" t="s">
        <v>17</v>
      </c>
      <c r="AK715" s="1" t="s">
        <v>9530</v>
      </c>
      <c r="AL715" s="1" t="s">
        <v>41</v>
      </c>
      <c r="AM715" s="1" t="s">
        <v>12725</v>
      </c>
      <c r="AT715" s="1" t="s">
        <v>69</v>
      </c>
      <c r="AU715" s="1" t="s">
        <v>7359</v>
      </c>
      <c r="AV715" s="1" t="s">
        <v>945</v>
      </c>
      <c r="AW715" s="1" t="s">
        <v>8476</v>
      </c>
      <c r="BG715" s="1" t="s">
        <v>69</v>
      </c>
      <c r="BH715" s="1" t="s">
        <v>7359</v>
      </c>
      <c r="BI715" s="1" t="s">
        <v>1583</v>
      </c>
      <c r="BJ715" s="1" t="s">
        <v>9793</v>
      </c>
      <c r="BK715" s="1" t="s">
        <v>69</v>
      </c>
      <c r="BL715" s="1" t="s">
        <v>7359</v>
      </c>
      <c r="BM715" s="1" t="s">
        <v>1584</v>
      </c>
      <c r="BN715" s="1" t="s">
        <v>11127</v>
      </c>
      <c r="BO715" s="1" t="s">
        <v>42</v>
      </c>
      <c r="BP715" s="1" t="s">
        <v>7309</v>
      </c>
      <c r="BQ715" s="1" t="s">
        <v>1585</v>
      </c>
      <c r="BR715" s="1" t="s">
        <v>11585</v>
      </c>
      <c r="BS715" s="1" t="s">
        <v>49</v>
      </c>
      <c r="BT715" s="1" t="s">
        <v>8830</v>
      </c>
    </row>
    <row r="716" spans="1:72" ht="13.5" customHeight="1" x14ac:dyDescent="0.25">
      <c r="A716" s="5" t="str">
        <f t="shared" si="24"/>
        <v>1738_각남면_0091</v>
      </c>
      <c r="B716" s="1">
        <v>1738</v>
      </c>
      <c r="C716" s="1" t="s">
        <v>12339</v>
      </c>
      <c r="D716" s="1" t="s">
        <v>12340</v>
      </c>
      <c r="E716" s="1">
        <v>715</v>
      </c>
      <c r="F716" s="1">
        <v>2</v>
      </c>
      <c r="G716" s="1" t="s">
        <v>669</v>
      </c>
      <c r="H716" s="1" t="s">
        <v>7045</v>
      </c>
      <c r="I716" s="1">
        <v>16</v>
      </c>
      <c r="L716" s="1">
        <v>5</v>
      </c>
      <c r="M716" s="1" t="s">
        <v>13664</v>
      </c>
      <c r="N716" s="1" t="s">
        <v>13665</v>
      </c>
      <c r="S716" s="1" t="s">
        <v>59</v>
      </c>
      <c r="T716" s="1" t="s">
        <v>7224</v>
      </c>
      <c r="U716" s="1" t="s">
        <v>1586</v>
      </c>
      <c r="V716" s="1" t="s">
        <v>7400</v>
      </c>
      <c r="Y716" s="1" t="s">
        <v>1587</v>
      </c>
      <c r="Z716" s="1" t="s">
        <v>8085</v>
      </c>
      <c r="AC716" s="1">
        <v>20</v>
      </c>
      <c r="AD716" s="1" t="s">
        <v>255</v>
      </c>
      <c r="AE716" s="1" t="s">
        <v>9359</v>
      </c>
    </row>
    <row r="717" spans="1:72" ht="13.5" customHeight="1" x14ac:dyDescent="0.25">
      <c r="A717" s="5" t="str">
        <f t="shared" si="24"/>
        <v>1738_각남면_0091</v>
      </c>
      <c r="B717" s="1">
        <v>1738</v>
      </c>
      <c r="C717" s="1" t="s">
        <v>12339</v>
      </c>
      <c r="D717" s="1" t="s">
        <v>12340</v>
      </c>
      <c r="E717" s="1">
        <v>716</v>
      </c>
      <c r="F717" s="1">
        <v>2</v>
      </c>
      <c r="G717" s="1" t="s">
        <v>669</v>
      </c>
      <c r="H717" s="1" t="s">
        <v>7045</v>
      </c>
      <c r="I717" s="1">
        <v>16</v>
      </c>
      <c r="L717" s="1">
        <v>5</v>
      </c>
      <c r="M717" s="1" t="s">
        <v>13664</v>
      </c>
      <c r="N717" s="1" t="s">
        <v>13665</v>
      </c>
      <c r="S717" s="1" t="s">
        <v>112</v>
      </c>
      <c r="T717" s="1" t="s">
        <v>7229</v>
      </c>
      <c r="Y717" s="1" t="s">
        <v>64</v>
      </c>
      <c r="Z717" s="1" t="s">
        <v>7741</v>
      </c>
      <c r="AF717" s="1" t="s">
        <v>226</v>
      </c>
      <c r="AG717" s="1" t="s">
        <v>9393</v>
      </c>
    </row>
    <row r="718" spans="1:72" ht="13.5" customHeight="1" x14ac:dyDescent="0.25">
      <c r="A718" s="5" t="str">
        <f t="shared" si="24"/>
        <v>1738_각남면_0091</v>
      </c>
      <c r="B718" s="1">
        <v>1738</v>
      </c>
      <c r="C718" s="1" t="s">
        <v>12339</v>
      </c>
      <c r="D718" s="1" t="s">
        <v>12340</v>
      </c>
      <c r="E718" s="1">
        <v>717</v>
      </c>
      <c r="F718" s="1">
        <v>2</v>
      </c>
      <c r="G718" s="1" t="s">
        <v>669</v>
      </c>
      <c r="H718" s="1" t="s">
        <v>7045</v>
      </c>
      <c r="I718" s="1">
        <v>16</v>
      </c>
      <c r="L718" s="1">
        <v>5</v>
      </c>
      <c r="M718" s="1" t="s">
        <v>13664</v>
      </c>
      <c r="N718" s="1" t="s">
        <v>13665</v>
      </c>
      <c r="S718" s="1" t="s">
        <v>63</v>
      </c>
      <c r="T718" s="1" t="s">
        <v>7225</v>
      </c>
      <c r="Y718" s="1" t="s">
        <v>64</v>
      </c>
      <c r="Z718" s="1" t="s">
        <v>7741</v>
      </c>
      <c r="AC718" s="1">
        <v>16</v>
      </c>
      <c r="AD718" s="1" t="s">
        <v>89</v>
      </c>
      <c r="AE718" s="1" t="s">
        <v>9335</v>
      </c>
    </row>
    <row r="719" spans="1:72" ht="13.5" customHeight="1" x14ac:dyDescent="0.25">
      <c r="A719" s="5" t="str">
        <f t="shared" si="24"/>
        <v>1738_각남면_0091</v>
      </c>
      <c r="B719" s="1">
        <v>1738</v>
      </c>
      <c r="C719" s="1" t="s">
        <v>12339</v>
      </c>
      <c r="D719" s="1" t="s">
        <v>12340</v>
      </c>
      <c r="E719" s="1">
        <v>718</v>
      </c>
      <c r="F719" s="1">
        <v>2</v>
      </c>
      <c r="G719" s="1" t="s">
        <v>669</v>
      </c>
      <c r="H719" s="1" t="s">
        <v>7045</v>
      </c>
      <c r="I719" s="1">
        <v>16</v>
      </c>
      <c r="L719" s="1">
        <v>5</v>
      </c>
      <c r="M719" s="1" t="s">
        <v>13664</v>
      </c>
      <c r="N719" s="1" t="s">
        <v>13665</v>
      </c>
      <c r="S719" s="1" t="s">
        <v>63</v>
      </c>
      <c r="T719" s="1" t="s">
        <v>7225</v>
      </c>
      <c r="Y719" s="1" t="s">
        <v>64</v>
      </c>
      <c r="Z719" s="1" t="s">
        <v>7741</v>
      </c>
      <c r="AF719" s="1" t="s">
        <v>317</v>
      </c>
      <c r="AG719" s="1" t="s">
        <v>7707</v>
      </c>
    </row>
    <row r="720" spans="1:72" ht="13.5" customHeight="1" x14ac:dyDescent="0.25">
      <c r="A720" s="5" t="str">
        <f t="shared" ref="A720:A735" si="25">HYPERLINK("http://kyu.snu.ac.kr/sdhj/index.jsp?type=hj/GK14616_00IH_0001_0091.jpg","1738_각남면_0091")</f>
        <v>1738_각남면_0091</v>
      </c>
      <c r="B720" s="1">
        <v>1738</v>
      </c>
      <c r="C720" s="1" t="s">
        <v>12339</v>
      </c>
      <c r="D720" s="1" t="s">
        <v>12340</v>
      </c>
      <c r="E720" s="1">
        <v>719</v>
      </c>
      <c r="F720" s="1">
        <v>2</v>
      </c>
      <c r="G720" s="1" t="s">
        <v>669</v>
      </c>
      <c r="H720" s="1" t="s">
        <v>7045</v>
      </c>
      <c r="I720" s="1">
        <v>16</v>
      </c>
      <c r="L720" s="1">
        <v>5</v>
      </c>
      <c r="M720" s="1" t="s">
        <v>13664</v>
      </c>
      <c r="N720" s="1" t="s">
        <v>13665</v>
      </c>
      <c r="S720" s="1" t="s">
        <v>63</v>
      </c>
      <c r="T720" s="1" t="s">
        <v>7225</v>
      </c>
      <c r="Y720" s="1" t="s">
        <v>64</v>
      </c>
      <c r="Z720" s="1" t="s">
        <v>7741</v>
      </c>
      <c r="AC720" s="1">
        <v>2</v>
      </c>
      <c r="AD720" s="1" t="s">
        <v>335</v>
      </c>
      <c r="AE720" s="1" t="s">
        <v>9368</v>
      </c>
      <c r="AF720" s="1" t="s">
        <v>95</v>
      </c>
      <c r="AG720" s="1" t="s">
        <v>9389</v>
      </c>
    </row>
    <row r="721" spans="1:72" ht="13.5" customHeight="1" x14ac:dyDescent="0.25">
      <c r="A721" s="5" t="str">
        <f t="shared" si="25"/>
        <v>1738_각남면_0091</v>
      </c>
      <c r="B721" s="1">
        <v>1738</v>
      </c>
      <c r="C721" s="1" t="s">
        <v>12339</v>
      </c>
      <c r="D721" s="1" t="s">
        <v>12340</v>
      </c>
      <c r="E721" s="1">
        <v>720</v>
      </c>
      <c r="F721" s="1">
        <v>2</v>
      </c>
      <c r="G721" s="1" t="s">
        <v>669</v>
      </c>
      <c r="H721" s="1" t="s">
        <v>7045</v>
      </c>
      <c r="I721" s="1">
        <v>17</v>
      </c>
      <c r="J721" s="1" t="s">
        <v>1588</v>
      </c>
      <c r="K721" s="1" t="s">
        <v>7086</v>
      </c>
      <c r="L721" s="1">
        <v>1</v>
      </c>
      <c r="M721" s="1" t="s">
        <v>1588</v>
      </c>
      <c r="N721" s="1" t="s">
        <v>7086</v>
      </c>
      <c r="T721" s="1" t="s">
        <v>12461</v>
      </c>
      <c r="U721" s="1" t="s">
        <v>1208</v>
      </c>
      <c r="V721" s="1" t="s">
        <v>7372</v>
      </c>
      <c r="W721" s="1" t="s">
        <v>1524</v>
      </c>
      <c r="X721" s="1" t="s">
        <v>7716</v>
      </c>
      <c r="Y721" s="1" t="s">
        <v>1589</v>
      </c>
      <c r="Z721" s="1" t="s">
        <v>8086</v>
      </c>
      <c r="AC721" s="1">
        <v>58</v>
      </c>
      <c r="AD721" s="1" t="s">
        <v>974</v>
      </c>
      <c r="AE721" s="1" t="s">
        <v>9385</v>
      </c>
      <c r="AJ721" s="1" t="s">
        <v>17</v>
      </c>
      <c r="AK721" s="1" t="s">
        <v>9530</v>
      </c>
      <c r="AL721" s="1" t="s">
        <v>41</v>
      </c>
      <c r="AM721" s="1" t="s">
        <v>12725</v>
      </c>
      <c r="AT721" s="1" t="s">
        <v>69</v>
      </c>
      <c r="AU721" s="1" t="s">
        <v>7359</v>
      </c>
      <c r="AV721" s="1" t="s">
        <v>1464</v>
      </c>
      <c r="AW721" s="1" t="s">
        <v>9798</v>
      </c>
      <c r="BG721" s="1" t="s">
        <v>69</v>
      </c>
      <c r="BH721" s="1" t="s">
        <v>7359</v>
      </c>
      <c r="BI721" s="1" t="s">
        <v>14727</v>
      </c>
      <c r="BJ721" s="1" t="s">
        <v>10080</v>
      </c>
      <c r="BK721" s="1" t="s">
        <v>453</v>
      </c>
      <c r="BL721" s="1" t="s">
        <v>12810</v>
      </c>
      <c r="BM721" s="1" t="s">
        <v>1590</v>
      </c>
      <c r="BN721" s="1" t="s">
        <v>9039</v>
      </c>
      <c r="BO721" s="1" t="s">
        <v>69</v>
      </c>
      <c r="BP721" s="1" t="s">
        <v>7359</v>
      </c>
      <c r="BQ721" s="1" t="s">
        <v>1591</v>
      </c>
      <c r="BR721" s="1" t="s">
        <v>13199</v>
      </c>
      <c r="BS721" s="1" t="s">
        <v>58</v>
      </c>
      <c r="BT721" s="1" t="s">
        <v>9526</v>
      </c>
    </row>
    <row r="722" spans="1:72" ht="13.5" customHeight="1" x14ac:dyDescent="0.25">
      <c r="A722" s="5" t="str">
        <f t="shared" si="25"/>
        <v>1738_각남면_0091</v>
      </c>
      <c r="B722" s="1">
        <v>1738</v>
      </c>
      <c r="C722" s="1" t="s">
        <v>12339</v>
      </c>
      <c r="D722" s="1" t="s">
        <v>12340</v>
      </c>
      <c r="E722" s="1">
        <v>721</v>
      </c>
      <c r="F722" s="1">
        <v>2</v>
      </c>
      <c r="G722" s="1" t="s">
        <v>669</v>
      </c>
      <c r="H722" s="1" t="s">
        <v>7045</v>
      </c>
      <c r="I722" s="1">
        <v>17</v>
      </c>
      <c r="L722" s="1">
        <v>1</v>
      </c>
      <c r="M722" s="1" t="s">
        <v>1588</v>
      </c>
      <c r="N722" s="1" t="s">
        <v>7086</v>
      </c>
      <c r="S722" s="1" t="s">
        <v>50</v>
      </c>
      <c r="T722" s="1" t="s">
        <v>7223</v>
      </c>
      <c r="W722" s="1" t="s">
        <v>203</v>
      </c>
      <c r="X722" s="1" t="s">
        <v>7694</v>
      </c>
      <c r="Y722" s="1" t="s">
        <v>64</v>
      </c>
      <c r="Z722" s="1" t="s">
        <v>7741</v>
      </c>
      <c r="AC722" s="1">
        <v>45</v>
      </c>
      <c r="AD722" s="1" t="s">
        <v>330</v>
      </c>
      <c r="AE722" s="1" t="s">
        <v>9367</v>
      </c>
      <c r="AJ722" s="1" t="s">
        <v>17</v>
      </c>
      <c r="AK722" s="1" t="s">
        <v>9530</v>
      </c>
      <c r="AL722" s="1" t="s">
        <v>151</v>
      </c>
      <c r="AM722" s="1" t="s">
        <v>9478</v>
      </c>
      <c r="AT722" s="1" t="s">
        <v>69</v>
      </c>
      <c r="AU722" s="1" t="s">
        <v>7359</v>
      </c>
      <c r="AV722" s="1" t="s">
        <v>1346</v>
      </c>
      <c r="AW722" s="1" t="s">
        <v>8251</v>
      </c>
      <c r="BG722" s="1" t="s">
        <v>69</v>
      </c>
      <c r="BH722" s="1" t="s">
        <v>7359</v>
      </c>
      <c r="BI722" s="1" t="s">
        <v>1592</v>
      </c>
      <c r="BJ722" s="1" t="s">
        <v>9960</v>
      </c>
      <c r="BK722" s="1" t="s">
        <v>69</v>
      </c>
      <c r="BL722" s="1" t="s">
        <v>7359</v>
      </c>
      <c r="BM722" s="1" t="s">
        <v>14728</v>
      </c>
      <c r="BN722" s="1" t="s">
        <v>10645</v>
      </c>
      <c r="BO722" s="1" t="s">
        <v>677</v>
      </c>
      <c r="BP722" s="1" t="s">
        <v>7530</v>
      </c>
      <c r="BQ722" s="1" t="s">
        <v>12280</v>
      </c>
      <c r="BR722" s="1" t="s">
        <v>12868</v>
      </c>
      <c r="BS722" s="1" t="s">
        <v>53</v>
      </c>
      <c r="BT722" s="1" t="s">
        <v>9486</v>
      </c>
    </row>
    <row r="723" spans="1:72" ht="13.5" customHeight="1" x14ac:dyDescent="0.25">
      <c r="A723" s="5" t="str">
        <f t="shared" si="25"/>
        <v>1738_각남면_0091</v>
      </c>
      <c r="B723" s="1">
        <v>1738</v>
      </c>
      <c r="C723" s="1" t="s">
        <v>12339</v>
      </c>
      <c r="D723" s="1" t="s">
        <v>12340</v>
      </c>
      <c r="E723" s="1">
        <v>722</v>
      </c>
      <c r="F723" s="1">
        <v>2</v>
      </c>
      <c r="G723" s="1" t="s">
        <v>669</v>
      </c>
      <c r="H723" s="1" t="s">
        <v>7045</v>
      </c>
      <c r="I723" s="1">
        <v>17</v>
      </c>
      <c r="L723" s="1">
        <v>1</v>
      </c>
      <c r="M723" s="1" t="s">
        <v>1588</v>
      </c>
      <c r="N723" s="1" t="s">
        <v>7086</v>
      </c>
      <c r="S723" s="1" t="s">
        <v>112</v>
      </c>
      <c r="T723" s="1" t="s">
        <v>7229</v>
      </c>
      <c r="Y723" s="1" t="s">
        <v>64</v>
      </c>
      <c r="Z723" s="1" t="s">
        <v>7741</v>
      </c>
      <c r="AF723" s="1" t="s">
        <v>317</v>
      </c>
      <c r="AG723" s="1" t="s">
        <v>7707</v>
      </c>
    </row>
    <row r="724" spans="1:72" ht="13.5" customHeight="1" x14ac:dyDescent="0.25">
      <c r="A724" s="5" t="str">
        <f t="shared" si="25"/>
        <v>1738_각남면_0091</v>
      </c>
      <c r="B724" s="1">
        <v>1738</v>
      </c>
      <c r="C724" s="1" t="s">
        <v>12339</v>
      </c>
      <c r="D724" s="1" t="s">
        <v>12340</v>
      </c>
      <c r="E724" s="1">
        <v>723</v>
      </c>
      <c r="F724" s="1">
        <v>2</v>
      </c>
      <c r="G724" s="1" t="s">
        <v>669</v>
      </c>
      <c r="H724" s="1" t="s">
        <v>7045</v>
      </c>
      <c r="I724" s="1">
        <v>17</v>
      </c>
      <c r="L724" s="1">
        <v>1</v>
      </c>
      <c r="M724" s="1" t="s">
        <v>1588</v>
      </c>
      <c r="N724" s="1" t="s">
        <v>7086</v>
      </c>
      <c r="S724" s="1" t="s">
        <v>59</v>
      </c>
      <c r="T724" s="1" t="s">
        <v>7224</v>
      </c>
      <c r="U724" s="1" t="s">
        <v>87</v>
      </c>
      <c r="V724" s="1" t="s">
        <v>7303</v>
      </c>
      <c r="Y724" s="1" t="s">
        <v>1593</v>
      </c>
      <c r="Z724" s="1" t="s">
        <v>8087</v>
      </c>
      <c r="AC724" s="1">
        <v>18</v>
      </c>
      <c r="AD724" s="1" t="s">
        <v>210</v>
      </c>
      <c r="AE724" s="1" t="s">
        <v>9354</v>
      </c>
    </row>
    <row r="725" spans="1:72" ht="13.5" customHeight="1" x14ac:dyDescent="0.25">
      <c r="A725" s="5" t="str">
        <f t="shared" si="25"/>
        <v>1738_각남면_0091</v>
      </c>
      <c r="B725" s="1">
        <v>1738</v>
      </c>
      <c r="C725" s="1" t="s">
        <v>12339</v>
      </c>
      <c r="D725" s="1" t="s">
        <v>12340</v>
      </c>
      <c r="E725" s="1">
        <v>724</v>
      </c>
      <c r="F725" s="1">
        <v>2</v>
      </c>
      <c r="G725" s="1" t="s">
        <v>669</v>
      </c>
      <c r="H725" s="1" t="s">
        <v>7045</v>
      </c>
      <c r="I725" s="1">
        <v>17</v>
      </c>
      <c r="L725" s="1">
        <v>1</v>
      </c>
      <c r="M725" s="1" t="s">
        <v>1588</v>
      </c>
      <c r="N725" s="1" t="s">
        <v>7086</v>
      </c>
      <c r="S725" s="1" t="s">
        <v>59</v>
      </c>
      <c r="T725" s="1" t="s">
        <v>7224</v>
      </c>
      <c r="U725" s="1" t="s">
        <v>1594</v>
      </c>
      <c r="V725" s="1" t="s">
        <v>7401</v>
      </c>
      <c r="Y725" s="1" t="s">
        <v>742</v>
      </c>
      <c r="Z725" s="1" t="s">
        <v>7856</v>
      </c>
      <c r="AC725" s="1">
        <v>4</v>
      </c>
      <c r="AD725" s="1" t="s">
        <v>65</v>
      </c>
      <c r="AE725" s="1" t="s">
        <v>9332</v>
      </c>
    </row>
    <row r="726" spans="1:72" ht="13.5" customHeight="1" x14ac:dyDescent="0.25">
      <c r="A726" s="5" t="str">
        <f t="shared" si="25"/>
        <v>1738_각남면_0091</v>
      </c>
      <c r="B726" s="1">
        <v>1738</v>
      </c>
      <c r="C726" s="1" t="s">
        <v>12339</v>
      </c>
      <c r="D726" s="1" t="s">
        <v>12340</v>
      </c>
      <c r="E726" s="1">
        <v>725</v>
      </c>
      <c r="F726" s="1">
        <v>2</v>
      </c>
      <c r="G726" s="1" t="s">
        <v>669</v>
      </c>
      <c r="H726" s="1" t="s">
        <v>7045</v>
      </c>
      <c r="I726" s="1">
        <v>17</v>
      </c>
      <c r="L726" s="1">
        <v>1</v>
      </c>
      <c r="M726" s="1" t="s">
        <v>1588</v>
      </c>
      <c r="N726" s="1" t="s">
        <v>7086</v>
      </c>
      <c r="S726" s="1" t="s">
        <v>112</v>
      </c>
      <c r="T726" s="1" t="s">
        <v>7229</v>
      </c>
      <c r="Y726" s="1" t="s">
        <v>64</v>
      </c>
      <c r="Z726" s="1" t="s">
        <v>7741</v>
      </c>
      <c r="AC726" s="1">
        <v>2</v>
      </c>
      <c r="AD726" s="1" t="s">
        <v>335</v>
      </c>
      <c r="AE726" s="1" t="s">
        <v>9368</v>
      </c>
      <c r="AF726" s="1" t="s">
        <v>95</v>
      </c>
      <c r="AG726" s="1" t="s">
        <v>9389</v>
      </c>
    </row>
    <row r="727" spans="1:72" ht="13.5" customHeight="1" x14ac:dyDescent="0.25">
      <c r="A727" s="5" t="str">
        <f t="shared" si="25"/>
        <v>1738_각남면_0091</v>
      </c>
      <c r="B727" s="1">
        <v>1738</v>
      </c>
      <c r="C727" s="1" t="s">
        <v>12339</v>
      </c>
      <c r="D727" s="1" t="s">
        <v>12340</v>
      </c>
      <c r="E727" s="1">
        <v>726</v>
      </c>
      <c r="F727" s="1">
        <v>2</v>
      </c>
      <c r="G727" s="1" t="s">
        <v>669</v>
      </c>
      <c r="H727" s="1" t="s">
        <v>7045</v>
      </c>
      <c r="I727" s="1">
        <v>17</v>
      </c>
      <c r="L727" s="1">
        <v>2</v>
      </c>
      <c r="M727" s="1" t="s">
        <v>13666</v>
      </c>
      <c r="N727" s="1" t="s">
        <v>13667</v>
      </c>
      <c r="T727" s="1" t="s">
        <v>12461</v>
      </c>
      <c r="U727" s="1" t="s">
        <v>1595</v>
      </c>
      <c r="V727" s="1" t="s">
        <v>7402</v>
      </c>
      <c r="W727" s="1" t="s">
        <v>38</v>
      </c>
      <c r="X727" s="1" t="s">
        <v>12522</v>
      </c>
      <c r="Y727" s="1" t="s">
        <v>1596</v>
      </c>
      <c r="Z727" s="1" t="s">
        <v>8088</v>
      </c>
      <c r="AC727" s="1">
        <v>30</v>
      </c>
      <c r="AD727" s="1" t="s">
        <v>781</v>
      </c>
      <c r="AE727" s="1" t="s">
        <v>9383</v>
      </c>
      <c r="AJ727" s="1" t="s">
        <v>17</v>
      </c>
      <c r="AK727" s="1" t="s">
        <v>9530</v>
      </c>
      <c r="AL727" s="1" t="s">
        <v>41</v>
      </c>
      <c r="AM727" s="1" t="s">
        <v>12725</v>
      </c>
      <c r="AT727" s="1" t="s">
        <v>770</v>
      </c>
      <c r="AU727" s="1" t="s">
        <v>12473</v>
      </c>
      <c r="AV727" s="1" t="s">
        <v>1517</v>
      </c>
      <c r="AW727" s="1" t="s">
        <v>8037</v>
      </c>
      <c r="BG727" s="1" t="s">
        <v>531</v>
      </c>
      <c r="BH727" s="1" t="s">
        <v>7370</v>
      </c>
      <c r="BI727" s="1" t="s">
        <v>1415</v>
      </c>
      <c r="BJ727" s="1" t="s">
        <v>9783</v>
      </c>
      <c r="BK727" s="1" t="s">
        <v>44</v>
      </c>
      <c r="BL727" s="1" t="s">
        <v>7629</v>
      </c>
      <c r="BM727" s="1" t="s">
        <v>1416</v>
      </c>
      <c r="BN727" s="1" t="s">
        <v>10591</v>
      </c>
      <c r="BO727" s="1" t="s">
        <v>44</v>
      </c>
      <c r="BP727" s="1" t="s">
        <v>7629</v>
      </c>
      <c r="BQ727" s="1" t="s">
        <v>1597</v>
      </c>
      <c r="BR727" s="1" t="s">
        <v>11586</v>
      </c>
      <c r="BS727" s="1" t="s">
        <v>58</v>
      </c>
      <c r="BT727" s="1" t="s">
        <v>9526</v>
      </c>
    </row>
    <row r="728" spans="1:72" ht="13.5" customHeight="1" x14ac:dyDescent="0.25">
      <c r="A728" s="5" t="str">
        <f t="shared" si="25"/>
        <v>1738_각남면_0091</v>
      </c>
      <c r="B728" s="1">
        <v>1738</v>
      </c>
      <c r="C728" s="1" t="s">
        <v>12339</v>
      </c>
      <c r="D728" s="1" t="s">
        <v>12340</v>
      </c>
      <c r="E728" s="1">
        <v>727</v>
      </c>
      <c r="F728" s="1">
        <v>2</v>
      </c>
      <c r="G728" s="1" t="s">
        <v>669</v>
      </c>
      <c r="H728" s="1" t="s">
        <v>7045</v>
      </c>
      <c r="I728" s="1">
        <v>17</v>
      </c>
      <c r="L728" s="1">
        <v>2</v>
      </c>
      <c r="M728" s="1" t="s">
        <v>13666</v>
      </c>
      <c r="N728" s="1" t="s">
        <v>13667</v>
      </c>
      <c r="S728" s="1" t="s">
        <v>50</v>
      </c>
      <c r="T728" s="1" t="s">
        <v>7223</v>
      </c>
      <c r="W728" s="1" t="s">
        <v>1598</v>
      </c>
      <c r="X728" s="1" t="s">
        <v>7717</v>
      </c>
      <c r="Y728" s="1" t="s">
        <v>308</v>
      </c>
      <c r="Z728" s="1" t="s">
        <v>7774</v>
      </c>
      <c r="AC728" s="1">
        <v>35</v>
      </c>
      <c r="AD728" s="1" t="s">
        <v>68</v>
      </c>
      <c r="AE728" s="1" t="s">
        <v>9333</v>
      </c>
      <c r="AJ728" s="1" t="s">
        <v>309</v>
      </c>
      <c r="AK728" s="1" t="s">
        <v>9531</v>
      </c>
      <c r="AL728" s="1" t="s">
        <v>283</v>
      </c>
      <c r="AM728" s="1" t="s">
        <v>9550</v>
      </c>
      <c r="AT728" s="1" t="s">
        <v>281</v>
      </c>
      <c r="AU728" s="1" t="s">
        <v>7360</v>
      </c>
      <c r="AV728" s="1" t="s">
        <v>1599</v>
      </c>
      <c r="AW728" s="1" t="s">
        <v>9799</v>
      </c>
      <c r="BG728" s="1" t="s">
        <v>281</v>
      </c>
      <c r="BH728" s="1" t="s">
        <v>7360</v>
      </c>
      <c r="BI728" s="1" t="s">
        <v>1600</v>
      </c>
      <c r="BJ728" s="1" t="s">
        <v>9696</v>
      </c>
      <c r="BK728" s="1" t="s">
        <v>1053</v>
      </c>
      <c r="BL728" s="1" t="s">
        <v>12817</v>
      </c>
      <c r="BM728" s="1" t="s">
        <v>1601</v>
      </c>
      <c r="BN728" s="1" t="s">
        <v>10101</v>
      </c>
      <c r="BO728" s="1" t="s">
        <v>44</v>
      </c>
      <c r="BP728" s="1" t="s">
        <v>7629</v>
      </c>
      <c r="BQ728" s="1" t="s">
        <v>1602</v>
      </c>
      <c r="BR728" s="1" t="s">
        <v>10134</v>
      </c>
      <c r="BS728" s="1" t="s">
        <v>58</v>
      </c>
      <c r="BT728" s="1" t="s">
        <v>9526</v>
      </c>
    </row>
    <row r="729" spans="1:72" ht="13.5" customHeight="1" x14ac:dyDescent="0.25">
      <c r="A729" s="5" t="str">
        <f t="shared" si="25"/>
        <v>1738_각남면_0091</v>
      </c>
      <c r="B729" s="1">
        <v>1738</v>
      </c>
      <c r="C729" s="1" t="s">
        <v>12339</v>
      </c>
      <c r="D729" s="1" t="s">
        <v>12340</v>
      </c>
      <c r="E729" s="1">
        <v>728</v>
      </c>
      <c r="F729" s="1">
        <v>2</v>
      </c>
      <c r="G729" s="1" t="s">
        <v>669</v>
      </c>
      <c r="H729" s="1" t="s">
        <v>7045</v>
      </c>
      <c r="I729" s="1">
        <v>17</v>
      </c>
      <c r="L729" s="1">
        <v>2</v>
      </c>
      <c r="M729" s="1" t="s">
        <v>13666</v>
      </c>
      <c r="N729" s="1" t="s">
        <v>13667</v>
      </c>
      <c r="S729" s="1" t="s">
        <v>112</v>
      </c>
      <c r="T729" s="1" t="s">
        <v>7229</v>
      </c>
      <c r="AC729" s="1">
        <v>14</v>
      </c>
      <c r="AD729" s="1" t="s">
        <v>182</v>
      </c>
      <c r="AE729" s="1" t="s">
        <v>9351</v>
      </c>
    </row>
    <row r="730" spans="1:72" ht="13.5" customHeight="1" x14ac:dyDescent="0.25">
      <c r="A730" s="5" t="str">
        <f t="shared" si="25"/>
        <v>1738_각남면_0091</v>
      </c>
      <c r="B730" s="1">
        <v>1738</v>
      </c>
      <c r="C730" s="1" t="s">
        <v>12339</v>
      </c>
      <c r="D730" s="1" t="s">
        <v>12340</v>
      </c>
      <c r="E730" s="1">
        <v>729</v>
      </c>
      <c r="F730" s="1">
        <v>2</v>
      </c>
      <c r="G730" s="1" t="s">
        <v>669</v>
      </c>
      <c r="H730" s="1" t="s">
        <v>7045</v>
      </c>
      <c r="I730" s="1">
        <v>17</v>
      </c>
      <c r="L730" s="1">
        <v>2</v>
      </c>
      <c r="M730" s="1" t="s">
        <v>13666</v>
      </c>
      <c r="N730" s="1" t="s">
        <v>13667</v>
      </c>
      <c r="T730" s="1" t="s">
        <v>12470</v>
      </c>
      <c r="U730" s="1" t="s">
        <v>739</v>
      </c>
      <c r="V730" s="1" t="s">
        <v>7350</v>
      </c>
      <c r="Y730" s="1" t="s">
        <v>1427</v>
      </c>
      <c r="Z730" s="1" t="s">
        <v>8041</v>
      </c>
      <c r="AC730" s="1">
        <v>40</v>
      </c>
      <c r="AD730" s="1" t="s">
        <v>349</v>
      </c>
      <c r="AE730" s="1" t="s">
        <v>9369</v>
      </c>
    </row>
    <row r="731" spans="1:72" ht="13.5" customHeight="1" x14ac:dyDescent="0.25">
      <c r="A731" s="5" t="str">
        <f t="shared" si="25"/>
        <v>1738_각남면_0091</v>
      </c>
      <c r="B731" s="1">
        <v>1738</v>
      </c>
      <c r="C731" s="1" t="s">
        <v>12339</v>
      </c>
      <c r="D731" s="1" t="s">
        <v>12340</v>
      </c>
      <c r="E731" s="1">
        <v>730</v>
      </c>
      <c r="F731" s="1">
        <v>2</v>
      </c>
      <c r="G731" s="1" t="s">
        <v>669</v>
      </c>
      <c r="H731" s="1" t="s">
        <v>7045</v>
      </c>
      <c r="I731" s="1">
        <v>17</v>
      </c>
      <c r="L731" s="1">
        <v>2</v>
      </c>
      <c r="M731" s="1" t="s">
        <v>13666</v>
      </c>
      <c r="N731" s="1" t="s">
        <v>13667</v>
      </c>
      <c r="T731" s="1" t="s">
        <v>12470</v>
      </c>
      <c r="U731" s="1" t="s">
        <v>1426</v>
      </c>
      <c r="V731" s="1" t="s">
        <v>7390</v>
      </c>
      <c r="AT731" s="1" t="s">
        <v>232</v>
      </c>
      <c r="AU731" s="1" t="s">
        <v>7343</v>
      </c>
      <c r="AV731" s="1" t="s">
        <v>1511</v>
      </c>
      <c r="AW731" s="1" t="s">
        <v>8065</v>
      </c>
      <c r="BB731" s="1" t="s">
        <v>1551</v>
      </c>
      <c r="BC731" s="1" t="s">
        <v>7529</v>
      </c>
      <c r="BD731" s="1" t="s">
        <v>14702</v>
      </c>
      <c r="BE731" s="1" t="s">
        <v>7804</v>
      </c>
    </row>
    <row r="732" spans="1:72" ht="13.5" customHeight="1" x14ac:dyDescent="0.25">
      <c r="A732" s="5" t="str">
        <f t="shared" si="25"/>
        <v>1738_각남면_0091</v>
      </c>
      <c r="B732" s="1">
        <v>1738</v>
      </c>
      <c r="C732" s="1" t="s">
        <v>12339</v>
      </c>
      <c r="D732" s="1" t="s">
        <v>12340</v>
      </c>
      <c r="E732" s="1">
        <v>731</v>
      </c>
      <c r="F732" s="1">
        <v>2</v>
      </c>
      <c r="G732" s="1" t="s">
        <v>669</v>
      </c>
      <c r="H732" s="1" t="s">
        <v>7045</v>
      </c>
      <c r="I732" s="1">
        <v>17</v>
      </c>
      <c r="L732" s="1">
        <v>2</v>
      </c>
      <c r="M732" s="1" t="s">
        <v>13666</v>
      </c>
      <c r="N732" s="1" t="s">
        <v>13667</v>
      </c>
      <c r="T732" s="1" t="s">
        <v>12470</v>
      </c>
      <c r="U732" s="1" t="s">
        <v>1603</v>
      </c>
      <c r="V732" s="1" t="s">
        <v>7403</v>
      </c>
      <c r="Y732" s="1" t="s">
        <v>1446</v>
      </c>
      <c r="Z732" s="1" t="s">
        <v>12613</v>
      </c>
      <c r="AC732" s="1">
        <v>11</v>
      </c>
      <c r="AD732" s="1" t="s">
        <v>505</v>
      </c>
      <c r="AE732" s="1" t="s">
        <v>9377</v>
      </c>
      <c r="AF732" s="1" t="s">
        <v>253</v>
      </c>
      <c r="AG732" s="1" t="s">
        <v>9395</v>
      </c>
      <c r="AH732" s="1" t="s">
        <v>1604</v>
      </c>
      <c r="AI732" s="1" t="s">
        <v>9468</v>
      </c>
    </row>
    <row r="733" spans="1:72" ht="13.5" customHeight="1" x14ac:dyDescent="0.25">
      <c r="A733" s="5" t="str">
        <f t="shared" si="25"/>
        <v>1738_각남면_0091</v>
      </c>
      <c r="B733" s="1">
        <v>1738</v>
      </c>
      <c r="C733" s="1" t="s">
        <v>12339</v>
      </c>
      <c r="D733" s="1" t="s">
        <v>12340</v>
      </c>
      <c r="E733" s="1">
        <v>732</v>
      </c>
      <c r="F733" s="1">
        <v>2</v>
      </c>
      <c r="G733" s="1" t="s">
        <v>669</v>
      </c>
      <c r="H733" s="1" t="s">
        <v>7045</v>
      </c>
      <c r="I733" s="1">
        <v>17</v>
      </c>
      <c r="L733" s="1">
        <v>2</v>
      </c>
      <c r="M733" s="1" t="s">
        <v>13666</v>
      </c>
      <c r="N733" s="1" t="s">
        <v>13667</v>
      </c>
      <c r="T733" s="1" t="s">
        <v>12470</v>
      </c>
      <c r="U733" s="1" t="s">
        <v>139</v>
      </c>
      <c r="V733" s="1" t="s">
        <v>7323</v>
      </c>
      <c r="Y733" s="1" t="s">
        <v>1605</v>
      </c>
      <c r="Z733" s="1" t="s">
        <v>8089</v>
      </c>
      <c r="AF733" s="1" t="s">
        <v>317</v>
      </c>
      <c r="AG733" s="1" t="s">
        <v>7707</v>
      </c>
    </row>
    <row r="734" spans="1:72" ht="13.5" customHeight="1" x14ac:dyDescent="0.25">
      <c r="A734" s="5" t="str">
        <f t="shared" si="25"/>
        <v>1738_각남면_0091</v>
      </c>
      <c r="B734" s="1">
        <v>1738</v>
      </c>
      <c r="C734" s="1" t="s">
        <v>12339</v>
      </c>
      <c r="D734" s="1" t="s">
        <v>12340</v>
      </c>
      <c r="E734" s="1">
        <v>733</v>
      </c>
      <c r="F734" s="1">
        <v>2</v>
      </c>
      <c r="G734" s="1" t="s">
        <v>669</v>
      </c>
      <c r="H734" s="1" t="s">
        <v>7045</v>
      </c>
      <c r="I734" s="1">
        <v>17</v>
      </c>
      <c r="L734" s="1">
        <v>3</v>
      </c>
      <c r="M734" s="1" t="s">
        <v>13668</v>
      </c>
      <c r="N734" s="1" t="s">
        <v>13669</v>
      </c>
      <c r="T734" s="1" t="s">
        <v>12461</v>
      </c>
      <c r="U734" s="1" t="s">
        <v>1606</v>
      </c>
      <c r="V734" s="1" t="s">
        <v>7404</v>
      </c>
      <c r="W734" s="1" t="s">
        <v>123</v>
      </c>
      <c r="X734" s="1" t="s">
        <v>7689</v>
      </c>
      <c r="Y734" s="1" t="s">
        <v>1607</v>
      </c>
      <c r="Z734" s="1" t="s">
        <v>8090</v>
      </c>
      <c r="AC734" s="1">
        <v>46</v>
      </c>
      <c r="AD734" s="1" t="s">
        <v>239</v>
      </c>
      <c r="AE734" s="1" t="s">
        <v>9357</v>
      </c>
      <c r="AJ734" s="1" t="s">
        <v>17</v>
      </c>
      <c r="AK734" s="1" t="s">
        <v>9530</v>
      </c>
      <c r="AL734" s="1" t="s">
        <v>124</v>
      </c>
      <c r="AM734" s="1" t="s">
        <v>9327</v>
      </c>
      <c r="AT734" s="1" t="s">
        <v>42</v>
      </c>
      <c r="AU734" s="1" t="s">
        <v>7309</v>
      </c>
      <c r="AV734" s="1" t="s">
        <v>1608</v>
      </c>
      <c r="AW734" s="1" t="s">
        <v>8325</v>
      </c>
      <c r="BG734" s="1" t="s">
        <v>42</v>
      </c>
      <c r="BH734" s="1" t="s">
        <v>7309</v>
      </c>
      <c r="BI734" s="1" t="s">
        <v>1609</v>
      </c>
      <c r="BJ734" s="1" t="s">
        <v>10198</v>
      </c>
      <c r="BK734" s="1" t="s">
        <v>1610</v>
      </c>
      <c r="BL734" s="1" t="s">
        <v>12430</v>
      </c>
      <c r="BM734" s="1" t="s">
        <v>14980</v>
      </c>
      <c r="BN734" s="1" t="s">
        <v>12925</v>
      </c>
      <c r="BO734" s="1" t="s">
        <v>44</v>
      </c>
      <c r="BP734" s="1" t="s">
        <v>7629</v>
      </c>
      <c r="BQ734" s="1" t="s">
        <v>1611</v>
      </c>
      <c r="BR734" s="1" t="s">
        <v>11587</v>
      </c>
      <c r="BS734" s="1" t="s">
        <v>174</v>
      </c>
      <c r="BT734" s="1" t="s">
        <v>9536</v>
      </c>
    </row>
    <row r="735" spans="1:72" ht="13.5" customHeight="1" x14ac:dyDescent="0.25">
      <c r="A735" s="5" t="str">
        <f t="shared" si="25"/>
        <v>1738_각남면_0091</v>
      </c>
      <c r="B735" s="1">
        <v>1738</v>
      </c>
      <c r="C735" s="1" t="s">
        <v>12339</v>
      </c>
      <c r="D735" s="1" t="s">
        <v>12340</v>
      </c>
      <c r="E735" s="1">
        <v>734</v>
      </c>
      <c r="F735" s="1">
        <v>2</v>
      </c>
      <c r="G735" s="1" t="s">
        <v>669</v>
      </c>
      <c r="H735" s="1" t="s">
        <v>7045</v>
      </c>
      <c r="I735" s="1">
        <v>17</v>
      </c>
      <c r="L735" s="1">
        <v>3</v>
      </c>
      <c r="M735" s="1" t="s">
        <v>13668</v>
      </c>
      <c r="N735" s="1" t="s">
        <v>13669</v>
      </c>
      <c r="S735" s="1" t="s">
        <v>50</v>
      </c>
      <c r="T735" s="1" t="s">
        <v>7223</v>
      </c>
      <c r="W735" s="1" t="s">
        <v>85</v>
      </c>
      <c r="X735" s="1" t="s">
        <v>12530</v>
      </c>
      <c r="Y735" s="1" t="s">
        <v>64</v>
      </c>
      <c r="Z735" s="1" t="s">
        <v>7741</v>
      </c>
      <c r="AC735" s="1">
        <v>49</v>
      </c>
      <c r="AD735" s="1" t="s">
        <v>175</v>
      </c>
      <c r="AE735" s="1" t="s">
        <v>9349</v>
      </c>
      <c r="AJ735" s="1" t="s">
        <v>17</v>
      </c>
      <c r="AK735" s="1" t="s">
        <v>9530</v>
      </c>
      <c r="AL735" s="1" t="s">
        <v>58</v>
      </c>
      <c r="AM735" s="1" t="s">
        <v>9526</v>
      </c>
      <c r="AT735" s="1" t="s">
        <v>42</v>
      </c>
      <c r="AU735" s="1" t="s">
        <v>7309</v>
      </c>
      <c r="AV735" s="1" t="s">
        <v>1612</v>
      </c>
      <c r="AW735" s="1" t="s">
        <v>8092</v>
      </c>
      <c r="BG735" s="1" t="s">
        <v>677</v>
      </c>
      <c r="BH735" s="1" t="s">
        <v>7530</v>
      </c>
      <c r="BI735" s="1" t="s">
        <v>1613</v>
      </c>
      <c r="BJ735" s="1" t="s">
        <v>10607</v>
      </c>
      <c r="BK735" s="1" t="s">
        <v>42</v>
      </c>
      <c r="BL735" s="1" t="s">
        <v>7309</v>
      </c>
      <c r="BM735" s="1" t="s">
        <v>1614</v>
      </c>
      <c r="BN735" s="1" t="s">
        <v>10608</v>
      </c>
      <c r="BO735" s="1" t="s">
        <v>531</v>
      </c>
      <c r="BP735" s="1" t="s">
        <v>7370</v>
      </c>
      <c r="BQ735" s="1" t="s">
        <v>1615</v>
      </c>
      <c r="BR735" s="1" t="s">
        <v>13024</v>
      </c>
      <c r="BS735" s="1" t="s">
        <v>41</v>
      </c>
      <c r="BT735" s="1" t="s">
        <v>12725</v>
      </c>
    </row>
    <row r="736" spans="1:72" ht="13.5" customHeight="1" x14ac:dyDescent="0.25">
      <c r="A736" s="5" t="str">
        <f t="shared" ref="A736:A767" si="26">HYPERLINK("http://kyu.snu.ac.kr/sdhj/index.jsp?type=hj/GK14616_00IH_0001_0092.jpg","1738_각남면_0092")</f>
        <v>1738_각남면_0092</v>
      </c>
      <c r="B736" s="1">
        <v>1738</v>
      </c>
      <c r="C736" s="1" t="s">
        <v>12339</v>
      </c>
      <c r="D736" s="1" t="s">
        <v>12340</v>
      </c>
      <c r="E736" s="1">
        <v>735</v>
      </c>
      <c r="F736" s="1">
        <v>2</v>
      </c>
      <c r="G736" s="1" t="s">
        <v>669</v>
      </c>
      <c r="H736" s="1" t="s">
        <v>7045</v>
      </c>
      <c r="I736" s="1">
        <v>17</v>
      </c>
      <c r="L736" s="1">
        <v>3</v>
      </c>
      <c r="M736" s="1" t="s">
        <v>13668</v>
      </c>
      <c r="N736" s="1" t="s">
        <v>13669</v>
      </c>
      <c r="S736" s="1" t="s">
        <v>112</v>
      </c>
      <c r="T736" s="1" t="s">
        <v>7229</v>
      </c>
      <c r="Y736" s="1" t="s">
        <v>64</v>
      </c>
      <c r="Z736" s="1" t="s">
        <v>7741</v>
      </c>
      <c r="AF736" s="1" t="s">
        <v>317</v>
      </c>
      <c r="AG736" s="1" t="s">
        <v>7707</v>
      </c>
    </row>
    <row r="737" spans="1:72" ht="13.5" customHeight="1" x14ac:dyDescent="0.25">
      <c r="A737" s="5" t="str">
        <f t="shared" si="26"/>
        <v>1738_각남면_0092</v>
      </c>
      <c r="B737" s="1">
        <v>1738</v>
      </c>
      <c r="C737" s="1" t="s">
        <v>12339</v>
      </c>
      <c r="D737" s="1" t="s">
        <v>12340</v>
      </c>
      <c r="E737" s="1">
        <v>736</v>
      </c>
      <c r="F737" s="1">
        <v>2</v>
      </c>
      <c r="G737" s="1" t="s">
        <v>669</v>
      </c>
      <c r="H737" s="1" t="s">
        <v>7045</v>
      </c>
      <c r="I737" s="1">
        <v>17</v>
      </c>
      <c r="L737" s="1">
        <v>3</v>
      </c>
      <c r="M737" s="1" t="s">
        <v>13668</v>
      </c>
      <c r="N737" s="1" t="s">
        <v>13669</v>
      </c>
      <c r="S737" s="1" t="s">
        <v>59</v>
      </c>
      <c r="T737" s="1" t="s">
        <v>7224</v>
      </c>
      <c r="U737" s="1" t="s">
        <v>324</v>
      </c>
      <c r="V737" s="1" t="s">
        <v>7324</v>
      </c>
      <c r="Y737" s="1" t="s">
        <v>1616</v>
      </c>
      <c r="Z737" s="1" t="s">
        <v>8091</v>
      </c>
      <c r="AC737" s="1">
        <v>19</v>
      </c>
      <c r="AD737" s="1" t="s">
        <v>202</v>
      </c>
      <c r="AE737" s="1" t="s">
        <v>9353</v>
      </c>
    </row>
    <row r="738" spans="1:72" ht="13.5" customHeight="1" x14ac:dyDescent="0.25">
      <c r="A738" s="5" t="str">
        <f t="shared" si="26"/>
        <v>1738_각남면_0092</v>
      </c>
      <c r="B738" s="1">
        <v>1738</v>
      </c>
      <c r="C738" s="1" t="s">
        <v>12339</v>
      </c>
      <c r="D738" s="1" t="s">
        <v>12340</v>
      </c>
      <c r="E738" s="1">
        <v>737</v>
      </c>
      <c r="F738" s="1">
        <v>2</v>
      </c>
      <c r="G738" s="1" t="s">
        <v>669</v>
      </c>
      <c r="H738" s="1" t="s">
        <v>7045</v>
      </c>
      <c r="I738" s="1">
        <v>17</v>
      </c>
      <c r="L738" s="1">
        <v>3</v>
      </c>
      <c r="M738" s="1" t="s">
        <v>13668</v>
      </c>
      <c r="N738" s="1" t="s">
        <v>13669</v>
      </c>
      <c r="S738" s="1" t="s">
        <v>112</v>
      </c>
      <c r="T738" s="1" t="s">
        <v>7229</v>
      </c>
      <c r="Y738" s="1" t="s">
        <v>64</v>
      </c>
      <c r="Z738" s="1" t="s">
        <v>7741</v>
      </c>
      <c r="AC738" s="1">
        <v>2</v>
      </c>
      <c r="AD738" s="1" t="s">
        <v>335</v>
      </c>
      <c r="AE738" s="1" t="s">
        <v>9368</v>
      </c>
    </row>
    <row r="739" spans="1:72" ht="13.5" customHeight="1" x14ac:dyDescent="0.25">
      <c r="A739" s="5" t="str">
        <f t="shared" si="26"/>
        <v>1738_각남면_0092</v>
      </c>
      <c r="B739" s="1">
        <v>1738</v>
      </c>
      <c r="C739" s="1" t="s">
        <v>12339</v>
      </c>
      <c r="D739" s="1" t="s">
        <v>12340</v>
      </c>
      <c r="E739" s="1">
        <v>738</v>
      </c>
      <c r="F739" s="1">
        <v>2</v>
      </c>
      <c r="G739" s="1" t="s">
        <v>669</v>
      </c>
      <c r="H739" s="1" t="s">
        <v>7045</v>
      </c>
      <c r="I739" s="1">
        <v>17</v>
      </c>
      <c r="L739" s="1">
        <v>4</v>
      </c>
      <c r="M739" s="1" t="s">
        <v>3964</v>
      </c>
      <c r="N739" s="1" t="s">
        <v>13454</v>
      </c>
      <c r="T739" s="1" t="s">
        <v>12461</v>
      </c>
      <c r="U739" s="1" t="s">
        <v>1617</v>
      </c>
      <c r="V739" s="1" t="s">
        <v>7405</v>
      </c>
      <c r="W739" s="1" t="s">
        <v>85</v>
      </c>
      <c r="X739" s="1" t="s">
        <v>12530</v>
      </c>
      <c r="Y739" s="1" t="s">
        <v>1618</v>
      </c>
      <c r="Z739" s="1" t="s">
        <v>8092</v>
      </c>
      <c r="AC739" s="1">
        <v>68</v>
      </c>
      <c r="AD739" s="1" t="s">
        <v>62</v>
      </c>
      <c r="AE739" s="1" t="s">
        <v>9331</v>
      </c>
      <c r="AJ739" s="1" t="s">
        <v>17</v>
      </c>
      <c r="AK739" s="1" t="s">
        <v>9530</v>
      </c>
      <c r="AL739" s="1" t="s">
        <v>58</v>
      </c>
      <c r="AM739" s="1" t="s">
        <v>9526</v>
      </c>
      <c r="AT739" s="1" t="s">
        <v>677</v>
      </c>
      <c r="AU739" s="1" t="s">
        <v>7530</v>
      </c>
      <c r="AV739" s="1" t="s">
        <v>1619</v>
      </c>
      <c r="AW739" s="1" t="s">
        <v>9800</v>
      </c>
      <c r="BG739" s="1" t="s">
        <v>69</v>
      </c>
      <c r="BH739" s="1" t="s">
        <v>7359</v>
      </c>
      <c r="BI739" s="1" t="s">
        <v>1614</v>
      </c>
      <c r="BJ739" s="1" t="s">
        <v>10608</v>
      </c>
      <c r="BK739" s="1" t="s">
        <v>69</v>
      </c>
      <c r="BL739" s="1" t="s">
        <v>7359</v>
      </c>
      <c r="BM739" s="1" t="s">
        <v>1620</v>
      </c>
      <c r="BN739" s="1" t="s">
        <v>9300</v>
      </c>
      <c r="BO739" s="1" t="s">
        <v>69</v>
      </c>
      <c r="BP739" s="1" t="s">
        <v>7359</v>
      </c>
      <c r="BQ739" s="1" t="s">
        <v>1621</v>
      </c>
      <c r="BR739" s="1" t="s">
        <v>9192</v>
      </c>
      <c r="BS739" s="1" t="s">
        <v>639</v>
      </c>
      <c r="BT739" s="1" t="s">
        <v>9540</v>
      </c>
    </row>
    <row r="740" spans="1:72" ht="13.5" customHeight="1" x14ac:dyDescent="0.25">
      <c r="A740" s="5" t="str">
        <f t="shared" si="26"/>
        <v>1738_각남면_0092</v>
      </c>
      <c r="B740" s="1">
        <v>1738</v>
      </c>
      <c r="C740" s="1" t="s">
        <v>12339</v>
      </c>
      <c r="D740" s="1" t="s">
        <v>12340</v>
      </c>
      <c r="E740" s="1">
        <v>739</v>
      </c>
      <c r="F740" s="1">
        <v>2</v>
      </c>
      <c r="G740" s="1" t="s">
        <v>669</v>
      </c>
      <c r="H740" s="1" t="s">
        <v>7045</v>
      </c>
      <c r="I740" s="1">
        <v>17</v>
      </c>
      <c r="L740" s="1">
        <v>4</v>
      </c>
      <c r="M740" s="1" t="s">
        <v>3964</v>
      </c>
      <c r="N740" s="1" t="s">
        <v>13454</v>
      </c>
      <c r="S740" s="1" t="s">
        <v>50</v>
      </c>
      <c r="T740" s="1" t="s">
        <v>7223</v>
      </c>
      <c r="W740" s="1" t="s">
        <v>38</v>
      </c>
      <c r="X740" s="1" t="s">
        <v>12522</v>
      </c>
      <c r="Y740" s="1" t="s">
        <v>64</v>
      </c>
      <c r="Z740" s="1" t="s">
        <v>7741</v>
      </c>
      <c r="AC740" s="1">
        <v>64</v>
      </c>
      <c r="AD740" s="1" t="s">
        <v>65</v>
      </c>
      <c r="AE740" s="1" t="s">
        <v>9332</v>
      </c>
      <c r="AJ740" s="1" t="s">
        <v>17</v>
      </c>
      <c r="AK740" s="1" t="s">
        <v>9530</v>
      </c>
      <c r="AL740" s="1" t="s">
        <v>41</v>
      </c>
      <c r="AM740" s="1" t="s">
        <v>12725</v>
      </c>
      <c r="AT740" s="1" t="s">
        <v>531</v>
      </c>
      <c r="AU740" s="1" t="s">
        <v>7370</v>
      </c>
      <c r="AV740" s="1" t="s">
        <v>1415</v>
      </c>
      <c r="AW740" s="1" t="s">
        <v>9783</v>
      </c>
      <c r="BG740" s="1" t="s">
        <v>69</v>
      </c>
      <c r="BH740" s="1" t="s">
        <v>7359</v>
      </c>
      <c r="BI740" s="1" t="s">
        <v>1416</v>
      </c>
      <c r="BJ740" s="1" t="s">
        <v>10591</v>
      </c>
      <c r="BK740" s="1" t="s">
        <v>69</v>
      </c>
      <c r="BL740" s="1" t="s">
        <v>7359</v>
      </c>
      <c r="BM740" s="1" t="s">
        <v>1622</v>
      </c>
      <c r="BN740" s="1" t="s">
        <v>11117</v>
      </c>
      <c r="BO740" s="1" t="s">
        <v>69</v>
      </c>
      <c r="BP740" s="1" t="s">
        <v>7359</v>
      </c>
      <c r="BQ740" s="1" t="s">
        <v>1418</v>
      </c>
      <c r="BR740" s="1" t="s">
        <v>13002</v>
      </c>
      <c r="BS740" s="1" t="s">
        <v>41</v>
      </c>
      <c r="BT740" s="1" t="s">
        <v>12725</v>
      </c>
    </row>
    <row r="741" spans="1:72" ht="13.5" customHeight="1" x14ac:dyDescent="0.25">
      <c r="A741" s="5" t="str">
        <f t="shared" si="26"/>
        <v>1738_각남면_0092</v>
      </c>
      <c r="B741" s="1">
        <v>1738</v>
      </c>
      <c r="C741" s="1" t="s">
        <v>12339</v>
      </c>
      <c r="D741" s="1" t="s">
        <v>12340</v>
      </c>
      <c r="E741" s="1">
        <v>740</v>
      </c>
      <c r="F741" s="1">
        <v>2</v>
      </c>
      <c r="G741" s="1" t="s">
        <v>669</v>
      </c>
      <c r="H741" s="1" t="s">
        <v>7045</v>
      </c>
      <c r="I741" s="1">
        <v>17</v>
      </c>
      <c r="L741" s="1">
        <v>5</v>
      </c>
      <c r="M741" s="1" t="s">
        <v>13670</v>
      </c>
      <c r="N741" s="1" t="s">
        <v>13671</v>
      </c>
      <c r="T741" s="1" t="s">
        <v>12461</v>
      </c>
      <c r="U741" s="1" t="s">
        <v>1623</v>
      </c>
      <c r="V741" s="1" t="s">
        <v>12472</v>
      </c>
      <c r="W741" s="1" t="s">
        <v>38</v>
      </c>
      <c r="X741" s="1" t="s">
        <v>12522</v>
      </c>
      <c r="Y741" s="1" t="s">
        <v>1624</v>
      </c>
      <c r="Z741" s="1" t="s">
        <v>8093</v>
      </c>
      <c r="AC741" s="1">
        <v>27</v>
      </c>
      <c r="AD741" s="1" t="s">
        <v>465</v>
      </c>
      <c r="AE741" s="1" t="s">
        <v>9376</v>
      </c>
      <c r="AJ741" s="1" t="s">
        <v>17</v>
      </c>
      <c r="AK741" s="1" t="s">
        <v>9530</v>
      </c>
      <c r="AL741" s="1" t="s">
        <v>41</v>
      </c>
      <c r="AM741" s="1" t="s">
        <v>12725</v>
      </c>
      <c r="AT741" s="1" t="s">
        <v>770</v>
      </c>
      <c r="AU741" s="1" t="s">
        <v>12473</v>
      </c>
      <c r="AV741" s="1" t="s">
        <v>1517</v>
      </c>
      <c r="AW741" s="1" t="s">
        <v>8037</v>
      </c>
      <c r="BG741" s="1" t="s">
        <v>531</v>
      </c>
      <c r="BH741" s="1" t="s">
        <v>7370</v>
      </c>
      <c r="BI741" s="1" t="s">
        <v>1415</v>
      </c>
      <c r="BJ741" s="1" t="s">
        <v>9783</v>
      </c>
      <c r="BK741" s="1" t="s">
        <v>44</v>
      </c>
      <c r="BL741" s="1" t="s">
        <v>7629</v>
      </c>
      <c r="BM741" s="1" t="s">
        <v>1416</v>
      </c>
      <c r="BN741" s="1" t="s">
        <v>10591</v>
      </c>
      <c r="BO741" s="1" t="s">
        <v>44</v>
      </c>
      <c r="BP741" s="1" t="s">
        <v>7629</v>
      </c>
      <c r="BQ741" s="1" t="s">
        <v>1597</v>
      </c>
      <c r="BR741" s="1" t="s">
        <v>11586</v>
      </c>
      <c r="BS741" s="1" t="s">
        <v>58</v>
      </c>
      <c r="BT741" s="1" t="s">
        <v>9526</v>
      </c>
    </row>
    <row r="742" spans="1:72" ht="13.5" customHeight="1" x14ac:dyDescent="0.25">
      <c r="A742" s="5" t="str">
        <f t="shared" si="26"/>
        <v>1738_각남면_0092</v>
      </c>
      <c r="B742" s="1">
        <v>1738</v>
      </c>
      <c r="C742" s="1" t="s">
        <v>12339</v>
      </c>
      <c r="D742" s="1" t="s">
        <v>12340</v>
      </c>
      <c r="E742" s="1">
        <v>741</v>
      </c>
      <c r="F742" s="1">
        <v>2</v>
      </c>
      <c r="G742" s="1" t="s">
        <v>669</v>
      </c>
      <c r="H742" s="1" t="s">
        <v>7045</v>
      </c>
      <c r="I742" s="1">
        <v>17</v>
      </c>
      <c r="L742" s="1">
        <v>5</v>
      </c>
      <c r="M742" s="1" t="s">
        <v>13670</v>
      </c>
      <c r="N742" s="1" t="s">
        <v>13671</v>
      </c>
      <c r="S742" s="1" t="s">
        <v>50</v>
      </c>
      <c r="T742" s="1" t="s">
        <v>7223</v>
      </c>
      <c r="W742" s="1" t="s">
        <v>123</v>
      </c>
      <c r="X742" s="1" t="s">
        <v>7689</v>
      </c>
      <c r="Y742" s="1" t="s">
        <v>308</v>
      </c>
      <c r="Z742" s="1" t="s">
        <v>7774</v>
      </c>
      <c r="AC742" s="1">
        <v>25</v>
      </c>
      <c r="AD742" s="1" t="s">
        <v>446</v>
      </c>
      <c r="AE742" s="1" t="s">
        <v>9374</v>
      </c>
      <c r="AJ742" s="1" t="s">
        <v>309</v>
      </c>
      <c r="AK742" s="1" t="s">
        <v>9531</v>
      </c>
      <c r="AL742" s="1" t="s">
        <v>124</v>
      </c>
      <c r="AM742" s="1" t="s">
        <v>9327</v>
      </c>
      <c r="AT742" s="1" t="s">
        <v>42</v>
      </c>
      <c r="AU742" s="1" t="s">
        <v>7309</v>
      </c>
      <c r="AV742" s="1" t="s">
        <v>1625</v>
      </c>
      <c r="AW742" s="1" t="s">
        <v>9801</v>
      </c>
      <c r="BG742" s="1" t="s">
        <v>44</v>
      </c>
      <c r="BH742" s="1" t="s">
        <v>7629</v>
      </c>
      <c r="BI742" s="1" t="s">
        <v>1626</v>
      </c>
      <c r="BJ742" s="1" t="s">
        <v>12395</v>
      </c>
      <c r="BK742" s="1" t="s">
        <v>44</v>
      </c>
      <c r="BL742" s="1" t="s">
        <v>7629</v>
      </c>
      <c r="BM742" s="1" t="s">
        <v>14715</v>
      </c>
      <c r="BN742" s="1" t="s">
        <v>7963</v>
      </c>
      <c r="BO742" s="1" t="s">
        <v>44</v>
      </c>
      <c r="BP742" s="1" t="s">
        <v>7629</v>
      </c>
      <c r="BQ742" s="1" t="s">
        <v>1627</v>
      </c>
      <c r="BR742" s="1" t="s">
        <v>13028</v>
      </c>
      <c r="BS742" s="1" t="s">
        <v>41</v>
      </c>
      <c r="BT742" s="1" t="s">
        <v>12725</v>
      </c>
    </row>
    <row r="743" spans="1:72" ht="13.5" customHeight="1" x14ac:dyDescent="0.25">
      <c r="A743" s="5" t="str">
        <f t="shared" si="26"/>
        <v>1738_각남면_0092</v>
      </c>
      <c r="B743" s="1">
        <v>1738</v>
      </c>
      <c r="C743" s="1" t="s">
        <v>12339</v>
      </c>
      <c r="D743" s="1" t="s">
        <v>12340</v>
      </c>
      <c r="E743" s="1">
        <v>742</v>
      </c>
      <c r="F743" s="1">
        <v>2</v>
      </c>
      <c r="G743" s="1" t="s">
        <v>669</v>
      </c>
      <c r="H743" s="1" t="s">
        <v>7045</v>
      </c>
      <c r="I743" s="1">
        <v>17</v>
      </c>
      <c r="L743" s="1">
        <v>5</v>
      </c>
      <c r="M743" s="1" t="s">
        <v>13670</v>
      </c>
      <c r="N743" s="1" t="s">
        <v>13671</v>
      </c>
      <c r="T743" s="1" t="s">
        <v>12470</v>
      </c>
      <c r="U743" s="1" t="s">
        <v>1628</v>
      </c>
      <c r="V743" s="1" t="s">
        <v>7406</v>
      </c>
      <c r="Y743" s="1" t="s">
        <v>1504</v>
      </c>
      <c r="Z743" s="1" t="s">
        <v>8094</v>
      </c>
      <c r="AC743" s="1">
        <v>30</v>
      </c>
      <c r="AD743" s="1" t="s">
        <v>781</v>
      </c>
      <c r="AE743" s="1" t="s">
        <v>9383</v>
      </c>
      <c r="AT743" s="1" t="s">
        <v>232</v>
      </c>
      <c r="AU743" s="1" t="s">
        <v>7343</v>
      </c>
      <c r="AV743" s="1" t="s">
        <v>125</v>
      </c>
      <c r="AW743" s="1" t="s">
        <v>9694</v>
      </c>
      <c r="BB743" s="1" t="s">
        <v>237</v>
      </c>
      <c r="BC743" s="1" t="s">
        <v>7316</v>
      </c>
      <c r="BD743" s="1" t="s">
        <v>1629</v>
      </c>
      <c r="BE743" s="1" t="s">
        <v>10403</v>
      </c>
    </row>
    <row r="744" spans="1:72" ht="13.5" customHeight="1" x14ac:dyDescent="0.25">
      <c r="A744" s="5" t="str">
        <f t="shared" si="26"/>
        <v>1738_각남면_0092</v>
      </c>
      <c r="B744" s="1">
        <v>1738</v>
      </c>
      <c r="C744" s="1" t="s">
        <v>12339</v>
      </c>
      <c r="D744" s="1" t="s">
        <v>12340</v>
      </c>
      <c r="E744" s="1">
        <v>743</v>
      </c>
      <c r="F744" s="1">
        <v>2</v>
      </c>
      <c r="G744" s="1" t="s">
        <v>669</v>
      </c>
      <c r="H744" s="1" t="s">
        <v>7045</v>
      </c>
      <c r="I744" s="1">
        <v>17</v>
      </c>
      <c r="L744" s="1">
        <v>5</v>
      </c>
      <c r="M744" s="1" t="s">
        <v>13670</v>
      </c>
      <c r="N744" s="1" t="s">
        <v>13671</v>
      </c>
      <c r="T744" s="1" t="s">
        <v>12470</v>
      </c>
      <c r="U744" s="1" t="s">
        <v>1628</v>
      </c>
      <c r="V744" s="1" t="s">
        <v>7406</v>
      </c>
      <c r="Y744" s="1" t="s">
        <v>300</v>
      </c>
      <c r="Z744" s="1" t="s">
        <v>7772</v>
      </c>
      <c r="AC744" s="1">
        <v>21</v>
      </c>
      <c r="AD744" s="1" t="s">
        <v>160</v>
      </c>
      <c r="AE744" s="1" t="s">
        <v>9347</v>
      </c>
      <c r="AF744" s="1" t="s">
        <v>253</v>
      </c>
      <c r="AG744" s="1" t="s">
        <v>9395</v>
      </c>
      <c r="AH744" s="1" t="s">
        <v>1604</v>
      </c>
      <c r="AI744" s="1" t="s">
        <v>9468</v>
      </c>
    </row>
    <row r="745" spans="1:72" ht="13.5" customHeight="1" x14ac:dyDescent="0.25">
      <c r="A745" s="5" t="str">
        <f t="shared" si="26"/>
        <v>1738_각남면_0092</v>
      </c>
      <c r="B745" s="1">
        <v>1738</v>
      </c>
      <c r="C745" s="1" t="s">
        <v>12339</v>
      </c>
      <c r="D745" s="1" t="s">
        <v>12340</v>
      </c>
      <c r="E745" s="1">
        <v>744</v>
      </c>
      <c r="F745" s="1">
        <v>2</v>
      </c>
      <c r="G745" s="1" t="s">
        <v>669</v>
      </c>
      <c r="H745" s="1" t="s">
        <v>7045</v>
      </c>
      <c r="I745" s="1">
        <v>18</v>
      </c>
      <c r="J745" s="1" t="s">
        <v>1630</v>
      </c>
      <c r="K745" s="1" t="s">
        <v>7087</v>
      </c>
      <c r="L745" s="1">
        <v>1</v>
      </c>
      <c r="M745" s="1" t="s">
        <v>1630</v>
      </c>
      <c r="N745" s="1" t="s">
        <v>7087</v>
      </c>
      <c r="T745" s="1" t="s">
        <v>12461</v>
      </c>
      <c r="U745" s="1" t="s">
        <v>78</v>
      </c>
      <c r="V745" s="1" t="s">
        <v>7347</v>
      </c>
      <c r="W745" s="1" t="s">
        <v>75</v>
      </c>
      <c r="X745" s="1" t="s">
        <v>7687</v>
      </c>
      <c r="Y745" s="1" t="s">
        <v>1631</v>
      </c>
      <c r="Z745" s="1" t="s">
        <v>8095</v>
      </c>
      <c r="AC745" s="1">
        <v>42</v>
      </c>
      <c r="AD745" s="1" t="s">
        <v>304</v>
      </c>
      <c r="AE745" s="1" t="s">
        <v>9364</v>
      </c>
      <c r="AJ745" s="1" t="s">
        <v>17</v>
      </c>
      <c r="AK745" s="1" t="s">
        <v>9530</v>
      </c>
      <c r="AL745" s="1" t="s">
        <v>77</v>
      </c>
      <c r="AM745" s="1" t="s">
        <v>9125</v>
      </c>
      <c r="AT745" s="1" t="s">
        <v>42</v>
      </c>
      <c r="AU745" s="1" t="s">
        <v>7309</v>
      </c>
      <c r="AV745" s="1" t="s">
        <v>1632</v>
      </c>
      <c r="AW745" s="1" t="s">
        <v>8234</v>
      </c>
      <c r="BG745" s="1" t="s">
        <v>69</v>
      </c>
      <c r="BH745" s="1" t="s">
        <v>7359</v>
      </c>
      <c r="BI745" s="1" t="s">
        <v>696</v>
      </c>
      <c r="BJ745" s="1" t="s">
        <v>7895</v>
      </c>
      <c r="BK745" s="1" t="s">
        <v>69</v>
      </c>
      <c r="BL745" s="1" t="s">
        <v>7359</v>
      </c>
      <c r="BM745" s="1" t="s">
        <v>1281</v>
      </c>
      <c r="BN745" s="1" t="s">
        <v>11106</v>
      </c>
      <c r="BO745" s="1" t="s">
        <v>69</v>
      </c>
      <c r="BP745" s="1" t="s">
        <v>7359</v>
      </c>
      <c r="BQ745" s="1" t="s">
        <v>1633</v>
      </c>
      <c r="BR745" s="1" t="s">
        <v>13207</v>
      </c>
      <c r="BS745" s="1" t="s">
        <v>41</v>
      </c>
      <c r="BT745" s="1" t="s">
        <v>12725</v>
      </c>
    </row>
    <row r="746" spans="1:72" ht="13.5" customHeight="1" x14ac:dyDescent="0.25">
      <c r="A746" s="5" t="str">
        <f t="shared" si="26"/>
        <v>1738_각남면_0092</v>
      </c>
      <c r="B746" s="1">
        <v>1738</v>
      </c>
      <c r="C746" s="1" t="s">
        <v>12339</v>
      </c>
      <c r="D746" s="1" t="s">
        <v>12340</v>
      </c>
      <c r="E746" s="1">
        <v>745</v>
      </c>
      <c r="F746" s="1">
        <v>2</v>
      </c>
      <c r="G746" s="1" t="s">
        <v>669</v>
      </c>
      <c r="H746" s="1" t="s">
        <v>7045</v>
      </c>
      <c r="I746" s="1">
        <v>18</v>
      </c>
      <c r="L746" s="1">
        <v>1</v>
      </c>
      <c r="M746" s="1" t="s">
        <v>1630</v>
      </c>
      <c r="N746" s="1" t="s">
        <v>7087</v>
      </c>
      <c r="S746" s="1" t="s">
        <v>50</v>
      </c>
      <c r="T746" s="1" t="s">
        <v>7223</v>
      </c>
      <c r="W746" s="1" t="s">
        <v>85</v>
      </c>
      <c r="X746" s="1" t="s">
        <v>12530</v>
      </c>
      <c r="Y746" s="1" t="s">
        <v>64</v>
      </c>
      <c r="Z746" s="1" t="s">
        <v>7741</v>
      </c>
      <c r="AC746" s="1">
        <v>30</v>
      </c>
      <c r="AD746" s="1" t="s">
        <v>781</v>
      </c>
      <c r="AE746" s="1" t="s">
        <v>9383</v>
      </c>
      <c r="AJ746" s="1" t="s">
        <v>17</v>
      </c>
      <c r="AK746" s="1" t="s">
        <v>9530</v>
      </c>
      <c r="AL746" s="1" t="s">
        <v>58</v>
      </c>
      <c r="AM746" s="1" t="s">
        <v>9526</v>
      </c>
      <c r="AT746" s="1" t="s">
        <v>69</v>
      </c>
      <c r="AU746" s="1" t="s">
        <v>7359</v>
      </c>
      <c r="AV746" s="1" t="s">
        <v>1478</v>
      </c>
      <c r="AW746" s="1" t="s">
        <v>9787</v>
      </c>
      <c r="BG746" s="1" t="s">
        <v>69</v>
      </c>
      <c r="BH746" s="1" t="s">
        <v>7359</v>
      </c>
      <c r="BI746" s="1" t="s">
        <v>1634</v>
      </c>
      <c r="BJ746" s="1" t="s">
        <v>10609</v>
      </c>
      <c r="BK746" s="1" t="s">
        <v>69</v>
      </c>
      <c r="BL746" s="1" t="s">
        <v>7359</v>
      </c>
      <c r="BM746" s="1" t="s">
        <v>1635</v>
      </c>
      <c r="BN746" s="1" t="s">
        <v>11128</v>
      </c>
      <c r="BO746" s="1" t="s">
        <v>69</v>
      </c>
      <c r="BP746" s="1" t="s">
        <v>7359</v>
      </c>
      <c r="BQ746" s="1" t="s">
        <v>1636</v>
      </c>
      <c r="BR746" s="1" t="s">
        <v>11588</v>
      </c>
      <c r="BS746" s="1" t="s">
        <v>58</v>
      </c>
      <c r="BT746" s="1" t="s">
        <v>9526</v>
      </c>
    </row>
    <row r="747" spans="1:72" ht="13.5" customHeight="1" x14ac:dyDescent="0.25">
      <c r="A747" s="5" t="str">
        <f t="shared" si="26"/>
        <v>1738_각남면_0092</v>
      </c>
      <c r="B747" s="1">
        <v>1738</v>
      </c>
      <c r="C747" s="1" t="s">
        <v>12339</v>
      </c>
      <c r="D747" s="1" t="s">
        <v>12340</v>
      </c>
      <c r="E747" s="1">
        <v>746</v>
      </c>
      <c r="F747" s="1">
        <v>2</v>
      </c>
      <c r="G747" s="1" t="s">
        <v>669</v>
      </c>
      <c r="H747" s="1" t="s">
        <v>7045</v>
      </c>
      <c r="I747" s="1">
        <v>18</v>
      </c>
      <c r="L747" s="1">
        <v>1</v>
      </c>
      <c r="M747" s="1" t="s">
        <v>1630</v>
      </c>
      <c r="N747" s="1" t="s">
        <v>7087</v>
      </c>
      <c r="S747" s="1" t="s">
        <v>84</v>
      </c>
      <c r="T747" s="1" t="s">
        <v>7226</v>
      </c>
      <c r="W747" s="1" t="s">
        <v>38</v>
      </c>
      <c r="X747" s="1" t="s">
        <v>12522</v>
      </c>
      <c r="Y747" s="1" t="s">
        <v>64</v>
      </c>
      <c r="Z747" s="1" t="s">
        <v>7741</v>
      </c>
      <c r="AC747" s="1">
        <v>58</v>
      </c>
      <c r="AD747" s="1" t="s">
        <v>133</v>
      </c>
      <c r="AE747" s="1" t="s">
        <v>9343</v>
      </c>
    </row>
    <row r="748" spans="1:72" ht="13.5" customHeight="1" x14ac:dyDescent="0.25">
      <c r="A748" s="5" t="str">
        <f t="shared" si="26"/>
        <v>1738_각남면_0092</v>
      </c>
      <c r="B748" s="1">
        <v>1738</v>
      </c>
      <c r="C748" s="1" t="s">
        <v>12339</v>
      </c>
      <c r="D748" s="1" t="s">
        <v>12340</v>
      </c>
      <c r="E748" s="1">
        <v>747</v>
      </c>
      <c r="F748" s="1">
        <v>2</v>
      </c>
      <c r="G748" s="1" t="s">
        <v>669</v>
      </c>
      <c r="H748" s="1" t="s">
        <v>7045</v>
      </c>
      <c r="I748" s="1">
        <v>18</v>
      </c>
      <c r="L748" s="1">
        <v>1</v>
      </c>
      <c r="M748" s="1" t="s">
        <v>1630</v>
      </c>
      <c r="N748" s="1" t="s">
        <v>7087</v>
      </c>
      <c r="S748" s="1" t="s">
        <v>112</v>
      </c>
      <c r="T748" s="1" t="s">
        <v>7229</v>
      </c>
      <c r="Y748" s="1" t="s">
        <v>64</v>
      </c>
      <c r="Z748" s="1" t="s">
        <v>7741</v>
      </c>
      <c r="AC748" s="1">
        <v>1</v>
      </c>
      <c r="AD748" s="1" t="s">
        <v>101</v>
      </c>
      <c r="AE748" s="1" t="s">
        <v>9339</v>
      </c>
      <c r="AF748" s="1" t="s">
        <v>95</v>
      </c>
      <c r="AG748" s="1" t="s">
        <v>9389</v>
      </c>
    </row>
    <row r="749" spans="1:72" ht="13.5" customHeight="1" x14ac:dyDescent="0.25">
      <c r="A749" s="5" t="str">
        <f t="shared" si="26"/>
        <v>1738_각남면_0092</v>
      </c>
      <c r="B749" s="1">
        <v>1738</v>
      </c>
      <c r="C749" s="1" t="s">
        <v>12339</v>
      </c>
      <c r="D749" s="1" t="s">
        <v>12340</v>
      </c>
      <c r="E749" s="1">
        <v>748</v>
      </c>
      <c r="F749" s="1">
        <v>2</v>
      </c>
      <c r="G749" s="1" t="s">
        <v>669</v>
      </c>
      <c r="H749" s="1" t="s">
        <v>7045</v>
      </c>
      <c r="I749" s="1">
        <v>18</v>
      </c>
      <c r="L749" s="1">
        <v>2</v>
      </c>
      <c r="M749" s="1" t="s">
        <v>13672</v>
      </c>
      <c r="N749" s="1" t="s">
        <v>13673</v>
      </c>
      <c r="T749" s="1" t="s">
        <v>12461</v>
      </c>
      <c r="U749" s="1" t="s">
        <v>1637</v>
      </c>
      <c r="V749" s="1" t="s">
        <v>12441</v>
      </c>
      <c r="W749" s="1" t="s">
        <v>1524</v>
      </c>
      <c r="X749" s="1" t="s">
        <v>7716</v>
      </c>
      <c r="Y749" s="1" t="s">
        <v>1451</v>
      </c>
      <c r="Z749" s="1" t="s">
        <v>8051</v>
      </c>
      <c r="AC749" s="1">
        <v>44</v>
      </c>
      <c r="AD749" s="1" t="s">
        <v>52</v>
      </c>
      <c r="AE749" s="1" t="s">
        <v>9330</v>
      </c>
      <c r="AJ749" s="1" t="s">
        <v>17</v>
      </c>
      <c r="AK749" s="1" t="s">
        <v>9530</v>
      </c>
      <c r="AL749" s="1" t="s">
        <v>41</v>
      </c>
      <c r="AM749" s="1" t="s">
        <v>12725</v>
      </c>
      <c r="AT749" s="1" t="s">
        <v>69</v>
      </c>
      <c r="AU749" s="1" t="s">
        <v>7359</v>
      </c>
      <c r="AV749" s="1" t="s">
        <v>1638</v>
      </c>
      <c r="AW749" s="1" t="s">
        <v>9694</v>
      </c>
      <c r="BG749" s="1" t="s">
        <v>69</v>
      </c>
      <c r="BH749" s="1" t="s">
        <v>7359</v>
      </c>
      <c r="BI749" s="1" t="s">
        <v>1639</v>
      </c>
      <c r="BJ749" s="1" t="s">
        <v>9789</v>
      </c>
      <c r="BK749" s="1" t="s">
        <v>69</v>
      </c>
      <c r="BL749" s="1" t="s">
        <v>7359</v>
      </c>
      <c r="BM749" s="1" t="s">
        <v>1514</v>
      </c>
      <c r="BN749" s="1" t="s">
        <v>10599</v>
      </c>
      <c r="BO749" s="1" t="s">
        <v>69</v>
      </c>
      <c r="BP749" s="1" t="s">
        <v>7359</v>
      </c>
      <c r="BQ749" s="1" t="s">
        <v>1640</v>
      </c>
      <c r="BR749" s="1" t="s">
        <v>13049</v>
      </c>
      <c r="BS749" s="1" t="s">
        <v>41</v>
      </c>
      <c r="BT749" s="1" t="s">
        <v>12725</v>
      </c>
    </row>
    <row r="750" spans="1:72" ht="13.5" customHeight="1" x14ac:dyDescent="0.25">
      <c r="A750" s="5" t="str">
        <f t="shared" si="26"/>
        <v>1738_각남면_0092</v>
      </c>
      <c r="B750" s="1">
        <v>1738</v>
      </c>
      <c r="C750" s="1" t="s">
        <v>12339</v>
      </c>
      <c r="D750" s="1" t="s">
        <v>12340</v>
      </c>
      <c r="E750" s="1">
        <v>749</v>
      </c>
      <c r="F750" s="1">
        <v>2</v>
      </c>
      <c r="G750" s="1" t="s">
        <v>669</v>
      </c>
      <c r="H750" s="1" t="s">
        <v>7045</v>
      </c>
      <c r="I750" s="1">
        <v>18</v>
      </c>
      <c r="L750" s="1">
        <v>2</v>
      </c>
      <c r="M750" s="1" t="s">
        <v>13672</v>
      </c>
      <c r="N750" s="1" t="s">
        <v>13673</v>
      </c>
      <c r="S750" s="1" t="s">
        <v>50</v>
      </c>
      <c r="T750" s="1" t="s">
        <v>7223</v>
      </c>
      <c r="W750" s="1" t="s">
        <v>38</v>
      </c>
      <c r="X750" s="1" t="s">
        <v>12522</v>
      </c>
      <c r="Y750" s="1" t="s">
        <v>64</v>
      </c>
      <c r="Z750" s="1" t="s">
        <v>7741</v>
      </c>
      <c r="AC750" s="1">
        <v>40</v>
      </c>
      <c r="AD750" s="1" t="s">
        <v>65</v>
      </c>
      <c r="AE750" s="1" t="s">
        <v>9332</v>
      </c>
      <c r="AJ750" s="1" t="s">
        <v>17</v>
      </c>
      <c r="AK750" s="1" t="s">
        <v>9530</v>
      </c>
      <c r="AL750" s="1" t="s">
        <v>41</v>
      </c>
      <c r="AM750" s="1" t="s">
        <v>12725</v>
      </c>
      <c r="AT750" s="1" t="s">
        <v>69</v>
      </c>
      <c r="AU750" s="1" t="s">
        <v>7359</v>
      </c>
      <c r="AV750" s="1" t="s">
        <v>1491</v>
      </c>
      <c r="AW750" s="1" t="s">
        <v>8061</v>
      </c>
      <c r="BG750" s="1" t="s">
        <v>69</v>
      </c>
      <c r="BH750" s="1" t="s">
        <v>7359</v>
      </c>
      <c r="BI750" s="1" t="s">
        <v>1492</v>
      </c>
      <c r="BJ750" s="1" t="s">
        <v>8937</v>
      </c>
      <c r="BK750" s="1" t="s">
        <v>69</v>
      </c>
      <c r="BL750" s="1" t="s">
        <v>7359</v>
      </c>
      <c r="BM750" s="1" t="s">
        <v>1493</v>
      </c>
      <c r="BN750" s="1" t="s">
        <v>10597</v>
      </c>
      <c r="BO750" s="1" t="s">
        <v>69</v>
      </c>
      <c r="BP750" s="1" t="s">
        <v>7359</v>
      </c>
      <c r="BQ750" s="1" t="s">
        <v>1641</v>
      </c>
      <c r="BR750" s="1" t="s">
        <v>11589</v>
      </c>
      <c r="BS750" s="1" t="s">
        <v>401</v>
      </c>
      <c r="BT750" s="1" t="s">
        <v>9477</v>
      </c>
    </row>
    <row r="751" spans="1:72" ht="13.5" customHeight="1" x14ac:dyDescent="0.25">
      <c r="A751" s="5" t="str">
        <f t="shared" si="26"/>
        <v>1738_각남면_0092</v>
      </c>
      <c r="B751" s="1">
        <v>1738</v>
      </c>
      <c r="C751" s="1" t="s">
        <v>12339</v>
      </c>
      <c r="D751" s="1" t="s">
        <v>12340</v>
      </c>
      <c r="E751" s="1">
        <v>750</v>
      </c>
      <c r="F751" s="1">
        <v>2</v>
      </c>
      <c r="G751" s="1" t="s">
        <v>669</v>
      </c>
      <c r="H751" s="1" t="s">
        <v>7045</v>
      </c>
      <c r="I751" s="1">
        <v>18</v>
      </c>
      <c r="L751" s="1">
        <v>2</v>
      </c>
      <c r="M751" s="1" t="s">
        <v>13672</v>
      </c>
      <c r="N751" s="1" t="s">
        <v>13673</v>
      </c>
      <c r="S751" s="1" t="s">
        <v>59</v>
      </c>
      <c r="T751" s="1" t="s">
        <v>7224</v>
      </c>
      <c r="U751" s="1" t="s">
        <v>1642</v>
      </c>
      <c r="V751" s="1" t="s">
        <v>7407</v>
      </c>
      <c r="Y751" s="1" t="s">
        <v>1643</v>
      </c>
      <c r="Z751" s="1" t="s">
        <v>8096</v>
      </c>
      <c r="AC751" s="1">
        <v>8</v>
      </c>
      <c r="AD751" s="1" t="s">
        <v>298</v>
      </c>
      <c r="AE751" s="1" t="s">
        <v>9362</v>
      </c>
    </row>
    <row r="752" spans="1:72" ht="13.5" customHeight="1" x14ac:dyDescent="0.25">
      <c r="A752" s="5" t="str">
        <f t="shared" si="26"/>
        <v>1738_각남면_0092</v>
      </c>
      <c r="B752" s="1">
        <v>1738</v>
      </c>
      <c r="C752" s="1" t="s">
        <v>12339</v>
      </c>
      <c r="D752" s="1" t="s">
        <v>12340</v>
      </c>
      <c r="E752" s="1">
        <v>751</v>
      </c>
      <c r="F752" s="1">
        <v>2</v>
      </c>
      <c r="G752" s="1" t="s">
        <v>669</v>
      </c>
      <c r="H752" s="1" t="s">
        <v>7045</v>
      </c>
      <c r="I752" s="1">
        <v>18</v>
      </c>
      <c r="L752" s="1">
        <v>3</v>
      </c>
      <c r="M752" s="1" t="s">
        <v>13674</v>
      </c>
      <c r="N752" s="1" t="s">
        <v>13675</v>
      </c>
      <c r="T752" s="1" t="s">
        <v>12461</v>
      </c>
      <c r="U752" s="1" t="s">
        <v>42</v>
      </c>
      <c r="V752" s="1" t="s">
        <v>7309</v>
      </c>
      <c r="W752" s="1" t="s">
        <v>1598</v>
      </c>
      <c r="X752" s="1" t="s">
        <v>7717</v>
      </c>
      <c r="Y752" s="1" t="s">
        <v>1644</v>
      </c>
      <c r="Z752" s="1" t="s">
        <v>7814</v>
      </c>
      <c r="AC752" s="1">
        <v>79</v>
      </c>
      <c r="AD752" s="1" t="s">
        <v>202</v>
      </c>
      <c r="AE752" s="1" t="s">
        <v>9353</v>
      </c>
      <c r="AJ752" s="1" t="s">
        <v>17</v>
      </c>
      <c r="AK752" s="1" t="s">
        <v>9530</v>
      </c>
      <c r="AL752" s="1" t="s">
        <v>283</v>
      </c>
      <c r="AM752" s="1" t="s">
        <v>9550</v>
      </c>
      <c r="AT752" s="1" t="s">
        <v>44</v>
      </c>
      <c r="AU752" s="1" t="s">
        <v>7629</v>
      </c>
      <c r="AV752" s="1" t="s">
        <v>1645</v>
      </c>
      <c r="AW752" s="1" t="s">
        <v>9802</v>
      </c>
      <c r="BG752" s="1" t="s">
        <v>44</v>
      </c>
      <c r="BH752" s="1" t="s">
        <v>7629</v>
      </c>
      <c r="BI752" s="1" t="s">
        <v>1646</v>
      </c>
      <c r="BJ752" s="1" t="s">
        <v>10610</v>
      </c>
      <c r="BK752" s="1" t="s">
        <v>44</v>
      </c>
      <c r="BL752" s="1" t="s">
        <v>7629</v>
      </c>
      <c r="BM752" s="1" t="s">
        <v>1647</v>
      </c>
      <c r="BN752" s="1" t="s">
        <v>10332</v>
      </c>
      <c r="BO752" s="1" t="s">
        <v>44</v>
      </c>
      <c r="BP752" s="1" t="s">
        <v>7629</v>
      </c>
      <c r="BQ752" s="1" t="s">
        <v>1648</v>
      </c>
      <c r="BR752" s="1" t="s">
        <v>13189</v>
      </c>
      <c r="BS752" s="1" t="s">
        <v>41</v>
      </c>
      <c r="BT752" s="1" t="s">
        <v>12725</v>
      </c>
    </row>
    <row r="753" spans="1:72" ht="13.5" customHeight="1" x14ac:dyDescent="0.25">
      <c r="A753" s="5" t="str">
        <f t="shared" si="26"/>
        <v>1738_각남면_0092</v>
      </c>
      <c r="B753" s="1">
        <v>1738</v>
      </c>
      <c r="C753" s="1" t="s">
        <v>12339</v>
      </c>
      <c r="D753" s="1" t="s">
        <v>12340</v>
      </c>
      <c r="E753" s="1">
        <v>752</v>
      </c>
      <c r="F753" s="1">
        <v>2</v>
      </c>
      <c r="G753" s="1" t="s">
        <v>669</v>
      </c>
      <c r="H753" s="1" t="s">
        <v>7045</v>
      </c>
      <c r="I753" s="1">
        <v>18</v>
      </c>
      <c r="L753" s="1">
        <v>3</v>
      </c>
      <c r="M753" s="1" t="s">
        <v>13674</v>
      </c>
      <c r="N753" s="1" t="s">
        <v>13675</v>
      </c>
      <c r="S753" s="1" t="s">
        <v>50</v>
      </c>
      <c r="T753" s="1" t="s">
        <v>7223</v>
      </c>
      <c r="W753" s="1" t="s">
        <v>85</v>
      </c>
      <c r="X753" s="1" t="s">
        <v>12530</v>
      </c>
      <c r="Y753" s="1" t="s">
        <v>10</v>
      </c>
      <c r="Z753" s="1" t="s">
        <v>7684</v>
      </c>
      <c r="AC753" s="1">
        <v>72</v>
      </c>
      <c r="AD753" s="1" t="s">
        <v>446</v>
      </c>
      <c r="AE753" s="1" t="s">
        <v>9374</v>
      </c>
      <c r="AJ753" s="1" t="s">
        <v>17</v>
      </c>
      <c r="AK753" s="1" t="s">
        <v>9530</v>
      </c>
      <c r="AL753" s="1" t="s">
        <v>58</v>
      </c>
      <c r="AM753" s="1" t="s">
        <v>9526</v>
      </c>
      <c r="AT753" s="1" t="s">
        <v>1649</v>
      </c>
      <c r="AU753" s="1" t="s">
        <v>7492</v>
      </c>
      <c r="AV753" s="1" t="s">
        <v>1650</v>
      </c>
      <c r="AW753" s="1" t="s">
        <v>9803</v>
      </c>
      <c r="BG753" s="1" t="s">
        <v>1649</v>
      </c>
      <c r="BH753" s="1" t="s">
        <v>7492</v>
      </c>
      <c r="BI753" s="1" t="s">
        <v>129</v>
      </c>
      <c r="BJ753" s="1" t="s">
        <v>10611</v>
      </c>
      <c r="BK753" s="1" t="s">
        <v>44</v>
      </c>
      <c r="BL753" s="1" t="s">
        <v>7629</v>
      </c>
      <c r="BM753" s="1" t="s">
        <v>1651</v>
      </c>
      <c r="BN753" s="1" t="s">
        <v>11129</v>
      </c>
      <c r="BO753" s="1" t="s">
        <v>44</v>
      </c>
      <c r="BP753" s="1" t="s">
        <v>7629</v>
      </c>
      <c r="BQ753" s="1" t="s">
        <v>1652</v>
      </c>
      <c r="BR753" s="1" t="s">
        <v>13351</v>
      </c>
      <c r="BS753" s="1" t="s">
        <v>58</v>
      </c>
      <c r="BT753" s="1" t="s">
        <v>9526</v>
      </c>
    </row>
    <row r="754" spans="1:72" ht="13.5" customHeight="1" x14ac:dyDescent="0.25">
      <c r="A754" s="5" t="str">
        <f t="shared" si="26"/>
        <v>1738_각남면_0092</v>
      </c>
      <c r="B754" s="1">
        <v>1738</v>
      </c>
      <c r="C754" s="1" t="s">
        <v>12339</v>
      </c>
      <c r="D754" s="1" t="s">
        <v>12340</v>
      </c>
      <c r="E754" s="1">
        <v>753</v>
      </c>
      <c r="F754" s="1">
        <v>2</v>
      </c>
      <c r="G754" s="1" t="s">
        <v>669</v>
      </c>
      <c r="H754" s="1" t="s">
        <v>7045</v>
      </c>
      <c r="I754" s="1">
        <v>18</v>
      </c>
      <c r="L754" s="1">
        <v>3</v>
      </c>
      <c r="M754" s="1" t="s">
        <v>13674</v>
      </c>
      <c r="N754" s="1" t="s">
        <v>13675</v>
      </c>
      <c r="S754" s="1" t="s">
        <v>59</v>
      </c>
      <c r="T754" s="1" t="s">
        <v>7224</v>
      </c>
      <c r="U754" s="1" t="s">
        <v>183</v>
      </c>
      <c r="V754" s="1" t="s">
        <v>7311</v>
      </c>
      <c r="Y754" s="1" t="s">
        <v>439</v>
      </c>
      <c r="Z754" s="1" t="s">
        <v>8097</v>
      </c>
      <c r="AC754" s="1">
        <v>46</v>
      </c>
      <c r="AD754" s="1" t="s">
        <v>239</v>
      </c>
      <c r="AE754" s="1" t="s">
        <v>9357</v>
      </c>
    </row>
    <row r="755" spans="1:72" ht="13.5" customHeight="1" x14ac:dyDescent="0.25">
      <c r="A755" s="5" t="str">
        <f t="shared" si="26"/>
        <v>1738_각남면_0092</v>
      </c>
      <c r="B755" s="1">
        <v>1738</v>
      </c>
      <c r="C755" s="1" t="s">
        <v>12339</v>
      </c>
      <c r="D755" s="1" t="s">
        <v>12340</v>
      </c>
      <c r="E755" s="1">
        <v>754</v>
      </c>
      <c r="F755" s="1">
        <v>2</v>
      </c>
      <c r="G755" s="1" t="s">
        <v>669</v>
      </c>
      <c r="H755" s="1" t="s">
        <v>7045</v>
      </c>
      <c r="I755" s="1">
        <v>18</v>
      </c>
      <c r="L755" s="1">
        <v>3</v>
      </c>
      <c r="M755" s="1" t="s">
        <v>13674</v>
      </c>
      <c r="N755" s="1" t="s">
        <v>13675</v>
      </c>
      <c r="S755" s="1" t="s">
        <v>727</v>
      </c>
      <c r="T755" s="1" t="s">
        <v>7243</v>
      </c>
      <c r="U755" s="1" t="s">
        <v>232</v>
      </c>
      <c r="V755" s="1" t="s">
        <v>7343</v>
      </c>
      <c r="Y755" s="1" t="s">
        <v>1653</v>
      </c>
      <c r="Z755" s="1" t="s">
        <v>8098</v>
      </c>
      <c r="AC755" s="1">
        <v>7</v>
      </c>
      <c r="AD755" s="1" t="s">
        <v>62</v>
      </c>
      <c r="AE755" s="1" t="s">
        <v>9331</v>
      </c>
    </row>
    <row r="756" spans="1:72" ht="13.5" customHeight="1" x14ac:dyDescent="0.25">
      <c r="A756" s="5" t="str">
        <f t="shared" si="26"/>
        <v>1738_각남면_0092</v>
      </c>
      <c r="B756" s="1">
        <v>1738</v>
      </c>
      <c r="C756" s="1" t="s">
        <v>12339</v>
      </c>
      <c r="D756" s="1" t="s">
        <v>12340</v>
      </c>
      <c r="E756" s="1">
        <v>755</v>
      </c>
      <c r="F756" s="1">
        <v>2</v>
      </c>
      <c r="G756" s="1" t="s">
        <v>669</v>
      </c>
      <c r="H756" s="1" t="s">
        <v>7045</v>
      </c>
      <c r="I756" s="1">
        <v>18</v>
      </c>
      <c r="L756" s="1">
        <v>3</v>
      </c>
      <c r="M756" s="1" t="s">
        <v>13674</v>
      </c>
      <c r="N756" s="1" t="s">
        <v>13675</v>
      </c>
      <c r="S756" s="1" t="s">
        <v>112</v>
      </c>
      <c r="T756" s="1" t="s">
        <v>7229</v>
      </c>
      <c r="U756" s="1" t="s">
        <v>237</v>
      </c>
      <c r="V756" s="1" t="s">
        <v>7316</v>
      </c>
      <c r="Y756" s="1" t="s">
        <v>1654</v>
      </c>
      <c r="Z756" s="1" t="s">
        <v>8099</v>
      </c>
      <c r="AC756" s="1">
        <v>5</v>
      </c>
      <c r="AD756" s="1" t="s">
        <v>86</v>
      </c>
      <c r="AE756" s="1" t="s">
        <v>8752</v>
      </c>
    </row>
    <row r="757" spans="1:72" ht="13.5" customHeight="1" x14ac:dyDescent="0.25">
      <c r="A757" s="5" t="str">
        <f t="shared" si="26"/>
        <v>1738_각남면_0092</v>
      </c>
      <c r="B757" s="1">
        <v>1738</v>
      </c>
      <c r="C757" s="1" t="s">
        <v>12339</v>
      </c>
      <c r="D757" s="1" t="s">
        <v>12340</v>
      </c>
      <c r="E757" s="1">
        <v>756</v>
      </c>
      <c r="F757" s="1">
        <v>2</v>
      </c>
      <c r="G757" s="1" t="s">
        <v>669</v>
      </c>
      <c r="H757" s="1" t="s">
        <v>7045</v>
      </c>
      <c r="I757" s="1">
        <v>18</v>
      </c>
      <c r="L757" s="1">
        <v>3</v>
      </c>
      <c r="M757" s="1" t="s">
        <v>13674</v>
      </c>
      <c r="N757" s="1" t="s">
        <v>13675</v>
      </c>
      <c r="T757" s="1" t="s">
        <v>12470</v>
      </c>
      <c r="U757" s="1" t="s">
        <v>715</v>
      </c>
      <c r="V757" s="1" t="s">
        <v>7283</v>
      </c>
      <c r="Y757" s="1" t="s">
        <v>1655</v>
      </c>
      <c r="Z757" s="1" t="s">
        <v>8100</v>
      </c>
      <c r="AF757" s="1" t="s">
        <v>157</v>
      </c>
      <c r="AG757" s="1" t="s">
        <v>9391</v>
      </c>
    </row>
    <row r="758" spans="1:72" ht="13.5" customHeight="1" x14ac:dyDescent="0.25">
      <c r="A758" s="5" t="str">
        <f t="shared" si="26"/>
        <v>1738_각남면_0092</v>
      </c>
      <c r="B758" s="1">
        <v>1738</v>
      </c>
      <c r="C758" s="1" t="s">
        <v>12339</v>
      </c>
      <c r="D758" s="1" t="s">
        <v>12340</v>
      </c>
      <c r="E758" s="1">
        <v>757</v>
      </c>
      <c r="F758" s="1">
        <v>2</v>
      </c>
      <c r="G758" s="1" t="s">
        <v>669</v>
      </c>
      <c r="H758" s="1" t="s">
        <v>7045</v>
      </c>
      <c r="I758" s="1">
        <v>18</v>
      </c>
      <c r="L758" s="1">
        <v>3</v>
      </c>
      <c r="M758" s="1" t="s">
        <v>13674</v>
      </c>
      <c r="N758" s="1" t="s">
        <v>13675</v>
      </c>
      <c r="S758" s="1" t="s">
        <v>600</v>
      </c>
      <c r="T758" s="1" t="s">
        <v>7242</v>
      </c>
      <c r="U758" s="1" t="s">
        <v>792</v>
      </c>
      <c r="V758" s="1" t="s">
        <v>7353</v>
      </c>
      <c r="Y758" s="1" t="s">
        <v>1656</v>
      </c>
      <c r="Z758" s="1" t="s">
        <v>8101</v>
      </c>
      <c r="AF758" s="1" t="s">
        <v>1657</v>
      </c>
      <c r="AG758" s="1" t="s">
        <v>9410</v>
      </c>
    </row>
    <row r="759" spans="1:72" ht="13.5" customHeight="1" x14ac:dyDescent="0.25">
      <c r="A759" s="5" t="str">
        <f t="shared" si="26"/>
        <v>1738_각남면_0092</v>
      </c>
      <c r="B759" s="1">
        <v>1738</v>
      </c>
      <c r="C759" s="1" t="s">
        <v>12339</v>
      </c>
      <c r="D759" s="1" t="s">
        <v>12340</v>
      </c>
      <c r="E759" s="1">
        <v>758</v>
      </c>
      <c r="F759" s="1">
        <v>2</v>
      </c>
      <c r="G759" s="1" t="s">
        <v>669</v>
      </c>
      <c r="H759" s="1" t="s">
        <v>7045</v>
      </c>
      <c r="I759" s="1">
        <v>18</v>
      </c>
      <c r="L759" s="1">
        <v>4</v>
      </c>
      <c r="M759" s="1" t="s">
        <v>13676</v>
      </c>
      <c r="N759" s="1" t="s">
        <v>13677</v>
      </c>
      <c r="T759" s="1" t="s">
        <v>12461</v>
      </c>
      <c r="U759" s="1" t="s">
        <v>66</v>
      </c>
      <c r="V759" s="1" t="s">
        <v>7302</v>
      </c>
      <c r="W759" s="1" t="s">
        <v>526</v>
      </c>
      <c r="X759" s="1" t="s">
        <v>7706</v>
      </c>
      <c r="Y759" s="1" t="s">
        <v>1658</v>
      </c>
      <c r="Z759" s="1" t="s">
        <v>8102</v>
      </c>
      <c r="AC759" s="1">
        <v>63</v>
      </c>
      <c r="AD759" s="1" t="s">
        <v>115</v>
      </c>
      <c r="AE759" s="1" t="s">
        <v>9342</v>
      </c>
      <c r="AJ759" s="1" t="s">
        <v>17</v>
      </c>
      <c r="AK759" s="1" t="s">
        <v>9530</v>
      </c>
      <c r="AL759" s="1" t="s">
        <v>583</v>
      </c>
      <c r="AM759" s="1" t="s">
        <v>12734</v>
      </c>
      <c r="AT759" s="1" t="s">
        <v>69</v>
      </c>
      <c r="AU759" s="1" t="s">
        <v>7359</v>
      </c>
      <c r="AV759" s="1" t="s">
        <v>1659</v>
      </c>
      <c r="AW759" s="1" t="s">
        <v>9804</v>
      </c>
      <c r="BG759" s="1" t="s">
        <v>69</v>
      </c>
      <c r="BH759" s="1" t="s">
        <v>7359</v>
      </c>
      <c r="BI759" s="1" t="s">
        <v>14729</v>
      </c>
      <c r="BJ759" s="1" t="s">
        <v>8718</v>
      </c>
      <c r="BK759" s="1" t="s">
        <v>69</v>
      </c>
      <c r="BL759" s="1" t="s">
        <v>7359</v>
      </c>
      <c r="BM759" s="1" t="s">
        <v>1660</v>
      </c>
      <c r="BN759" s="1" t="s">
        <v>10780</v>
      </c>
      <c r="BQ759" s="1" t="s">
        <v>1401</v>
      </c>
      <c r="BR759" s="1" t="s">
        <v>11573</v>
      </c>
      <c r="BS759" s="1" t="s">
        <v>58</v>
      </c>
      <c r="BT759" s="1" t="s">
        <v>9526</v>
      </c>
    </row>
    <row r="760" spans="1:72" ht="13.5" customHeight="1" x14ac:dyDescent="0.25">
      <c r="A760" s="5" t="str">
        <f t="shared" si="26"/>
        <v>1738_각남면_0092</v>
      </c>
      <c r="B760" s="1">
        <v>1738</v>
      </c>
      <c r="C760" s="1" t="s">
        <v>12339</v>
      </c>
      <c r="D760" s="1" t="s">
        <v>12340</v>
      </c>
      <c r="E760" s="1">
        <v>759</v>
      </c>
      <c r="F760" s="1">
        <v>2</v>
      </c>
      <c r="G760" s="1" t="s">
        <v>669</v>
      </c>
      <c r="H760" s="1" t="s">
        <v>7045</v>
      </c>
      <c r="I760" s="1">
        <v>18</v>
      </c>
      <c r="L760" s="1">
        <v>4</v>
      </c>
      <c r="M760" s="1" t="s">
        <v>13676</v>
      </c>
      <c r="N760" s="1" t="s">
        <v>13677</v>
      </c>
      <c r="S760" s="1" t="s">
        <v>50</v>
      </c>
      <c r="T760" s="1" t="s">
        <v>7223</v>
      </c>
      <c r="W760" s="1" t="s">
        <v>203</v>
      </c>
      <c r="X760" s="1" t="s">
        <v>7694</v>
      </c>
      <c r="Y760" s="1" t="s">
        <v>64</v>
      </c>
      <c r="Z760" s="1" t="s">
        <v>7741</v>
      </c>
      <c r="AC760" s="1">
        <v>54</v>
      </c>
      <c r="AD760" s="1" t="s">
        <v>145</v>
      </c>
      <c r="AE760" s="1" t="s">
        <v>9345</v>
      </c>
      <c r="AJ760" s="1" t="s">
        <v>17</v>
      </c>
      <c r="AK760" s="1" t="s">
        <v>9530</v>
      </c>
      <c r="AL760" s="1" t="s">
        <v>151</v>
      </c>
      <c r="AM760" s="1" t="s">
        <v>9478</v>
      </c>
      <c r="AT760" s="1" t="s">
        <v>677</v>
      </c>
      <c r="AU760" s="1" t="s">
        <v>7530</v>
      </c>
      <c r="AV760" s="1" t="s">
        <v>1661</v>
      </c>
      <c r="AW760" s="1" t="s">
        <v>9805</v>
      </c>
      <c r="BG760" s="1" t="s">
        <v>1662</v>
      </c>
      <c r="BH760" s="1" t="s">
        <v>7630</v>
      </c>
      <c r="BI760" s="1" t="s">
        <v>1663</v>
      </c>
      <c r="BJ760" s="1" t="s">
        <v>10612</v>
      </c>
      <c r="BM760" s="1" t="s">
        <v>1664</v>
      </c>
      <c r="BN760" s="1" t="s">
        <v>11130</v>
      </c>
      <c r="BQ760" s="1" t="s">
        <v>1665</v>
      </c>
      <c r="BR760" s="1" t="s">
        <v>11590</v>
      </c>
      <c r="BS760" s="1" t="s">
        <v>53</v>
      </c>
      <c r="BT760" s="1" t="s">
        <v>9486</v>
      </c>
    </row>
    <row r="761" spans="1:72" ht="13.5" customHeight="1" x14ac:dyDescent="0.25">
      <c r="A761" s="5" t="str">
        <f t="shared" si="26"/>
        <v>1738_각남면_0092</v>
      </c>
      <c r="B761" s="1">
        <v>1738</v>
      </c>
      <c r="C761" s="1" t="s">
        <v>12339</v>
      </c>
      <c r="D761" s="1" t="s">
        <v>12340</v>
      </c>
      <c r="E761" s="1">
        <v>760</v>
      </c>
      <c r="F761" s="1">
        <v>2</v>
      </c>
      <c r="G761" s="1" t="s">
        <v>669</v>
      </c>
      <c r="H761" s="1" t="s">
        <v>7045</v>
      </c>
      <c r="I761" s="1">
        <v>18</v>
      </c>
      <c r="L761" s="1">
        <v>4</v>
      </c>
      <c r="M761" s="1" t="s">
        <v>13676</v>
      </c>
      <c r="N761" s="1" t="s">
        <v>13677</v>
      </c>
      <c r="S761" s="1" t="s">
        <v>59</v>
      </c>
      <c r="T761" s="1" t="s">
        <v>7224</v>
      </c>
      <c r="U761" s="1" t="s">
        <v>1490</v>
      </c>
      <c r="V761" s="1" t="s">
        <v>7394</v>
      </c>
      <c r="Y761" s="1" t="s">
        <v>1666</v>
      </c>
      <c r="Z761" s="1" t="s">
        <v>8103</v>
      </c>
      <c r="AC761" s="1">
        <v>21</v>
      </c>
      <c r="AD761" s="1" t="s">
        <v>160</v>
      </c>
      <c r="AE761" s="1" t="s">
        <v>9347</v>
      </c>
    </row>
    <row r="762" spans="1:72" ht="13.5" customHeight="1" x14ac:dyDescent="0.25">
      <c r="A762" s="5" t="str">
        <f t="shared" si="26"/>
        <v>1738_각남면_0092</v>
      </c>
      <c r="B762" s="1">
        <v>1738</v>
      </c>
      <c r="C762" s="1" t="s">
        <v>12339</v>
      </c>
      <c r="D762" s="1" t="s">
        <v>12340</v>
      </c>
      <c r="E762" s="1">
        <v>761</v>
      </c>
      <c r="F762" s="1">
        <v>2</v>
      </c>
      <c r="G762" s="1" t="s">
        <v>669</v>
      </c>
      <c r="H762" s="1" t="s">
        <v>7045</v>
      </c>
      <c r="I762" s="1">
        <v>18</v>
      </c>
      <c r="L762" s="1">
        <v>4</v>
      </c>
      <c r="M762" s="1" t="s">
        <v>13676</v>
      </c>
      <c r="N762" s="1" t="s">
        <v>13677</v>
      </c>
      <c r="S762" s="1" t="s">
        <v>112</v>
      </c>
      <c r="T762" s="1" t="s">
        <v>7229</v>
      </c>
      <c r="Y762" s="1" t="s">
        <v>64</v>
      </c>
      <c r="Z762" s="1" t="s">
        <v>7741</v>
      </c>
      <c r="AC762" s="1">
        <v>2</v>
      </c>
      <c r="AD762" s="1" t="s">
        <v>335</v>
      </c>
      <c r="AE762" s="1" t="s">
        <v>9368</v>
      </c>
      <c r="AF762" s="1" t="s">
        <v>95</v>
      </c>
      <c r="AG762" s="1" t="s">
        <v>9389</v>
      </c>
    </row>
    <row r="763" spans="1:72" ht="13.5" customHeight="1" x14ac:dyDescent="0.25">
      <c r="A763" s="5" t="str">
        <f t="shared" si="26"/>
        <v>1738_각남면_0092</v>
      </c>
      <c r="B763" s="1">
        <v>1738</v>
      </c>
      <c r="C763" s="1" t="s">
        <v>12339</v>
      </c>
      <c r="D763" s="1" t="s">
        <v>12340</v>
      </c>
      <c r="E763" s="1">
        <v>762</v>
      </c>
      <c r="F763" s="1">
        <v>2</v>
      </c>
      <c r="G763" s="1" t="s">
        <v>669</v>
      </c>
      <c r="H763" s="1" t="s">
        <v>7045</v>
      </c>
      <c r="I763" s="1">
        <v>18</v>
      </c>
      <c r="L763" s="1">
        <v>5</v>
      </c>
      <c r="M763" s="1" t="s">
        <v>14646</v>
      </c>
      <c r="N763" s="1" t="s">
        <v>14648</v>
      </c>
      <c r="T763" s="1" t="s">
        <v>12461</v>
      </c>
      <c r="U763" s="1" t="s">
        <v>380</v>
      </c>
      <c r="V763" s="1" t="s">
        <v>7326</v>
      </c>
      <c r="W763" s="1" t="s">
        <v>123</v>
      </c>
      <c r="X763" s="1" t="s">
        <v>7689</v>
      </c>
      <c r="Y763" s="1" t="s">
        <v>1667</v>
      </c>
      <c r="Z763" s="1" t="s">
        <v>8104</v>
      </c>
      <c r="AA763" s="1" t="s">
        <v>14644</v>
      </c>
      <c r="AB763" s="1" t="s">
        <v>8646</v>
      </c>
      <c r="AC763" s="1">
        <v>45</v>
      </c>
      <c r="AD763" s="1" t="s">
        <v>330</v>
      </c>
      <c r="AE763" s="1" t="s">
        <v>9367</v>
      </c>
      <c r="AJ763" s="1" t="s">
        <v>17</v>
      </c>
      <c r="AK763" s="1" t="s">
        <v>9530</v>
      </c>
      <c r="AL763" s="1" t="s">
        <v>124</v>
      </c>
      <c r="AM763" s="1" t="s">
        <v>9327</v>
      </c>
      <c r="AT763" s="1" t="s">
        <v>260</v>
      </c>
      <c r="AU763" s="1" t="s">
        <v>7321</v>
      </c>
      <c r="AV763" s="1" t="s">
        <v>1669</v>
      </c>
      <c r="AW763" s="1" t="s">
        <v>8052</v>
      </c>
      <c r="BG763" s="1" t="s">
        <v>44</v>
      </c>
      <c r="BH763" s="1" t="s">
        <v>7629</v>
      </c>
      <c r="BI763" s="1" t="s">
        <v>1670</v>
      </c>
      <c r="BJ763" s="1" t="s">
        <v>10613</v>
      </c>
      <c r="BK763" s="1" t="s">
        <v>44</v>
      </c>
      <c r="BL763" s="1" t="s">
        <v>7629</v>
      </c>
      <c r="BM763" s="1" t="s">
        <v>855</v>
      </c>
      <c r="BN763" s="1" t="s">
        <v>10585</v>
      </c>
      <c r="BO763" s="1" t="s">
        <v>44</v>
      </c>
      <c r="BP763" s="1" t="s">
        <v>7629</v>
      </c>
      <c r="BQ763" s="1" t="s">
        <v>1671</v>
      </c>
      <c r="BR763" s="1" t="s">
        <v>13199</v>
      </c>
      <c r="BS763" s="1" t="s">
        <v>58</v>
      </c>
      <c r="BT763" s="1" t="s">
        <v>9526</v>
      </c>
    </row>
    <row r="764" spans="1:72" ht="13.5" customHeight="1" x14ac:dyDescent="0.25">
      <c r="A764" s="5" t="str">
        <f t="shared" si="26"/>
        <v>1738_각남면_0092</v>
      </c>
      <c r="B764" s="1">
        <v>1738</v>
      </c>
      <c r="C764" s="1" t="s">
        <v>12339</v>
      </c>
      <c r="D764" s="1" t="s">
        <v>12340</v>
      </c>
      <c r="E764" s="1">
        <v>763</v>
      </c>
      <c r="F764" s="1">
        <v>2</v>
      </c>
      <c r="G764" s="1" t="s">
        <v>669</v>
      </c>
      <c r="H764" s="1" t="s">
        <v>7045</v>
      </c>
      <c r="I764" s="1">
        <v>18</v>
      </c>
      <c r="L764" s="1">
        <v>5</v>
      </c>
      <c r="M764" s="1" t="s">
        <v>14645</v>
      </c>
      <c r="N764" s="1" t="s">
        <v>14647</v>
      </c>
      <c r="S764" s="1" t="s">
        <v>50</v>
      </c>
      <c r="T764" s="1" t="s">
        <v>7223</v>
      </c>
      <c r="W764" s="1" t="s">
        <v>38</v>
      </c>
      <c r="X764" s="1" t="s">
        <v>12522</v>
      </c>
      <c r="Y764" s="1" t="s">
        <v>308</v>
      </c>
      <c r="Z764" s="1" t="s">
        <v>7774</v>
      </c>
      <c r="AC764" s="1">
        <v>45</v>
      </c>
      <c r="AD764" s="1" t="s">
        <v>330</v>
      </c>
      <c r="AE764" s="1" t="s">
        <v>9367</v>
      </c>
      <c r="AJ764" s="1" t="s">
        <v>309</v>
      </c>
      <c r="AK764" s="1" t="s">
        <v>9531</v>
      </c>
      <c r="AL764" s="1" t="s">
        <v>41</v>
      </c>
      <c r="AM764" s="1" t="s">
        <v>12725</v>
      </c>
      <c r="AT764" s="1" t="s">
        <v>44</v>
      </c>
      <c r="AU764" s="1" t="s">
        <v>7629</v>
      </c>
      <c r="AV764" s="1" t="s">
        <v>1672</v>
      </c>
      <c r="AW764" s="1" t="s">
        <v>9806</v>
      </c>
      <c r="BG764" s="1" t="s">
        <v>44</v>
      </c>
      <c r="BH764" s="1" t="s">
        <v>7629</v>
      </c>
      <c r="BI764" s="1" t="s">
        <v>1673</v>
      </c>
      <c r="BJ764" s="1" t="s">
        <v>10614</v>
      </c>
      <c r="BK764" s="1" t="s">
        <v>44</v>
      </c>
      <c r="BL764" s="1" t="s">
        <v>7629</v>
      </c>
      <c r="BM764" s="1" t="s">
        <v>1674</v>
      </c>
      <c r="BN764" s="1" t="s">
        <v>10367</v>
      </c>
      <c r="BO764" s="1" t="s">
        <v>44</v>
      </c>
      <c r="BP764" s="1" t="s">
        <v>7629</v>
      </c>
      <c r="BQ764" s="1" t="s">
        <v>1675</v>
      </c>
      <c r="BR764" s="1" t="s">
        <v>13145</v>
      </c>
      <c r="BS764" s="1" t="s">
        <v>259</v>
      </c>
      <c r="BT764" s="1" t="s">
        <v>9449</v>
      </c>
    </row>
    <row r="765" spans="1:72" ht="13.5" customHeight="1" x14ac:dyDescent="0.25">
      <c r="A765" s="5" t="str">
        <f t="shared" si="26"/>
        <v>1738_각남면_0092</v>
      </c>
      <c r="B765" s="1">
        <v>1738</v>
      </c>
      <c r="C765" s="1" t="s">
        <v>12339</v>
      </c>
      <c r="D765" s="1" t="s">
        <v>12340</v>
      </c>
      <c r="E765" s="1">
        <v>764</v>
      </c>
      <c r="F765" s="1">
        <v>2</v>
      </c>
      <c r="G765" s="1" t="s">
        <v>669</v>
      </c>
      <c r="H765" s="1" t="s">
        <v>7045</v>
      </c>
      <c r="I765" s="1">
        <v>18</v>
      </c>
      <c r="L765" s="1">
        <v>5</v>
      </c>
      <c r="M765" s="1" t="s">
        <v>14645</v>
      </c>
      <c r="N765" s="1" t="s">
        <v>14647</v>
      </c>
      <c r="S765" s="1" t="s">
        <v>59</v>
      </c>
      <c r="T765" s="1" t="s">
        <v>7224</v>
      </c>
      <c r="U765" s="1" t="s">
        <v>260</v>
      </c>
      <c r="V765" s="1" t="s">
        <v>7321</v>
      </c>
      <c r="Y765" s="1" t="s">
        <v>1676</v>
      </c>
      <c r="Z765" s="1" t="s">
        <v>8105</v>
      </c>
      <c r="AC765" s="1">
        <v>23</v>
      </c>
      <c r="AD765" s="1" t="s">
        <v>251</v>
      </c>
      <c r="AE765" s="1" t="s">
        <v>9358</v>
      </c>
    </row>
    <row r="766" spans="1:72" ht="13.5" customHeight="1" x14ac:dyDescent="0.25">
      <c r="A766" s="5" t="str">
        <f t="shared" si="26"/>
        <v>1738_각남면_0092</v>
      </c>
      <c r="B766" s="1">
        <v>1738</v>
      </c>
      <c r="C766" s="1" t="s">
        <v>12339</v>
      </c>
      <c r="D766" s="1" t="s">
        <v>12340</v>
      </c>
      <c r="E766" s="1">
        <v>765</v>
      </c>
      <c r="F766" s="1">
        <v>2</v>
      </c>
      <c r="G766" s="1" t="s">
        <v>669</v>
      </c>
      <c r="H766" s="1" t="s">
        <v>7045</v>
      </c>
      <c r="I766" s="1">
        <v>18</v>
      </c>
      <c r="L766" s="1">
        <v>5</v>
      </c>
      <c r="M766" s="1" t="s">
        <v>14645</v>
      </c>
      <c r="N766" s="1" t="s">
        <v>14647</v>
      </c>
      <c r="S766" s="1" t="s">
        <v>112</v>
      </c>
      <c r="T766" s="1" t="s">
        <v>7229</v>
      </c>
      <c r="AC766" s="1">
        <v>15</v>
      </c>
      <c r="AD766" s="1" t="s">
        <v>90</v>
      </c>
      <c r="AE766" s="1" t="s">
        <v>9336</v>
      </c>
    </row>
    <row r="767" spans="1:72" ht="13.5" customHeight="1" x14ac:dyDescent="0.25">
      <c r="A767" s="5" t="str">
        <f t="shared" si="26"/>
        <v>1738_각남면_0092</v>
      </c>
      <c r="B767" s="1">
        <v>1738</v>
      </c>
      <c r="C767" s="1" t="s">
        <v>12339</v>
      </c>
      <c r="D767" s="1" t="s">
        <v>12340</v>
      </c>
      <c r="E767" s="1">
        <v>766</v>
      </c>
      <c r="F767" s="1">
        <v>2</v>
      </c>
      <c r="G767" s="1" t="s">
        <v>669</v>
      </c>
      <c r="H767" s="1" t="s">
        <v>7045</v>
      </c>
      <c r="I767" s="1">
        <v>18</v>
      </c>
      <c r="L767" s="1">
        <v>5</v>
      </c>
      <c r="M767" s="1" t="s">
        <v>14645</v>
      </c>
      <c r="N767" s="1" t="s">
        <v>14647</v>
      </c>
      <c r="S767" s="1" t="s">
        <v>63</v>
      </c>
      <c r="T767" s="1" t="s">
        <v>7225</v>
      </c>
      <c r="AC767" s="1">
        <v>11</v>
      </c>
      <c r="AD767" s="1" t="s">
        <v>505</v>
      </c>
      <c r="AE767" s="1" t="s">
        <v>9377</v>
      </c>
    </row>
    <row r="768" spans="1:72" ht="13.5" customHeight="1" x14ac:dyDescent="0.25">
      <c r="A768" s="5" t="str">
        <f t="shared" ref="A768:A799" si="27">HYPERLINK("http://kyu.snu.ac.kr/sdhj/index.jsp?type=hj/GK14616_00IH_0001_0092.jpg","1738_각남면_0092")</f>
        <v>1738_각남면_0092</v>
      </c>
      <c r="B768" s="1">
        <v>1738</v>
      </c>
      <c r="C768" s="1" t="s">
        <v>12339</v>
      </c>
      <c r="D768" s="1" t="s">
        <v>12340</v>
      </c>
      <c r="E768" s="1">
        <v>767</v>
      </c>
      <c r="F768" s="1">
        <v>2</v>
      </c>
      <c r="G768" s="1" t="s">
        <v>669</v>
      </c>
      <c r="H768" s="1" t="s">
        <v>7045</v>
      </c>
      <c r="I768" s="1">
        <v>19</v>
      </c>
      <c r="J768" s="1" t="s">
        <v>1677</v>
      </c>
      <c r="K768" s="1" t="s">
        <v>7088</v>
      </c>
      <c r="L768" s="1">
        <v>1</v>
      </c>
      <c r="M768" s="1" t="s">
        <v>1368</v>
      </c>
      <c r="N768" s="1" t="s">
        <v>8106</v>
      </c>
      <c r="T768" s="1" t="s">
        <v>12461</v>
      </c>
      <c r="U768" s="1" t="s">
        <v>1678</v>
      </c>
      <c r="V768" s="1" t="s">
        <v>7408</v>
      </c>
      <c r="Y768" s="1" t="s">
        <v>1368</v>
      </c>
      <c r="Z768" s="1" t="s">
        <v>8106</v>
      </c>
      <c r="AC768" s="1">
        <v>30</v>
      </c>
      <c r="AD768" s="1" t="s">
        <v>781</v>
      </c>
      <c r="AE768" s="1" t="s">
        <v>9383</v>
      </c>
      <c r="AJ768" s="1" t="s">
        <v>17</v>
      </c>
      <c r="AK768" s="1" t="s">
        <v>9530</v>
      </c>
      <c r="AL768" s="1" t="s">
        <v>277</v>
      </c>
      <c r="AM768" s="1" t="s">
        <v>9535</v>
      </c>
      <c r="AN768" s="1" t="s">
        <v>58</v>
      </c>
      <c r="AO768" s="1" t="s">
        <v>9526</v>
      </c>
      <c r="AP768" s="1" t="s">
        <v>260</v>
      </c>
      <c r="AQ768" s="1" t="s">
        <v>7321</v>
      </c>
      <c r="AR768" s="1" t="s">
        <v>14730</v>
      </c>
      <c r="AS768" s="1" t="s">
        <v>12809</v>
      </c>
      <c r="AT768" s="1" t="s">
        <v>69</v>
      </c>
      <c r="AU768" s="1" t="s">
        <v>7359</v>
      </c>
      <c r="AV768" s="1" t="s">
        <v>1679</v>
      </c>
      <c r="AW768" s="1" t="s">
        <v>8866</v>
      </c>
      <c r="BG768" s="1" t="s">
        <v>69</v>
      </c>
      <c r="BH768" s="1" t="s">
        <v>7359</v>
      </c>
      <c r="BI768" s="1" t="s">
        <v>1680</v>
      </c>
      <c r="BJ768" s="1" t="s">
        <v>10615</v>
      </c>
      <c r="BK768" s="1" t="s">
        <v>69</v>
      </c>
      <c r="BL768" s="1" t="s">
        <v>7359</v>
      </c>
      <c r="BM768" s="1" t="s">
        <v>1681</v>
      </c>
      <c r="BN768" s="1" t="s">
        <v>10561</v>
      </c>
      <c r="BO768" s="1" t="s">
        <v>232</v>
      </c>
      <c r="BP768" s="1" t="s">
        <v>7343</v>
      </c>
      <c r="BQ768" s="1" t="s">
        <v>1682</v>
      </c>
      <c r="BR768" s="1" t="s">
        <v>11591</v>
      </c>
      <c r="BS768" s="1" t="s">
        <v>41</v>
      </c>
      <c r="BT768" s="1" t="s">
        <v>12725</v>
      </c>
    </row>
    <row r="769" spans="1:72" ht="13.5" customHeight="1" x14ac:dyDescent="0.25">
      <c r="A769" s="5" t="str">
        <f t="shared" si="27"/>
        <v>1738_각남면_0092</v>
      </c>
      <c r="B769" s="1">
        <v>1738</v>
      </c>
      <c r="C769" s="1" t="s">
        <v>12339</v>
      </c>
      <c r="D769" s="1" t="s">
        <v>12340</v>
      </c>
      <c r="E769" s="1">
        <v>768</v>
      </c>
      <c r="F769" s="1">
        <v>2</v>
      </c>
      <c r="G769" s="1" t="s">
        <v>669</v>
      </c>
      <c r="H769" s="1" t="s">
        <v>7045</v>
      </c>
      <c r="I769" s="1">
        <v>19</v>
      </c>
      <c r="L769" s="1">
        <v>1</v>
      </c>
      <c r="M769" s="1" t="s">
        <v>1368</v>
      </c>
      <c r="N769" s="1" t="s">
        <v>8106</v>
      </c>
      <c r="S769" s="1" t="s">
        <v>50</v>
      </c>
      <c r="T769" s="1" t="s">
        <v>7223</v>
      </c>
      <c r="U769" s="1" t="s">
        <v>237</v>
      </c>
      <c r="V769" s="1" t="s">
        <v>7316</v>
      </c>
      <c r="Y769" s="1" t="s">
        <v>1363</v>
      </c>
      <c r="Z769" s="1" t="s">
        <v>8027</v>
      </c>
      <c r="AC769" s="1">
        <v>33</v>
      </c>
      <c r="AD769" s="1" t="s">
        <v>321</v>
      </c>
      <c r="AE769" s="1" t="s">
        <v>9366</v>
      </c>
      <c r="AJ769" s="1" t="s">
        <v>17</v>
      </c>
      <c r="AK769" s="1" t="s">
        <v>9530</v>
      </c>
      <c r="AL769" s="1" t="s">
        <v>1683</v>
      </c>
      <c r="AM769" s="1" t="s">
        <v>9551</v>
      </c>
      <c r="AN769" s="1" t="s">
        <v>230</v>
      </c>
      <c r="AO769" s="1" t="s">
        <v>9444</v>
      </c>
      <c r="AR769" s="1" t="s">
        <v>1684</v>
      </c>
      <c r="AS769" s="1" t="s">
        <v>7082</v>
      </c>
      <c r="AT769" s="1" t="s">
        <v>242</v>
      </c>
      <c r="AU769" s="1" t="s">
        <v>12440</v>
      </c>
      <c r="AV769" s="1" t="s">
        <v>1685</v>
      </c>
      <c r="AW769" s="1" t="s">
        <v>9807</v>
      </c>
      <c r="BG769" s="1" t="s">
        <v>69</v>
      </c>
      <c r="BH769" s="1" t="s">
        <v>7359</v>
      </c>
      <c r="BI769" s="1" t="s">
        <v>372</v>
      </c>
      <c r="BJ769" s="1" t="s">
        <v>7786</v>
      </c>
      <c r="BK769" s="1" t="s">
        <v>69</v>
      </c>
      <c r="BL769" s="1" t="s">
        <v>7359</v>
      </c>
      <c r="BM769" s="1" t="s">
        <v>1686</v>
      </c>
      <c r="BN769" s="1" t="s">
        <v>10627</v>
      </c>
      <c r="BO769" s="1" t="s">
        <v>69</v>
      </c>
      <c r="BP769" s="1" t="s">
        <v>7359</v>
      </c>
      <c r="BQ769" s="1" t="s">
        <v>1687</v>
      </c>
      <c r="BR769" s="1" t="s">
        <v>11592</v>
      </c>
      <c r="BS769" s="1" t="s">
        <v>124</v>
      </c>
      <c r="BT769" s="1" t="s">
        <v>9327</v>
      </c>
    </row>
    <row r="770" spans="1:72" ht="13.5" customHeight="1" x14ac:dyDescent="0.25">
      <c r="A770" s="5" t="str">
        <f t="shared" si="27"/>
        <v>1738_각남면_0092</v>
      </c>
      <c r="B770" s="1">
        <v>1738</v>
      </c>
      <c r="C770" s="1" t="s">
        <v>12339</v>
      </c>
      <c r="D770" s="1" t="s">
        <v>12340</v>
      </c>
      <c r="E770" s="1">
        <v>769</v>
      </c>
      <c r="F770" s="1">
        <v>2</v>
      </c>
      <c r="G770" s="1" t="s">
        <v>669</v>
      </c>
      <c r="H770" s="1" t="s">
        <v>7045</v>
      </c>
      <c r="I770" s="1">
        <v>19</v>
      </c>
      <c r="L770" s="1">
        <v>1</v>
      </c>
      <c r="M770" s="1" t="s">
        <v>1368</v>
      </c>
      <c r="N770" s="1" t="s">
        <v>8106</v>
      </c>
      <c r="S770" s="1" t="s">
        <v>84</v>
      </c>
      <c r="T770" s="1" t="s">
        <v>7226</v>
      </c>
      <c r="U770" s="1" t="s">
        <v>237</v>
      </c>
      <c r="V770" s="1" t="s">
        <v>7316</v>
      </c>
      <c r="Y770" s="1" t="s">
        <v>1688</v>
      </c>
      <c r="Z770" s="1" t="s">
        <v>8107</v>
      </c>
      <c r="AC770" s="1">
        <v>62</v>
      </c>
      <c r="AD770" s="1" t="s">
        <v>335</v>
      </c>
      <c r="AE770" s="1" t="s">
        <v>9368</v>
      </c>
    </row>
    <row r="771" spans="1:72" ht="13.5" customHeight="1" x14ac:dyDescent="0.25">
      <c r="A771" s="5" t="str">
        <f t="shared" si="27"/>
        <v>1738_각남면_0092</v>
      </c>
      <c r="B771" s="1">
        <v>1738</v>
      </c>
      <c r="C771" s="1" t="s">
        <v>12339</v>
      </c>
      <c r="D771" s="1" t="s">
        <v>12340</v>
      </c>
      <c r="E771" s="1">
        <v>770</v>
      </c>
      <c r="F771" s="1">
        <v>2</v>
      </c>
      <c r="G771" s="1" t="s">
        <v>669</v>
      </c>
      <c r="H771" s="1" t="s">
        <v>7045</v>
      </c>
      <c r="I771" s="1">
        <v>19</v>
      </c>
      <c r="L771" s="1">
        <v>1</v>
      </c>
      <c r="M771" s="1" t="s">
        <v>1368</v>
      </c>
      <c r="N771" s="1" t="s">
        <v>8106</v>
      </c>
      <c r="S771" s="1" t="s">
        <v>59</v>
      </c>
      <c r="T771" s="1" t="s">
        <v>7224</v>
      </c>
      <c r="Y771" s="1" t="s">
        <v>649</v>
      </c>
      <c r="Z771" s="1" t="s">
        <v>7846</v>
      </c>
      <c r="AC771" s="1">
        <v>2</v>
      </c>
      <c r="AD771" s="1" t="s">
        <v>335</v>
      </c>
      <c r="AE771" s="1" t="s">
        <v>9368</v>
      </c>
      <c r="AF771" s="1" t="s">
        <v>95</v>
      </c>
      <c r="AG771" s="1" t="s">
        <v>9389</v>
      </c>
    </row>
    <row r="772" spans="1:72" ht="13.5" customHeight="1" x14ac:dyDescent="0.25">
      <c r="A772" s="5" t="str">
        <f t="shared" si="27"/>
        <v>1738_각남면_0092</v>
      </c>
      <c r="B772" s="1">
        <v>1738</v>
      </c>
      <c r="C772" s="1" t="s">
        <v>12339</v>
      </c>
      <c r="D772" s="1" t="s">
        <v>12340</v>
      </c>
      <c r="E772" s="1">
        <v>771</v>
      </c>
      <c r="F772" s="1">
        <v>2</v>
      </c>
      <c r="G772" s="1" t="s">
        <v>669</v>
      </c>
      <c r="H772" s="1" t="s">
        <v>7045</v>
      </c>
      <c r="I772" s="1">
        <v>19</v>
      </c>
      <c r="L772" s="1">
        <v>2</v>
      </c>
      <c r="M772" s="1" t="s">
        <v>13678</v>
      </c>
      <c r="N772" s="1" t="s">
        <v>13679</v>
      </c>
      <c r="T772" s="1" t="s">
        <v>12461</v>
      </c>
      <c r="U772" s="1" t="s">
        <v>134</v>
      </c>
      <c r="V772" s="1" t="s">
        <v>7307</v>
      </c>
      <c r="W772" s="1" t="s">
        <v>1003</v>
      </c>
      <c r="X772" s="1" t="s">
        <v>7706</v>
      </c>
      <c r="Y772" s="1" t="s">
        <v>1689</v>
      </c>
      <c r="Z772" s="1" t="s">
        <v>8108</v>
      </c>
      <c r="AC772" s="1">
        <v>31</v>
      </c>
      <c r="AD772" s="1" t="s">
        <v>437</v>
      </c>
      <c r="AE772" s="1" t="s">
        <v>9373</v>
      </c>
      <c r="AJ772" s="1" t="s">
        <v>17</v>
      </c>
      <c r="AK772" s="1" t="s">
        <v>9530</v>
      </c>
      <c r="AL772" s="1" t="s">
        <v>583</v>
      </c>
      <c r="AM772" s="1" t="s">
        <v>12734</v>
      </c>
      <c r="AT772" s="1" t="s">
        <v>66</v>
      </c>
      <c r="AU772" s="1" t="s">
        <v>7302</v>
      </c>
      <c r="AV772" s="1" t="s">
        <v>1658</v>
      </c>
      <c r="AW772" s="1" t="s">
        <v>8102</v>
      </c>
      <c r="BG772" s="1" t="s">
        <v>69</v>
      </c>
      <c r="BH772" s="1" t="s">
        <v>7359</v>
      </c>
      <c r="BI772" s="1" t="s">
        <v>1690</v>
      </c>
      <c r="BJ772" s="1" t="s">
        <v>9804</v>
      </c>
      <c r="BK772" s="1" t="s">
        <v>69</v>
      </c>
      <c r="BL772" s="1" t="s">
        <v>7359</v>
      </c>
      <c r="BM772" s="1" t="s">
        <v>14729</v>
      </c>
      <c r="BN772" s="1" t="s">
        <v>8718</v>
      </c>
      <c r="BO772" s="1" t="s">
        <v>677</v>
      </c>
      <c r="BP772" s="1" t="s">
        <v>7530</v>
      </c>
      <c r="BQ772" s="1" t="s">
        <v>1691</v>
      </c>
      <c r="BR772" s="1" t="s">
        <v>11593</v>
      </c>
      <c r="BS772" s="1" t="s">
        <v>151</v>
      </c>
      <c r="BT772" s="1" t="s">
        <v>9478</v>
      </c>
    </row>
    <row r="773" spans="1:72" ht="13.5" customHeight="1" x14ac:dyDescent="0.25">
      <c r="A773" s="5" t="str">
        <f t="shared" si="27"/>
        <v>1738_각남면_0092</v>
      </c>
      <c r="B773" s="1">
        <v>1738</v>
      </c>
      <c r="C773" s="1" t="s">
        <v>12339</v>
      </c>
      <c r="D773" s="1" t="s">
        <v>12340</v>
      </c>
      <c r="E773" s="1">
        <v>772</v>
      </c>
      <c r="F773" s="1">
        <v>2</v>
      </c>
      <c r="G773" s="1" t="s">
        <v>669</v>
      </c>
      <c r="H773" s="1" t="s">
        <v>7045</v>
      </c>
      <c r="I773" s="1">
        <v>19</v>
      </c>
      <c r="L773" s="1">
        <v>2</v>
      </c>
      <c r="M773" s="1" t="s">
        <v>13678</v>
      </c>
      <c r="N773" s="1" t="s">
        <v>13679</v>
      </c>
      <c r="S773" s="1" t="s">
        <v>50</v>
      </c>
      <c r="T773" s="1" t="s">
        <v>7223</v>
      </c>
      <c r="W773" s="1" t="s">
        <v>123</v>
      </c>
      <c r="X773" s="1" t="s">
        <v>7689</v>
      </c>
      <c r="Y773" s="1" t="s">
        <v>64</v>
      </c>
      <c r="Z773" s="1" t="s">
        <v>7741</v>
      </c>
      <c r="AC773" s="1">
        <v>35</v>
      </c>
      <c r="AD773" s="1" t="s">
        <v>68</v>
      </c>
      <c r="AE773" s="1" t="s">
        <v>9333</v>
      </c>
      <c r="AJ773" s="1" t="s">
        <v>17</v>
      </c>
      <c r="AK773" s="1" t="s">
        <v>9530</v>
      </c>
      <c r="AL773" s="1" t="s">
        <v>124</v>
      </c>
      <c r="AM773" s="1" t="s">
        <v>9327</v>
      </c>
      <c r="AT773" s="1" t="s">
        <v>42</v>
      </c>
      <c r="AU773" s="1" t="s">
        <v>7309</v>
      </c>
      <c r="AV773" s="1" t="s">
        <v>1692</v>
      </c>
      <c r="AW773" s="1" t="s">
        <v>9808</v>
      </c>
      <c r="BG773" s="1" t="s">
        <v>69</v>
      </c>
      <c r="BH773" s="1" t="s">
        <v>7359</v>
      </c>
      <c r="BI773" s="1" t="s">
        <v>14727</v>
      </c>
      <c r="BJ773" s="1" t="s">
        <v>10080</v>
      </c>
      <c r="BK773" s="1" t="s">
        <v>69</v>
      </c>
      <c r="BL773" s="1" t="s">
        <v>7359</v>
      </c>
      <c r="BM773" s="1" t="s">
        <v>1693</v>
      </c>
      <c r="BN773" s="1" t="s">
        <v>11131</v>
      </c>
      <c r="BO773" s="1" t="s">
        <v>69</v>
      </c>
      <c r="BP773" s="1" t="s">
        <v>7359</v>
      </c>
      <c r="BQ773" s="1" t="s">
        <v>1694</v>
      </c>
      <c r="BR773" s="1" t="s">
        <v>11594</v>
      </c>
      <c r="BS773" s="1" t="s">
        <v>1695</v>
      </c>
      <c r="BT773" s="1" t="s">
        <v>9556</v>
      </c>
    </row>
    <row r="774" spans="1:72" ht="13.5" customHeight="1" x14ac:dyDescent="0.25">
      <c r="A774" s="5" t="str">
        <f t="shared" si="27"/>
        <v>1738_각남면_0092</v>
      </c>
      <c r="B774" s="1">
        <v>1738</v>
      </c>
      <c r="C774" s="1" t="s">
        <v>12339</v>
      </c>
      <c r="D774" s="1" t="s">
        <v>12340</v>
      </c>
      <c r="E774" s="1">
        <v>773</v>
      </c>
      <c r="F774" s="1">
        <v>2</v>
      </c>
      <c r="G774" s="1" t="s">
        <v>669</v>
      </c>
      <c r="H774" s="1" t="s">
        <v>7045</v>
      </c>
      <c r="I774" s="1">
        <v>19</v>
      </c>
      <c r="L774" s="1">
        <v>2</v>
      </c>
      <c r="M774" s="1" t="s">
        <v>13678</v>
      </c>
      <c r="N774" s="1" t="s">
        <v>13679</v>
      </c>
      <c r="S774" s="1" t="s">
        <v>112</v>
      </c>
      <c r="T774" s="1" t="s">
        <v>7229</v>
      </c>
      <c r="Y774" s="1" t="s">
        <v>64</v>
      </c>
      <c r="Z774" s="1" t="s">
        <v>7741</v>
      </c>
      <c r="AC774" s="1">
        <v>5</v>
      </c>
      <c r="AD774" s="1" t="s">
        <v>86</v>
      </c>
      <c r="AE774" s="1" t="s">
        <v>8752</v>
      </c>
    </row>
    <row r="775" spans="1:72" ht="13.5" customHeight="1" x14ac:dyDescent="0.25">
      <c r="A775" s="5" t="str">
        <f t="shared" si="27"/>
        <v>1738_각남면_0092</v>
      </c>
      <c r="B775" s="1">
        <v>1738</v>
      </c>
      <c r="C775" s="1" t="s">
        <v>12339</v>
      </c>
      <c r="D775" s="1" t="s">
        <v>12340</v>
      </c>
      <c r="E775" s="1">
        <v>774</v>
      </c>
      <c r="F775" s="1">
        <v>2</v>
      </c>
      <c r="G775" s="1" t="s">
        <v>669</v>
      </c>
      <c r="H775" s="1" t="s">
        <v>7045</v>
      </c>
      <c r="I775" s="1">
        <v>19</v>
      </c>
      <c r="L775" s="1">
        <v>3</v>
      </c>
      <c r="M775" s="1" t="s">
        <v>13680</v>
      </c>
      <c r="N775" s="1" t="s">
        <v>13681</v>
      </c>
      <c r="T775" s="1" t="s">
        <v>12461</v>
      </c>
      <c r="U775" s="1" t="s">
        <v>1326</v>
      </c>
      <c r="V775" s="1" t="s">
        <v>7378</v>
      </c>
      <c r="W775" s="1" t="s">
        <v>38</v>
      </c>
      <c r="X775" s="1" t="s">
        <v>12522</v>
      </c>
      <c r="Y775" s="1" t="s">
        <v>1696</v>
      </c>
      <c r="Z775" s="1" t="s">
        <v>8109</v>
      </c>
      <c r="AC775" s="1">
        <v>70</v>
      </c>
      <c r="AD775" s="1" t="s">
        <v>393</v>
      </c>
      <c r="AE775" s="1" t="s">
        <v>9370</v>
      </c>
      <c r="AJ775" s="1" t="s">
        <v>17</v>
      </c>
      <c r="AK775" s="1" t="s">
        <v>9530</v>
      </c>
      <c r="AL775" s="1" t="s">
        <v>41</v>
      </c>
      <c r="AM775" s="1" t="s">
        <v>12725</v>
      </c>
      <c r="AT775" s="1" t="s">
        <v>1203</v>
      </c>
      <c r="AU775" s="1" t="s">
        <v>7376</v>
      </c>
      <c r="AV775" s="1" t="s">
        <v>14981</v>
      </c>
      <c r="AW775" s="1" t="s">
        <v>12849</v>
      </c>
      <c r="BG775" s="1" t="s">
        <v>1203</v>
      </c>
      <c r="BH775" s="1" t="s">
        <v>7376</v>
      </c>
      <c r="BI775" s="1" t="s">
        <v>1697</v>
      </c>
      <c r="BJ775" s="1" t="s">
        <v>8920</v>
      </c>
      <c r="BK775" s="1" t="s">
        <v>1203</v>
      </c>
      <c r="BL775" s="1" t="s">
        <v>7376</v>
      </c>
      <c r="BM775" s="1" t="s">
        <v>1698</v>
      </c>
      <c r="BN775" s="1" t="s">
        <v>11081</v>
      </c>
      <c r="BO775" s="1" t="s">
        <v>69</v>
      </c>
      <c r="BP775" s="1" t="s">
        <v>7359</v>
      </c>
      <c r="BQ775" s="1" t="s">
        <v>1699</v>
      </c>
      <c r="BR775" s="1" t="s">
        <v>13460</v>
      </c>
      <c r="BS775" s="1" t="s">
        <v>1700</v>
      </c>
      <c r="BT775" s="1" t="s">
        <v>9554</v>
      </c>
    </row>
    <row r="776" spans="1:72" ht="13.5" customHeight="1" x14ac:dyDescent="0.25">
      <c r="A776" s="5" t="str">
        <f t="shared" si="27"/>
        <v>1738_각남면_0092</v>
      </c>
      <c r="B776" s="1">
        <v>1738</v>
      </c>
      <c r="C776" s="1" t="s">
        <v>12339</v>
      </c>
      <c r="D776" s="1" t="s">
        <v>12340</v>
      </c>
      <c r="E776" s="1">
        <v>775</v>
      </c>
      <c r="F776" s="1">
        <v>2</v>
      </c>
      <c r="G776" s="1" t="s">
        <v>669</v>
      </c>
      <c r="H776" s="1" t="s">
        <v>7045</v>
      </c>
      <c r="I776" s="1">
        <v>19</v>
      </c>
      <c r="L776" s="1">
        <v>3</v>
      </c>
      <c r="M776" s="1" t="s">
        <v>13680</v>
      </c>
      <c r="N776" s="1" t="s">
        <v>13681</v>
      </c>
      <c r="S776" s="1" t="s">
        <v>50</v>
      </c>
      <c r="T776" s="1" t="s">
        <v>7223</v>
      </c>
      <c r="W776" s="1" t="s">
        <v>85</v>
      </c>
      <c r="X776" s="1" t="s">
        <v>12530</v>
      </c>
      <c r="Y776" s="1" t="s">
        <v>64</v>
      </c>
      <c r="Z776" s="1" t="s">
        <v>7741</v>
      </c>
      <c r="AC776" s="1">
        <v>71</v>
      </c>
      <c r="AD776" s="1" t="s">
        <v>505</v>
      </c>
      <c r="AE776" s="1" t="s">
        <v>9377</v>
      </c>
      <c r="AJ776" s="1" t="s">
        <v>17</v>
      </c>
      <c r="AK776" s="1" t="s">
        <v>9530</v>
      </c>
      <c r="AL776" s="1" t="s">
        <v>58</v>
      </c>
      <c r="AM776" s="1" t="s">
        <v>9526</v>
      </c>
      <c r="AT776" s="1" t="s">
        <v>69</v>
      </c>
      <c r="AU776" s="1" t="s">
        <v>7359</v>
      </c>
      <c r="AV776" s="1" t="s">
        <v>1701</v>
      </c>
      <c r="AW776" s="1" t="s">
        <v>8909</v>
      </c>
      <c r="BG776" s="1" t="s">
        <v>69</v>
      </c>
      <c r="BH776" s="1" t="s">
        <v>7359</v>
      </c>
      <c r="BI776" s="1" t="s">
        <v>1702</v>
      </c>
      <c r="BJ776" s="1" t="s">
        <v>10616</v>
      </c>
      <c r="BK776" s="1" t="s">
        <v>69</v>
      </c>
      <c r="BL776" s="1" t="s">
        <v>7359</v>
      </c>
      <c r="BM776" s="1" t="s">
        <v>1703</v>
      </c>
      <c r="BN776" s="1" t="s">
        <v>11132</v>
      </c>
      <c r="BO776" s="1" t="s">
        <v>73</v>
      </c>
      <c r="BP776" s="1" t="s">
        <v>7304</v>
      </c>
      <c r="BQ776" s="1" t="s">
        <v>1704</v>
      </c>
      <c r="BR776" s="1" t="s">
        <v>11595</v>
      </c>
      <c r="BS776" s="1" t="s">
        <v>124</v>
      </c>
      <c r="BT776" s="1" t="s">
        <v>9327</v>
      </c>
    </row>
    <row r="777" spans="1:72" ht="13.5" customHeight="1" x14ac:dyDescent="0.25">
      <c r="A777" s="5" t="str">
        <f t="shared" si="27"/>
        <v>1738_각남면_0092</v>
      </c>
      <c r="B777" s="1">
        <v>1738</v>
      </c>
      <c r="C777" s="1" t="s">
        <v>12339</v>
      </c>
      <c r="D777" s="1" t="s">
        <v>12340</v>
      </c>
      <c r="E777" s="1">
        <v>776</v>
      </c>
      <c r="F777" s="1">
        <v>2</v>
      </c>
      <c r="G777" s="1" t="s">
        <v>669</v>
      </c>
      <c r="H777" s="1" t="s">
        <v>7045</v>
      </c>
      <c r="I777" s="1">
        <v>19</v>
      </c>
      <c r="L777" s="1">
        <v>3</v>
      </c>
      <c r="M777" s="1" t="s">
        <v>13680</v>
      </c>
      <c r="N777" s="1" t="s">
        <v>13681</v>
      </c>
      <c r="S777" s="1" t="s">
        <v>59</v>
      </c>
      <c r="T777" s="1" t="s">
        <v>7224</v>
      </c>
      <c r="U777" s="1" t="s">
        <v>1203</v>
      </c>
      <c r="V777" s="1" t="s">
        <v>7376</v>
      </c>
      <c r="Y777" s="1" t="s">
        <v>1705</v>
      </c>
      <c r="Z777" s="1" t="s">
        <v>8110</v>
      </c>
      <c r="AC777" s="1">
        <v>19</v>
      </c>
      <c r="AD777" s="1" t="s">
        <v>202</v>
      </c>
      <c r="AE777" s="1" t="s">
        <v>9353</v>
      </c>
    </row>
    <row r="778" spans="1:72" ht="13.5" customHeight="1" x14ac:dyDescent="0.25">
      <c r="A778" s="5" t="str">
        <f t="shared" si="27"/>
        <v>1738_각남면_0092</v>
      </c>
      <c r="B778" s="1">
        <v>1738</v>
      </c>
      <c r="C778" s="1" t="s">
        <v>12339</v>
      </c>
      <c r="D778" s="1" t="s">
        <v>12340</v>
      </c>
      <c r="E778" s="1">
        <v>777</v>
      </c>
      <c r="F778" s="1">
        <v>2</v>
      </c>
      <c r="G778" s="1" t="s">
        <v>669</v>
      </c>
      <c r="H778" s="1" t="s">
        <v>7045</v>
      </c>
      <c r="I778" s="1">
        <v>19</v>
      </c>
      <c r="L778" s="1">
        <v>3</v>
      </c>
      <c r="M778" s="1" t="s">
        <v>13680</v>
      </c>
      <c r="N778" s="1" t="s">
        <v>13681</v>
      </c>
      <c r="S778" s="1" t="s">
        <v>112</v>
      </c>
      <c r="T778" s="1" t="s">
        <v>7229</v>
      </c>
      <c r="Y778" s="1" t="s">
        <v>64</v>
      </c>
      <c r="Z778" s="1" t="s">
        <v>7741</v>
      </c>
      <c r="AC778" s="1">
        <v>16</v>
      </c>
      <c r="AD778" s="1" t="s">
        <v>89</v>
      </c>
      <c r="AE778" s="1" t="s">
        <v>9335</v>
      </c>
    </row>
    <row r="779" spans="1:72" ht="13.5" customHeight="1" x14ac:dyDescent="0.25">
      <c r="A779" s="5" t="str">
        <f t="shared" si="27"/>
        <v>1738_각남면_0092</v>
      </c>
      <c r="B779" s="1">
        <v>1738</v>
      </c>
      <c r="C779" s="1" t="s">
        <v>12339</v>
      </c>
      <c r="D779" s="1" t="s">
        <v>12340</v>
      </c>
      <c r="E779" s="1">
        <v>778</v>
      </c>
      <c r="F779" s="1">
        <v>2</v>
      </c>
      <c r="G779" s="1" t="s">
        <v>669</v>
      </c>
      <c r="H779" s="1" t="s">
        <v>7045</v>
      </c>
      <c r="I779" s="1">
        <v>19</v>
      </c>
      <c r="L779" s="1">
        <v>3</v>
      </c>
      <c r="M779" s="1" t="s">
        <v>13680</v>
      </c>
      <c r="N779" s="1" t="s">
        <v>13681</v>
      </c>
      <c r="S779" s="1" t="s">
        <v>59</v>
      </c>
      <c r="T779" s="1" t="s">
        <v>7224</v>
      </c>
      <c r="U779" s="1" t="s">
        <v>1203</v>
      </c>
      <c r="V779" s="1" t="s">
        <v>7376</v>
      </c>
      <c r="Y779" s="1" t="s">
        <v>1706</v>
      </c>
      <c r="Z779" s="1" t="s">
        <v>8111</v>
      </c>
      <c r="AC779" s="1">
        <v>12</v>
      </c>
      <c r="AD779" s="1" t="s">
        <v>396</v>
      </c>
      <c r="AE779" s="1" t="s">
        <v>9371</v>
      </c>
    </row>
    <row r="780" spans="1:72" ht="13.5" customHeight="1" x14ac:dyDescent="0.25">
      <c r="A780" s="5" t="str">
        <f t="shared" si="27"/>
        <v>1738_각남면_0092</v>
      </c>
      <c r="B780" s="1">
        <v>1738</v>
      </c>
      <c r="C780" s="1" t="s">
        <v>12339</v>
      </c>
      <c r="D780" s="1" t="s">
        <v>12340</v>
      </c>
      <c r="E780" s="1">
        <v>779</v>
      </c>
      <c r="F780" s="1">
        <v>2</v>
      </c>
      <c r="G780" s="1" t="s">
        <v>669</v>
      </c>
      <c r="H780" s="1" t="s">
        <v>7045</v>
      </c>
      <c r="I780" s="1">
        <v>19</v>
      </c>
      <c r="L780" s="1">
        <v>3</v>
      </c>
      <c r="M780" s="1" t="s">
        <v>13680</v>
      </c>
      <c r="N780" s="1" t="s">
        <v>13681</v>
      </c>
      <c r="S780" s="1" t="s">
        <v>112</v>
      </c>
      <c r="T780" s="1" t="s">
        <v>7229</v>
      </c>
      <c r="Y780" s="1" t="s">
        <v>64</v>
      </c>
      <c r="Z780" s="1" t="s">
        <v>7741</v>
      </c>
      <c r="AF780" s="1" t="s">
        <v>317</v>
      </c>
      <c r="AG780" s="1" t="s">
        <v>7707</v>
      </c>
    </row>
    <row r="781" spans="1:72" ht="13.5" customHeight="1" x14ac:dyDescent="0.25">
      <c r="A781" s="5" t="str">
        <f t="shared" si="27"/>
        <v>1738_각남면_0092</v>
      </c>
      <c r="B781" s="1">
        <v>1738</v>
      </c>
      <c r="C781" s="1" t="s">
        <v>12339</v>
      </c>
      <c r="D781" s="1" t="s">
        <v>12340</v>
      </c>
      <c r="E781" s="1">
        <v>780</v>
      </c>
      <c r="F781" s="1">
        <v>2</v>
      </c>
      <c r="G781" s="1" t="s">
        <v>669</v>
      </c>
      <c r="H781" s="1" t="s">
        <v>7045</v>
      </c>
      <c r="I781" s="1">
        <v>19</v>
      </c>
      <c r="L781" s="1">
        <v>3</v>
      </c>
      <c r="M781" s="1" t="s">
        <v>13680</v>
      </c>
      <c r="N781" s="1" t="s">
        <v>13681</v>
      </c>
      <c r="S781" s="1" t="s">
        <v>155</v>
      </c>
      <c r="T781" s="1" t="s">
        <v>7230</v>
      </c>
      <c r="W781" s="1" t="s">
        <v>754</v>
      </c>
      <c r="X781" s="1" t="s">
        <v>7710</v>
      </c>
      <c r="Y781" s="1" t="s">
        <v>64</v>
      </c>
      <c r="Z781" s="1" t="s">
        <v>7741</v>
      </c>
      <c r="AC781" s="1">
        <v>31</v>
      </c>
      <c r="AD781" s="1" t="s">
        <v>437</v>
      </c>
      <c r="AE781" s="1" t="s">
        <v>9373</v>
      </c>
    </row>
    <row r="782" spans="1:72" ht="13.5" customHeight="1" x14ac:dyDescent="0.25">
      <c r="A782" s="5" t="str">
        <f t="shared" si="27"/>
        <v>1738_각남면_0092</v>
      </c>
      <c r="B782" s="1">
        <v>1738</v>
      </c>
      <c r="C782" s="1" t="s">
        <v>12339</v>
      </c>
      <c r="D782" s="1" t="s">
        <v>12340</v>
      </c>
      <c r="E782" s="1">
        <v>781</v>
      </c>
      <c r="F782" s="1">
        <v>2</v>
      </c>
      <c r="G782" s="1" t="s">
        <v>669</v>
      </c>
      <c r="H782" s="1" t="s">
        <v>7045</v>
      </c>
      <c r="I782" s="1">
        <v>19</v>
      </c>
      <c r="L782" s="1">
        <v>3</v>
      </c>
      <c r="M782" s="1" t="s">
        <v>13680</v>
      </c>
      <c r="N782" s="1" t="s">
        <v>13681</v>
      </c>
      <c r="S782" s="1" t="s">
        <v>112</v>
      </c>
      <c r="T782" s="1" t="s">
        <v>7229</v>
      </c>
      <c r="Y782" s="1" t="s">
        <v>64</v>
      </c>
      <c r="Z782" s="1" t="s">
        <v>7741</v>
      </c>
      <c r="AC782" s="1">
        <v>1</v>
      </c>
      <c r="AD782" s="1" t="s">
        <v>101</v>
      </c>
      <c r="AE782" s="1" t="s">
        <v>9339</v>
      </c>
      <c r="AF782" s="1" t="s">
        <v>95</v>
      </c>
      <c r="AG782" s="1" t="s">
        <v>9389</v>
      </c>
    </row>
    <row r="783" spans="1:72" ht="13.5" customHeight="1" x14ac:dyDescent="0.25">
      <c r="A783" s="5" t="str">
        <f t="shared" si="27"/>
        <v>1738_각남면_0092</v>
      </c>
      <c r="B783" s="1">
        <v>1738</v>
      </c>
      <c r="C783" s="1" t="s">
        <v>12339</v>
      </c>
      <c r="D783" s="1" t="s">
        <v>12340</v>
      </c>
      <c r="E783" s="1">
        <v>782</v>
      </c>
      <c r="F783" s="1">
        <v>2</v>
      </c>
      <c r="G783" s="1" t="s">
        <v>669</v>
      </c>
      <c r="H783" s="1" t="s">
        <v>7045</v>
      </c>
      <c r="I783" s="1">
        <v>19</v>
      </c>
      <c r="L783" s="1">
        <v>3</v>
      </c>
      <c r="M783" s="1" t="s">
        <v>13680</v>
      </c>
      <c r="N783" s="1" t="s">
        <v>13681</v>
      </c>
      <c r="S783" s="1" t="s">
        <v>727</v>
      </c>
      <c r="T783" s="1" t="s">
        <v>7243</v>
      </c>
      <c r="Y783" s="1" t="s">
        <v>1707</v>
      </c>
      <c r="Z783" s="1" t="s">
        <v>8112</v>
      </c>
      <c r="AF783" s="1" t="s">
        <v>317</v>
      </c>
      <c r="AG783" s="1" t="s">
        <v>7707</v>
      </c>
    </row>
    <row r="784" spans="1:72" ht="13.5" customHeight="1" x14ac:dyDescent="0.25">
      <c r="A784" s="5" t="str">
        <f t="shared" si="27"/>
        <v>1738_각남면_0092</v>
      </c>
      <c r="B784" s="1">
        <v>1738</v>
      </c>
      <c r="C784" s="1" t="s">
        <v>12339</v>
      </c>
      <c r="D784" s="1" t="s">
        <v>12340</v>
      </c>
      <c r="E784" s="1">
        <v>783</v>
      </c>
      <c r="F784" s="1">
        <v>2</v>
      </c>
      <c r="G784" s="1" t="s">
        <v>669</v>
      </c>
      <c r="H784" s="1" t="s">
        <v>7045</v>
      </c>
      <c r="I784" s="1">
        <v>19</v>
      </c>
      <c r="L784" s="1">
        <v>4</v>
      </c>
      <c r="M784" s="1" t="s">
        <v>14982</v>
      </c>
      <c r="N784" s="1" t="s">
        <v>14650</v>
      </c>
      <c r="T784" s="1" t="s">
        <v>12461</v>
      </c>
      <c r="U784" s="1" t="s">
        <v>260</v>
      </c>
      <c r="V784" s="1" t="s">
        <v>7321</v>
      </c>
      <c r="W784" s="1" t="s">
        <v>38</v>
      </c>
      <c r="X784" s="1" t="s">
        <v>12522</v>
      </c>
      <c r="Y784" s="1" t="s">
        <v>1708</v>
      </c>
      <c r="Z784" s="1" t="s">
        <v>8113</v>
      </c>
      <c r="AA784" s="1" t="s">
        <v>15088</v>
      </c>
      <c r="AB784" s="1" t="s">
        <v>9321</v>
      </c>
      <c r="AC784" s="1">
        <v>29</v>
      </c>
      <c r="AD784" s="1" t="s">
        <v>301</v>
      </c>
      <c r="AE784" s="1" t="s">
        <v>9363</v>
      </c>
      <c r="AJ784" s="1" t="s">
        <v>17</v>
      </c>
      <c r="AK784" s="1" t="s">
        <v>9530</v>
      </c>
      <c r="AL784" s="1" t="s">
        <v>41</v>
      </c>
      <c r="AM784" s="1" t="s">
        <v>12725</v>
      </c>
      <c r="AT784" s="1" t="s">
        <v>260</v>
      </c>
      <c r="AU784" s="1" t="s">
        <v>7321</v>
      </c>
      <c r="AV784" s="1" t="s">
        <v>1709</v>
      </c>
      <c r="AW784" s="1" t="s">
        <v>9809</v>
      </c>
      <c r="BG784" s="1" t="s">
        <v>44</v>
      </c>
      <c r="BH784" s="1" t="s">
        <v>7629</v>
      </c>
      <c r="BI784" s="1" t="s">
        <v>1710</v>
      </c>
      <c r="BJ784" s="1" t="s">
        <v>9049</v>
      </c>
      <c r="BK784" s="1" t="s">
        <v>46</v>
      </c>
      <c r="BL784" s="1" t="s">
        <v>10480</v>
      </c>
      <c r="BM784" s="1" t="s">
        <v>1711</v>
      </c>
      <c r="BN784" s="1" t="s">
        <v>10185</v>
      </c>
      <c r="BO784" s="1" t="s">
        <v>44</v>
      </c>
      <c r="BP784" s="1" t="s">
        <v>7629</v>
      </c>
      <c r="BQ784" s="1" t="s">
        <v>1712</v>
      </c>
      <c r="BR784" s="1" t="s">
        <v>11596</v>
      </c>
      <c r="BS784" s="1" t="s">
        <v>1713</v>
      </c>
      <c r="BT784" s="1" t="s">
        <v>9572</v>
      </c>
    </row>
    <row r="785" spans="1:72" ht="13.5" customHeight="1" x14ac:dyDescent="0.25">
      <c r="A785" s="5" t="str">
        <f t="shared" si="27"/>
        <v>1738_각남면_0092</v>
      </c>
      <c r="B785" s="1">
        <v>1738</v>
      </c>
      <c r="C785" s="1" t="s">
        <v>12339</v>
      </c>
      <c r="D785" s="1" t="s">
        <v>12340</v>
      </c>
      <c r="E785" s="1">
        <v>784</v>
      </c>
      <c r="F785" s="1">
        <v>2</v>
      </c>
      <c r="G785" s="1" t="s">
        <v>669</v>
      </c>
      <c r="H785" s="1" t="s">
        <v>7045</v>
      </c>
      <c r="I785" s="1">
        <v>19</v>
      </c>
      <c r="L785" s="1">
        <v>4</v>
      </c>
      <c r="M785" s="1" t="s">
        <v>14731</v>
      </c>
      <c r="N785" s="1" t="s">
        <v>14649</v>
      </c>
      <c r="S785" s="1" t="s">
        <v>50</v>
      </c>
      <c r="T785" s="1" t="s">
        <v>7223</v>
      </c>
      <c r="W785" s="1" t="s">
        <v>38</v>
      </c>
      <c r="X785" s="1" t="s">
        <v>12522</v>
      </c>
      <c r="Y785" s="1" t="s">
        <v>308</v>
      </c>
      <c r="Z785" s="1" t="s">
        <v>7774</v>
      </c>
      <c r="AC785" s="1">
        <v>27</v>
      </c>
      <c r="AD785" s="1" t="s">
        <v>465</v>
      </c>
      <c r="AE785" s="1" t="s">
        <v>9376</v>
      </c>
      <c r="AJ785" s="1" t="s">
        <v>309</v>
      </c>
      <c r="AK785" s="1" t="s">
        <v>9531</v>
      </c>
      <c r="AL785" s="1" t="s">
        <v>259</v>
      </c>
      <c r="AM785" s="1" t="s">
        <v>9449</v>
      </c>
      <c r="AT785" s="1" t="s">
        <v>770</v>
      </c>
      <c r="AU785" s="1" t="s">
        <v>12473</v>
      </c>
      <c r="AV785" s="1" t="s">
        <v>1013</v>
      </c>
      <c r="AW785" s="1" t="s">
        <v>8037</v>
      </c>
      <c r="BG785" s="1" t="s">
        <v>531</v>
      </c>
      <c r="BH785" s="1" t="s">
        <v>7370</v>
      </c>
      <c r="BI785" s="1" t="s">
        <v>1415</v>
      </c>
      <c r="BJ785" s="1" t="s">
        <v>9783</v>
      </c>
      <c r="BK785" s="1" t="s">
        <v>44</v>
      </c>
      <c r="BL785" s="1" t="s">
        <v>7629</v>
      </c>
      <c r="BM785" s="1" t="s">
        <v>1416</v>
      </c>
      <c r="BN785" s="1" t="s">
        <v>10591</v>
      </c>
      <c r="BO785" s="1" t="s">
        <v>44</v>
      </c>
      <c r="BP785" s="1" t="s">
        <v>7629</v>
      </c>
      <c r="BQ785" s="1" t="s">
        <v>1714</v>
      </c>
      <c r="BR785" s="1" t="s">
        <v>11597</v>
      </c>
      <c r="BS785" s="1" t="s">
        <v>401</v>
      </c>
      <c r="BT785" s="1" t="s">
        <v>9477</v>
      </c>
    </row>
    <row r="786" spans="1:72" ht="13.5" customHeight="1" x14ac:dyDescent="0.25">
      <c r="A786" s="5" t="str">
        <f t="shared" si="27"/>
        <v>1738_각남면_0092</v>
      </c>
      <c r="B786" s="1">
        <v>1738</v>
      </c>
      <c r="C786" s="1" t="s">
        <v>12339</v>
      </c>
      <c r="D786" s="1" t="s">
        <v>12340</v>
      </c>
      <c r="E786" s="1">
        <v>785</v>
      </c>
      <c r="F786" s="1">
        <v>2</v>
      </c>
      <c r="G786" s="1" t="s">
        <v>669</v>
      </c>
      <c r="H786" s="1" t="s">
        <v>7045</v>
      </c>
      <c r="I786" s="1">
        <v>19</v>
      </c>
      <c r="L786" s="1">
        <v>4</v>
      </c>
      <c r="M786" s="1" t="s">
        <v>14731</v>
      </c>
      <c r="N786" s="1" t="s">
        <v>14649</v>
      </c>
      <c r="T786" s="1" t="s">
        <v>12470</v>
      </c>
      <c r="U786" s="1" t="s">
        <v>715</v>
      </c>
      <c r="V786" s="1" t="s">
        <v>7283</v>
      </c>
      <c r="Y786" s="1" t="s">
        <v>1715</v>
      </c>
      <c r="Z786" s="1" t="s">
        <v>8043</v>
      </c>
      <c r="AC786" s="1">
        <v>25</v>
      </c>
      <c r="AD786" s="1" t="s">
        <v>446</v>
      </c>
      <c r="AE786" s="1" t="s">
        <v>9374</v>
      </c>
      <c r="AT786" s="1" t="s">
        <v>232</v>
      </c>
      <c r="AU786" s="1" t="s">
        <v>7343</v>
      </c>
      <c r="AV786" s="1" t="s">
        <v>1716</v>
      </c>
      <c r="AW786" s="1" t="s">
        <v>8032</v>
      </c>
      <c r="BB786" s="1" t="s">
        <v>237</v>
      </c>
      <c r="BC786" s="1" t="s">
        <v>7316</v>
      </c>
      <c r="BD786" s="1" t="s">
        <v>1717</v>
      </c>
      <c r="BE786" s="1" t="s">
        <v>8360</v>
      </c>
    </row>
    <row r="787" spans="1:72" ht="13.5" customHeight="1" x14ac:dyDescent="0.25">
      <c r="A787" s="5" t="str">
        <f t="shared" si="27"/>
        <v>1738_각남면_0092</v>
      </c>
      <c r="B787" s="1">
        <v>1738</v>
      </c>
      <c r="C787" s="1" t="s">
        <v>12339</v>
      </c>
      <c r="D787" s="1" t="s">
        <v>12340</v>
      </c>
      <c r="E787" s="1">
        <v>786</v>
      </c>
      <c r="F787" s="1">
        <v>2</v>
      </c>
      <c r="G787" s="1" t="s">
        <v>669</v>
      </c>
      <c r="H787" s="1" t="s">
        <v>7045</v>
      </c>
      <c r="I787" s="1">
        <v>19</v>
      </c>
      <c r="L787" s="1">
        <v>4</v>
      </c>
      <c r="M787" s="1" t="s">
        <v>14731</v>
      </c>
      <c r="N787" s="1" t="s">
        <v>14649</v>
      </c>
      <c r="T787" s="1" t="s">
        <v>12470</v>
      </c>
      <c r="U787" s="1" t="s">
        <v>139</v>
      </c>
      <c r="V787" s="1" t="s">
        <v>7323</v>
      </c>
      <c r="Y787" s="1" t="s">
        <v>1718</v>
      </c>
      <c r="Z787" s="1" t="s">
        <v>8114</v>
      </c>
      <c r="AC787" s="1">
        <v>5</v>
      </c>
      <c r="AD787" s="1" t="s">
        <v>86</v>
      </c>
      <c r="AE787" s="1" t="s">
        <v>8752</v>
      </c>
      <c r="AF787" s="1" t="s">
        <v>95</v>
      </c>
      <c r="AG787" s="1" t="s">
        <v>9389</v>
      </c>
      <c r="BD787" s="1" t="s">
        <v>1432</v>
      </c>
      <c r="BE787" s="1" t="s">
        <v>8043</v>
      </c>
      <c r="BF787" s="1" t="s">
        <v>12895</v>
      </c>
    </row>
    <row r="788" spans="1:72" ht="13.5" customHeight="1" x14ac:dyDescent="0.25">
      <c r="A788" s="5" t="str">
        <f t="shared" si="27"/>
        <v>1738_각남면_0092</v>
      </c>
      <c r="B788" s="1">
        <v>1738</v>
      </c>
      <c r="C788" s="1" t="s">
        <v>12339</v>
      </c>
      <c r="D788" s="1" t="s">
        <v>12340</v>
      </c>
      <c r="E788" s="1">
        <v>787</v>
      </c>
      <c r="F788" s="1">
        <v>3</v>
      </c>
      <c r="G788" s="1" t="s">
        <v>1719</v>
      </c>
      <c r="H788" s="1" t="s">
        <v>7046</v>
      </c>
      <c r="I788" s="1">
        <v>1</v>
      </c>
      <c r="J788" s="1" t="s">
        <v>1720</v>
      </c>
      <c r="K788" s="1" t="s">
        <v>7089</v>
      </c>
      <c r="L788" s="1">
        <v>1</v>
      </c>
      <c r="M788" s="1" t="s">
        <v>1720</v>
      </c>
      <c r="N788" s="1" t="s">
        <v>7089</v>
      </c>
      <c r="T788" s="1" t="s">
        <v>12461</v>
      </c>
      <c r="U788" s="1" t="s">
        <v>1721</v>
      </c>
      <c r="V788" s="1" t="s">
        <v>7409</v>
      </c>
      <c r="W788" s="1" t="s">
        <v>293</v>
      </c>
      <c r="X788" s="1" t="s">
        <v>7698</v>
      </c>
      <c r="Y788" s="1" t="s">
        <v>1722</v>
      </c>
      <c r="Z788" s="1" t="s">
        <v>8115</v>
      </c>
      <c r="AC788" s="1">
        <v>36</v>
      </c>
      <c r="AD788" s="1" t="s">
        <v>229</v>
      </c>
      <c r="AE788" s="1" t="s">
        <v>9356</v>
      </c>
      <c r="AJ788" s="1" t="s">
        <v>17</v>
      </c>
      <c r="AK788" s="1" t="s">
        <v>9530</v>
      </c>
      <c r="AL788" s="1" t="s">
        <v>53</v>
      </c>
      <c r="AM788" s="1" t="s">
        <v>9486</v>
      </c>
      <c r="AT788" s="1" t="s">
        <v>69</v>
      </c>
      <c r="AU788" s="1" t="s">
        <v>7359</v>
      </c>
      <c r="AV788" s="1" t="s">
        <v>1618</v>
      </c>
      <c r="AW788" s="1" t="s">
        <v>8092</v>
      </c>
      <c r="BG788" s="1" t="s">
        <v>69</v>
      </c>
      <c r="BH788" s="1" t="s">
        <v>7359</v>
      </c>
      <c r="BI788" s="1" t="s">
        <v>1723</v>
      </c>
      <c r="BJ788" s="1" t="s">
        <v>10617</v>
      </c>
      <c r="BK788" s="1" t="s">
        <v>44</v>
      </c>
      <c r="BL788" s="1" t="s">
        <v>7629</v>
      </c>
      <c r="BM788" s="1" t="s">
        <v>12281</v>
      </c>
      <c r="BN788" s="1" t="s">
        <v>11133</v>
      </c>
      <c r="BO788" s="1" t="s">
        <v>69</v>
      </c>
      <c r="BP788" s="1" t="s">
        <v>7359</v>
      </c>
      <c r="BQ788" s="1" t="s">
        <v>1724</v>
      </c>
      <c r="BR788" s="1" t="s">
        <v>11598</v>
      </c>
      <c r="BS788" s="1" t="s">
        <v>124</v>
      </c>
      <c r="BT788" s="1" t="s">
        <v>9327</v>
      </c>
    </row>
    <row r="789" spans="1:72" ht="13.5" customHeight="1" x14ac:dyDescent="0.25">
      <c r="A789" s="5" t="str">
        <f t="shared" si="27"/>
        <v>1738_각남면_0092</v>
      </c>
      <c r="B789" s="1">
        <v>1738</v>
      </c>
      <c r="C789" s="1" t="s">
        <v>12339</v>
      </c>
      <c r="D789" s="1" t="s">
        <v>12340</v>
      </c>
      <c r="E789" s="1">
        <v>788</v>
      </c>
      <c r="F789" s="1">
        <v>3</v>
      </c>
      <c r="G789" s="1" t="s">
        <v>1719</v>
      </c>
      <c r="H789" s="1" t="s">
        <v>7046</v>
      </c>
      <c r="I789" s="1">
        <v>1</v>
      </c>
      <c r="L789" s="1">
        <v>1</v>
      </c>
      <c r="M789" s="1" t="s">
        <v>1720</v>
      </c>
      <c r="N789" s="1" t="s">
        <v>7089</v>
      </c>
      <c r="S789" s="1" t="s">
        <v>50</v>
      </c>
      <c r="T789" s="1" t="s">
        <v>7223</v>
      </c>
      <c r="W789" s="1" t="s">
        <v>276</v>
      </c>
      <c r="X789" s="1" t="s">
        <v>7253</v>
      </c>
      <c r="Y789" s="1" t="s">
        <v>64</v>
      </c>
      <c r="Z789" s="1" t="s">
        <v>7741</v>
      </c>
      <c r="AC789" s="1">
        <v>36</v>
      </c>
      <c r="AD789" s="1" t="s">
        <v>229</v>
      </c>
      <c r="AE789" s="1" t="s">
        <v>9356</v>
      </c>
      <c r="AJ789" s="1" t="s">
        <v>17</v>
      </c>
      <c r="AK789" s="1" t="s">
        <v>9530</v>
      </c>
      <c r="AL789" s="1" t="s">
        <v>277</v>
      </c>
      <c r="AM789" s="1" t="s">
        <v>9535</v>
      </c>
      <c r="AT789" s="1" t="s">
        <v>854</v>
      </c>
      <c r="AU789" s="1" t="s">
        <v>9667</v>
      </c>
      <c r="AV789" s="1" t="s">
        <v>1725</v>
      </c>
      <c r="AW789" s="1" t="s">
        <v>9096</v>
      </c>
      <c r="BG789" s="1" t="s">
        <v>69</v>
      </c>
      <c r="BH789" s="1" t="s">
        <v>7359</v>
      </c>
      <c r="BI789" s="1" t="s">
        <v>1726</v>
      </c>
      <c r="BJ789" s="1" t="s">
        <v>10618</v>
      </c>
      <c r="BK789" s="1" t="s">
        <v>69</v>
      </c>
      <c r="BL789" s="1" t="s">
        <v>7359</v>
      </c>
      <c r="BM789" s="1" t="s">
        <v>1727</v>
      </c>
      <c r="BN789" s="1" t="s">
        <v>8135</v>
      </c>
      <c r="BO789" s="1" t="s">
        <v>69</v>
      </c>
      <c r="BP789" s="1" t="s">
        <v>7359</v>
      </c>
      <c r="BQ789" s="1" t="s">
        <v>1728</v>
      </c>
      <c r="BR789" s="1" t="s">
        <v>11599</v>
      </c>
      <c r="BS789" s="1" t="s">
        <v>124</v>
      </c>
      <c r="BT789" s="1" t="s">
        <v>9327</v>
      </c>
    </row>
    <row r="790" spans="1:72" ht="13.5" customHeight="1" x14ac:dyDescent="0.25">
      <c r="A790" s="5" t="str">
        <f t="shared" si="27"/>
        <v>1738_각남면_0092</v>
      </c>
      <c r="B790" s="1">
        <v>1738</v>
      </c>
      <c r="C790" s="1" t="s">
        <v>12339</v>
      </c>
      <c r="D790" s="1" t="s">
        <v>12340</v>
      </c>
      <c r="E790" s="1">
        <v>789</v>
      </c>
      <c r="F790" s="1">
        <v>3</v>
      </c>
      <c r="G790" s="1" t="s">
        <v>1719</v>
      </c>
      <c r="H790" s="1" t="s">
        <v>7046</v>
      </c>
      <c r="I790" s="1">
        <v>1</v>
      </c>
      <c r="L790" s="1">
        <v>1</v>
      </c>
      <c r="M790" s="1" t="s">
        <v>1720</v>
      </c>
      <c r="N790" s="1" t="s">
        <v>7089</v>
      </c>
      <c r="S790" s="1" t="s">
        <v>84</v>
      </c>
      <c r="T790" s="1" t="s">
        <v>7226</v>
      </c>
      <c r="W790" s="1" t="s">
        <v>123</v>
      </c>
      <c r="X790" s="1" t="s">
        <v>7689</v>
      </c>
      <c r="Y790" s="1" t="s">
        <v>64</v>
      </c>
      <c r="Z790" s="1" t="s">
        <v>7741</v>
      </c>
      <c r="AC790" s="1" t="s">
        <v>12637</v>
      </c>
      <c r="AD790" s="1" t="s">
        <v>210</v>
      </c>
      <c r="AE790" s="1" t="s">
        <v>9354</v>
      </c>
    </row>
    <row r="791" spans="1:72" ht="13.5" customHeight="1" x14ac:dyDescent="0.25">
      <c r="A791" s="5" t="str">
        <f t="shared" si="27"/>
        <v>1738_각남면_0092</v>
      </c>
      <c r="B791" s="1">
        <v>1738</v>
      </c>
      <c r="C791" s="1" t="s">
        <v>12339</v>
      </c>
      <c r="D791" s="1" t="s">
        <v>12340</v>
      </c>
      <c r="E791" s="1">
        <v>790</v>
      </c>
      <c r="F791" s="1">
        <v>3</v>
      </c>
      <c r="G791" s="1" t="s">
        <v>1719</v>
      </c>
      <c r="H791" s="1" t="s">
        <v>7046</v>
      </c>
      <c r="I791" s="1">
        <v>1</v>
      </c>
      <c r="L791" s="1">
        <v>1</v>
      </c>
      <c r="M791" s="1" t="s">
        <v>1720</v>
      </c>
      <c r="N791" s="1" t="s">
        <v>7089</v>
      </c>
      <c r="S791" s="1" t="s">
        <v>112</v>
      </c>
      <c r="T791" s="1" t="s">
        <v>7229</v>
      </c>
      <c r="Y791" s="1" t="s">
        <v>64</v>
      </c>
      <c r="Z791" s="1" t="s">
        <v>7741</v>
      </c>
      <c r="AC791" s="1">
        <v>18</v>
      </c>
      <c r="AD791" s="1" t="s">
        <v>210</v>
      </c>
      <c r="AE791" s="1" t="s">
        <v>9354</v>
      </c>
    </row>
    <row r="792" spans="1:72" ht="13.5" customHeight="1" x14ac:dyDescent="0.25">
      <c r="A792" s="5" t="str">
        <f t="shared" si="27"/>
        <v>1738_각남면_0092</v>
      </c>
      <c r="B792" s="1">
        <v>1738</v>
      </c>
      <c r="C792" s="1" t="s">
        <v>12339</v>
      </c>
      <c r="D792" s="1" t="s">
        <v>12340</v>
      </c>
      <c r="E792" s="1">
        <v>791</v>
      </c>
      <c r="F792" s="1">
        <v>3</v>
      </c>
      <c r="G792" s="1" t="s">
        <v>1719</v>
      </c>
      <c r="H792" s="1" t="s">
        <v>7046</v>
      </c>
      <c r="I792" s="1">
        <v>1</v>
      </c>
      <c r="L792" s="1">
        <v>1</v>
      </c>
      <c r="M792" s="1" t="s">
        <v>1720</v>
      </c>
      <c r="N792" s="1" t="s">
        <v>7089</v>
      </c>
      <c r="S792" s="1" t="s">
        <v>112</v>
      </c>
      <c r="T792" s="1" t="s">
        <v>7229</v>
      </c>
      <c r="Y792" s="1" t="s">
        <v>64</v>
      </c>
      <c r="Z792" s="1" t="s">
        <v>7741</v>
      </c>
      <c r="AC792" s="1">
        <v>15</v>
      </c>
      <c r="AD792" s="1" t="s">
        <v>90</v>
      </c>
      <c r="AE792" s="1" t="s">
        <v>9336</v>
      </c>
    </row>
    <row r="793" spans="1:72" ht="13.5" customHeight="1" x14ac:dyDescent="0.25">
      <c r="A793" s="5" t="str">
        <f t="shared" si="27"/>
        <v>1738_각남면_0092</v>
      </c>
      <c r="B793" s="1">
        <v>1738</v>
      </c>
      <c r="C793" s="1" t="s">
        <v>12339</v>
      </c>
      <c r="D793" s="1" t="s">
        <v>12340</v>
      </c>
      <c r="E793" s="1">
        <v>792</v>
      </c>
      <c r="F793" s="1">
        <v>3</v>
      </c>
      <c r="G793" s="1" t="s">
        <v>1719</v>
      </c>
      <c r="H793" s="1" t="s">
        <v>7046</v>
      </c>
      <c r="I793" s="1">
        <v>1</v>
      </c>
      <c r="L793" s="1">
        <v>1</v>
      </c>
      <c r="M793" s="1" t="s">
        <v>1720</v>
      </c>
      <c r="N793" s="1" t="s">
        <v>7089</v>
      </c>
      <c r="S793" s="1" t="s">
        <v>112</v>
      </c>
      <c r="T793" s="1" t="s">
        <v>7229</v>
      </c>
      <c r="Y793" s="1" t="s">
        <v>64</v>
      </c>
      <c r="Z793" s="1" t="s">
        <v>7741</v>
      </c>
      <c r="AF793" s="1" t="s">
        <v>226</v>
      </c>
      <c r="AG793" s="1" t="s">
        <v>9393</v>
      </c>
    </row>
    <row r="794" spans="1:72" ht="13.5" customHeight="1" x14ac:dyDescent="0.25">
      <c r="A794" s="5" t="str">
        <f t="shared" si="27"/>
        <v>1738_각남면_0092</v>
      </c>
      <c r="B794" s="1">
        <v>1738</v>
      </c>
      <c r="C794" s="1" t="s">
        <v>12339</v>
      </c>
      <c r="D794" s="1" t="s">
        <v>12340</v>
      </c>
      <c r="E794" s="1">
        <v>793</v>
      </c>
      <c r="F794" s="1">
        <v>3</v>
      </c>
      <c r="G794" s="1" t="s">
        <v>1719</v>
      </c>
      <c r="H794" s="1" t="s">
        <v>7046</v>
      </c>
      <c r="I794" s="1">
        <v>1</v>
      </c>
      <c r="L794" s="1">
        <v>1</v>
      </c>
      <c r="M794" s="1" t="s">
        <v>1720</v>
      </c>
      <c r="N794" s="1" t="s">
        <v>7089</v>
      </c>
      <c r="S794" s="1" t="s">
        <v>59</v>
      </c>
      <c r="T794" s="1" t="s">
        <v>7224</v>
      </c>
      <c r="U794" s="1" t="s">
        <v>1729</v>
      </c>
      <c r="V794" s="1" t="s">
        <v>7410</v>
      </c>
      <c r="Y794" s="1" t="s">
        <v>1730</v>
      </c>
      <c r="Z794" s="1" t="s">
        <v>8116</v>
      </c>
      <c r="AC794" s="1">
        <v>8</v>
      </c>
      <c r="AD794" s="1" t="s">
        <v>298</v>
      </c>
      <c r="AE794" s="1" t="s">
        <v>9362</v>
      </c>
    </row>
    <row r="795" spans="1:72" ht="13.5" customHeight="1" x14ac:dyDescent="0.25">
      <c r="A795" s="5" t="str">
        <f t="shared" si="27"/>
        <v>1738_각남면_0092</v>
      </c>
      <c r="B795" s="1">
        <v>1738</v>
      </c>
      <c r="C795" s="1" t="s">
        <v>12339</v>
      </c>
      <c r="D795" s="1" t="s">
        <v>12340</v>
      </c>
      <c r="E795" s="1">
        <v>794</v>
      </c>
      <c r="F795" s="1">
        <v>3</v>
      </c>
      <c r="G795" s="1" t="s">
        <v>1719</v>
      </c>
      <c r="H795" s="1" t="s">
        <v>7046</v>
      </c>
      <c r="I795" s="1">
        <v>1</v>
      </c>
      <c r="L795" s="1">
        <v>1</v>
      </c>
      <c r="M795" s="1" t="s">
        <v>1720</v>
      </c>
      <c r="N795" s="1" t="s">
        <v>7089</v>
      </c>
      <c r="S795" s="1" t="s">
        <v>59</v>
      </c>
      <c r="T795" s="1" t="s">
        <v>7224</v>
      </c>
      <c r="U795" s="1" t="s">
        <v>73</v>
      </c>
      <c r="V795" s="1" t="s">
        <v>7304</v>
      </c>
      <c r="Y795" s="1" t="s">
        <v>713</v>
      </c>
      <c r="Z795" s="1" t="s">
        <v>7856</v>
      </c>
      <c r="AC795" s="1">
        <v>4</v>
      </c>
      <c r="AD795" s="1" t="s">
        <v>65</v>
      </c>
      <c r="AE795" s="1" t="s">
        <v>9332</v>
      </c>
    </row>
    <row r="796" spans="1:72" ht="13.5" customHeight="1" x14ac:dyDescent="0.25">
      <c r="A796" s="5" t="str">
        <f t="shared" si="27"/>
        <v>1738_각남면_0092</v>
      </c>
      <c r="B796" s="1">
        <v>1738</v>
      </c>
      <c r="C796" s="1" t="s">
        <v>12339</v>
      </c>
      <c r="D796" s="1" t="s">
        <v>12340</v>
      </c>
      <c r="E796" s="1">
        <v>795</v>
      </c>
      <c r="F796" s="1">
        <v>3</v>
      </c>
      <c r="G796" s="1" t="s">
        <v>1719</v>
      </c>
      <c r="H796" s="1" t="s">
        <v>7046</v>
      </c>
      <c r="I796" s="1">
        <v>1</v>
      </c>
      <c r="L796" s="1">
        <v>1</v>
      </c>
      <c r="M796" s="1" t="s">
        <v>1720</v>
      </c>
      <c r="N796" s="1" t="s">
        <v>7089</v>
      </c>
      <c r="S796" s="1" t="s">
        <v>112</v>
      </c>
      <c r="T796" s="1" t="s">
        <v>7229</v>
      </c>
      <c r="Y796" s="1" t="s">
        <v>64</v>
      </c>
      <c r="Z796" s="1" t="s">
        <v>7741</v>
      </c>
      <c r="AC796" s="1">
        <v>2</v>
      </c>
      <c r="AF796" s="1" t="s">
        <v>95</v>
      </c>
      <c r="AG796" s="1" t="s">
        <v>9389</v>
      </c>
    </row>
    <row r="797" spans="1:72" ht="13.5" customHeight="1" x14ac:dyDescent="0.25">
      <c r="A797" s="5" t="str">
        <f t="shared" si="27"/>
        <v>1738_각남면_0092</v>
      </c>
      <c r="B797" s="1">
        <v>1738</v>
      </c>
      <c r="C797" s="1" t="s">
        <v>12339</v>
      </c>
      <c r="D797" s="1" t="s">
        <v>12340</v>
      </c>
      <c r="E797" s="1">
        <v>796</v>
      </c>
      <c r="F797" s="1">
        <v>3</v>
      </c>
      <c r="G797" s="1" t="s">
        <v>1719</v>
      </c>
      <c r="H797" s="1" t="s">
        <v>7046</v>
      </c>
      <c r="I797" s="1">
        <v>1</v>
      </c>
      <c r="L797" s="1">
        <v>2</v>
      </c>
      <c r="M797" s="1" t="s">
        <v>13682</v>
      </c>
      <c r="N797" s="1" t="s">
        <v>13683</v>
      </c>
      <c r="T797" s="1" t="s">
        <v>12461</v>
      </c>
      <c r="U797" s="1" t="s">
        <v>518</v>
      </c>
      <c r="V797" s="1" t="s">
        <v>7333</v>
      </c>
      <c r="W797" s="1" t="s">
        <v>314</v>
      </c>
      <c r="X797" s="1" t="s">
        <v>7699</v>
      </c>
      <c r="Y797" s="1" t="s">
        <v>64</v>
      </c>
      <c r="Z797" s="1" t="s">
        <v>7741</v>
      </c>
      <c r="AC797" s="1">
        <v>53</v>
      </c>
      <c r="AD797" s="1" t="s">
        <v>289</v>
      </c>
      <c r="AE797" s="1" t="s">
        <v>7353</v>
      </c>
      <c r="AJ797" s="1" t="s">
        <v>17</v>
      </c>
      <c r="AK797" s="1" t="s">
        <v>9530</v>
      </c>
      <c r="AL797" s="1" t="s">
        <v>225</v>
      </c>
      <c r="AM797" s="1" t="s">
        <v>9548</v>
      </c>
      <c r="AT797" s="1" t="s">
        <v>69</v>
      </c>
      <c r="AU797" s="1" t="s">
        <v>7359</v>
      </c>
      <c r="AV797" s="1" t="s">
        <v>1731</v>
      </c>
      <c r="AW797" s="1" t="s">
        <v>9776</v>
      </c>
      <c r="BG797" s="1" t="s">
        <v>870</v>
      </c>
      <c r="BH797" s="1" t="s">
        <v>7643</v>
      </c>
      <c r="BI797" s="1" t="s">
        <v>1356</v>
      </c>
      <c r="BJ797" s="1" t="s">
        <v>10031</v>
      </c>
      <c r="BK797" s="1" t="s">
        <v>854</v>
      </c>
      <c r="BL797" s="1" t="s">
        <v>9667</v>
      </c>
      <c r="BM797" s="1" t="s">
        <v>1357</v>
      </c>
      <c r="BN797" s="1" t="s">
        <v>8708</v>
      </c>
      <c r="BO797" s="1" t="s">
        <v>69</v>
      </c>
      <c r="BP797" s="1" t="s">
        <v>7359</v>
      </c>
      <c r="BQ797" s="1" t="s">
        <v>1732</v>
      </c>
      <c r="BR797" s="1" t="s">
        <v>11491</v>
      </c>
      <c r="BS797" s="1" t="s">
        <v>124</v>
      </c>
      <c r="BT797" s="1" t="s">
        <v>9327</v>
      </c>
    </row>
    <row r="798" spans="1:72" ht="13.5" customHeight="1" x14ac:dyDescent="0.25">
      <c r="A798" s="5" t="str">
        <f t="shared" si="27"/>
        <v>1738_각남면_0092</v>
      </c>
      <c r="B798" s="1">
        <v>1738</v>
      </c>
      <c r="C798" s="1" t="s">
        <v>12339</v>
      </c>
      <c r="D798" s="1" t="s">
        <v>12340</v>
      </c>
      <c r="E798" s="1">
        <v>797</v>
      </c>
      <c r="F798" s="1">
        <v>3</v>
      </c>
      <c r="G798" s="1" t="s">
        <v>1719</v>
      </c>
      <c r="H798" s="1" t="s">
        <v>7046</v>
      </c>
      <c r="I798" s="1">
        <v>1</v>
      </c>
      <c r="L798" s="1">
        <v>2</v>
      </c>
      <c r="M798" s="1" t="s">
        <v>13682</v>
      </c>
      <c r="N798" s="1" t="s">
        <v>13683</v>
      </c>
      <c r="S798" s="1" t="s">
        <v>112</v>
      </c>
      <c r="T798" s="1" t="s">
        <v>7229</v>
      </c>
      <c r="Y798" s="1" t="s">
        <v>64</v>
      </c>
      <c r="Z798" s="1" t="s">
        <v>7741</v>
      </c>
      <c r="AF798" s="1" t="s">
        <v>317</v>
      </c>
      <c r="AG798" s="1" t="s">
        <v>7707</v>
      </c>
    </row>
    <row r="799" spans="1:72" ht="13.5" customHeight="1" x14ac:dyDescent="0.25">
      <c r="A799" s="5" t="str">
        <f t="shared" si="27"/>
        <v>1738_각남면_0092</v>
      </c>
      <c r="B799" s="1">
        <v>1738</v>
      </c>
      <c r="C799" s="1" t="s">
        <v>12339</v>
      </c>
      <c r="D799" s="1" t="s">
        <v>12340</v>
      </c>
      <c r="E799" s="1">
        <v>798</v>
      </c>
      <c r="F799" s="1">
        <v>3</v>
      </c>
      <c r="G799" s="1" t="s">
        <v>1719</v>
      </c>
      <c r="H799" s="1" t="s">
        <v>7046</v>
      </c>
      <c r="I799" s="1">
        <v>1</v>
      </c>
      <c r="L799" s="1">
        <v>2</v>
      </c>
      <c r="M799" s="1" t="s">
        <v>13682</v>
      </c>
      <c r="N799" s="1" t="s">
        <v>13683</v>
      </c>
      <c r="S799" s="1" t="s">
        <v>112</v>
      </c>
      <c r="T799" s="1" t="s">
        <v>7229</v>
      </c>
      <c r="Y799" s="1" t="s">
        <v>64</v>
      </c>
      <c r="Z799" s="1" t="s">
        <v>7741</v>
      </c>
      <c r="AC799" s="1">
        <v>17</v>
      </c>
      <c r="AD799" s="1" t="s">
        <v>315</v>
      </c>
      <c r="AE799" s="1" t="s">
        <v>9365</v>
      </c>
    </row>
    <row r="800" spans="1:72" ht="13.5" customHeight="1" x14ac:dyDescent="0.25">
      <c r="A800" s="5" t="str">
        <f t="shared" ref="A800:A831" si="28">HYPERLINK("http://kyu.snu.ac.kr/sdhj/index.jsp?type=hj/GK14616_00IH_0001_0093.jpg","1738_각남면_0093")</f>
        <v>1738_각남면_0093</v>
      </c>
      <c r="B800" s="1">
        <v>1738</v>
      </c>
      <c r="C800" s="1" t="s">
        <v>12339</v>
      </c>
      <c r="D800" s="1" t="s">
        <v>12340</v>
      </c>
      <c r="E800" s="1">
        <v>799</v>
      </c>
      <c r="F800" s="1">
        <v>3</v>
      </c>
      <c r="G800" s="1" t="s">
        <v>1719</v>
      </c>
      <c r="H800" s="1" t="s">
        <v>7046</v>
      </c>
      <c r="I800" s="1">
        <v>1</v>
      </c>
      <c r="L800" s="1">
        <v>2</v>
      </c>
      <c r="M800" s="1" t="s">
        <v>13682</v>
      </c>
      <c r="N800" s="1" t="s">
        <v>13683</v>
      </c>
      <c r="S800" s="1" t="s">
        <v>63</v>
      </c>
      <c r="T800" s="1" t="s">
        <v>7225</v>
      </c>
      <c r="Y800" s="1" t="s">
        <v>64</v>
      </c>
      <c r="Z800" s="1" t="s">
        <v>7741</v>
      </c>
      <c r="AC800" s="1">
        <v>13</v>
      </c>
      <c r="AD800" s="1" t="s">
        <v>111</v>
      </c>
      <c r="AE800" s="1" t="s">
        <v>9341</v>
      </c>
    </row>
    <row r="801" spans="1:73" ht="13.5" customHeight="1" x14ac:dyDescent="0.25">
      <c r="A801" s="5" t="str">
        <f t="shared" si="28"/>
        <v>1738_각남면_0093</v>
      </c>
      <c r="B801" s="1">
        <v>1738</v>
      </c>
      <c r="C801" s="1" t="s">
        <v>12339</v>
      </c>
      <c r="D801" s="1" t="s">
        <v>12340</v>
      </c>
      <c r="E801" s="1">
        <v>800</v>
      </c>
      <c r="F801" s="1">
        <v>3</v>
      </c>
      <c r="G801" s="1" t="s">
        <v>1719</v>
      </c>
      <c r="H801" s="1" t="s">
        <v>7046</v>
      </c>
      <c r="I801" s="1">
        <v>1</v>
      </c>
      <c r="L801" s="1">
        <v>2</v>
      </c>
      <c r="M801" s="1" t="s">
        <v>13682</v>
      </c>
      <c r="N801" s="1" t="s">
        <v>13683</v>
      </c>
      <c r="S801" s="1" t="s">
        <v>59</v>
      </c>
      <c r="T801" s="1" t="s">
        <v>7224</v>
      </c>
      <c r="U801" s="1" t="s">
        <v>1729</v>
      </c>
      <c r="V801" s="1" t="s">
        <v>7410</v>
      </c>
      <c r="Y801" s="1" t="s">
        <v>649</v>
      </c>
      <c r="Z801" s="1" t="s">
        <v>7846</v>
      </c>
      <c r="AC801" s="1">
        <v>20</v>
      </c>
      <c r="AD801" s="1" t="s">
        <v>255</v>
      </c>
      <c r="AE801" s="1" t="s">
        <v>9359</v>
      </c>
      <c r="BU801" s="1" t="s">
        <v>1733</v>
      </c>
    </row>
    <row r="802" spans="1:73" ht="13.5" customHeight="1" x14ac:dyDescent="0.25">
      <c r="A802" s="5" t="str">
        <f t="shared" si="28"/>
        <v>1738_각남면_0093</v>
      </c>
      <c r="B802" s="1">
        <v>1738</v>
      </c>
      <c r="C802" s="1" t="s">
        <v>12339</v>
      </c>
      <c r="D802" s="1" t="s">
        <v>12340</v>
      </c>
      <c r="E802" s="1">
        <v>801</v>
      </c>
      <c r="F802" s="1">
        <v>3</v>
      </c>
      <c r="G802" s="1" t="s">
        <v>1719</v>
      </c>
      <c r="H802" s="1" t="s">
        <v>7046</v>
      </c>
      <c r="I802" s="1">
        <v>1</v>
      </c>
      <c r="L802" s="1">
        <v>2</v>
      </c>
      <c r="M802" s="1" t="s">
        <v>13682</v>
      </c>
      <c r="N802" s="1" t="s">
        <v>13683</v>
      </c>
      <c r="S802" s="1" t="s">
        <v>59</v>
      </c>
      <c r="T802" s="1" t="s">
        <v>7224</v>
      </c>
      <c r="U802" s="1" t="s">
        <v>183</v>
      </c>
      <c r="V802" s="1" t="s">
        <v>7311</v>
      </c>
      <c r="Y802" s="1" t="s">
        <v>742</v>
      </c>
      <c r="Z802" s="1" t="s">
        <v>7856</v>
      </c>
      <c r="AC802" s="1">
        <v>22</v>
      </c>
      <c r="AD802" s="1" t="s">
        <v>188</v>
      </c>
      <c r="AE802" s="1" t="s">
        <v>9352</v>
      </c>
    </row>
    <row r="803" spans="1:73" ht="13.5" customHeight="1" x14ac:dyDescent="0.25">
      <c r="A803" s="5" t="str">
        <f t="shared" si="28"/>
        <v>1738_각남면_0093</v>
      </c>
      <c r="B803" s="1">
        <v>1738</v>
      </c>
      <c r="C803" s="1" t="s">
        <v>12339</v>
      </c>
      <c r="D803" s="1" t="s">
        <v>12340</v>
      </c>
      <c r="E803" s="1">
        <v>802</v>
      </c>
      <c r="F803" s="1">
        <v>3</v>
      </c>
      <c r="G803" s="1" t="s">
        <v>1719</v>
      </c>
      <c r="H803" s="1" t="s">
        <v>7046</v>
      </c>
      <c r="I803" s="1">
        <v>1</v>
      </c>
      <c r="L803" s="1">
        <v>2</v>
      </c>
      <c r="M803" s="1" t="s">
        <v>13682</v>
      </c>
      <c r="N803" s="1" t="s">
        <v>13683</v>
      </c>
      <c r="S803" s="1" t="s">
        <v>112</v>
      </c>
      <c r="T803" s="1" t="s">
        <v>7229</v>
      </c>
      <c r="Y803" s="1" t="s">
        <v>64</v>
      </c>
      <c r="Z803" s="1" t="s">
        <v>7741</v>
      </c>
      <c r="AF803" s="1" t="s">
        <v>317</v>
      </c>
      <c r="AG803" s="1" t="s">
        <v>7707</v>
      </c>
    </row>
    <row r="804" spans="1:73" ht="13.5" customHeight="1" x14ac:dyDescent="0.25">
      <c r="A804" s="5" t="str">
        <f t="shared" si="28"/>
        <v>1738_각남면_0093</v>
      </c>
      <c r="B804" s="1">
        <v>1738</v>
      </c>
      <c r="C804" s="1" t="s">
        <v>12339</v>
      </c>
      <c r="D804" s="1" t="s">
        <v>12340</v>
      </c>
      <c r="E804" s="1">
        <v>803</v>
      </c>
      <c r="F804" s="1">
        <v>3</v>
      </c>
      <c r="G804" s="1" t="s">
        <v>1719</v>
      </c>
      <c r="H804" s="1" t="s">
        <v>7046</v>
      </c>
      <c r="I804" s="1">
        <v>1</v>
      </c>
      <c r="L804" s="1">
        <v>3</v>
      </c>
      <c r="M804" s="1" t="s">
        <v>13684</v>
      </c>
      <c r="N804" s="1" t="s">
        <v>9656</v>
      </c>
      <c r="T804" s="1" t="s">
        <v>12461</v>
      </c>
      <c r="U804" s="1" t="s">
        <v>1734</v>
      </c>
      <c r="V804" s="1" t="s">
        <v>7411</v>
      </c>
      <c r="W804" s="1" t="s">
        <v>1379</v>
      </c>
      <c r="X804" s="1" t="s">
        <v>7715</v>
      </c>
      <c r="Y804" s="1" t="s">
        <v>1735</v>
      </c>
      <c r="Z804" s="1" t="s">
        <v>8117</v>
      </c>
      <c r="AC804" s="1">
        <v>34</v>
      </c>
      <c r="AD804" s="1" t="s">
        <v>40</v>
      </c>
      <c r="AE804" s="1" t="s">
        <v>9329</v>
      </c>
      <c r="AJ804" s="1" t="s">
        <v>17</v>
      </c>
      <c r="AK804" s="1" t="s">
        <v>9530</v>
      </c>
      <c r="AL804" s="1" t="s">
        <v>951</v>
      </c>
      <c r="AM804" s="1" t="s">
        <v>9517</v>
      </c>
      <c r="AT804" s="1" t="s">
        <v>281</v>
      </c>
      <c r="AU804" s="1" t="s">
        <v>7360</v>
      </c>
      <c r="AV804" s="1" t="s">
        <v>1736</v>
      </c>
      <c r="AW804" s="1" t="s">
        <v>8547</v>
      </c>
      <c r="BG804" s="1" t="s">
        <v>281</v>
      </c>
      <c r="BH804" s="1" t="s">
        <v>7360</v>
      </c>
      <c r="BI804" s="1" t="s">
        <v>1737</v>
      </c>
      <c r="BJ804" s="1" t="s">
        <v>10007</v>
      </c>
      <c r="BK804" s="1" t="s">
        <v>281</v>
      </c>
      <c r="BL804" s="1" t="s">
        <v>7360</v>
      </c>
      <c r="BM804" s="1" t="s">
        <v>1738</v>
      </c>
      <c r="BN804" s="1" t="s">
        <v>11134</v>
      </c>
      <c r="BO804" s="1" t="s">
        <v>679</v>
      </c>
      <c r="BP804" s="1" t="s">
        <v>9660</v>
      </c>
      <c r="BQ804" s="1" t="s">
        <v>1739</v>
      </c>
      <c r="BR804" s="1" t="s">
        <v>11600</v>
      </c>
      <c r="BS804" s="1" t="s">
        <v>53</v>
      </c>
      <c r="BT804" s="1" t="s">
        <v>9486</v>
      </c>
    </row>
    <row r="805" spans="1:73" ht="13.5" customHeight="1" x14ac:dyDescent="0.25">
      <c r="A805" s="5" t="str">
        <f t="shared" si="28"/>
        <v>1738_각남면_0093</v>
      </c>
      <c r="B805" s="1">
        <v>1738</v>
      </c>
      <c r="C805" s="1" t="s">
        <v>12339</v>
      </c>
      <c r="D805" s="1" t="s">
        <v>12340</v>
      </c>
      <c r="E805" s="1">
        <v>804</v>
      </c>
      <c r="F805" s="1">
        <v>3</v>
      </c>
      <c r="G805" s="1" t="s">
        <v>1719</v>
      </c>
      <c r="H805" s="1" t="s">
        <v>7046</v>
      </c>
      <c r="I805" s="1">
        <v>1</v>
      </c>
      <c r="L805" s="1">
        <v>3</v>
      </c>
      <c r="M805" s="1" t="s">
        <v>13684</v>
      </c>
      <c r="N805" s="1" t="s">
        <v>9656</v>
      </c>
      <c r="S805" s="1" t="s">
        <v>50</v>
      </c>
      <c r="T805" s="1" t="s">
        <v>7223</v>
      </c>
      <c r="W805" s="1" t="s">
        <v>38</v>
      </c>
      <c r="X805" s="1" t="s">
        <v>12522</v>
      </c>
      <c r="Y805" s="1" t="s">
        <v>64</v>
      </c>
      <c r="Z805" s="1" t="s">
        <v>7741</v>
      </c>
      <c r="AC805" s="1">
        <v>35</v>
      </c>
      <c r="AD805" s="1" t="s">
        <v>68</v>
      </c>
      <c r="AE805" s="1" t="s">
        <v>9333</v>
      </c>
      <c r="AJ805" s="1" t="s">
        <v>17</v>
      </c>
      <c r="AK805" s="1" t="s">
        <v>9530</v>
      </c>
      <c r="AL805" s="1" t="s">
        <v>41</v>
      </c>
      <c r="AM805" s="1" t="s">
        <v>12725</v>
      </c>
      <c r="AT805" s="1" t="s">
        <v>69</v>
      </c>
      <c r="AU805" s="1" t="s">
        <v>7359</v>
      </c>
      <c r="AV805" s="1" t="s">
        <v>14983</v>
      </c>
      <c r="AW805" s="1" t="s">
        <v>12558</v>
      </c>
      <c r="BG805" s="1" t="s">
        <v>854</v>
      </c>
      <c r="BH805" s="1" t="s">
        <v>9667</v>
      </c>
      <c r="BI805" s="1" t="s">
        <v>1740</v>
      </c>
      <c r="BJ805" s="1" t="s">
        <v>9846</v>
      </c>
      <c r="BK805" s="1" t="s">
        <v>69</v>
      </c>
      <c r="BL805" s="1" t="s">
        <v>7359</v>
      </c>
      <c r="BM805" s="1" t="s">
        <v>1741</v>
      </c>
      <c r="BN805" s="1" t="s">
        <v>10639</v>
      </c>
      <c r="BO805" s="1" t="s">
        <v>854</v>
      </c>
      <c r="BP805" s="1" t="s">
        <v>9667</v>
      </c>
      <c r="BQ805" s="1" t="s">
        <v>1742</v>
      </c>
      <c r="BR805" s="1" t="s">
        <v>13421</v>
      </c>
      <c r="BS805" s="1" t="s">
        <v>631</v>
      </c>
      <c r="BT805" s="1" t="s">
        <v>9553</v>
      </c>
    </row>
    <row r="806" spans="1:73" ht="13.5" customHeight="1" x14ac:dyDescent="0.25">
      <c r="A806" s="5" t="str">
        <f t="shared" si="28"/>
        <v>1738_각남면_0093</v>
      </c>
      <c r="B806" s="1">
        <v>1738</v>
      </c>
      <c r="C806" s="1" t="s">
        <v>12339</v>
      </c>
      <c r="D806" s="1" t="s">
        <v>12340</v>
      </c>
      <c r="E806" s="1">
        <v>805</v>
      </c>
      <c r="F806" s="1">
        <v>3</v>
      </c>
      <c r="G806" s="1" t="s">
        <v>1719</v>
      </c>
      <c r="H806" s="1" t="s">
        <v>7046</v>
      </c>
      <c r="I806" s="1">
        <v>1</v>
      </c>
      <c r="L806" s="1">
        <v>3</v>
      </c>
      <c r="M806" s="1" t="s">
        <v>13684</v>
      </c>
      <c r="N806" s="1" t="s">
        <v>9656</v>
      </c>
      <c r="S806" s="1" t="s">
        <v>284</v>
      </c>
      <c r="T806" s="1" t="s">
        <v>7237</v>
      </c>
      <c r="Y806" s="1" t="s">
        <v>64</v>
      </c>
      <c r="Z806" s="1" t="s">
        <v>7741</v>
      </c>
      <c r="AC806" s="1">
        <v>25</v>
      </c>
      <c r="AD806" s="1" t="s">
        <v>446</v>
      </c>
      <c r="AE806" s="1" t="s">
        <v>9374</v>
      </c>
    </row>
    <row r="807" spans="1:73" ht="13.5" customHeight="1" x14ac:dyDescent="0.25">
      <c r="A807" s="5" t="str">
        <f t="shared" si="28"/>
        <v>1738_각남면_0093</v>
      </c>
      <c r="B807" s="1">
        <v>1738</v>
      </c>
      <c r="C807" s="1" t="s">
        <v>12339</v>
      </c>
      <c r="D807" s="1" t="s">
        <v>12340</v>
      </c>
      <c r="E807" s="1">
        <v>806</v>
      </c>
      <c r="F807" s="1">
        <v>3</v>
      </c>
      <c r="G807" s="1" t="s">
        <v>1719</v>
      </c>
      <c r="H807" s="1" t="s">
        <v>7046</v>
      </c>
      <c r="I807" s="1">
        <v>1</v>
      </c>
      <c r="L807" s="1">
        <v>3</v>
      </c>
      <c r="M807" s="1" t="s">
        <v>13684</v>
      </c>
      <c r="N807" s="1" t="s">
        <v>9656</v>
      </c>
      <c r="S807" s="1" t="s">
        <v>112</v>
      </c>
      <c r="T807" s="1" t="s">
        <v>7229</v>
      </c>
      <c r="Y807" s="1" t="s">
        <v>64</v>
      </c>
      <c r="Z807" s="1" t="s">
        <v>7741</v>
      </c>
      <c r="AC807" s="1">
        <v>16</v>
      </c>
      <c r="AD807" s="1" t="s">
        <v>89</v>
      </c>
      <c r="AE807" s="1" t="s">
        <v>9335</v>
      </c>
    </row>
    <row r="808" spans="1:73" ht="13.5" customHeight="1" x14ac:dyDescent="0.25">
      <c r="A808" s="5" t="str">
        <f t="shared" si="28"/>
        <v>1738_각남면_0093</v>
      </c>
      <c r="B808" s="1">
        <v>1738</v>
      </c>
      <c r="C808" s="1" t="s">
        <v>12339</v>
      </c>
      <c r="D808" s="1" t="s">
        <v>12340</v>
      </c>
      <c r="E808" s="1">
        <v>807</v>
      </c>
      <c r="F808" s="1">
        <v>3</v>
      </c>
      <c r="G808" s="1" t="s">
        <v>1719</v>
      </c>
      <c r="H808" s="1" t="s">
        <v>7046</v>
      </c>
      <c r="I808" s="1">
        <v>1</v>
      </c>
      <c r="L808" s="1">
        <v>3</v>
      </c>
      <c r="M808" s="1" t="s">
        <v>13684</v>
      </c>
      <c r="N808" s="1" t="s">
        <v>9656</v>
      </c>
      <c r="T808" s="1" t="s">
        <v>12470</v>
      </c>
      <c r="U808" s="1" t="s">
        <v>715</v>
      </c>
      <c r="V808" s="1" t="s">
        <v>7283</v>
      </c>
      <c r="Y808" s="1" t="s">
        <v>14732</v>
      </c>
      <c r="Z808" s="1" t="s">
        <v>8118</v>
      </c>
      <c r="AC808" s="1">
        <v>55</v>
      </c>
      <c r="AD808" s="1" t="s">
        <v>142</v>
      </c>
      <c r="AE808" s="1" t="s">
        <v>9344</v>
      </c>
    </row>
    <row r="809" spans="1:73" ht="13.5" customHeight="1" x14ac:dyDescent="0.25">
      <c r="A809" s="5" t="str">
        <f t="shared" si="28"/>
        <v>1738_각남면_0093</v>
      </c>
      <c r="B809" s="1">
        <v>1738</v>
      </c>
      <c r="C809" s="1" t="s">
        <v>12339</v>
      </c>
      <c r="D809" s="1" t="s">
        <v>12340</v>
      </c>
      <c r="E809" s="1">
        <v>808</v>
      </c>
      <c r="F809" s="1">
        <v>3</v>
      </c>
      <c r="G809" s="1" t="s">
        <v>1719</v>
      </c>
      <c r="H809" s="1" t="s">
        <v>7046</v>
      </c>
      <c r="I809" s="1">
        <v>1</v>
      </c>
      <c r="L809" s="1">
        <v>3</v>
      </c>
      <c r="M809" s="1" t="s">
        <v>13684</v>
      </c>
      <c r="N809" s="1" t="s">
        <v>9656</v>
      </c>
      <c r="T809" s="1" t="s">
        <v>12470</v>
      </c>
      <c r="U809" s="1" t="s">
        <v>139</v>
      </c>
      <c r="V809" s="1" t="s">
        <v>7323</v>
      </c>
      <c r="Y809" s="1" t="s">
        <v>12282</v>
      </c>
      <c r="Z809" s="1" t="s">
        <v>12624</v>
      </c>
      <c r="AC809" s="1">
        <v>30</v>
      </c>
      <c r="AD809" s="1" t="s">
        <v>781</v>
      </c>
      <c r="AE809" s="1" t="s">
        <v>9383</v>
      </c>
      <c r="AF809" s="1" t="s">
        <v>812</v>
      </c>
      <c r="AG809" s="1" t="s">
        <v>9405</v>
      </c>
      <c r="BB809" s="1" t="s">
        <v>368</v>
      </c>
      <c r="BC809" s="1" t="s">
        <v>7520</v>
      </c>
      <c r="BE809" s="1" t="s">
        <v>8118</v>
      </c>
      <c r="BF809" s="1" t="s">
        <v>12895</v>
      </c>
    </row>
    <row r="810" spans="1:73" ht="13.5" customHeight="1" x14ac:dyDescent="0.25">
      <c r="A810" s="5" t="str">
        <f t="shared" si="28"/>
        <v>1738_각남면_0093</v>
      </c>
      <c r="B810" s="1">
        <v>1738</v>
      </c>
      <c r="C810" s="1" t="s">
        <v>12339</v>
      </c>
      <c r="D810" s="1" t="s">
        <v>12340</v>
      </c>
      <c r="E810" s="1">
        <v>809</v>
      </c>
      <c r="F810" s="1">
        <v>3</v>
      </c>
      <c r="G810" s="1" t="s">
        <v>1719</v>
      </c>
      <c r="H810" s="1" t="s">
        <v>7046</v>
      </c>
      <c r="I810" s="1">
        <v>1</v>
      </c>
      <c r="L810" s="1">
        <v>3</v>
      </c>
      <c r="M810" s="1" t="s">
        <v>13684</v>
      </c>
      <c r="N810" s="1" t="s">
        <v>9656</v>
      </c>
      <c r="T810" s="1" t="s">
        <v>12470</v>
      </c>
      <c r="U810" s="1" t="s">
        <v>136</v>
      </c>
      <c r="V810" s="1" t="s">
        <v>7308</v>
      </c>
      <c r="Y810" s="1" t="s">
        <v>1743</v>
      </c>
      <c r="Z810" s="1" t="s">
        <v>8119</v>
      </c>
      <c r="AC810" s="1">
        <v>11</v>
      </c>
      <c r="AD810" s="1" t="s">
        <v>505</v>
      </c>
      <c r="AE810" s="1" t="s">
        <v>9377</v>
      </c>
      <c r="AG810" s="1" t="s">
        <v>9405</v>
      </c>
    </row>
    <row r="811" spans="1:73" ht="13.5" customHeight="1" x14ac:dyDescent="0.25">
      <c r="A811" s="5" t="str">
        <f t="shared" si="28"/>
        <v>1738_각남면_0093</v>
      </c>
      <c r="B811" s="1">
        <v>1738</v>
      </c>
      <c r="C811" s="1" t="s">
        <v>12339</v>
      </c>
      <c r="D811" s="1" t="s">
        <v>12340</v>
      </c>
      <c r="E811" s="1">
        <v>810</v>
      </c>
      <c r="F811" s="1">
        <v>3</v>
      </c>
      <c r="G811" s="1" t="s">
        <v>1719</v>
      </c>
      <c r="H811" s="1" t="s">
        <v>7046</v>
      </c>
      <c r="I811" s="1">
        <v>1</v>
      </c>
      <c r="L811" s="1">
        <v>3</v>
      </c>
      <c r="M811" s="1" t="s">
        <v>13684</v>
      </c>
      <c r="N811" s="1" t="s">
        <v>9656</v>
      </c>
      <c r="T811" s="1" t="s">
        <v>12470</v>
      </c>
      <c r="U811" s="1" t="s">
        <v>136</v>
      </c>
      <c r="V811" s="1" t="s">
        <v>7308</v>
      </c>
      <c r="Y811" s="1" t="s">
        <v>1744</v>
      </c>
      <c r="Z811" s="1" t="s">
        <v>8120</v>
      </c>
      <c r="AC811" s="1">
        <v>37</v>
      </c>
      <c r="AD811" s="1" t="s">
        <v>76</v>
      </c>
      <c r="AE811" s="1" t="s">
        <v>9334</v>
      </c>
      <c r="AG811" s="1" t="s">
        <v>9405</v>
      </c>
    </row>
    <row r="812" spans="1:73" ht="13.5" customHeight="1" x14ac:dyDescent="0.25">
      <c r="A812" s="5" t="str">
        <f t="shared" si="28"/>
        <v>1738_각남면_0093</v>
      </c>
      <c r="B812" s="1">
        <v>1738</v>
      </c>
      <c r="C812" s="1" t="s">
        <v>12339</v>
      </c>
      <c r="D812" s="1" t="s">
        <v>12340</v>
      </c>
      <c r="E812" s="1">
        <v>811</v>
      </c>
      <c r="F812" s="1">
        <v>3</v>
      </c>
      <c r="G812" s="1" t="s">
        <v>1719</v>
      </c>
      <c r="H812" s="1" t="s">
        <v>7046</v>
      </c>
      <c r="I812" s="1">
        <v>1</v>
      </c>
      <c r="L812" s="1">
        <v>3</v>
      </c>
      <c r="M812" s="1" t="s">
        <v>13684</v>
      </c>
      <c r="N812" s="1" t="s">
        <v>9656</v>
      </c>
      <c r="T812" s="1" t="s">
        <v>12470</v>
      </c>
      <c r="U812" s="1" t="s">
        <v>139</v>
      </c>
      <c r="V812" s="1" t="s">
        <v>7323</v>
      </c>
      <c r="Y812" s="1" t="s">
        <v>1745</v>
      </c>
      <c r="Z812" s="1" t="s">
        <v>8121</v>
      </c>
      <c r="AF812" s="1" t="s">
        <v>12648</v>
      </c>
      <c r="AG812" s="1" t="s">
        <v>12672</v>
      </c>
    </row>
    <row r="813" spans="1:73" ht="13.5" customHeight="1" x14ac:dyDescent="0.25">
      <c r="A813" s="5" t="str">
        <f t="shared" si="28"/>
        <v>1738_각남면_0093</v>
      </c>
      <c r="B813" s="1">
        <v>1738</v>
      </c>
      <c r="C813" s="1" t="s">
        <v>12339</v>
      </c>
      <c r="D813" s="1" t="s">
        <v>12340</v>
      </c>
      <c r="E813" s="1">
        <v>812</v>
      </c>
      <c r="F813" s="1">
        <v>3</v>
      </c>
      <c r="G813" s="1" t="s">
        <v>1719</v>
      </c>
      <c r="H813" s="1" t="s">
        <v>7046</v>
      </c>
      <c r="I813" s="1">
        <v>1</v>
      </c>
      <c r="L813" s="1">
        <v>3</v>
      </c>
      <c r="M813" s="1" t="s">
        <v>13684</v>
      </c>
      <c r="N813" s="1" t="s">
        <v>9656</v>
      </c>
      <c r="T813" s="1" t="s">
        <v>12470</v>
      </c>
      <c r="U813" s="1" t="s">
        <v>136</v>
      </c>
      <c r="V813" s="1" t="s">
        <v>7308</v>
      </c>
      <c r="Y813" s="1" t="s">
        <v>1746</v>
      </c>
      <c r="Z813" s="1" t="s">
        <v>8122</v>
      </c>
      <c r="AF813" s="1" t="s">
        <v>317</v>
      </c>
      <c r="AG813" s="1" t="s">
        <v>7707</v>
      </c>
      <c r="BB813" s="1" t="s">
        <v>368</v>
      </c>
      <c r="BC813" s="1" t="s">
        <v>7520</v>
      </c>
      <c r="BE813" s="1" t="s">
        <v>8121</v>
      </c>
      <c r="BF813" s="1" t="s">
        <v>12892</v>
      </c>
    </row>
    <row r="814" spans="1:73" ht="13.5" customHeight="1" x14ac:dyDescent="0.25">
      <c r="A814" s="5" t="str">
        <f t="shared" si="28"/>
        <v>1738_각남면_0093</v>
      </c>
      <c r="B814" s="1">
        <v>1738</v>
      </c>
      <c r="C814" s="1" t="s">
        <v>12339</v>
      </c>
      <c r="D814" s="1" t="s">
        <v>12340</v>
      </c>
      <c r="E814" s="1">
        <v>813</v>
      </c>
      <c r="F814" s="1">
        <v>3</v>
      </c>
      <c r="G814" s="1" t="s">
        <v>1719</v>
      </c>
      <c r="H814" s="1" t="s">
        <v>7046</v>
      </c>
      <c r="I814" s="1">
        <v>1</v>
      </c>
      <c r="L814" s="1">
        <v>4</v>
      </c>
      <c r="M814" s="1" t="s">
        <v>13685</v>
      </c>
      <c r="N814" s="1" t="s">
        <v>13686</v>
      </c>
      <c r="T814" s="1" t="s">
        <v>12461</v>
      </c>
      <c r="U814" s="1" t="s">
        <v>1063</v>
      </c>
      <c r="V814" s="1" t="s">
        <v>12490</v>
      </c>
      <c r="W814" s="1" t="s">
        <v>314</v>
      </c>
      <c r="X814" s="1" t="s">
        <v>7699</v>
      </c>
      <c r="Y814" s="1" t="s">
        <v>374</v>
      </c>
      <c r="Z814" s="1" t="s">
        <v>7787</v>
      </c>
      <c r="AC814" s="1">
        <v>79</v>
      </c>
      <c r="AD814" s="1" t="s">
        <v>202</v>
      </c>
      <c r="AE814" s="1" t="s">
        <v>9353</v>
      </c>
      <c r="AJ814" s="1" t="s">
        <v>17</v>
      </c>
      <c r="AK814" s="1" t="s">
        <v>9530</v>
      </c>
      <c r="AL814" s="1" t="s">
        <v>225</v>
      </c>
      <c r="AM814" s="1" t="s">
        <v>9548</v>
      </c>
      <c r="AT814" s="1" t="s">
        <v>1063</v>
      </c>
      <c r="AU814" s="1" t="s">
        <v>12490</v>
      </c>
      <c r="AV814" s="1" t="s">
        <v>1731</v>
      </c>
      <c r="AW814" s="1" t="s">
        <v>9776</v>
      </c>
      <c r="BG814" s="1" t="s">
        <v>1747</v>
      </c>
      <c r="BH814" s="1" t="s">
        <v>10483</v>
      </c>
      <c r="BI814" s="1" t="s">
        <v>1356</v>
      </c>
      <c r="BJ814" s="1" t="s">
        <v>10031</v>
      </c>
      <c r="BK814" s="1" t="s">
        <v>1748</v>
      </c>
      <c r="BL814" s="1" t="s">
        <v>7427</v>
      </c>
      <c r="BM814" s="1" t="s">
        <v>1357</v>
      </c>
      <c r="BN814" s="1" t="s">
        <v>8708</v>
      </c>
      <c r="BO814" s="1" t="s">
        <v>69</v>
      </c>
      <c r="BP814" s="1" t="s">
        <v>7359</v>
      </c>
      <c r="BQ814" s="1" t="s">
        <v>12283</v>
      </c>
      <c r="BR814" s="1" t="s">
        <v>11601</v>
      </c>
      <c r="BS814" s="1" t="s">
        <v>124</v>
      </c>
      <c r="BT814" s="1" t="s">
        <v>9327</v>
      </c>
    </row>
    <row r="815" spans="1:73" ht="13.5" customHeight="1" x14ac:dyDescent="0.25">
      <c r="A815" s="5" t="str">
        <f t="shared" si="28"/>
        <v>1738_각남면_0093</v>
      </c>
      <c r="B815" s="1">
        <v>1738</v>
      </c>
      <c r="C815" s="1" t="s">
        <v>12339</v>
      </c>
      <c r="D815" s="1" t="s">
        <v>12340</v>
      </c>
      <c r="E815" s="1">
        <v>814</v>
      </c>
      <c r="F815" s="1">
        <v>3</v>
      </c>
      <c r="G815" s="1" t="s">
        <v>1719</v>
      </c>
      <c r="H815" s="1" t="s">
        <v>7046</v>
      </c>
      <c r="I815" s="1">
        <v>1</v>
      </c>
      <c r="L815" s="1">
        <v>4</v>
      </c>
      <c r="M815" s="1" t="s">
        <v>13685</v>
      </c>
      <c r="N815" s="1" t="s">
        <v>13686</v>
      </c>
      <c r="S815" s="1" t="s">
        <v>50</v>
      </c>
      <c r="T815" s="1" t="s">
        <v>7223</v>
      </c>
      <c r="W815" s="1" t="s">
        <v>383</v>
      </c>
      <c r="X815" s="1" t="s">
        <v>7702</v>
      </c>
      <c r="Y815" s="1" t="s">
        <v>64</v>
      </c>
      <c r="Z815" s="1" t="s">
        <v>7741</v>
      </c>
      <c r="AC815" s="1">
        <v>67</v>
      </c>
      <c r="AD815" s="1" t="s">
        <v>62</v>
      </c>
      <c r="AE815" s="1" t="s">
        <v>9331</v>
      </c>
      <c r="AJ815" s="1" t="s">
        <v>17</v>
      </c>
      <c r="AK815" s="1" t="s">
        <v>9530</v>
      </c>
      <c r="AL815" s="1" t="s">
        <v>493</v>
      </c>
      <c r="AM815" s="1" t="s">
        <v>9538</v>
      </c>
      <c r="AT815" s="1" t="s">
        <v>69</v>
      </c>
      <c r="AU815" s="1" t="s">
        <v>7359</v>
      </c>
      <c r="AV815" s="1" t="s">
        <v>1491</v>
      </c>
      <c r="AW815" s="1" t="s">
        <v>8061</v>
      </c>
      <c r="BG815" s="1" t="s">
        <v>69</v>
      </c>
      <c r="BH815" s="1" t="s">
        <v>7359</v>
      </c>
      <c r="BI815" s="1" t="s">
        <v>1749</v>
      </c>
      <c r="BJ815" s="1" t="s">
        <v>9076</v>
      </c>
      <c r="BK815" s="1" t="s">
        <v>69</v>
      </c>
      <c r="BL815" s="1" t="s">
        <v>7359</v>
      </c>
      <c r="BM815" s="1" t="s">
        <v>1750</v>
      </c>
      <c r="BN815" s="1" t="s">
        <v>11063</v>
      </c>
      <c r="BO815" s="1" t="s">
        <v>69</v>
      </c>
      <c r="BP815" s="1" t="s">
        <v>7359</v>
      </c>
      <c r="BQ815" s="1" t="s">
        <v>1751</v>
      </c>
      <c r="BR815" s="1" t="s">
        <v>11602</v>
      </c>
      <c r="BS815" s="1" t="s">
        <v>58</v>
      </c>
      <c r="BT815" s="1" t="s">
        <v>9526</v>
      </c>
    </row>
    <row r="816" spans="1:73" ht="13.5" customHeight="1" x14ac:dyDescent="0.25">
      <c r="A816" s="5" t="str">
        <f t="shared" si="28"/>
        <v>1738_각남면_0093</v>
      </c>
      <c r="B816" s="1">
        <v>1738</v>
      </c>
      <c r="C816" s="1" t="s">
        <v>12339</v>
      </c>
      <c r="D816" s="1" t="s">
        <v>12340</v>
      </c>
      <c r="E816" s="1">
        <v>815</v>
      </c>
      <c r="F816" s="1">
        <v>3</v>
      </c>
      <c r="G816" s="1" t="s">
        <v>1719</v>
      </c>
      <c r="H816" s="1" t="s">
        <v>7046</v>
      </c>
      <c r="I816" s="1">
        <v>1</v>
      </c>
      <c r="L816" s="1">
        <v>4</v>
      </c>
      <c r="M816" s="1" t="s">
        <v>13685</v>
      </c>
      <c r="N816" s="1" t="s">
        <v>13686</v>
      </c>
      <c r="S816" s="1" t="s">
        <v>112</v>
      </c>
      <c r="T816" s="1" t="s">
        <v>7229</v>
      </c>
      <c r="Y816" s="1" t="s">
        <v>64</v>
      </c>
      <c r="Z816" s="1" t="s">
        <v>7741</v>
      </c>
      <c r="AC816" s="1">
        <v>19</v>
      </c>
      <c r="AD816" s="1" t="s">
        <v>202</v>
      </c>
      <c r="AE816" s="1" t="s">
        <v>9353</v>
      </c>
    </row>
    <row r="817" spans="1:72" ht="13.5" customHeight="1" x14ac:dyDescent="0.25">
      <c r="A817" s="5" t="str">
        <f t="shared" si="28"/>
        <v>1738_각남면_0093</v>
      </c>
      <c r="B817" s="1">
        <v>1738</v>
      </c>
      <c r="C817" s="1" t="s">
        <v>12339</v>
      </c>
      <c r="D817" s="1" t="s">
        <v>12340</v>
      </c>
      <c r="E817" s="1">
        <v>816</v>
      </c>
      <c r="F817" s="1">
        <v>3</v>
      </c>
      <c r="G817" s="1" t="s">
        <v>1719</v>
      </c>
      <c r="H817" s="1" t="s">
        <v>7046</v>
      </c>
      <c r="I817" s="1">
        <v>1</v>
      </c>
      <c r="L817" s="1">
        <v>4</v>
      </c>
      <c r="M817" s="1" t="s">
        <v>13685</v>
      </c>
      <c r="N817" s="1" t="s">
        <v>13686</v>
      </c>
      <c r="S817" s="1" t="s">
        <v>59</v>
      </c>
      <c r="T817" s="1" t="s">
        <v>7224</v>
      </c>
      <c r="U817" s="1" t="s">
        <v>1752</v>
      </c>
      <c r="V817" s="1" t="s">
        <v>7412</v>
      </c>
      <c r="Y817" s="1" t="s">
        <v>1753</v>
      </c>
      <c r="Z817" s="1" t="s">
        <v>8123</v>
      </c>
      <c r="AC817" s="1">
        <v>10</v>
      </c>
      <c r="AD817" s="1" t="s">
        <v>393</v>
      </c>
      <c r="AE817" s="1" t="s">
        <v>9370</v>
      </c>
    </row>
    <row r="818" spans="1:72" ht="13.5" customHeight="1" x14ac:dyDescent="0.25">
      <c r="A818" s="5" t="str">
        <f t="shared" si="28"/>
        <v>1738_각남면_0093</v>
      </c>
      <c r="B818" s="1">
        <v>1738</v>
      </c>
      <c r="C818" s="1" t="s">
        <v>12339</v>
      </c>
      <c r="D818" s="1" t="s">
        <v>12340</v>
      </c>
      <c r="E818" s="1">
        <v>817</v>
      </c>
      <c r="F818" s="1">
        <v>3</v>
      </c>
      <c r="G818" s="1" t="s">
        <v>1719</v>
      </c>
      <c r="H818" s="1" t="s">
        <v>7046</v>
      </c>
      <c r="I818" s="1">
        <v>1</v>
      </c>
      <c r="L818" s="1">
        <v>4</v>
      </c>
      <c r="M818" s="1" t="s">
        <v>13685</v>
      </c>
      <c r="N818" s="1" t="s">
        <v>13686</v>
      </c>
      <c r="S818" s="1" t="s">
        <v>59</v>
      </c>
      <c r="T818" s="1" t="s">
        <v>7224</v>
      </c>
      <c r="Y818" s="1" t="s">
        <v>742</v>
      </c>
      <c r="Z818" s="1" t="s">
        <v>7856</v>
      </c>
      <c r="AF818" s="1" t="s">
        <v>317</v>
      </c>
      <c r="AG818" s="1" t="s">
        <v>7707</v>
      </c>
    </row>
    <row r="819" spans="1:72" ht="13.5" customHeight="1" x14ac:dyDescent="0.25">
      <c r="A819" s="5" t="str">
        <f t="shared" si="28"/>
        <v>1738_각남면_0093</v>
      </c>
      <c r="B819" s="1">
        <v>1738</v>
      </c>
      <c r="C819" s="1" t="s">
        <v>12339</v>
      </c>
      <c r="D819" s="1" t="s">
        <v>12340</v>
      </c>
      <c r="E819" s="1">
        <v>818</v>
      </c>
      <c r="F819" s="1">
        <v>3</v>
      </c>
      <c r="G819" s="1" t="s">
        <v>1719</v>
      </c>
      <c r="H819" s="1" t="s">
        <v>7046</v>
      </c>
      <c r="I819" s="1">
        <v>1</v>
      </c>
      <c r="L819" s="1">
        <v>5</v>
      </c>
      <c r="M819" s="1" t="s">
        <v>13687</v>
      </c>
      <c r="N819" s="1" t="s">
        <v>13688</v>
      </c>
      <c r="T819" s="1" t="s">
        <v>12461</v>
      </c>
      <c r="U819" s="1" t="s">
        <v>518</v>
      </c>
      <c r="V819" s="1" t="s">
        <v>7333</v>
      </c>
      <c r="W819" s="1" t="s">
        <v>38</v>
      </c>
      <c r="X819" s="1" t="s">
        <v>12522</v>
      </c>
      <c r="Y819" s="1" t="s">
        <v>10</v>
      </c>
      <c r="Z819" s="1" t="s">
        <v>7684</v>
      </c>
      <c r="AC819" s="1">
        <v>36</v>
      </c>
      <c r="AD819" s="1" t="s">
        <v>229</v>
      </c>
      <c r="AE819" s="1" t="s">
        <v>9356</v>
      </c>
      <c r="AJ819" s="1" t="s">
        <v>17</v>
      </c>
      <c r="AK819" s="1" t="s">
        <v>9530</v>
      </c>
      <c r="AL819" s="1" t="s">
        <v>41</v>
      </c>
      <c r="AM819" s="1" t="s">
        <v>12725</v>
      </c>
      <c r="AT819" s="1" t="s">
        <v>44</v>
      </c>
      <c r="AU819" s="1" t="s">
        <v>7629</v>
      </c>
      <c r="AV819" s="1" t="s">
        <v>895</v>
      </c>
      <c r="AW819" s="1" t="s">
        <v>7900</v>
      </c>
      <c r="BG819" s="1" t="s">
        <v>44</v>
      </c>
      <c r="BH819" s="1" t="s">
        <v>7629</v>
      </c>
      <c r="BI819" s="1" t="s">
        <v>1754</v>
      </c>
      <c r="BJ819" s="1" t="s">
        <v>10619</v>
      </c>
      <c r="BK819" s="1" t="s">
        <v>44</v>
      </c>
      <c r="BL819" s="1" t="s">
        <v>7629</v>
      </c>
      <c r="BM819" s="1" t="s">
        <v>1755</v>
      </c>
      <c r="BN819" s="1" t="s">
        <v>10260</v>
      </c>
      <c r="BO819" s="1" t="s">
        <v>44</v>
      </c>
      <c r="BP819" s="1" t="s">
        <v>7629</v>
      </c>
      <c r="BQ819" s="1" t="s">
        <v>1756</v>
      </c>
      <c r="BR819" s="1" t="s">
        <v>13405</v>
      </c>
      <c r="BS819" s="1" t="s">
        <v>58</v>
      </c>
      <c r="BT819" s="1" t="s">
        <v>9526</v>
      </c>
    </row>
    <row r="820" spans="1:72" ht="13.5" customHeight="1" x14ac:dyDescent="0.25">
      <c r="A820" s="5" t="str">
        <f t="shared" si="28"/>
        <v>1738_각남면_0093</v>
      </c>
      <c r="B820" s="1">
        <v>1738</v>
      </c>
      <c r="C820" s="1" t="s">
        <v>12339</v>
      </c>
      <c r="D820" s="1" t="s">
        <v>12340</v>
      </c>
      <c r="E820" s="1">
        <v>819</v>
      </c>
      <c r="F820" s="1">
        <v>3</v>
      </c>
      <c r="G820" s="1" t="s">
        <v>1719</v>
      </c>
      <c r="H820" s="1" t="s">
        <v>7046</v>
      </c>
      <c r="I820" s="1">
        <v>1</v>
      </c>
      <c r="L820" s="1">
        <v>5</v>
      </c>
      <c r="M820" s="1" t="s">
        <v>13687</v>
      </c>
      <c r="N820" s="1" t="s">
        <v>13688</v>
      </c>
      <c r="S820" s="1" t="s">
        <v>84</v>
      </c>
      <c r="T820" s="1" t="s">
        <v>7226</v>
      </c>
      <c r="W820" s="1" t="s">
        <v>314</v>
      </c>
      <c r="X820" s="1" t="s">
        <v>7699</v>
      </c>
      <c r="Y820" s="1" t="s">
        <v>308</v>
      </c>
      <c r="Z820" s="1" t="s">
        <v>7774</v>
      </c>
      <c r="AC820" s="1">
        <v>59</v>
      </c>
      <c r="AD820" s="1" t="s">
        <v>650</v>
      </c>
      <c r="AE820" s="1" t="s">
        <v>9380</v>
      </c>
    </row>
    <row r="821" spans="1:72" ht="13.5" customHeight="1" x14ac:dyDescent="0.25">
      <c r="A821" s="5" t="str">
        <f t="shared" si="28"/>
        <v>1738_각남면_0093</v>
      </c>
      <c r="B821" s="1">
        <v>1738</v>
      </c>
      <c r="C821" s="1" t="s">
        <v>12339</v>
      </c>
      <c r="D821" s="1" t="s">
        <v>12340</v>
      </c>
      <c r="E821" s="1">
        <v>820</v>
      </c>
      <c r="F821" s="1">
        <v>3</v>
      </c>
      <c r="G821" s="1" t="s">
        <v>1719</v>
      </c>
      <c r="H821" s="1" t="s">
        <v>7046</v>
      </c>
      <c r="I821" s="1">
        <v>1</v>
      </c>
      <c r="L821" s="1">
        <v>5</v>
      </c>
      <c r="M821" s="1" t="s">
        <v>13687</v>
      </c>
      <c r="N821" s="1" t="s">
        <v>13688</v>
      </c>
      <c r="S821" s="1" t="s">
        <v>59</v>
      </c>
      <c r="T821" s="1" t="s">
        <v>7224</v>
      </c>
      <c r="U821" s="1" t="s">
        <v>1729</v>
      </c>
      <c r="V821" s="1" t="s">
        <v>7410</v>
      </c>
      <c r="W821" s="1" t="s">
        <v>276</v>
      </c>
      <c r="X821" s="1" t="s">
        <v>7253</v>
      </c>
      <c r="Y821" s="1" t="s">
        <v>1757</v>
      </c>
      <c r="Z821" s="1" t="s">
        <v>8124</v>
      </c>
      <c r="AC821" s="1">
        <v>8</v>
      </c>
      <c r="AD821" s="1" t="s">
        <v>298</v>
      </c>
      <c r="AE821" s="1" t="s">
        <v>9362</v>
      </c>
    </row>
    <row r="822" spans="1:72" ht="13.5" customHeight="1" x14ac:dyDescent="0.25">
      <c r="A822" s="5" t="str">
        <f t="shared" si="28"/>
        <v>1738_각남면_0093</v>
      </c>
      <c r="B822" s="1">
        <v>1738</v>
      </c>
      <c r="C822" s="1" t="s">
        <v>12339</v>
      </c>
      <c r="D822" s="1" t="s">
        <v>12340</v>
      </c>
      <c r="E822" s="1">
        <v>821</v>
      </c>
      <c r="F822" s="1">
        <v>3</v>
      </c>
      <c r="G822" s="1" t="s">
        <v>1719</v>
      </c>
      <c r="H822" s="1" t="s">
        <v>7046</v>
      </c>
      <c r="I822" s="1">
        <v>2</v>
      </c>
      <c r="J822" s="1" t="s">
        <v>1758</v>
      </c>
      <c r="K822" s="1" t="s">
        <v>12352</v>
      </c>
      <c r="L822" s="1">
        <v>1</v>
      </c>
      <c r="M822" s="1" t="s">
        <v>1758</v>
      </c>
      <c r="N822" s="1" t="s">
        <v>12352</v>
      </c>
      <c r="T822" s="1" t="s">
        <v>12461</v>
      </c>
      <c r="U822" s="1" t="s">
        <v>1759</v>
      </c>
      <c r="V822" s="1" t="s">
        <v>7413</v>
      </c>
      <c r="W822" s="1" t="s">
        <v>38</v>
      </c>
      <c r="X822" s="1" t="s">
        <v>12522</v>
      </c>
      <c r="Y822" s="1" t="s">
        <v>1265</v>
      </c>
      <c r="Z822" s="1" t="s">
        <v>8125</v>
      </c>
      <c r="AC822" s="1">
        <v>45</v>
      </c>
      <c r="AD822" s="1" t="s">
        <v>330</v>
      </c>
      <c r="AE822" s="1" t="s">
        <v>9367</v>
      </c>
      <c r="AJ822" s="1" t="s">
        <v>17</v>
      </c>
      <c r="AK822" s="1" t="s">
        <v>9530</v>
      </c>
      <c r="AL822" s="1" t="s">
        <v>41</v>
      </c>
      <c r="AM822" s="1" t="s">
        <v>12725</v>
      </c>
      <c r="AT822" s="1" t="s">
        <v>42</v>
      </c>
      <c r="AU822" s="1" t="s">
        <v>7309</v>
      </c>
      <c r="AV822" s="1" t="s">
        <v>1760</v>
      </c>
      <c r="AW822" s="1" t="s">
        <v>8002</v>
      </c>
      <c r="BG822" s="1" t="s">
        <v>69</v>
      </c>
      <c r="BH822" s="1" t="s">
        <v>7359</v>
      </c>
      <c r="BI822" s="1" t="s">
        <v>1736</v>
      </c>
      <c r="BJ822" s="1" t="s">
        <v>8547</v>
      </c>
      <c r="BK822" s="1" t="s">
        <v>69</v>
      </c>
      <c r="BL822" s="1" t="s">
        <v>7359</v>
      </c>
      <c r="BM822" s="1" t="s">
        <v>1286</v>
      </c>
      <c r="BN822" s="1" t="s">
        <v>8344</v>
      </c>
      <c r="BO822" s="1" t="s">
        <v>219</v>
      </c>
      <c r="BP822" s="1" t="s">
        <v>7464</v>
      </c>
      <c r="BQ822" s="1" t="s">
        <v>1761</v>
      </c>
      <c r="BR822" s="1" t="s">
        <v>11603</v>
      </c>
      <c r="BS822" s="1" t="s">
        <v>146</v>
      </c>
      <c r="BT822" s="1" t="s">
        <v>9467</v>
      </c>
    </row>
    <row r="823" spans="1:72" ht="13.5" customHeight="1" x14ac:dyDescent="0.25">
      <c r="A823" s="5" t="str">
        <f t="shared" si="28"/>
        <v>1738_각남면_0093</v>
      </c>
      <c r="B823" s="1">
        <v>1738</v>
      </c>
      <c r="C823" s="1" t="s">
        <v>12339</v>
      </c>
      <c r="D823" s="1" t="s">
        <v>12340</v>
      </c>
      <c r="E823" s="1">
        <v>822</v>
      </c>
      <c r="F823" s="1">
        <v>3</v>
      </c>
      <c r="G823" s="1" t="s">
        <v>1719</v>
      </c>
      <c r="H823" s="1" t="s">
        <v>7046</v>
      </c>
      <c r="I823" s="1">
        <v>2</v>
      </c>
      <c r="L823" s="1">
        <v>1</v>
      </c>
      <c r="M823" s="1" t="s">
        <v>1758</v>
      </c>
      <c r="N823" s="1" t="s">
        <v>12352</v>
      </c>
      <c r="S823" s="1" t="s">
        <v>50</v>
      </c>
      <c r="T823" s="1" t="s">
        <v>7223</v>
      </c>
      <c r="W823" s="1" t="s">
        <v>38</v>
      </c>
      <c r="X823" s="1" t="s">
        <v>12522</v>
      </c>
      <c r="Y823" s="1" t="s">
        <v>64</v>
      </c>
      <c r="Z823" s="1" t="s">
        <v>7741</v>
      </c>
      <c r="AC823" s="1">
        <v>45</v>
      </c>
      <c r="AD823" s="1" t="s">
        <v>330</v>
      </c>
      <c r="AE823" s="1" t="s">
        <v>9367</v>
      </c>
      <c r="AJ823" s="1" t="s">
        <v>17</v>
      </c>
      <c r="AK823" s="1" t="s">
        <v>9530</v>
      </c>
      <c r="AL823" s="1" t="s">
        <v>41</v>
      </c>
      <c r="AM823" s="1" t="s">
        <v>12725</v>
      </c>
      <c r="AT823" s="1" t="s">
        <v>69</v>
      </c>
      <c r="AU823" s="1" t="s">
        <v>7359</v>
      </c>
      <c r="AV823" s="1" t="s">
        <v>622</v>
      </c>
      <c r="AW823" s="1" t="s">
        <v>9810</v>
      </c>
      <c r="BG823" s="1" t="s">
        <v>69</v>
      </c>
      <c r="BH823" s="1" t="s">
        <v>7359</v>
      </c>
      <c r="BI823" s="1" t="s">
        <v>1762</v>
      </c>
      <c r="BJ823" s="1" t="s">
        <v>9806</v>
      </c>
      <c r="BK823" s="1" t="s">
        <v>69</v>
      </c>
      <c r="BL823" s="1" t="s">
        <v>7359</v>
      </c>
      <c r="BM823" s="1" t="s">
        <v>1673</v>
      </c>
      <c r="BN823" s="1" t="s">
        <v>10614</v>
      </c>
      <c r="BO823" s="1" t="s">
        <v>69</v>
      </c>
      <c r="BP823" s="1" t="s">
        <v>7359</v>
      </c>
      <c r="BQ823" s="1" t="s">
        <v>1763</v>
      </c>
      <c r="BR823" s="1" t="s">
        <v>11604</v>
      </c>
      <c r="BS823" s="1" t="s">
        <v>200</v>
      </c>
      <c r="BT823" s="1" t="s">
        <v>9541</v>
      </c>
    </row>
    <row r="824" spans="1:72" ht="13.5" customHeight="1" x14ac:dyDescent="0.25">
      <c r="A824" s="5" t="str">
        <f t="shared" si="28"/>
        <v>1738_각남면_0093</v>
      </c>
      <c r="B824" s="1">
        <v>1738</v>
      </c>
      <c r="C824" s="1" t="s">
        <v>12339</v>
      </c>
      <c r="D824" s="1" t="s">
        <v>12340</v>
      </c>
      <c r="E824" s="1">
        <v>823</v>
      </c>
      <c r="F824" s="1">
        <v>3</v>
      </c>
      <c r="G824" s="1" t="s">
        <v>1719</v>
      </c>
      <c r="H824" s="1" t="s">
        <v>7046</v>
      </c>
      <c r="I824" s="1">
        <v>2</v>
      </c>
      <c r="L824" s="1">
        <v>1</v>
      </c>
      <c r="M824" s="1" t="s">
        <v>1758</v>
      </c>
      <c r="N824" s="1" t="s">
        <v>12352</v>
      </c>
      <c r="S824" s="1" t="s">
        <v>112</v>
      </c>
      <c r="T824" s="1" t="s">
        <v>7229</v>
      </c>
      <c r="Y824" s="1" t="s">
        <v>64</v>
      </c>
      <c r="Z824" s="1" t="s">
        <v>7741</v>
      </c>
      <c r="AC824" s="1">
        <v>10</v>
      </c>
      <c r="AD824" s="1" t="s">
        <v>393</v>
      </c>
      <c r="AE824" s="1" t="s">
        <v>9370</v>
      </c>
    </row>
    <row r="825" spans="1:72" ht="13.5" customHeight="1" x14ac:dyDescent="0.25">
      <c r="A825" s="5" t="str">
        <f t="shared" si="28"/>
        <v>1738_각남면_0093</v>
      </c>
      <c r="B825" s="1">
        <v>1738</v>
      </c>
      <c r="C825" s="1" t="s">
        <v>12339</v>
      </c>
      <c r="D825" s="1" t="s">
        <v>12340</v>
      </c>
      <c r="E825" s="1">
        <v>824</v>
      </c>
      <c r="F825" s="1">
        <v>3</v>
      </c>
      <c r="G825" s="1" t="s">
        <v>1719</v>
      </c>
      <c r="H825" s="1" t="s">
        <v>7046</v>
      </c>
      <c r="I825" s="1">
        <v>2</v>
      </c>
      <c r="L825" s="1">
        <v>1</v>
      </c>
      <c r="M825" s="1" t="s">
        <v>1758</v>
      </c>
      <c r="N825" s="1" t="s">
        <v>12352</v>
      </c>
      <c r="S825" s="1" t="s">
        <v>112</v>
      </c>
      <c r="T825" s="1" t="s">
        <v>7229</v>
      </c>
      <c r="Y825" s="1" t="s">
        <v>64</v>
      </c>
      <c r="Z825" s="1" t="s">
        <v>7741</v>
      </c>
      <c r="AF825" s="1" t="s">
        <v>317</v>
      </c>
      <c r="AG825" s="1" t="s">
        <v>7707</v>
      </c>
    </row>
    <row r="826" spans="1:72" ht="13.5" customHeight="1" x14ac:dyDescent="0.25">
      <c r="A826" s="5" t="str">
        <f t="shared" si="28"/>
        <v>1738_각남면_0093</v>
      </c>
      <c r="B826" s="1">
        <v>1738</v>
      </c>
      <c r="C826" s="1" t="s">
        <v>12339</v>
      </c>
      <c r="D826" s="1" t="s">
        <v>12340</v>
      </c>
      <c r="E826" s="1">
        <v>825</v>
      </c>
      <c r="F826" s="1">
        <v>3</v>
      </c>
      <c r="G826" s="1" t="s">
        <v>1719</v>
      </c>
      <c r="H826" s="1" t="s">
        <v>7046</v>
      </c>
      <c r="I826" s="1">
        <v>2</v>
      </c>
      <c r="L826" s="1">
        <v>1</v>
      </c>
      <c r="M826" s="1" t="s">
        <v>1758</v>
      </c>
      <c r="N826" s="1" t="s">
        <v>12352</v>
      </c>
      <c r="S826" s="1" t="s">
        <v>112</v>
      </c>
      <c r="T826" s="1" t="s">
        <v>7229</v>
      </c>
      <c r="Y826" s="1" t="s">
        <v>64</v>
      </c>
      <c r="Z826" s="1" t="s">
        <v>7741</v>
      </c>
      <c r="AC826" s="1">
        <v>1</v>
      </c>
      <c r="AD826" s="1" t="s">
        <v>437</v>
      </c>
      <c r="AE826" s="1" t="s">
        <v>9373</v>
      </c>
      <c r="AF826" s="1" t="s">
        <v>95</v>
      </c>
      <c r="AG826" s="1" t="s">
        <v>9389</v>
      </c>
    </row>
    <row r="827" spans="1:72" ht="13.5" customHeight="1" x14ac:dyDescent="0.25">
      <c r="A827" s="5" t="str">
        <f t="shared" si="28"/>
        <v>1738_각남면_0093</v>
      </c>
      <c r="B827" s="1">
        <v>1738</v>
      </c>
      <c r="C827" s="1" t="s">
        <v>12339</v>
      </c>
      <c r="D827" s="1" t="s">
        <v>12340</v>
      </c>
      <c r="E827" s="1">
        <v>826</v>
      </c>
      <c r="F827" s="1">
        <v>3</v>
      </c>
      <c r="G827" s="1" t="s">
        <v>1719</v>
      </c>
      <c r="H827" s="1" t="s">
        <v>7046</v>
      </c>
      <c r="I827" s="1">
        <v>2</v>
      </c>
      <c r="L827" s="1">
        <v>2</v>
      </c>
      <c r="M827" s="1" t="s">
        <v>13689</v>
      </c>
      <c r="N827" s="1" t="s">
        <v>13690</v>
      </c>
      <c r="T827" s="1" t="s">
        <v>12461</v>
      </c>
      <c r="U827" s="1" t="s">
        <v>260</v>
      </c>
      <c r="V827" s="1" t="s">
        <v>7321</v>
      </c>
      <c r="W827" s="1" t="s">
        <v>203</v>
      </c>
      <c r="X827" s="1" t="s">
        <v>7694</v>
      </c>
      <c r="Y827" s="1" t="s">
        <v>1764</v>
      </c>
      <c r="Z827" s="1" t="s">
        <v>8126</v>
      </c>
      <c r="AC827" s="1">
        <v>45</v>
      </c>
      <c r="AD827" s="1" t="s">
        <v>330</v>
      </c>
      <c r="AE827" s="1" t="s">
        <v>9367</v>
      </c>
      <c r="AJ827" s="1" t="s">
        <v>17</v>
      </c>
      <c r="AK827" s="1" t="s">
        <v>9530</v>
      </c>
      <c r="AL827" s="1" t="s">
        <v>151</v>
      </c>
      <c r="AM827" s="1" t="s">
        <v>9478</v>
      </c>
      <c r="AT827" s="1" t="s">
        <v>1765</v>
      </c>
      <c r="AU827" s="1" t="s">
        <v>9668</v>
      </c>
      <c r="AV827" s="1" t="s">
        <v>70</v>
      </c>
      <c r="AW827" s="1" t="s">
        <v>9691</v>
      </c>
      <c r="BG827" s="1" t="s">
        <v>44</v>
      </c>
      <c r="BH827" s="1" t="s">
        <v>7629</v>
      </c>
      <c r="BI827" s="1" t="s">
        <v>1766</v>
      </c>
      <c r="BJ827" s="1" t="s">
        <v>8544</v>
      </c>
      <c r="BK827" s="1" t="s">
        <v>44</v>
      </c>
      <c r="BL827" s="1" t="s">
        <v>7629</v>
      </c>
      <c r="BM827" s="1" t="s">
        <v>14733</v>
      </c>
      <c r="BN827" s="1" t="s">
        <v>11135</v>
      </c>
      <c r="BO827" s="1" t="s">
        <v>44</v>
      </c>
      <c r="BP827" s="1" t="s">
        <v>7629</v>
      </c>
      <c r="BQ827" s="1" t="s">
        <v>1767</v>
      </c>
      <c r="BR827" s="1" t="s">
        <v>11605</v>
      </c>
      <c r="BS827" s="1" t="s">
        <v>124</v>
      </c>
      <c r="BT827" s="1" t="s">
        <v>9327</v>
      </c>
    </row>
    <row r="828" spans="1:72" ht="13.5" customHeight="1" x14ac:dyDescent="0.25">
      <c r="A828" s="5" t="str">
        <f t="shared" si="28"/>
        <v>1738_각남면_0093</v>
      </c>
      <c r="B828" s="1">
        <v>1738</v>
      </c>
      <c r="C828" s="1" t="s">
        <v>12339</v>
      </c>
      <c r="D828" s="1" t="s">
        <v>12340</v>
      </c>
      <c r="E828" s="1">
        <v>827</v>
      </c>
      <c r="F828" s="1">
        <v>3</v>
      </c>
      <c r="G828" s="1" t="s">
        <v>1719</v>
      </c>
      <c r="H828" s="1" t="s">
        <v>7046</v>
      </c>
      <c r="I828" s="1">
        <v>2</v>
      </c>
      <c r="L828" s="1">
        <v>2</v>
      </c>
      <c r="M828" s="1" t="s">
        <v>13689</v>
      </c>
      <c r="N828" s="1" t="s">
        <v>13690</v>
      </c>
      <c r="S828" s="1" t="s">
        <v>50</v>
      </c>
      <c r="T828" s="1" t="s">
        <v>7223</v>
      </c>
      <c r="W828" s="1" t="s">
        <v>554</v>
      </c>
      <c r="X828" s="1" t="s">
        <v>7707</v>
      </c>
      <c r="Y828" s="1" t="s">
        <v>308</v>
      </c>
      <c r="Z828" s="1" t="s">
        <v>7774</v>
      </c>
      <c r="AC828" s="1">
        <v>49</v>
      </c>
      <c r="AD828" s="1" t="s">
        <v>175</v>
      </c>
      <c r="AE828" s="1" t="s">
        <v>9349</v>
      </c>
      <c r="AJ828" s="1" t="s">
        <v>309</v>
      </c>
      <c r="AK828" s="1" t="s">
        <v>9531</v>
      </c>
      <c r="AL828" s="1" t="s">
        <v>1196</v>
      </c>
      <c r="AM828" s="1" t="s">
        <v>9546</v>
      </c>
      <c r="AT828" s="1" t="s">
        <v>44</v>
      </c>
      <c r="AU828" s="1" t="s">
        <v>7629</v>
      </c>
      <c r="AV828" s="1" t="s">
        <v>1768</v>
      </c>
      <c r="AW828" s="1" t="s">
        <v>8977</v>
      </c>
      <c r="BG828" s="1" t="s">
        <v>44</v>
      </c>
      <c r="BH828" s="1" t="s">
        <v>7629</v>
      </c>
      <c r="BI828" s="1" t="s">
        <v>1769</v>
      </c>
      <c r="BJ828" s="1" t="s">
        <v>10620</v>
      </c>
      <c r="BK828" s="1" t="s">
        <v>44</v>
      </c>
      <c r="BL828" s="1" t="s">
        <v>7629</v>
      </c>
      <c r="BM828" s="1" t="s">
        <v>1770</v>
      </c>
      <c r="BN828" s="1" t="s">
        <v>11136</v>
      </c>
      <c r="BO828" s="1" t="s">
        <v>44</v>
      </c>
      <c r="BP828" s="1" t="s">
        <v>7629</v>
      </c>
      <c r="BQ828" s="1" t="s">
        <v>1771</v>
      </c>
      <c r="BR828" s="1" t="s">
        <v>13302</v>
      </c>
      <c r="BS828" s="1" t="s">
        <v>124</v>
      </c>
      <c r="BT828" s="1" t="s">
        <v>9327</v>
      </c>
    </row>
    <row r="829" spans="1:72" ht="13.5" customHeight="1" x14ac:dyDescent="0.25">
      <c r="A829" s="5" t="str">
        <f t="shared" si="28"/>
        <v>1738_각남면_0093</v>
      </c>
      <c r="B829" s="1">
        <v>1738</v>
      </c>
      <c r="C829" s="1" t="s">
        <v>12339</v>
      </c>
      <c r="D829" s="1" t="s">
        <v>12340</v>
      </c>
      <c r="E829" s="1">
        <v>828</v>
      </c>
      <c r="F829" s="1">
        <v>3</v>
      </c>
      <c r="G829" s="1" t="s">
        <v>1719</v>
      </c>
      <c r="H829" s="1" t="s">
        <v>7046</v>
      </c>
      <c r="I829" s="1">
        <v>2</v>
      </c>
      <c r="L829" s="1">
        <v>2</v>
      </c>
      <c r="M829" s="1" t="s">
        <v>13689</v>
      </c>
      <c r="N829" s="1" t="s">
        <v>13690</v>
      </c>
      <c r="S829" s="1" t="s">
        <v>112</v>
      </c>
      <c r="T829" s="1" t="s">
        <v>7229</v>
      </c>
      <c r="AC829" s="1">
        <v>19</v>
      </c>
      <c r="AD829" s="1" t="s">
        <v>202</v>
      </c>
      <c r="AE829" s="1" t="s">
        <v>9353</v>
      </c>
    </row>
    <row r="830" spans="1:72" ht="13.5" customHeight="1" x14ac:dyDescent="0.25">
      <c r="A830" s="5" t="str">
        <f t="shared" si="28"/>
        <v>1738_각남면_0093</v>
      </c>
      <c r="B830" s="1">
        <v>1738</v>
      </c>
      <c r="C830" s="1" t="s">
        <v>12339</v>
      </c>
      <c r="D830" s="1" t="s">
        <v>12340</v>
      </c>
      <c r="E830" s="1">
        <v>829</v>
      </c>
      <c r="F830" s="1">
        <v>3</v>
      </c>
      <c r="G830" s="1" t="s">
        <v>1719</v>
      </c>
      <c r="H830" s="1" t="s">
        <v>7046</v>
      </c>
      <c r="I830" s="1">
        <v>2</v>
      </c>
      <c r="L830" s="1">
        <v>2</v>
      </c>
      <c r="M830" s="1" t="s">
        <v>13689</v>
      </c>
      <c r="N830" s="1" t="s">
        <v>13690</v>
      </c>
      <c r="S830" s="1" t="s">
        <v>112</v>
      </c>
      <c r="T830" s="1" t="s">
        <v>7229</v>
      </c>
      <c r="AC830" s="1">
        <v>16</v>
      </c>
      <c r="AD830" s="1" t="s">
        <v>89</v>
      </c>
      <c r="AE830" s="1" t="s">
        <v>9335</v>
      </c>
    </row>
    <row r="831" spans="1:72" ht="13.5" customHeight="1" x14ac:dyDescent="0.25">
      <c r="A831" s="5" t="str">
        <f t="shared" si="28"/>
        <v>1738_각남면_0093</v>
      </c>
      <c r="B831" s="1">
        <v>1738</v>
      </c>
      <c r="C831" s="1" t="s">
        <v>12339</v>
      </c>
      <c r="D831" s="1" t="s">
        <v>12340</v>
      </c>
      <c r="E831" s="1">
        <v>830</v>
      </c>
      <c r="F831" s="1">
        <v>3</v>
      </c>
      <c r="G831" s="1" t="s">
        <v>1719</v>
      </c>
      <c r="H831" s="1" t="s">
        <v>7046</v>
      </c>
      <c r="I831" s="1">
        <v>2</v>
      </c>
      <c r="L831" s="1">
        <v>2</v>
      </c>
      <c r="M831" s="1" t="s">
        <v>13689</v>
      </c>
      <c r="N831" s="1" t="s">
        <v>13690</v>
      </c>
      <c r="T831" s="1" t="s">
        <v>12470</v>
      </c>
      <c r="U831" s="1" t="s">
        <v>1772</v>
      </c>
      <c r="V831" s="1" t="s">
        <v>7414</v>
      </c>
      <c r="Y831" s="1" t="s">
        <v>1306</v>
      </c>
      <c r="Z831" s="1" t="s">
        <v>8015</v>
      </c>
      <c r="AC831" s="1">
        <v>31</v>
      </c>
      <c r="AD831" s="1" t="s">
        <v>437</v>
      </c>
      <c r="AE831" s="1" t="s">
        <v>9373</v>
      </c>
      <c r="AT831" s="1" t="s">
        <v>242</v>
      </c>
      <c r="AU831" s="1" t="s">
        <v>12440</v>
      </c>
      <c r="AV831" s="1" t="s">
        <v>1773</v>
      </c>
      <c r="AW831" s="1" t="s">
        <v>9811</v>
      </c>
      <c r="BB831" s="1" t="s">
        <v>237</v>
      </c>
      <c r="BC831" s="1" t="s">
        <v>7316</v>
      </c>
      <c r="BD831" s="1" t="s">
        <v>14726</v>
      </c>
      <c r="BE831" s="1" t="s">
        <v>8072</v>
      </c>
    </row>
    <row r="832" spans="1:72" ht="13.5" customHeight="1" x14ac:dyDescent="0.25">
      <c r="A832" s="5" t="str">
        <f t="shared" ref="A832:A863" si="29">HYPERLINK("http://kyu.snu.ac.kr/sdhj/index.jsp?type=hj/GK14616_00IH_0001_0093.jpg","1738_각남면_0093")</f>
        <v>1738_각남면_0093</v>
      </c>
      <c r="B832" s="1">
        <v>1738</v>
      </c>
      <c r="C832" s="1" t="s">
        <v>12339</v>
      </c>
      <c r="D832" s="1" t="s">
        <v>12340</v>
      </c>
      <c r="E832" s="1">
        <v>831</v>
      </c>
      <c r="F832" s="1">
        <v>3</v>
      </c>
      <c r="G832" s="1" t="s">
        <v>1719</v>
      </c>
      <c r="H832" s="1" t="s">
        <v>7046</v>
      </c>
      <c r="I832" s="1">
        <v>2</v>
      </c>
      <c r="L832" s="1">
        <v>3</v>
      </c>
      <c r="M832" s="1" t="s">
        <v>13691</v>
      </c>
      <c r="N832" s="1" t="s">
        <v>13692</v>
      </c>
      <c r="T832" s="1" t="s">
        <v>12461</v>
      </c>
      <c r="U832" s="1" t="s">
        <v>260</v>
      </c>
      <c r="V832" s="1" t="s">
        <v>7321</v>
      </c>
      <c r="W832" s="1" t="s">
        <v>769</v>
      </c>
      <c r="X832" s="1" t="s">
        <v>7253</v>
      </c>
      <c r="Y832" s="1" t="s">
        <v>1774</v>
      </c>
      <c r="Z832" s="1" t="s">
        <v>8127</v>
      </c>
      <c r="AC832" s="1">
        <v>55</v>
      </c>
      <c r="AD832" s="1" t="s">
        <v>446</v>
      </c>
      <c r="AE832" s="1" t="s">
        <v>9374</v>
      </c>
      <c r="AJ832" s="1" t="s">
        <v>17</v>
      </c>
      <c r="AK832" s="1" t="s">
        <v>9530</v>
      </c>
      <c r="AL832" s="1" t="s">
        <v>401</v>
      </c>
      <c r="AM832" s="1" t="s">
        <v>9477</v>
      </c>
      <c r="AT832" s="1" t="s">
        <v>44</v>
      </c>
      <c r="AU832" s="1" t="s">
        <v>7629</v>
      </c>
      <c r="AV832" s="1" t="s">
        <v>1775</v>
      </c>
      <c r="AW832" s="1" t="s">
        <v>9298</v>
      </c>
      <c r="BG832" s="1" t="s">
        <v>128</v>
      </c>
      <c r="BH832" s="1" t="s">
        <v>9658</v>
      </c>
      <c r="BI832" s="1" t="s">
        <v>206</v>
      </c>
      <c r="BJ832" s="1" t="s">
        <v>9321</v>
      </c>
      <c r="BK832" s="1" t="s">
        <v>1776</v>
      </c>
      <c r="BL832" s="1" t="s">
        <v>11014</v>
      </c>
      <c r="BM832" s="1" t="s">
        <v>14734</v>
      </c>
      <c r="BN832" s="1" t="s">
        <v>11077</v>
      </c>
      <c r="BO832" s="1" t="s">
        <v>44</v>
      </c>
      <c r="BP832" s="1" t="s">
        <v>7629</v>
      </c>
      <c r="BQ832" s="1" t="s">
        <v>1777</v>
      </c>
      <c r="BR832" s="1" t="s">
        <v>11606</v>
      </c>
      <c r="BS832" s="1" t="s">
        <v>174</v>
      </c>
      <c r="BT832" s="1" t="s">
        <v>9536</v>
      </c>
    </row>
    <row r="833" spans="1:72" ht="13.5" customHeight="1" x14ac:dyDescent="0.25">
      <c r="A833" s="5" t="str">
        <f t="shared" si="29"/>
        <v>1738_각남면_0093</v>
      </c>
      <c r="B833" s="1">
        <v>1738</v>
      </c>
      <c r="C833" s="1" t="s">
        <v>12339</v>
      </c>
      <c r="D833" s="1" t="s">
        <v>12340</v>
      </c>
      <c r="E833" s="1">
        <v>832</v>
      </c>
      <c r="F833" s="1">
        <v>3</v>
      </c>
      <c r="G833" s="1" t="s">
        <v>1719</v>
      </c>
      <c r="H833" s="1" t="s">
        <v>7046</v>
      </c>
      <c r="I833" s="1">
        <v>2</v>
      </c>
      <c r="L833" s="1">
        <v>3</v>
      </c>
      <c r="M833" s="1" t="s">
        <v>13691</v>
      </c>
      <c r="N833" s="1" t="s">
        <v>13692</v>
      </c>
      <c r="S833" s="1" t="s">
        <v>50</v>
      </c>
      <c r="T833" s="1" t="s">
        <v>7223</v>
      </c>
      <c r="W833" s="1" t="s">
        <v>38</v>
      </c>
      <c r="X833" s="1" t="s">
        <v>12522</v>
      </c>
      <c r="Y833" s="1" t="s">
        <v>308</v>
      </c>
      <c r="Z833" s="1" t="s">
        <v>7774</v>
      </c>
      <c r="AC833" s="1">
        <v>42</v>
      </c>
      <c r="AD833" s="1" t="s">
        <v>304</v>
      </c>
      <c r="AE833" s="1" t="s">
        <v>9364</v>
      </c>
      <c r="AJ833" s="1" t="s">
        <v>309</v>
      </c>
      <c r="AK833" s="1" t="s">
        <v>9531</v>
      </c>
      <c r="AL833" s="1" t="s">
        <v>41</v>
      </c>
      <c r="AM833" s="1" t="s">
        <v>12725</v>
      </c>
      <c r="AT833" s="1" t="s">
        <v>44</v>
      </c>
      <c r="AU833" s="1" t="s">
        <v>7629</v>
      </c>
      <c r="AV833" s="1" t="s">
        <v>431</v>
      </c>
      <c r="AW833" s="1" t="s">
        <v>7895</v>
      </c>
      <c r="BG833" s="1" t="s">
        <v>44</v>
      </c>
      <c r="BH833" s="1" t="s">
        <v>7629</v>
      </c>
      <c r="BI833" s="1" t="s">
        <v>14984</v>
      </c>
      <c r="BJ833" s="1" t="s">
        <v>12849</v>
      </c>
      <c r="BK833" s="1" t="s">
        <v>1037</v>
      </c>
      <c r="BL833" s="1" t="s">
        <v>9664</v>
      </c>
      <c r="BM833" s="1" t="s">
        <v>1778</v>
      </c>
      <c r="BN833" s="1" t="s">
        <v>8737</v>
      </c>
      <c r="BO833" s="1" t="s">
        <v>44</v>
      </c>
      <c r="BP833" s="1" t="s">
        <v>7629</v>
      </c>
      <c r="BQ833" s="1" t="s">
        <v>1779</v>
      </c>
      <c r="BR833" s="1" t="s">
        <v>11607</v>
      </c>
      <c r="BS833" s="1" t="s">
        <v>401</v>
      </c>
      <c r="BT833" s="1" t="s">
        <v>9477</v>
      </c>
    </row>
    <row r="834" spans="1:72" ht="13.5" customHeight="1" x14ac:dyDescent="0.25">
      <c r="A834" s="5" t="str">
        <f t="shared" si="29"/>
        <v>1738_각남면_0093</v>
      </c>
      <c r="B834" s="1">
        <v>1738</v>
      </c>
      <c r="C834" s="1" t="s">
        <v>12339</v>
      </c>
      <c r="D834" s="1" t="s">
        <v>12340</v>
      </c>
      <c r="E834" s="1">
        <v>833</v>
      </c>
      <c r="F834" s="1">
        <v>3</v>
      </c>
      <c r="G834" s="1" t="s">
        <v>1719</v>
      </c>
      <c r="H834" s="1" t="s">
        <v>7046</v>
      </c>
      <c r="I834" s="1">
        <v>2</v>
      </c>
      <c r="L834" s="1">
        <v>3</v>
      </c>
      <c r="M834" s="1" t="s">
        <v>13691</v>
      </c>
      <c r="N834" s="1" t="s">
        <v>13692</v>
      </c>
      <c r="S834" s="1" t="s">
        <v>59</v>
      </c>
      <c r="T834" s="1" t="s">
        <v>7224</v>
      </c>
      <c r="U834" s="1" t="s">
        <v>260</v>
      </c>
      <c r="V834" s="1" t="s">
        <v>7321</v>
      </c>
      <c r="Y834" s="1" t="s">
        <v>1780</v>
      </c>
      <c r="Z834" s="1" t="s">
        <v>8128</v>
      </c>
      <c r="AC834" s="1">
        <v>19</v>
      </c>
      <c r="AD834" s="1" t="s">
        <v>202</v>
      </c>
      <c r="AE834" s="1" t="s">
        <v>9353</v>
      </c>
    </row>
    <row r="835" spans="1:72" ht="13.5" customHeight="1" x14ac:dyDescent="0.25">
      <c r="A835" s="5" t="str">
        <f t="shared" si="29"/>
        <v>1738_각남면_0093</v>
      </c>
      <c r="B835" s="1">
        <v>1738</v>
      </c>
      <c r="C835" s="1" t="s">
        <v>12339</v>
      </c>
      <c r="D835" s="1" t="s">
        <v>12340</v>
      </c>
      <c r="E835" s="1">
        <v>834</v>
      </c>
      <c r="F835" s="1">
        <v>3</v>
      </c>
      <c r="G835" s="1" t="s">
        <v>1719</v>
      </c>
      <c r="H835" s="1" t="s">
        <v>7046</v>
      </c>
      <c r="I835" s="1">
        <v>2</v>
      </c>
      <c r="L835" s="1">
        <v>3</v>
      </c>
      <c r="M835" s="1" t="s">
        <v>13691</v>
      </c>
      <c r="N835" s="1" t="s">
        <v>13692</v>
      </c>
      <c r="T835" s="1" t="s">
        <v>12470</v>
      </c>
      <c r="U835" s="1" t="s">
        <v>139</v>
      </c>
      <c r="V835" s="1" t="s">
        <v>7323</v>
      </c>
      <c r="Y835" s="1" t="s">
        <v>1781</v>
      </c>
      <c r="Z835" s="1" t="s">
        <v>8129</v>
      </c>
      <c r="AG835" s="1" t="s">
        <v>12767</v>
      </c>
    </row>
    <row r="836" spans="1:72" ht="13.5" customHeight="1" x14ac:dyDescent="0.25">
      <c r="A836" s="5" t="str">
        <f t="shared" si="29"/>
        <v>1738_각남면_0093</v>
      </c>
      <c r="B836" s="1">
        <v>1738</v>
      </c>
      <c r="C836" s="1" t="s">
        <v>12339</v>
      </c>
      <c r="D836" s="1" t="s">
        <v>12340</v>
      </c>
      <c r="E836" s="1">
        <v>835</v>
      </c>
      <c r="F836" s="1">
        <v>3</v>
      </c>
      <c r="G836" s="1" t="s">
        <v>1719</v>
      </c>
      <c r="H836" s="1" t="s">
        <v>7046</v>
      </c>
      <c r="I836" s="1">
        <v>2</v>
      </c>
      <c r="L836" s="1">
        <v>3</v>
      </c>
      <c r="M836" s="1" t="s">
        <v>13691</v>
      </c>
      <c r="N836" s="1" t="s">
        <v>13692</v>
      </c>
      <c r="T836" s="1" t="s">
        <v>12470</v>
      </c>
      <c r="U836" s="1" t="s">
        <v>136</v>
      </c>
      <c r="V836" s="1" t="s">
        <v>7308</v>
      </c>
      <c r="Y836" s="1" t="s">
        <v>1782</v>
      </c>
      <c r="Z836" s="1" t="s">
        <v>8130</v>
      </c>
      <c r="AF836" s="1" t="s">
        <v>12660</v>
      </c>
      <c r="AG836" s="1" t="s">
        <v>12684</v>
      </c>
    </row>
    <row r="837" spans="1:72" ht="13.5" customHeight="1" x14ac:dyDescent="0.25">
      <c r="A837" s="5" t="str">
        <f t="shared" si="29"/>
        <v>1738_각남면_0093</v>
      </c>
      <c r="B837" s="1">
        <v>1738</v>
      </c>
      <c r="C837" s="1" t="s">
        <v>12339</v>
      </c>
      <c r="D837" s="1" t="s">
        <v>12340</v>
      </c>
      <c r="E837" s="1">
        <v>836</v>
      </c>
      <c r="F837" s="1">
        <v>3</v>
      </c>
      <c r="G837" s="1" t="s">
        <v>1719</v>
      </c>
      <c r="H837" s="1" t="s">
        <v>7046</v>
      </c>
      <c r="I837" s="1">
        <v>2</v>
      </c>
      <c r="L837" s="1">
        <v>3</v>
      </c>
      <c r="M837" s="1" t="s">
        <v>13691</v>
      </c>
      <c r="N837" s="1" t="s">
        <v>13692</v>
      </c>
      <c r="T837" s="1" t="s">
        <v>12470</v>
      </c>
      <c r="U837" s="1" t="s">
        <v>139</v>
      </c>
      <c r="V837" s="1" t="s">
        <v>7323</v>
      </c>
      <c r="Y837" s="1" t="s">
        <v>14735</v>
      </c>
      <c r="Z837" s="1" t="s">
        <v>8131</v>
      </c>
      <c r="AC837" s="1">
        <v>18</v>
      </c>
      <c r="AD837" s="1" t="s">
        <v>210</v>
      </c>
      <c r="AE837" s="1" t="s">
        <v>9354</v>
      </c>
      <c r="AF837" s="1" t="s">
        <v>95</v>
      </c>
      <c r="AG837" s="1" t="s">
        <v>9389</v>
      </c>
    </row>
    <row r="838" spans="1:72" ht="13.5" customHeight="1" x14ac:dyDescent="0.25">
      <c r="A838" s="5" t="str">
        <f t="shared" si="29"/>
        <v>1738_각남면_0093</v>
      </c>
      <c r="B838" s="1">
        <v>1738</v>
      </c>
      <c r="C838" s="1" t="s">
        <v>12339</v>
      </c>
      <c r="D838" s="1" t="s">
        <v>12340</v>
      </c>
      <c r="E838" s="1">
        <v>837</v>
      </c>
      <c r="F838" s="1">
        <v>3</v>
      </c>
      <c r="G838" s="1" t="s">
        <v>1719</v>
      </c>
      <c r="H838" s="1" t="s">
        <v>7046</v>
      </c>
      <c r="I838" s="1">
        <v>2</v>
      </c>
      <c r="L838" s="1">
        <v>4</v>
      </c>
      <c r="M838" s="1" t="s">
        <v>13693</v>
      </c>
      <c r="N838" s="1" t="s">
        <v>13694</v>
      </c>
      <c r="T838" s="1" t="s">
        <v>12461</v>
      </c>
      <c r="U838" s="1" t="s">
        <v>1083</v>
      </c>
      <c r="V838" s="1" t="s">
        <v>7415</v>
      </c>
      <c r="W838" s="1" t="s">
        <v>293</v>
      </c>
      <c r="X838" s="1" t="s">
        <v>7698</v>
      </c>
      <c r="Y838" s="1" t="s">
        <v>1783</v>
      </c>
      <c r="Z838" s="1" t="s">
        <v>12542</v>
      </c>
      <c r="AC838" s="1">
        <v>44</v>
      </c>
      <c r="AD838" s="1" t="s">
        <v>52</v>
      </c>
      <c r="AE838" s="1" t="s">
        <v>9330</v>
      </c>
      <c r="AJ838" s="1" t="s">
        <v>17</v>
      </c>
      <c r="AK838" s="1" t="s">
        <v>9530</v>
      </c>
      <c r="AL838" s="1" t="s">
        <v>53</v>
      </c>
      <c r="AM838" s="1" t="s">
        <v>9486</v>
      </c>
      <c r="AT838" s="1" t="s">
        <v>44</v>
      </c>
      <c r="AU838" s="1" t="s">
        <v>7629</v>
      </c>
      <c r="AV838" s="1" t="s">
        <v>1784</v>
      </c>
      <c r="AW838" s="1" t="s">
        <v>9812</v>
      </c>
      <c r="BG838" s="1" t="s">
        <v>44</v>
      </c>
      <c r="BH838" s="1" t="s">
        <v>7629</v>
      </c>
      <c r="BI838" s="1" t="s">
        <v>1785</v>
      </c>
      <c r="BJ838" s="1" t="s">
        <v>10621</v>
      </c>
      <c r="BK838" s="1" t="s">
        <v>1786</v>
      </c>
      <c r="BL838" s="1" t="s">
        <v>12811</v>
      </c>
      <c r="BM838" s="1" t="s">
        <v>573</v>
      </c>
      <c r="BN838" s="1" t="s">
        <v>9089</v>
      </c>
      <c r="BO838" s="1" t="s">
        <v>44</v>
      </c>
      <c r="BP838" s="1" t="s">
        <v>7629</v>
      </c>
      <c r="BQ838" s="1" t="s">
        <v>1787</v>
      </c>
      <c r="BR838" s="1" t="s">
        <v>11608</v>
      </c>
      <c r="BS838" s="1" t="s">
        <v>283</v>
      </c>
      <c r="BT838" s="1" t="s">
        <v>9550</v>
      </c>
    </row>
    <row r="839" spans="1:72" ht="13.5" customHeight="1" x14ac:dyDescent="0.25">
      <c r="A839" s="5" t="str">
        <f t="shared" si="29"/>
        <v>1738_각남면_0093</v>
      </c>
      <c r="B839" s="1">
        <v>1738</v>
      </c>
      <c r="C839" s="1" t="s">
        <v>12339</v>
      </c>
      <c r="D839" s="1" t="s">
        <v>12340</v>
      </c>
      <c r="E839" s="1">
        <v>838</v>
      </c>
      <c r="F839" s="1">
        <v>3</v>
      </c>
      <c r="G839" s="1" t="s">
        <v>1719</v>
      </c>
      <c r="H839" s="1" t="s">
        <v>7046</v>
      </c>
      <c r="I839" s="1">
        <v>2</v>
      </c>
      <c r="L839" s="1">
        <v>4</v>
      </c>
      <c r="M839" s="1" t="s">
        <v>13693</v>
      </c>
      <c r="N839" s="1" t="s">
        <v>13694</v>
      </c>
      <c r="S839" s="1" t="s">
        <v>50</v>
      </c>
      <c r="T839" s="1" t="s">
        <v>7223</v>
      </c>
      <c r="W839" s="1" t="s">
        <v>51</v>
      </c>
      <c r="X839" s="1" t="s">
        <v>7686</v>
      </c>
      <c r="Y839" s="1" t="s">
        <v>308</v>
      </c>
      <c r="Z839" s="1" t="s">
        <v>7774</v>
      </c>
      <c r="AC839" s="1">
        <v>44</v>
      </c>
      <c r="AD839" s="1" t="s">
        <v>52</v>
      </c>
      <c r="AE839" s="1" t="s">
        <v>9330</v>
      </c>
      <c r="AJ839" s="1" t="s">
        <v>309</v>
      </c>
      <c r="AK839" s="1" t="s">
        <v>9531</v>
      </c>
      <c r="AL839" s="1" t="s">
        <v>53</v>
      </c>
      <c r="AM839" s="1" t="s">
        <v>9486</v>
      </c>
      <c r="AT839" s="1" t="s">
        <v>380</v>
      </c>
      <c r="AU839" s="1" t="s">
        <v>7326</v>
      </c>
      <c r="AV839" s="1" t="s">
        <v>1788</v>
      </c>
      <c r="AW839" s="1" t="s">
        <v>8892</v>
      </c>
      <c r="BG839" s="1" t="s">
        <v>1786</v>
      </c>
      <c r="BH839" s="1" t="s">
        <v>12811</v>
      </c>
      <c r="BI839" s="1" t="s">
        <v>215</v>
      </c>
      <c r="BJ839" s="1" t="s">
        <v>10262</v>
      </c>
      <c r="BK839" s="1" t="s">
        <v>44</v>
      </c>
      <c r="BL839" s="1" t="s">
        <v>7629</v>
      </c>
      <c r="BM839" s="1" t="s">
        <v>1789</v>
      </c>
      <c r="BN839" s="1" t="s">
        <v>9964</v>
      </c>
      <c r="BO839" s="1" t="s">
        <v>44</v>
      </c>
      <c r="BP839" s="1" t="s">
        <v>7629</v>
      </c>
      <c r="BQ839" s="1" t="s">
        <v>14985</v>
      </c>
      <c r="BR839" s="1" t="s">
        <v>13497</v>
      </c>
      <c r="BS839" s="1" t="s">
        <v>124</v>
      </c>
      <c r="BT839" s="1" t="s">
        <v>9327</v>
      </c>
    </row>
    <row r="840" spans="1:72" ht="13.5" customHeight="1" x14ac:dyDescent="0.25">
      <c r="A840" s="5" t="str">
        <f t="shared" si="29"/>
        <v>1738_각남면_0093</v>
      </c>
      <c r="B840" s="1">
        <v>1738</v>
      </c>
      <c r="C840" s="1" t="s">
        <v>12339</v>
      </c>
      <c r="D840" s="1" t="s">
        <v>12340</v>
      </c>
      <c r="E840" s="1">
        <v>839</v>
      </c>
      <c r="F840" s="1">
        <v>3</v>
      </c>
      <c r="G840" s="1" t="s">
        <v>1719</v>
      </c>
      <c r="H840" s="1" t="s">
        <v>7046</v>
      </c>
      <c r="I840" s="1">
        <v>2</v>
      </c>
      <c r="L840" s="1">
        <v>4</v>
      </c>
      <c r="M840" s="1" t="s">
        <v>13693</v>
      </c>
      <c r="N840" s="1" t="s">
        <v>13694</v>
      </c>
      <c r="S840" s="1" t="s">
        <v>112</v>
      </c>
      <c r="T840" s="1" t="s">
        <v>7229</v>
      </c>
      <c r="AC840" s="1">
        <v>10</v>
      </c>
      <c r="AD840" s="1" t="s">
        <v>393</v>
      </c>
      <c r="AE840" s="1" t="s">
        <v>9370</v>
      </c>
    </row>
    <row r="841" spans="1:72" ht="13.5" customHeight="1" x14ac:dyDescent="0.25">
      <c r="A841" s="5" t="str">
        <f t="shared" si="29"/>
        <v>1738_각남면_0093</v>
      </c>
      <c r="B841" s="1">
        <v>1738</v>
      </c>
      <c r="C841" s="1" t="s">
        <v>12339</v>
      </c>
      <c r="D841" s="1" t="s">
        <v>12340</v>
      </c>
      <c r="E841" s="1">
        <v>840</v>
      </c>
      <c r="F841" s="1">
        <v>3</v>
      </c>
      <c r="G841" s="1" t="s">
        <v>1719</v>
      </c>
      <c r="H841" s="1" t="s">
        <v>7046</v>
      </c>
      <c r="I841" s="1">
        <v>2</v>
      </c>
      <c r="L841" s="1">
        <v>4</v>
      </c>
      <c r="M841" s="1" t="s">
        <v>13693</v>
      </c>
      <c r="N841" s="1" t="s">
        <v>13694</v>
      </c>
      <c r="S841" s="1" t="s">
        <v>59</v>
      </c>
      <c r="T841" s="1" t="s">
        <v>7224</v>
      </c>
      <c r="Y841" s="1" t="s">
        <v>1790</v>
      </c>
      <c r="Z841" s="1" t="s">
        <v>8132</v>
      </c>
      <c r="AC841" s="1">
        <v>7</v>
      </c>
      <c r="AD841" s="1" t="s">
        <v>62</v>
      </c>
      <c r="AE841" s="1" t="s">
        <v>9331</v>
      </c>
    </row>
    <row r="842" spans="1:72" ht="13.5" customHeight="1" x14ac:dyDescent="0.25">
      <c r="A842" s="5" t="str">
        <f t="shared" si="29"/>
        <v>1738_각남면_0093</v>
      </c>
      <c r="B842" s="1">
        <v>1738</v>
      </c>
      <c r="C842" s="1" t="s">
        <v>12339</v>
      </c>
      <c r="D842" s="1" t="s">
        <v>12340</v>
      </c>
      <c r="E842" s="1">
        <v>841</v>
      </c>
      <c r="F842" s="1">
        <v>3</v>
      </c>
      <c r="G842" s="1" t="s">
        <v>1719</v>
      </c>
      <c r="H842" s="1" t="s">
        <v>7046</v>
      </c>
      <c r="I842" s="1">
        <v>2</v>
      </c>
      <c r="L842" s="1">
        <v>4</v>
      </c>
      <c r="M842" s="1" t="s">
        <v>13693</v>
      </c>
      <c r="N842" s="1" t="s">
        <v>13694</v>
      </c>
      <c r="T842" s="1" t="s">
        <v>12470</v>
      </c>
      <c r="U842" s="1" t="s">
        <v>136</v>
      </c>
      <c r="V842" s="1" t="s">
        <v>7308</v>
      </c>
      <c r="Y842" s="1" t="s">
        <v>1791</v>
      </c>
      <c r="Z842" s="1" t="s">
        <v>8133</v>
      </c>
      <c r="AF842" s="1" t="s">
        <v>248</v>
      </c>
      <c r="AG842" s="1" t="s">
        <v>9394</v>
      </c>
      <c r="BB842" s="1" t="s">
        <v>139</v>
      </c>
      <c r="BC842" s="1" t="s">
        <v>7323</v>
      </c>
      <c r="BD842" s="1" t="s">
        <v>14736</v>
      </c>
      <c r="BE842" s="1" t="s">
        <v>8136</v>
      </c>
      <c r="BF842" s="1" t="s">
        <v>12895</v>
      </c>
    </row>
    <row r="843" spans="1:72" ht="13.5" customHeight="1" x14ac:dyDescent="0.25">
      <c r="A843" s="5" t="str">
        <f t="shared" si="29"/>
        <v>1738_각남면_0093</v>
      </c>
      <c r="B843" s="1">
        <v>1738</v>
      </c>
      <c r="C843" s="1" t="s">
        <v>12339</v>
      </c>
      <c r="D843" s="1" t="s">
        <v>12340</v>
      </c>
      <c r="E843" s="1">
        <v>842</v>
      </c>
      <c r="F843" s="1">
        <v>3</v>
      </c>
      <c r="G843" s="1" t="s">
        <v>1719</v>
      </c>
      <c r="H843" s="1" t="s">
        <v>7046</v>
      </c>
      <c r="I843" s="1">
        <v>2</v>
      </c>
      <c r="L843" s="1">
        <v>4</v>
      </c>
      <c r="M843" s="1" t="s">
        <v>13693</v>
      </c>
      <c r="N843" s="1" t="s">
        <v>13694</v>
      </c>
      <c r="T843" s="1" t="s">
        <v>12470</v>
      </c>
      <c r="U843" s="1" t="s">
        <v>139</v>
      </c>
      <c r="V843" s="1" t="s">
        <v>7323</v>
      </c>
      <c r="Y843" s="1" t="s">
        <v>1605</v>
      </c>
      <c r="Z843" s="1" t="s">
        <v>8089</v>
      </c>
      <c r="AC843" s="1">
        <v>29</v>
      </c>
      <c r="AD843" s="1" t="s">
        <v>301</v>
      </c>
      <c r="AE843" s="1" t="s">
        <v>9363</v>
      </c>
      <c r="AT843" s="1" t="s">
        <v>242</v>
      </c>
      <c r="AU843" s="1" t="s">
        <v>12440</v>
      </c>
      <c r="AV843" s="1" t="s">
        <v>1792</v>
      </c>
      <c r="AW843" s="1" t="s">
        <v>9813</v>
      </c>
      <c r="BB843" s="1" t="s">
        <v>1551</v>
      </c>
      <c r="BC843" s="1" t="s">
        <v>7529</v>
      </c>
      <c r="BD843" s="1" t="s">
        <v>1793</v>
      </c>
      <c r="BE843" s="1" t="s">
        <v>10407</v>
      </c>
    </row>
    <row r="844" spans="1:72" ht="13.5" customHeight="1" x14ac:dyDescent="0.25">
      <c r="A844" s="5" t="str">
        <f t="shared" si="29"/>
        <v>1738_각남면_0093</v>
      </c>
      <c r="B844" s="1">
        <v>1738</v>
      </c>
      <c r="C844" s="1" t="s">
        <v>12339</v>
      </c>
      <c r="D844" s="1" t="s">
        <v>12340</v>
      </c>
      <c r="E844" s="1">
        <v>843</v>
      </c>
      <c r="F844" s="1">
        <v>3</v>
      </c>
      <c r="G844" s="1" t="s">
        <v>1719</v>
      </c>
      <c r="H844" s="1" t="s">
        <v>7046</v>
      </c>
      <c r="I844" s="1">
        <v>2</v>
      </c>
      <c r="L844" s="1">
        <v>5</v>
      </c>
      <c r="M844" s="1" t="s">
        <v>13695</v>
      </c>
      <c r="N844" s="1" t="s">
        <v>9621</v>
      </c>
      <c r="T844" s="1" t="s">
        <v>12461</v>
      </c>
      <c r="U844" s="1" t="s">
        <v>42</v>
      </c>
      <c r="V844" s="1" t="s">
        <v>7309</v>
      </c>
      <c r="W844" s="1" t="s">
        <v>293</v>
      </c>
      <c r="X844" s="1" t="s">
        <v>7698</v>
      </c>
      <c r="Y844" s="1" t="s">
        <v>1794</v>
      </c>
      <c r="Z844" s="1" t="s">
        <v>8134</v>
      </c>
      <c r="AC844" s="1">
        <v>53</v>
      </c>
      <c r="AD844" s="1" t="s">
        <v>289</v>
      </c>
      <c r="AE844" s="1" t="s">
        <v>7353</v>
      </c>
      <c r="AJ844" s="1" t="s">
        <v>17</v>
      </c>
      <c r="AK844" s="1" t="s">
        <v>9530</v>
      </c>
      <c r="AL844" s="1" t="s">
        <v>53</v>
      </c>
      <c r="AM844" s="1" t="s">
        <v>9486</v>
      </c>
      <c r="AT844" s="1" t="s">
        <v>44</v>
      </c>
      <c r="AU844" s="1" t="s">
        <v>7629</v>
      </c>
      <c r="AV844" s="1" t="s">
        <v>1784</v>
      </c>
      <c r="AW844" s="1" t="s">
        <v>9812</v>
      </c>
      <c r="BG844" s="1" t="s">
        <v>44</v>
      </c>
      <c r="BH844" s="1" t="s">
        <v>7629</v>
      </c>
      <c r="BI844" s="1" t="s">
        <v>1785</v>
      </c>
      <c r="BJ844" s="1" t="s">
        <v>10621</v>
      </c>
      <c r="BK844" s="1" t="s">
        <v>1786</v>
      </c>
      <c r="BL844" s="1" t="s">
        <v>12811</v>
      </c>
      <c r="BM844" s="1" t="s">
        <v>573</v>
      </c>
      <c r="BN844" s="1" t="s">
        <v>9089</v>
      </c>
      <c r="BO844" s="1" t="s">
        <v>44</v>
      </c>
      <c r="BP844" s="1" t="s">
        <v>7629</v>
      </c>
      <c r="BQ844" s="1" t="s">
        <v>1787</v>
      </c>
      <c r="BR844" s="1" t="s">
        <v>11608</v>
      </c>
      <c r="BS844" s="1" t="s">
        <v>283</v>
      </c>
      <c r="BT844" s="1" t="s">
        <v>9550</v>
      </c>
    </row>
    <row r="845" spans="1:72" ht="13.5" customHeight="1" x14ac:dyDescent="0.25">
      <c r="A845" s="5" t="str">
        <f t="shared" si="29"/>
        <v>1738_각남면_0093</v>
      </c>
      <c r="B845" s="1">
        <v>1738</v>
      </c>
      <c r="C845" s="1" t="s">
        <v>12339</v>
      </c>
      <c r="D845" s="1" t="s">
        <v>12340</v>
      </c>
      <c r="E845" s="1">
        <v>844</v>
      </c>
      <c r="F845" s="1">
        <v>3</v>
      </c>
      <c r="G845" s="1" t="s">
        <v>1719</v>
      </c>
      <c r="H845" s="1" t="s">
        <v>7046</v>
      </c>
      <c r="I845" s="1">
        <v>2</v>
      </c>
      <c r="L845" s="1">
        <v>5</v>
      </c>
      <c r="M845" s="1" t="s">
        <v>13695</v>
      </c>
      <c r="N845" s="1" t="s">
        <v>9621</v>
      </c>
      <c r="S845" s="1" t="s">
        <v>50</v>
      </c>
      <c r="T845" s="1" t="s">
        <v>7223</v>
      </c>
      <c r="W845" s="1" t="s">
        <v>38</v>
      </c>
      <c r="X845" s="1" t="s">
        <v>12522</v>
      </c>
      <c r="Y845" s="1" t="s">
        <v>308</v>
      </c>
      <c r="Z845" s="1" t="s">
        <v>7774</v>
      </c>
      <c r="AC845" s="1">
        <v>53</v>
      </c>
      <c r="AD845" s="1" t="s">
        <v>289</v>
      </c>
      <c r="AE845" s="1" t="s">
        <v>7353</v>
      </c>
      <c r="AJ845" s="1" t="s">
        <v>309</v>
      </c>
      <c r="AK845" s="1" t="s">
        <v>9531</v>
      </c>
      <c r="AL845" s="1" t="s">
        <v>58</v>
      </c>
      <c r="AM845" s="1" t="s">
        <v>9526</v>
      </c>
      <c r="AT845" s="1" t="s">
        <v>44</v>
      </c>
      <c r="AU845" s="1" t="s">
        <v>7629</v>
      </c>
      <c r="AV845" s="1" t="s">
        <v>1795</v>
      </c>
      <c r="AW845" s="1" t="s">
        <v>9814</v>
      </c>
      <c r="BG845" s="1" t="s">
        <v>44</v>
      </c>
      <c r="BH845" s="1" t="s">
        <v>7629</v>
      </c>
      <c r="BI845" s="1" t="s">
        <v>1796</v>
      </c>
      <c r="BJ845" s="1" t="s">
        <v>7734</v>
      </c>
      <c r="BK845" s="1" t="s">
        <v>44</v>
      </c>
      <c r="BL845" s="1" t="s">
        <v>7629</v>
      </c>
      <c r="BM845" s="1" t="s">
        <v>1797</v>
      </c>
      <c r="BN845" s="1" t="s">
        <v>10704</v>
      </c>
      <c r="BO845" s="1" t="s">
        <v>44</v>
      </c>
      <c r="BP845" s="1" t="s">
        <v>7629</v>
      </c>
      <c r="BQ845" s="1" t="s">
        <v>1798</v>
      </c>
      <c r="BR845" s="1" t="s">
        <v>11609</v>
      </c>
      <c r="BS845" s="1" t="s">
        <v>58</v>
      </c>
      <c r="BT845" s="1" t="s">
        <v>9526</v>
      </c>
    </row>
    <row r="846" spans="1:72" ht="13.5" customHeight="1" x14ac:dyDescent="0.25">
      <c r="A846" s="5" t="str">
        <f t="shared" si="29"/>
        <v>1738_각남면_0093</v>
      </c>
      <c r="B846" s="1">
        <v>1738</v>
      </c>
      <c r="C846" s="1" t="s">
        <v>12339</v>
      </c>
      <c r="D846" s="1" t="s">
        <v>12340</v>
      </c>
      <c r="E846" s="1">
        <v>845</v>
      </c>
      <c r="F846" s="1">
        <v>3</v>
      </c>
      <c r="G846" s="1" t="s">
        <v>1719</v>
      </c>
      <c r="H846" s="1" t="s">
        <v>7046</v>
      </c>
      <c r="I846" s="1">
        <v>2</v>
      </c>
      <c r="L846" s="1">
        <v>5</v>
      </c>
      <c r="M846" s="1" t="s">
        <v>13695</v>
      </c>
      <c r="N846" s="1" t="s">
        <v>9621</v>
      </c>
      <c r="S846" s="1" t="s">
        <v>112</v>
      </c>
      <c r="T846" s="1" t="s">
        <v>7229</v>
      </c>
      <c r="AC846" s="1">
        <v>11</v>
      </c>
      <c r="AD846" s="1" t="s">
        <v>505</v>
      </c>
      <c r="AE846" s="1" t="s">
        <v>9377</v>
      </c>
    </row>
    <row r="847" spans="1:72" ht="13.5" customHeight="1" x14ac:dyDescent="0.25">
      <c r="A847" s="5" t="str">
        <f t="shared" si="29"/>
        <v>1738_각남면_0093</v>
      </c>
      <c r="B847" s="1">
        <v>1738</v>
      </c>
      <c r="C847" s="1" t="s">
        <v>12339</v>
      </c>
      <c r="D847" s="1" t="s">
        <v>12340</v>
      </c>
      <c r="E847" s="1">
        <v>846</v>
      </c>
      <c r="F847" s="1">
        <v>3</v>
      </c>
      <c r="G847" s="1" t="s">
        <v>1719</v>
      </c>
      <c r="H847" s="1" t="s">
        <v>7046</v>
      </c>
      <c r="I847" s="1">
        <v>2</v>
      </c>
      <c r="L847" s="1">
        <v>5</v>
      </c>
      <c r="M847" s="1" t="s">
        <v>13695</v>
      </c>
      <c r="N847" s="1" t="s">
        <v>9621</v>
      </c>
      <c r="S847" s="1" t="s">
        <v>63</v>
      </c>
      <c r="T847" s="1" t="s">
        <v>7225</v>
      </c>
      <c r="AC847" s="1">
        <v>9</v>
      </c>
      <c r="AD847" s="1" t="s">
        <v>93</v>
      </c>
      <c r="AE847" s="1" t="s">
        <v>9337</v>
      </c>
    </row>
    <row r="848" spans="1:72" ht="13.5" customHeight="1" x14ac:dyDescent="0.25">
      <c r="A848" s="5" t="str">
        <f t="shared" si="29"/>
        <v>1738_각남면_0093</v>
      </c>
      <c r="B848" s="1">
        <v>1738</v>
      </c>
      <c r="C848" s="1" t="s">
        <v>12339</v>
      </c>
      <c r="D848" s="1" t="s">
        <v>12340</v>
      </c>
      <c r="E848" s="1">
        <v>847</v>
      </c>
      <c r="F848" s="1">
        <v>3</v>
      </c>
      <c r="G848" s="1" t="s">
        <v>1719</v>
      </c>
      <c r="H848" s="1" t="s">
        <v>7046</v>
      </c>
      <c r="I848" s="1">
        <v>2</v>
      </c>
      <c r="L848" s="1">
        <v>5</v>
      </c>
      <c r="M848" s="1" t="s">
        <v>13695</v>
      </c>
      <c r="N848" s="1" t="s">
        <v>9621</v>
      </c>
      <c r="S848" s="1" t="s">
        <v>59</v>
      </c>
      <c r="T848" s="1" t="s">
        <v>7224</v>
      </c>
      <c r="Y848" s="1" t="s">
        <v>1727</v>
      </c>
      <c r="Z848" s="1" t="s">
        <v>8135</v>
      </c>
      <c r="AC848" s="1">
        <v>7</v>
      </c>
      <c r="AD848" s="1" t="s">
        <v>62</v>
      </c>
      <c r="AE848" s="1" t="s">
        <v>9331</v>
      </c>
    </row>
    <row r="849" spans="1:72" ht="13.5" customHeight="1" x14ac:dyDescent="0.25">
      <c r="A849" s="5" t="str">
        <f t="shared" si="29"/>
        <v>1738_각남면_0093</v>
      </c>
      <c r="B849" s="1">
        <v>1738</v>
      </c>
      <c r="C849" s="1" t="s">
        <v>12339</v>
      </c>
      <c r="D849" s="1" t="s">
        <v>12340</v>
      </c>
      <c r="E849" s="1">
        <v>848</v>
      </c>
      <c r="F849" s="1">
        <v>3</v>
      </c>
      <c r="G849" s="1" t="s">
        <v>1719</v>
      </c>
      <c r="H849" s="1" t="s">
        <v>7046</v>
      </c>
      <c r="I849" s="1">
        <v>2</v>
      </c>
      <c r="L849" s="1">
        <v>5</v>
      </c>
      <c r="M849" s="1" t="s">
        <v>13695</v>
      </c>
      <c r="N849" s="1" t="s">
        <v>9621</v>
      </c>
      <c r="T849" s="1" t="s">
        <v>12470</v>
      </c>
      <c r="U849" s="1" t="s">
        <v>139</v>
      </c>
      <c r="V849" s="1" t="s">
        <v>7323</v>
      </c>
      <c r="Y849" s="1" t="s">
        <v>14736</v>
      </c>
      <c r="Z849" s="1" t="s">
        <v>8136</v>
      </c>
      <c r="AC849" s="1">
        <v>44</v>
      </c>
      <c r="AD849" s="1" t="s">
        <v>52</v>
      </c>
      <c r="AE849" s="1" t="s">
        <v>9330</v>
      </c>
      <c r="AT849" s="1" t="s">
        <v>242</v>
      </c>
      <c r="AU849" s="1" t="s">
        <v>12440</v>
      </c>
      <c r="AV849" s="1" t="s">
        <v>1799</v>
      </c>
      <c r="AW849" s="1" t="s">
        <v>9815</v>
      </c>
      <c r="BB849" s="1" t="s">
        <v>1551</v>
      </c>
      <c r="BC849" s="1" t="s">
        <v>7529</v>
      </c>
      <c r="BD849" s="1" t="s">
        <v>1800</v>
      </c>
      <c r="BE849" s="1" t="s">
        <v>8498</v>
      </c>
    </row>
    <row r="850" spans="1:72" ht="13.5" customHeight="1" x14ac:dyDescent="0.25">
      <c r="A850" s="5" t="str">
        <f t="shared" si="29"/>
        <v>1738_각남면_0093</v>
      </c>
      <c r="B850" s="1">
        <v>1738</v>
      </c>
      <c r="C850" s="1" t="s">
        <v>12339</v>
      </c>
      <c r="D850" s="1" t="s">
        <v>12340</v>
      </c>
      <c r="E850" s="1">
        <v>849</v>
      </c>
      <c r="F850" s="1">
        <v>3</v>
      </c>
      <c r="G850" s="1" t="s">
        <v>1719</v>
      </c>
      <c r="H850" s="1" t="s">
        <v>7046</v>
      </c>
      <c r="I850" s="1">
        <v>2</v>
      </c>
      <c r="L850" s="1">
        <v>5</v>
      </c>
      <c r="M850" s="1" t="s">
        <v>13695</v>
      </c>
      <c r="N850" s="1" t="s">
        <v>9621</v>
      </c>
      <c r="T850" s="1" t="s">
        <v>12470</v>
      </c>
      <c r="U850" s="1" t="s">
        <v>1801</v>
      </c>
      <c r="V850" s="1" t="s">
        <v>7416</v>
      </c>
      <c r="Y850" s="1" t="s">
        <v>1505</v>
      </c>
      <c r="Z850" s="1" t="s">
        <v>8137</v>
      </c>
      <c r="AC850" s="1">
        <v>15</v>
      </c>
      <c r="AD850" s="1" t="s">
        <v>90</v>
      </c>
      <c r="AE850" s="1" t="s">
        <v>9336</v>
      </c>
      <c r="AG850" s="1" t="s">
        <v>12745</v>
      </c>
      <c r="AI850" s="1" t="s">
        <v>12748</v>
      </c>
      <c r="BB850" s="1" t="s">
        <v>368</v>
      </c>
      <c r="BC850" s="1" t="s">
        <v>7520</v>
      </c>
      <c r="BE850" s="1" t="s">
        <v>8136</v>
      </c>
      <c r="BF850" s="1" t="s">
        <v>12892</v>
      </c>
    </row>
    <row r="851" spans="1:72" ht="13.5" customHeight="1" x14ac:dyDescent="0.25">
      <c r="A851" s="5" t="str">
        <f t="shared" si="29"/>
        <v>1738_각남면_0093</v>
      </c>
      <c r="B851" s="1">
        <v>1738</v>
      </c>
      <c r="C851" s="1" t="s">
        <v>12339</v>
      </c>
      <c r="D851" s="1" t="s">
        <v>12340</v>
      </c>
      <c r="E851" s="1">
        <v>850</v>
      </c>
      <c r="F851" s="1">
        <v>3</v>
      </c>
      <c r="G851" s="1" t="s">
        <v>1719</v>
      </c>
      <c r="H851" s="1" t="s">
        <v>7046</v>
      </c>
      <c r="I851" s="1">
        <v>2</v>
      </c>
      <c r="L851" s="1">
        <v>5</v>
      </c>
      <c r="M851" s="1" t="s">
        <v>13695</v>
      </c>
      <c r="N851" s="1" t="s">
        <v>9621</v>
      </c>
      <c r="T851" s="1" t="s">
        <v>12470</v>
      </c>
      <c r="U851" s="1" t="s">
        <v>139</v>
      </c>
      <c r="V851" s="1" t="s">
        <v>7323</v>
      </c>
      <c r="Y851" s="1" t="s">
        <v>1802</v>
      </c>
      <c r="Z851" s="1" t="s">
        <v>8138</v>
      </c>
      <c r="AC851" s="1">
        <v>5</v>
      </c>
      <c r="AD851" s="1" t="s">
        <v>738</v>
      </c>
      <c r="AE851" s="1" t="s">
        <v>9381</v>
      </c>
      <c r="AF851" s="1" t="s">
        <v>12710</v>
      </c>
      <c r="AG851" s="1" t="s">
        <v>12721</v>
      </c>
      <c r="AH851" s="1" t="s">
        <v>259</v>
      </c>
      <c r="AI851" s="1" t="s">
        <v>9449</v>
      </c>
      <c r="BB851" s="1" t="s">
        <v>368</v>
      </c>
      <c r="BC851" s="1" t="s">
        <v>7520</v>
      </c>
      <c r="BE851" s="1" t="s">
        <v>8136</v>
      </c>
      <c r="BF851" s="1" t="s">
        <v>12891</v>
      </c>
    </row>
    <row r="852" spans="1:72" ht="13.5" customHeight="1" x14ac:dyDescent="0.25">
      <c r="A852" s="5" t="str">
        <f t="shared" si="29"/>
        <v>1738_각남면_0093</v>
      </c>
      <c r="B852" s="1">
        <v>1738</v>
      </c>
      <c r="C852" s="1" t="s">
        <v>12339</v>
      </c>
      <c r="D852" s="1" t="s">
        <v>12340</v>
      </c>
      <c r="E852" s="1">
        <v>851</v>
      </c>
      <c r="F852" s="1">
        <v>3</v>
      </c>
      <c r="G852" s="1" t="s">
        <v>1719</v>
      </c>
      <c r="H852" s="1" t="s">
        <v>7046</v>
      </c>
      <c r="I852" s="1">
        <v>3</v>
      </c>
      <c r="J852" s="1" t="s">
        <v>1803</v>
      </c>
      <c r="K852" s="1" t="s">
        <v>7090</v>
      </c>
      <c r="L852" s="1">
        <v>1</v>
      </c>
      <c r="M852" s="1" t="s">
        <v>13696</v>
      </c>
      <c r="N852" s="1" t="s">
        <v>13697</v>
      </c>
      <c r="T852" s="1" t="s">
        <v>12461</v>
      </c>
      <c r="U852" s="1" t="s">
        <v>42</v>
      </c>
      <c r="V852" s="1" t="s">
        <v>7309</v>
      </c>
      <c r="W852" s="1" t="s">
        <v>314</v>
      </c>
      <c r="X852" s="1" t="s">
        <v>7699</v>
      </c>
      <c r="Y852" s="1" t="s">
        <v>1804</v>
      </c>
      <c r="Z852" s="1" t="s">
        <v>8139</v>
      </c>
      <c r="AC852" s="1">
        <v>30</v>
      </c>
      <c r="AD852" s="1" t="s">
        <v>781</v>
      </c>
      <c r="AE852" s="1" t="s">
        <v>9383</v>
      </c>
      <c r="AJ852" s="1" t="s">
        <v>17</v>
      </c>
      <c r="AK852" s="1" t="s">
        <v>9530</v>
      </c>
      <c r="AL852" s="1" t="s">
        <v>53</v>
      </c>
      <c r="AM852" s="1" t="s">
        <v>9486</v>
      </c>
      <c r="AT852" s="1" t="s">
        <v>42</v>
      </c>
      <c r="AU852" s="1" t="s">
        <v>7309</v>
      </c>
      <c r="AV852" s="1" t="s">
        <v>14986</v>
      </c>
      <c r="AW852" s="1" t="s">
        <v>8134</v>
      </c>
      <c r="BG852" s="1" t="s">
        <v>44</v>
      </c>
      <c r="BH852" s="1" t="s">
        <v>7629</v>
      </c>
      <c r="BI852" s="1" t="s">
        <v>1805</v>
      </c>
      <c r="BJ852" s="1" t="s">
        <v>9812</v>
      </c>
      <c r="BK852" s="1" t="s">
        <v>44</v>
      </c>
      <c r="BL852" s="1" t="s">
        <v>7629</v>
      </c>
      <c r="BM852" s="1" t="s">
        <v>1785</v>
      </c>
      <c r="BN852" s="1" t="s">
        <v>10621</v>
      </c>
      <c r="BO852" s="1" t="s">
        <v>44</v>
      </c>
      <c r="BP852" s="1" t="s">
        <v>7629</v>
      </c>
      <c r="BQ852" s="1" t="s">
        <v>1806</v>
      </c>
      <c r="BR852" s="1" t="s">
        <v>13113</v>
      </c>
      <c r="BS852" s="1" t="s">
        <v>58</v>
      </c>
      <c r="BT852" s="1" t="s">
        <v>9526</v>
      </c>
    </row>
    <row r="853" spans="1:72" ht="13.5" customHeight="1" x14ac:dyDescent="0.25">
      <c r="A853" s="5" t="str">
        <f t="shared" si="29"/>
        <v>1738_각남면_0093</v>
      </c>
      <c r="B853" s="1">
        <v>1738</v>
      </c>
      <c r="C853" s="1" t="s">
        <v>12339</v>
      </c>
      <c r="D853" s="1" t="s">
        <v>12340</v>
      </c>
      <c r="E853" s="1">
        <v>852</v>
      </c>
      <c r="F853" s="1">
        <v>3</v>
      </c>
      <c r="G853" s="1" t="s">
        <v>1719</v>
      </c>
      <c r="H853" s="1" t="s">
        <v>7046</v>
      </c>
      <c r="I853" s="1">
        <v>3</v>
      </c>
      <c r="L853" s="1">
        <v>1</v>
      </c>
      <c r="M853" s="1" t="s">
        <v>13696</v>
      </c>
      <c r="N853" s="1" t="s">
        <v>13697</v>
      </c>
      <c r="S853" s="1" t="s">
        <v>50</v>
      </c>
      <c r="T853" s="1" t="s">
        <v>7223</v>
      </c>
      <c r="W853" s="1" t="s">
        <v>554</v>
      </c>
      <c r="X853" s="1" t="s">
        <v>7707</v>
      </c>
      <c r="Y853" s="1" t="s">
        <v>308</v>
      </c>
      <c r="Z853" s="1" t="s">
        <v>7774</v>
      </c>
      <c r="AC853" s="1">
        <v>30</v>
      </c>
      <c r="AD853" s="1" t="s">
        <v>781</v>
      </c>
      <c r="AE853" s="1" t="s">
        <v>9383</v>
      </c>
      <c r="AJ853" s="1" t="s">
        <v>309</v>
      </c>
      <c r="AK853" s="1" t="s">
        <v>9531</v>
      </c>
      <c r="AL853" s="1" t="s">
        <v>1196</v>
      </c>
      <c r="AM853" s="1" t="s">
        <v>9546</v>
      </c>
      <c r="AT853" s="1" t="s">
        <v>260</v>
      </c>
      <c r="AU853" s="1" t="s">
        <v>7321</v>
      </c>
      <c r="AV853" s="1" t="s">
        <v>14737</v>
      </c>
      <c r="AW853" s="1" t="s">
        <v>9816</v>
      </c>
      <c r="BG853" s="1" t="s">
        <v>260</v>
      </c>
      <c r="BH853" s="1" t="s">
        <v>7321</v>
      </c>
      <c r="BI853" s="1" t="s">
        <v>1807</v>
      </c>
      <c r="BJ853" s="1" t="s">
        <v>10622</v>
      </c>
      <c r="BK853" s="1" t="s">
        <v>44</v>
      </c>
      <c r="BL853" s="1" t="s">
        <v>7629</v>
      </c>
      <c r="BM853" s="1" t="s">
        <v>14987</v>
      </c>
      <c r="BN853" s="1" t="s">
        <v>11137</v>
      </c>
      <c r="BO853" s="1" t="s">
        <v>1765</v>
      </c>
      <c r="BP853" s="1" t="s">
        <v>9668</v>
      </c>
      <c r="BQ853" s="1" t="s">
        <v>1808</v>
      </c>
      <c r="BR853" s="1" t="s">
        <v>13057</v>
      </c>
      <c r="BS853" s="1" t="s">
        <v>58</v>
      </c>
      <c r="BT853" s="1" t="s">
        <v>9526</v>
      </c>
    </row>
    <row r="854" spans="1:72" ht="13.5" customHeight="1" x14ac:dyDescent="0.25">
      <c r="A854" s="5" t="str">
        <f t="shared" si="29"/>
        <v>1738_각남면_0093</v>
      </c>
      <c r="B854" s="1">
        <v>1738</v>
      </c>
      <c r="C854" s="1" t="s">
        <v>12339</v>
      </c>
      <c r="D854" s="1" t="s">
        <v>12340</v>
      </c>
      <c r="E854" s="1">
        <v>853</v>
      </c>
      <c r="F854" s="1">
        <v>3</v>
      </c>
      <c r="G854" s="1" t="s">
        <v>1719</v>
      </c>
      <c r="H854" s="1" t="s">
        <v>7046</v>
      </c>
      <c r="I854" s="1">
        <v>3</v>
      </c>
      <c r="L854" s="1">
        <v>1</v>
      </c>
      <c r="M854" s="1" t="s">
        <v>13696</v>
      </c>
      <c r="N854" s="1" t="s">
        <v>13697</v>
      </c>
      <c r="S854" s="1" t="s">
        <v>59</v>
      </c>
      <c r="T854" s="1" t="s">
        <v>7224</v>
      </c>
      <c r="Y854" s="1" t="s">
        <v>742</v>
      </c>
      <c r="Z854" s="1" t="s">
        <v>7856</v>
      </c>
      <c r="AF854" s="1" t="s">
        <v>317</v>
      </c>
      <c r="AG854" s="1" t="s">
        <v>7707</v>
      </c>
    </row>
    <row r="855" spans="1:72" ht="13.5" customHeight="1" x14ac:dyDescent="0.25">
      <c r="A855" s="5" t="str">
        <f t="shared" si="29"/>
        <v>1738_각남면_0093</v>
      </c>
      <c r="B855" s="1">
        <v>1738</v>
      </c>
      <c r="C855" s="1" t="s">
        <v>12339</v>
      </c>
      <c r="D855" s="1" t="s">
        <v>12340</v>
      </c>
      <c r="E855" s="1">
        <v>854</v>
      </c>
      <c r="F855" s="1">
        <v>3</v>
      </c>
      <c r="G855" s="1" t="s">
        <v>1719</v>
      </c>
      <c r="H855" s="1" t="s">
        <v>7046</v>
      </c>
      <c r="I855" s="1">
        <v>3</v>
      </c>
      <c r="L855" s="1">
        <v>1</v>
      </c>
      <c r="M855" s="1" t="s">
        <v>13696</v>
      </c>
      <c r="N855" s="1" t="s">
        <v>13697</v>
      </c>
      <c r="S855" s="1" t="s">
        <v>59</v>
      </c>
      <c r="T855" s="1" t="s">
        <v>7224</v>
      </c>
      <c r="Y855" s="1" t="s">
        <v>14988</v>
      </c>
      <c r="Z855" s="1" t="s">
        <v>12575</v>
      </c>
      <c r="AC855" s="1">
        <v>1</v>
      </c>
      <c r="AD855" s="1" t="s">
        <v>101</v>
      </c>
      <c r="AE855" s="1" t="s">
        <v>9339</v>
      </c>
      <c r="AF855" s="1" t="s">
        <v>95</v>
      </c>
      <c r="AG855" s="1" t="s">
        <v>9389</v>
      </c>
    </row>
    <row r="856" spans="1:72" ht="13.5" customHeight="1" x14ac:dyDescent="0.25">
      <c r="A856" s="5" t="str">
        <f t="shared" si="29"/>
        <v>1738_각남면_0093</v>
      </c>
      <c r="B856" s="1">
        <v>1738</v>
      </c>
      <c r="C856" s="1" t="s">
        <v>12339</v>
      </c>
      <c r="D856" s="1" t="s">
        <v>12340</v>
      </c>
      <c r="E856" s="1">
        <v>855</v>
      </c>
      <c r="F856" s="1">
        <v>3</v>
      </c>
      <c r="G856" s="1" t="s">
        <v>1719</v>
      </c>
      <c r="H856" s="1" t="s">
        <v>7046</v>
      </c>
      <c r="I856" s="1">
        <v>3</v>
      </c>
      <c r="L856" s="1">
        <v>1</v>
      </c>
      <c r="M856" s="1" t="s">
        <v>13696</v>
      </c>
      <c r="N856" s="1" t="s">
        <v>13697</v>
      </c>
      <c r="S856" s="1" t="s">
        <v>112</v>
      </c>
      <c r="T856" s="1" t="s">
        <v>7229</v>
      </c>
      <c r="AC856" s="1">
        <v>4</v>
      </c>
      <c r="AD856" s="1" t="s">
        <v>65</v>
      </c>
      <c r="AE856" s="1" t="s">
        <v>9332</v>
      </c>
    </row>
    <row r="857" spans="1:72" ht="13.5" customHeight="1" x14ac:dyDescent="0.25">
      <c r="A857" s="5" t="str">
        <f t="shared" si="29"/>
        <v>1738_각남면_0093</v>
      </c>
      <c r="B857" s="1">
        <v>1738</v>
      </c>
      <c r="C857" s="1" t="s">
        <v>12339</v>
      </c>
      <c r="D857" s="1" t="s">
        <v>12340</v>
      </c>
      <c r="E857" s="1">
        <v>856</v>
      </c>
      <c r="F857" s="1">
        <v>3</v>
      </c>
      <c r="G857" s="1" t="s">
        <v>1719</v>
      </c>
      <c r="H857" s="1" t="s">
        <v>7046</v>
      </c>
      <c r="I857" s="1">
        <v>3</v>
      </c>
      <c r="L857" s="1">
        <v>2</v>
      </c>
      <c r="M857" s="1" t="s">
        <v>13698</v>
      </c>
      <c r="N857" s="1" t="s">
        <v>13699</v>
      </c>
      <c r="T857" s="1" t="s">
        <v>12461</v>
      </c>
      <c r="U857" s="1" t="s">
        <v>42</v>
      </c>
      <c r="V857" s="1" t="s">
        <v>7309</v>
      </c>
      <c r="W857" s="1" t="s">
        <v>293</v>
      </c>
      <c r="X857" s="1" t="s">
        <v>7698</v>
      </c>
      <c r="Y857" s="1" t="s">
        <v>1809</v>
      </c>
      <c r="Z857" s="1" t="s">
        <v>8140</v>
      </c>
      <c r="AC857" s="1">
        <v>39</v>
      </c>
      <c r="AD857" s="1" t="s">
        <v>181</v>
      </c>
      <c r="AE857" s="1" t="s">
        <v>9350</v>
      </c>
      <c r="AJ857" s="1" t="s">
        <v>17</v>
      </c>
      <c r="AK857" s="1" t="s">
        <v>9530</v>
      </c>
      <c r="AL857" s="1" t="s">
        <v>53</v>
      </c>
      <c r="AM857" s="1" t="s">
        <v>9486</v>
      </c>
      <c r="AT857" s="1" t="s">
        <v>42</v>
      </c>
      <c r="AU857" s="1" t="s">
        <v>7309</v>
      </c>
      <c r="AV857" s="1" t="s">
        <v>14986</v>
      </c>
      <c r="AW857" s="1" t="s">
        <v>8134</v>
      </c>
      <c r="BG857" s="1" t="s">
        <v>44</v>
      </c>
      <c r="BH857" s="1" t="s">
        <v>7629</v>
      </c>
      <c r="BI857" s="1" t="s">
        <v>1784</v>
      </c>
      <c r="BJ857" s="1" t="s">
        <v>9812</v>
      </c>
      <c r="BK857" s="1" t="s">
        <v>44</v>
      </c>
      <c r="BL857" s="1" t="s">
        <v>7629</v>
      </c>
      <c r="BM857" s="1" t="s">
        <v>1785</v>
      </c>
      <c r="BN857" s="1" t="s">
        <v>10621</v>
      </c>
      <c r="BO857" s="1" t="s">
        <v>44</v>
      </c>
      <c r="BP857" s="1" t="s">
        <v>7629</v>
      </c>
      <c r="BQ857" s="1" t="s">
        <v>1806</v>
      </c>
      <c r="BR857" s="1" t="s">
        <v>13113</v>
      </c>
      <c r="BS857" s="1" t="s">
        <v>58</v>
      </c>
      <c r="BT857" s="1" t="s">
        <v>9526</v>
      </c>
    </row>
    <row r="858" spans="1:72" ht="13.5" customHeight="1" x14ac:dyDescent="0.25">
      <c r="A858" s="5" t="str">
        <f t="shared" si="29"/>
        <v>1738_각남면_0093</v>
      </c>
      <c r="B858" s="1">
        <v>1738</v>
      </c>
      <c r="C858" s="1" t="s">
        <v>12339</v>
      </c>
      <c r="D858" s="1" t="s">
        <v>12340</v>
      </c>
      <c r="E858" s="1">
        <v>857</v>
      </c>
      <c r="F858" s="1">
        <v>3</v>
      </c>
      <c r="G858" s="1" t="s">
        <v>1719</v>
      </c>
      <c r="H858" s="1" t="s">
        <v>7046</v>
      </c>
      <c r="I858" s="1">
        <v>3</v>
      </c>
      <c r="L858" s="1">
        <v>2</v>
      </c>
      <c r="M858" s="1" t="s">
        <v>13698</v>
      </c>
      <c r="N858" s="1" t="s">
        <v>13699</v>
      </c>
      <c r="S858" s="1" t="s">
        <v>50</v>
      </c>
      <c r="T858" s="1" t="s">
        <v>7223</v>
      </c>
      <c r="W858" s="1" t="s">
        <v>123</v>
      </c>
      <c r="X858" s="1" t="s">
        <v>7689</v>
      </c>
      <c r="Y858" s="1" t="s">
        <v>308</v>
      </c>
      <c r="Z858" s="1" t="s">
        <v>7774</v>
      </c>
      <c r="AC858" s="1">
        <v>39</v>
      </c>
      <c r="AD858" s="1" t="s">
        <v>181</v>
      </c>
      <c r="AE858" s="1" t="s">
        <v>9350</v>
      </c>
      <c r="AJ858" s="1" t="s">
        <v>309</v>
      </c>
      <c r="AK858" s="1" t="s">
        <v>9531</v>
      </c>
      <c r="AL858" s="1" t="s">
        <v>124</v>
      </c>
      <c r="AM858" s="1" t="s">
        <v>9327</v>
      </c>
      <c r="AT858" s="1" t="s">
        <v>44</v>
      </c>
      <c r="AU858" s="1" t="s">
        <v>7629</v>
      </c>
      <c r="AV858" s="1" t="s">
        <v>1810</v>
      </c>
      <c r="AW858" s="1" t="s">
        <v>9817</v>
      </c>
      <c r="BG858" s="1" t="s">
        <v>44</v>
      </c>
      <c r="BH858" s="1" t="s">
        <v>7629</v>
      </c>
      <c r="BI858" s="1" t="s">
        <v>14738</v>
      </c>
      <c r="BJ858" s="1" t="s">
        <v>10338</v>
      </c>
      <c r="BK858" s="1" t="s">
        <v>1811</v>
      </c>
      <c r="BL858" s="1" t="s">
        <v>10484</v>
      </c>
      <c r="BM858" s="1" t="s">
        <v>14989</v>
      </c>
      <c r="BN858" s="1" t="s">
        <v>12967</v>
      </c>
      <c r="BO858" s="1" t="s">
        <v>44</v>
      </c>
      <c r="BP858" s="1" t="s">
        <v>7629</v>
      </c>
      <c r="BQ858" s="1" t="s">
        <v>1812</v>
      </c>
      <c r="BR858" s="1" t="s">
        <v>11610</v>
      </c>
      <c r="BS858" s="1" t="s">
        <v>283</v>
      </c>
      <c r="BT858" s="1" t="s">
        <v>9550</v>
      </c>
    </row>
    <row r="859" spans="1:72" ht="13.5" customHeight="1" x14ac:dyDescent="0.25">
      <c r="A859" s="5" t="str">
        <f t="shared" si="29"/>
        <v>1738_각남면_0093</v>
      </c>
      <c r="B859" s="1">
        <v>1738</v>
      </c>
      <c r="C859" s="1" t="s">
        <v>12339</v>
      </c>
      <c r="D859" s="1" t="s">
        <v>12340</v>
      </c>
      <c r="E859" s="1">
        <v>858</v>
      </c>
      <c r="F859" s="1">
        <v>3</v>
      </c>
      <c r="G859" s="1" t="s">
        <v>1719</v>
      </c>
      <c r="H859" s="1" t="s">
        <v>7046</v>
      </c>
      <c r="I859" s="1">
        <v>3</v>
      </c>
      <c r="L859" s="1">
        <v>2</v>
      </c>
      <c r="M859" s="1" t="s">
        <v>13698</v>
      </c>
      <c r="N859" s="1" t="s">
        <v>13699</v>
      </c>
      <c r="S859" s="1" t="s">
        <v>59</v>
      </c>
      <c r="T859" s="1" t="s">
        <v>7224</v>
      </c>
      <c r="Y859" s="1" t="s">
        <v>14990</v>
      </c>
      <c r="Z859" s="1" t="s">
        <v>12576</v>
      </c>
      <c r="AF859" s="1" t="s">
        <v>317</v>
      </c>
      <c r="AG859" s="1" t="s">
        <v>7707</v>
      </c>
    </row>
    <row r="860" spans="1:72" ht="13.5" customHeight="1" x14ac:dyDescent="0.25">
      <c r="A860" s="5" t="str">
        <f t="shared" si="29"/>
        <v>1738_각남면_0093</v>
      </c>
      <c r="B860" s="1">
        <v>1738</v>
      </c>
      <c r="C860" s="1" t="s">
        <v>12339</v>
      </c>
      <c r="D860" s="1" t="s">
        <v>12340</v>
      </c>
      <c r="E860" s="1">
        <v>859</v>
      </c>
      <c r="F860" s="1">
        <v>3</v>
      </c>
      <c r="G860" s="1" t="s">
        <v>1719</v>
      </c>
      <c r="H860" s="1" t="s">
        <v>7046</v>
      </c>
      <c r="I860" s="1">
        <v>3</v>
      </c>
      <c r="L860" s="1">
        <v>2</v>
      </c>
      <c r="M860" s="1" t="s">
        <v>13698</v>
      </c>
      <c r="N860" s="1" t="s">
        <v>13699</v>
      </c>
      <c r="S860" s="1" t="s">
        <v>59</v>
      </c>
      <c r="T860" s="1" t="s">
        <v>7224</v>
      </c>
      <c r="Y860" s="1" t="s">
        <v>14991</v>
      </c>
      <c r="Z860" s="1" t="s">
        <v>12594</v>
      </c>
      <c r="AC860" s="1">
        <v>1</v>
      </c>
      <c r="AD860" s="1" t="s">
        <v>101</v>
      </c>
      <c r="AE860" s="1" t="s">
        <v>9339</v>
      </c>
      <c r="AF860" s="1" t="s">
        <v>95</v>
      </c>
      <c r="AG860" s="1" t="s">
        <v>9389</v>
      </c>
    </row>
    <row r="861" spans="1:72" ht="13.5" customHeight="1" x14ac:dyDescent="0.25">
      <c r="A861" s="5" t="str">
        <f t="shared" si="29"/>
        <v>1738_각남면_0093</v>
      </c>
      <c r="B861" s="1">
        <v>1738</v>
      </c>
      <c r="C861" s="1" t="s">
        <v>12339</v>
      </c>
      <c r="D861" s="1" t="s">
        <v>12340</v>
      </c>
      <c r="E861" s="1">
        <v>860</v>
      </c>
      <c r="F861" s="1">
        <v>3</v>
      </c>
      <c r="G861" s="1" t="s">
        <v>1719</v>
      </c>
      <c r="H861" s="1" t="s">
        <v>7046</v>
      </c>
      <c r="I861" s="1">
        <v>3</v>
      </c>
      <c r="L861" s="1">
        <v>3</v>
      </c>
      <c r="M861" s="1" t="s">
        <v>14992</v>
      </c>
      <c r="N861" s="1" t="s">
        <v>13700</v>
      </c>
      <c r="T861" s="1" t="s">
        <v>12461</v>
      </c>
      <c r="U861" s="1" t="s">
        <v>212</v>
      </c>
      <c r="V861" s="1" t="s">
        <v>7314</v>
      </c>
      <c r="W861" s="1" t="s">
        <v>276</v>
      </c>
      <c r="X861" s="1" t="s">
        <v>7253</v>
      </c>
      <c r="Y861" s="1" t="s">
        <v>14993</v>
      </c>
      <c r="Z861" s="1" t="s">
        <v>12573</v>
      </c>
      <c r="AC861" s="1">
        <v>55</v>
      </c>
      <c r="AD861" s="1" t="s">
        <v>142</v>
      </c>
      <c r="AE861" s="1" t="s">
        <v>9344</v>
      </c>
      <c r="AJ861" s="1" t="s">
        <v>17</v>
      </c>
      <c r="AK861" s="1" t="s">
        <v>9530</v>
      </c>
      <c r="AL861" s="1" t="s">
        <v>277</v>
      </c>
      <c r="AM861" s="1" t="s">
        <v>9535</v>
      </c>
      <c r="AT861" s="1" t="s">
        <v>69</v>
      </c>
      <c r="AU861" s="1" t="s">
        <v>7359</v>
      </c>
      <c r="AV861" s="1" t="s">
        <v>1280</v>
      </c>
      <c r="AW861" s="1" t="s">
        <v>7895</v>
      </c>
      <c r="BG861" s="1" t="s">
        <v>854</v>
      </c>
      <c r="BH861" s="1" t="s">
        <v>9667</v>
      </c>
      <c r="BI861" s="1" t="s">
        <v>1015</v>
      </c>
      <c r="BJ861" s="1" t="s">
        <v>9749</v>
      </c>
      <c r="BK861" s="1" t="s">
        <v>69</v>
      </c>
      <c r="BL861" s="1" t="s">
        <v>7359</v>
      </c>
      <c r="BM861" s="1" t="s">
        <v>1813</v>
      </c>
      <c r="BN861" s="1" t="s">
        <v>11138</v>
      </c>
      <c r="BO861" s="1" t="s">
        <v>854</v>
      </c>
      <c r="BP861" s="1" t="s">
        <v>9667</v>
      </c>
      <c r="BQ861" s="1" t="s">
        <v>1814</v>
      </c>
      <c r="BR861" s="1" t="s">
        <v>11611</v>
      </c>
      <c r="BS861" s="1" t="s">
        <v>124</v>
      </c>
      <c r="BT861" s="1" t="s">
        <v>9327</v>
      </c>
    </row>
    <row r="862" spans="1:72" ht="13.5" customHeight="1" x14ac:dyDescent="0.25">
      <c r="A862" s="5" t="str">
        <f t="shared" si="29"/>
        <v>1738_각남면_0093</v>
      </c>
      <c r="B862" s="1">
        <v>1738</v>
      </c>
      <c r="C862" s="1" t="s">
        <v>12339</v>
      </c>
      <c r="D862" s="1" t="s">
        <v>12340</v>
      </c>
      <c r="E862" s="1">
        <v>861</v>
      </c>
      <c r="F862" s="1">
        <v>3</v>
      </c>
      <c r="G862" s="1" t="s">
        <v>1719</v>
      </c>
      <c r="H862" s="1" t="s">
        <v>7046</v>
      </c>
      <c r="I862" s="1">
        <v>3</v>
      </c>
      <c r="L862" s="1">
        <v>3</v>
      </c>
      <c r="M862" s="1" t="s">
        <v>14992</v>
      </c>
      <c r="N862" s="1" t="s">
        <v>13700</v>
      </c>
      <c r="S862" s="1" t="s">
        <v>50</v>
      </c>
      <c r="T862" s="1" t="s">
        <v>7223</v>
      </c>
      <c r="W862" s="1" t="s">
        <v>38</v>
      </c>
      <c r="X862" s="1" t="s">
        <v>12522</v>
      </c>
      <c r="Y862" s="1" t="s">
        <v>64</v>
      </c>
      <c r="Z862" s="1" t="s">
        <v>7741</v>
      </c>
      <c r="AC862" s="1">
        <v>56</v>
      </c>
      <c r="AD862" s="1" t="s">
        <v>97</v>
      </c>
      <c r="AE862" s="1" t="s">
        <v>9338</v>
      </c>
      <c r="AJ862" s="1" t="s">
        <v>17</v>
      </c>
      <c r="AK862" s="1" t="s">
        <v>9530</v>
      </c>
      <c r="AL862" s="1" t="s">
        <v>41</v>
      </c>
      <c r="AM862" s="1" t="s">
        <v>12725</v>
      </c>
      <c r="AT862" s="1" t="s">
        <v>69</v>
      </c>
      <c r="AU862" s="1" t="s">
        <v>7359</v>
      </c>
      <c r="AV862" s="1" t="s">
        <v>571</v>
      </c>
      <c r="AW862" s="1" t="s">
        <v>12853</v>
      </c>
      <c r="BI862" s="1" t="s">
        <v>1815</v>
      </c>
      <c r="BJ862" s="1" t="s">
        <v>10623</v>
      </c>
      <c r="BK862" s="1" t="s">
        <v>69</v>
      </c>
      <c r="BL862" s="1" t="s">
        <v>7359</v>
      </c>
      <c r="BM862" s="1" t="s">
        <v>1816</v>
      </c>
      <c r="BN862" s="1" t="s">
        <v>11139</v>
      </c>
      <c r="BO862" s="1" t="s">
        <v>69</v>
      </c>
      <c r="BP862" s="1" t="s">
        <v>7359</v>
      </c>
      <c r="BQ862" s="1" t="s">
        <v>1817</v>
      </c>
      <c r="BR862" s="1" t="s">
        <v>11612</v>
      </c>
      <c r="BS862" s="1" t="s">
        <v>492</v>
      </c>
      <c r="BT862" s="1" t="s">
        <v>9454</v>
      </c>
    </row>
    <row r="863" spans="1:72" ht="13.5" customHeight="1" x14ac:dyDescent="0.25">
      <c r="A863" s="5" t="str">
        <f t="shared" si="29"/>
        <v>1738_각남면_0093</v>
      </c>
      <c r="B863" s="1">
        <v>1738</v>
      </c>
      <c r="C863" s="1" t="s">
        <v>12339</v>
      </c>
      <c r="D863" s="1" t="s">
        <v>12340</v>
      </c>
      <c r="E863" s="1">
        <v>862</v>
      </c>
      <c r="F863" s="1">
        <v>3</v>
      </c>
      <c r="G863" s="1" t="s">
        <v>1719</v>
      </c>
      <c r="H863" s="1" t="s">
        <v>7046</v>
      </c>
      <c r="I863" s="1">
        <v>3</v>
      </c>
      <c r="L863" s="1">
        <v>3</v>
      </c>
      <c r="M863" s="1" t="s">
        <v>14992</v>
      </c>
      <c r="N863" s="1" t="s">
        <v>13700</v>
      </c>
      <c r="S863" s="1" t="s">
        <v>112</v>
      </c>
      <c r="T863" s="1" t="s">
        <v>7229</v>
      </c>
      <c r="Y863" s="1" t="s">
        <v>64</v>
      </c>
      <c r="Z863" s="1" t="s">
        <v>7741</v>
      </c>
      <c r="AF863" s="1" t="s">
        <v>226</v>
      </c>
      <c r="AG863" s="1" t="s">
        <v>9393</v>
      </c>
    </row>
    <row r="864" spans="1:72" ht="13.5" customHeight="1" x14ac:dyDescent="0.25">
      <c r="A864" s="5" t="str">
        <f t="shared" ref="A864:A873" si="30">HYPERLINK("http://kyu.snu.ac.kr/sdhj/index.jsp?type=hj/GK14616_00IH_0001_0093.jpg","1738_각남면_0093")</f>
        <v>1738_각남면_0093</v>
      </c>
      <c r="B864" s="1">
        <v>1738</v>
      </c>
      <c r="C864" s="1" t="s">
        <v>12339</v>
      </c>
      <c r="D864" s="1" t="s">
        <v>12340</v>
      </c>
      <c r="E864" s="1">
        <v>863</v>
      </c>
      <c r="F864" s="1">
        <v>3</v>
      </c>
      <c r="G864" s="1" t="s">
        <v>1719</v>
      </c>
      <c r="H864" s="1" t="s">
        <v>7046</v>
      </c>
      <c r="I864" s="1">
        <v>3</v>
      </c>
      <c r="L864" s="1">
        <v>3</v>
      </c>
      <c r="M864" s="1" t="s">
        <v>14992</v>
      </c>
      <c r="N864" s="1" t="s">
        <v>13700</v>
      </c>
      <c r="S864" s="1" t="s">
        <v>112</v>
      </c>
      <c r="T864" s="1" t="s">
        <v>7229</v>
      </c>
      <c r="Y864" s="1" t="s">
        <v>64</v>
      </c>
      <c r="Z864" s="1" t="s">
        <v>7741</v>
      </c>
      <c r="AC864" s="1">
        <v>13</v>
      </c>
      <c r="AD864" s="1" t="s">
        <v>111</v>
      </c>
      <c r="AE864" s="1" t="s">
        <v>9341</v>
      </c>
    </row>
    <row r="865" spans="1:72" ht="13.5" customHeight="1" x14ac:dyDescent="0.25">
      <c r="A865" s="5" t="str">
        <f t="shared" si="30"/>
        <v>1738_각남면_0093</v>
      </c>
      <c r="B865" s="1">
        <v>1738</v>
      </c>
      <c r="C865" s="1" t="s">
        <v>12339</v>
      </c>
      <c r="D865" s="1" t="s">
        <v>12340</v>
      </c>
      <c r="E865" s="1">
        <v>864</v>
      </c>
      <c r="F865" s="1">
        <v>3</v>
      </c>
      <c r="G865" s="1" t="s">
        <v>1719</v>
      </c>
      <c r="H865" s="1" t="s">
        <v>7046</v>
      </c>
      <c r="I865" s="1">
        <v>3</v>
      </c>
      <c r="L865" s="1">
        <v>3</v>
      </c>
      <c r="M865" s="1" t="s">
        <v>14992</v>
      </c>
      <c r="N865" s="1" t="s">
        <v>13700</v>
      </c>
      <c r="S865" s="1" t="s">
        <v>59</v>
      </c>
      <c r="T865" s="1" t="s">
        <v>7224</v>
      </c>
      <c r="U865" s="1" t="s">
        <v>1818</v>
      </c>
      <c r="V865" s="1" t="s">
        <v>7417</v>
      </c>
      <c r="Y865" s="1" t="s">
        <v>1819</v>
      </c>
      <c r="Z865" s="1" t="s">
        <v>8141</v>
      </c>
      <c r="AC865" s="1">
        <v>7</v>
      </c>
      <c r="AD865" s="1" t="s">
        <v>62</v>
      </c>
      <c r="AE865" s="1" t="s">
        <v>9331</v>
      </c>
    </row>
    <row r="866" spans="1:72" ht="13.5" customHeight="1" x14ac:dyDescent="0.25">
      <c r="A866" s="5" t="str">
        <f t="shared" si="30"/>
        <v>1738_각남면_0093</v>
      </c>
      <c r="B866" s="1">
        <v>1738</v>
      </c>
      <c r="C866" s="1" t="s">
        <v>12339</v>
      </c>
      <c r="D866" s="1" t="s">
        <v>12340</v>
      </c>
      <c r="E866" s="1">
        <v>865</v>
      </c>
      <c r="F866" s="1">
        <v>3</v>
      </c>
      <c r="G866" s="1" t="s">
        <v>1719</v>
      </c>
      <c r="H866" s="1" t="s">
        <v>7046</v>
      </c>
      <c r="I866" s="1">
        <v>3</v>
      </c>
      <c r="L866" s="1">
        <v>4</v>
      </c>
      <c r="M866" s="1" t="s">
        <v>13701</v>
      </c>
      <c r="N866" s="1" t="s">
        <v>13702</v>
      </c>
      <c r="T866" s="1" t="s">
        <v>12461</v>
      </c>
      <c r="U866" s="1" t="s">
        <v>80</v>
      </c>
      <c r="V866" s="1" t="s">
        <v>7418</v>
      </c>
      <c r="W866" s="1" t="s">
        <v>1062</v>
      </c>
      <c r="X866" s="1" t="s">
        <v>7713</v>
      </c>
      <c r="Y866" s="1" t="s">
        <v>1820</v>
      </c>
      <c r="Z866" s="1" t="s">
        <v>8142</v>
      </c>
      <c r="AC866" s="1">
        <v>76</v>
      </c>
      <c r="AD866" s="1" t="s">
        <v>89</v>
      </c>
      <c r="AE866" s="1" t="s">
        <v>9335</v>
      </c>
      <c r="AJ866" s="1" t="s">
        <v>17</v>
      </c>
      <c r="AK866" s="1" t="s">
        <v>9530</v>
      </c>
      <c r="AL866" s="1" t="s">
        <v>1821</v>
      </c>
      <c r="AM866" s="1" t="s">
        <v>9552</v>
      </c>
      <c r="AT866" s="1" t="s">
        <v>69</v>
      </c>
      <c r="AU866" s="1" t="s">
        <v>7359</v>
      </c>
      <c r="AV866" s="1" t="s">
        <v>1822</v>
      </c>
      <c r="AW866" s="1" t="s">
        <v>9818</v>
      </c>
      <c r="BG866" s="1" t="s">
        <v>69</v>
      </c>
      <c r="BH866" s="1" t="s">
        <v>7359</v>
      </c>
      <c r="BI866" s="1" t="s">
        <v>1823</v>
      </c>
      <c r="BJ866" s="1" t="s">
        <v>10624</v>
      </c>
      <c r="BK866" s="1" t="s">
        <v>69</v>
      </c>
      <c r="BL866" s="1" t="s">
        <v>7359</v>
      </c>
      <c r="BM866" s="1" t="s">
        <v>1824</v>
      </c>
      <c r="BN866" s="1" t="s">
        <v>10953</v>
      </c>
      <c r="BO866" s="1" t="s">
        <v>69</v>
      </c>
      <c r="BP866" s="1" t="s">
        <v>7359</v>
      </c>
      <c r="BQ866" s="1" t="s">
        <v>1825</v>
      </c>
      <c r="BR866" s="1" t="s">
        <v>13263</v>
      </c>
      <c r="BS866" s="1" t="s">
        <v>41</v>
      </c>
      <c r="BT866" s="1" t="s">
        <v>12725</v>
      </c>
    </row>
    <row r="867" spans="1:72" ht="13.5" customHeight="1" x14ac:dyDescent="0.25">
      <c r="A867" s="5" t="str">
        <f t="shared" si="30"/>
        <v>1738_각남면_0093</v>
      </c>
      <c r="B867" s="1">
        <v>1738</v>
      </c>
      <c r="C867" s="1" t="s">
        <v>12339</v>
      </c>
      <c r="D867" s="1" t="s">
        <v>12340</v>
      </c>
      <c r="E867" s="1">
        <v>866</v>
      </c>
      <c r="F867" s="1">
        <v>3</v>
      </c>
      <c r="G867" s="1" t="s">
        <v>1719</v>
      </c>
      <c r="H867" s="1" t="s">
        <v>7046</v>
      </c>
      <c r="I867" s="1">
        <v>3</v>
      </c>
      <c r="L867" s="1">
        <v>4</v>
      </c>
      <c r="M867" s="1" t="s">
        <v>13701</v>
      </c>
      <c r="N867" s="1" t="s">
        <v>13702</v>
      </c>
      <c r="S867" s="1" t="s">
        <v>50</v>
      </c>
      <c r="T867" s="1" t="s">
        <v>7223</v>
      </c>
      <c r="W867" s="1" t="s">
        <v>38</v>
      </c>
      <c r="X867" s="1" t="s">
        <v>12522</v>
      </c>
      <c r="Y867" s="1" t="s">
        <v>64</v>
      </c>
      <c r="Z867" s="1" t="s">
        <v>7741</v>
      </c>
      <c r="AC867" s="1">
        <v>64</v>
      </c>
      <c r="AD867" s="1" t="s">
        <v>65</v>
      </c>
      <c r="AE867" s="1" t="s">
        <v>9332</v>
      </c>
      <c r="AJ867" s="1" t="s">
        <v>17</v>
      </c>
      <c r="AK867" s="1" t="s">
        <v>9530</v>
      </c>
      <c r="AL867" s="1" t="s">
        <v>41</v>
      </c>
      <c r="AM867" s="1" t="s">
        <v>12725</v>
      </c>
      <c r="AT867" s="1" t="s">
        <v>69</v>
      </c>
      <c r="AU867" s="1" t="s">
        <v>7359</v>
      </c>
      <c r="AV867" s="1" t="s">
        <v>1826</v>
      </c>
      <c r="AW867" s="1" t="s">
        <v>9819</v>
      </c>
      <c r="BG867" s="1" t="s">
        <v>69</v>
      </c>
      <c r="BH867" s="1" t="s">
        <v>7359</v>
      </c>
      <c r="BI867" s="1" t="s">
        <v>816</v>
      </c>
      <c r="BJ867" s="1" t="s">
        <v>10549</v>
      </c>
      <c r="BK867" s="1" t="s">
        <v>69</v>
      </c>
      <c r="BL867" s="1" t="s">
        <v>7359</v>
      </c>
      <c r="BM867" s="1" t="s">
        <v>1827</v>
      </c>
      <c r="BN867" s="1" t="s">
        <v>8219</v>
      </c>
      <c r="BO867" s="1" t="s">
        <v>69</v>
      </c>
      <c r="BP867" s="1" t="s">
        <v>7359</v>
      </c>
      <c r="BQ867" s="1" t="s">
        <v>1828</v>
      </c>
      <c r="BR867" s="1" t="s">
        <v>11613</v>
      </c>
      <c r="BS867" s="1" t="s">
        <v>277</v>
      </c>
      <c r="BT867" s="1" t="s">
        <v>9535</v>
      </c>
    </row>
    <row r="868" spans="1:72" ht="13.5" customHeight="1" x14ac:dyDescent="0.25">
      <c r="A868" s="5" t="str">
        <f t="shared" si="30"/>
        <v>1738_각남면_0093</v>
      </c>
      <c r="B868" s="1">
        <v>1738</v>
      </c>
      <c r="C868" s="1" t="s">
        <v>12339</v>
      </c>
      <c r="D868" s="1" t="s">
        <v>12340</v>
      </c>
      <c r="E868" s="1">
        <v>867</v>
      </c>
      <c r="F868" s="1">
        <v>3</v>
      </c>
      <c r="G868" s="1" t="s">
        <v>1719</v>
      </c>
      <c r="H868" s="1" t="s">
        <v>7046</v>
      </c>
      <c r="I868" s="1">
        <v>3</v>
      </c>
      <c r="L868" s="1">
        <v>5</v>
      </c>
      <c r="M868" s="1" t="s">
        <v>13703</v>
      </c>
      <c r="N868" s="1" t="s">
        <v>13704</v>
      </c>
      <c r="T868" s="1" t="s">
        <v>12461</v>
      </c>
      <c r="U868" s="1" t="s">
        <v>66</v>
      </c>
      <c r="V868" s="1" t="s">
        <v>7302</v>
      </c>
      <c r="W868" s="1" t="s">
        <v>203</v>
      </c>
      <c r="X868" s="1" t="s">
        <v>7694</v>
      </c>
      <c r="Y868" s="1" t="s">
        <v>1829</v>
      </c>
      <c r="Z868" s="1" t="s">
        <v>8143</v>
      </c>
      <c r="AC868" s="1">
        <v>47</v>
      </c>
      <c r="AD868" s="1" t="s">
        <v>109</v>
      </c>
      <c r="AE868" s="1" t="s">
        <v>9340</v>
      </c>
      <c r="AJ868" s="1" t="s">
        <v>17</v>
      </c>
      <c r="AK868" s="1" t="s">
        <v>9530</v>
      </c>
      <c r="AL868" s="1" t="s">
        <v>151</v>
      </c>
      <c r="AM868" s="1" t="s">
        <v>9478</v>
      </c>
      <c r="AT868" s="1" t="s">
        <v>69</v>
      </c>
      <c r="AU868" s="1" t="s">
        <v>7359</v>
      </c>
      <c r="AV868" s="1" t="s">
        <v>1370</v>
      </c>
      <c r="AW868" s="1" t="s">
        <v>8728</v>
      </c>
      <c r="BG868" s="1" t="s">
        <v>69</v>
      </c>
      <c r="BH868" s="1" t="s">
        <v>7359</v>
      </c>
      <c r="BI868" s="1" t="s">
        <v>656</v>
      </c>
      <c r="BJ868" s="1" t="s">
        <v>9723</v>
      </c>
      <c r="BK868" s="1" t="s">
        <v>69</v>
      </c>
      <c r="BL868" s="1" t="s">
        <v>7359</v>
      </c>
      <c r="BM868" s="1" t="s">
        <v>1830</v>
      </c>
      <c r="BN868" s="1" t="s">
        <v>9951</v>
      </c>
      <c r="BO868" s="1" t="s">
        <v>69</v>
      </c>
      <c r="BP868" s="1" t="s">
        <v>7359</v>
      </c>
      <c r="BQ868" s="1" t="s">
        <v>1831</v>
      </c>
      <c r="BR868" s="1" t="s">
        <v>11614</v>
      </c>
      <c r="BS868" s="1" t="s">
        <v>58</v>
      </c>
      <c r="BT868" s="1" t="s">
        <v>9526</v>
      </c>
    </row>
    <row r="869" spans="1:72" ht="13.5" customHeight="1" x14ac:dyDescent="0.25">
      <c r="A869" s="5" t="str">
        <f t="shared" si="30"/>
        <v>1738_각남면_0093</v>
      </c>
      <c r="B869" s="1">
        <v>1738</v>
      </c>
      <c r="C869" s="1" t="s">
        <v>12339</v>
      </c>
      <c r="D869" s="1" t="s">
        <v>12340</v>
      </c>
      <c r="E869" s="1">
        <v>868</v>
      </c>
      <c r="F869" s="1">
        <v>3</v>
      </c>
      <c r="G869" s="1" t="s">
        <v>1719</v>
      </c>
      <c r="H869" s="1" t="s">
        <v>7046</v>
      </c>
      <c r="I869" s="1">
        <v>3</v>
      </c>
      <c r="L869" s="1">
        <v>5</v>
      </c>
      <c r="M869" s="1" t="s">
        <v>13703</v>
      </c>
      <c r="N869" s="1" t="s">
        <v>13704</v>
      </c>
      <c r="S869" s="1" t="s">
        <v>50</v>
      </c>
      <c r="T869" s="1" t="s">
        <v>7223</v>
      </c>
      <c r="W869" s="1" t="s">
        <v>38</v>
      </c>
      <c r="X869" s="1" t="s">
        <v>12522</v>
      </c>
      <c r="Y869" s="1" t="s">
        <v>64</v>
      </c>
      <c r="Z869" s="1" t="s">
        <v>7741</v>
      </c>
      <c r="AC869" s="1">
        <v>49</v>
      </c>
      <c r="AD869" s="1" t="s">
        <v>175</v>
      </c>
      <c r="AE869" s="1" t="s">
        <v>9349</v>
      </c>
      <c r="AJ869" s="1" t="s">
        <v>17</v>
      </c>
      <c r="AK869" s="1" t="s">
        <v>9530</v>
      </c>
      <c r="AL869" s="1" t="s">
        <v>58</v>
      </c>
      <c r="AM869" s="1" t="s">
        <v>9526</v>
      </c>
      <c r="AT869" s="1" t="s">
        <v>69</v>
      </c>
      <c r="AU869" s="1" t="s">
        <v>7359</v>
      </c>
      <c r="AV869" s="1" t="s">
        <v>14739</v>
      </c>
      <c r="AW869" s="1" t="s">
        <v>8465</v>
      </c>
      <c r="BG869" s="1" t="s">
        <v>69</v>
      </c>
      <c r="BH869" s="1" t="s">
        <v>7359</v>
      </c>
      <c r="BI869" s="1" t="s">
        <v>1832</v>
      </c>
      <c r="BJ869" s="1" t="s">
        <v>10625</v>
      </c>
      <c r="BK869" s="1" t="s">
        <v>69</v>
      </c>
      <c r="BL869" s="1" t="s">
        <v>7359</v>
      </c>
      <c r="BM869" s="1" t="s">
        <v>1833</v>
      </c>
      <c r="BN869" s="1" t="s">
        <v>9733</v>
      </c>
      <c r="BO869" s="1" t="s">
        <v>69</v>
      </c>
      <c r="BP869" s="1" t="s">
        <v>7359</v>
      </c>
      <c r="BQ869" s="1" t="s">
        <v>1834</v>
      </c>
      <c r="BR869" s="1" t="s">
        <v>11615</v>
      </c>
      <c r="BS869" s="1" t="s">
        <v>58</v>
      </c>
      <c r="BT869" s="1" t="s">
        <v>9526</v>
      </c>
    </row>
    <row r="870" spans="1:72" ht="13.5" customHeight="1" x14ac:dyDescent="0.25">
      <c r="A870" s="5" t="str">
        <f t="shared" si="30"/>
        <v>1738_각남면_0093</v>
      </c>
      <c r="B870" s="1">
        <v>1738</v>
      </c>
      <c r="C870" s="1" t="s">
        <v>12339</v>
      </c>
      <c r="D870" s="1" t="s">
        <v>12340</v>
      </c>
      <c r="E870" s="1">
        <v>869</v>
      </c>
      <c r="F870" s="1">
        <v>3</v>
      </c>
      <c r="G870" s="1" t="s">
        <v>1719</v>
      </c>
      <c r="H870" s="1" t="s">
        <v>7046</v>
      </c>
      <c r="I870" s="1">
        <v>3</v>
      </c>
      <c r="L870" s="1">
        <v>5</v>
      </c>
      <c r="M870" s="1" t="s">
        <v>13703</v>
      </c>
      <c r="N870" s="1" t="s">
        <v>13704</v>
      </c>
      <c r="S870" s="1" t="s">
        <v>59</v>
      </c>
      <c r="T870" s="1" t="s">
        <v>7224</v>
      </c>
      <c r="U870" s="1" t="s">
        <v>134</v>
      </c>
      <c r="V870" s="1" t="s">
        <v>7307</v>
      </c>
      <c r="Y870" s="1" t="s">
        <v>1504</v>
      </c>
      <c r="Z870" s="1" t="s">
        <v>8094</v>
      </c>
      <c r="AC870" s="1">
        <v>23</v>
      </c>
      <c r="AD870" s="1" t="s">
        <v>251</v>
      </c>
      <c r="AE870" s="1" t="s">
        <v>9358</v>
      </c>
    </row>
    <row r="871" spans="1:72" ht="13.5" customHeight="1" x14ac:dyDescent="0.25">
      <c r="A871" s="5" t="str">
        <f t="shared" si="30"/>
        <v>1738_각남면_0093</v>
      </c>
      <c r="B871" s="1">
        <v>1738</v>
      </c>
      <c r="C871" s="1" t="s">
        <v>12339</v>
      </c>
      <c r="D871" s="1" t="s">
        <v>12340</v>
      </c>
      <c r="E871" s="1">
        <v>870</v>
      </c>
      <c r="F871" s="1">
        <v>3</v>
      </c>
      <c r="G871" s="1" t="s">
        <v>1719</v>
      </c>
      <c r="H871" s="1" t="s">
        <v>7046</v>
      </c>
      <c r="I871" s="1">
        <v>3</v>
      </c>
      <c r="L871" s="1">
        <v>5</v>
      </c>
      <c r="M871" s="1" t="s">
        <v>13703</v>
      </c>
      <c r="N871" s="1" t="s">
        <v>13704</v>
      </c>
      <c r="S871" s="1" t="s">
        <v>112</v>
      </c>
      <c r="T871" s="1" t="s">
        <v>7229</v>
      </c>
      <c r="Y871" s="1" t="s">
        <v>64</v>
      </c>
      <c r="Z871" s="1" t="s">
        <v>7741</v>
      </c>
      <c r="AC871" s="1">
        <v>12</v>
      </c>
      <c r="AD871" s="1" t="s">
        <v>396</v>
      </c>
      <c r="AE871" s="1" t="s">
        <v>9371</v>
      </c>
    </row>
    <row r="872" spans="1:72" ht="13.5" customHeight="1" x14ac:dyDescent="0.25">
      <c r="A872" s="5" t="str">
        <f t="shared" si="30"/>
        <v>1738_각남면_0093</v>
      </c>
      <c r="B872" s="1">
        <v>1738</v>
      </c>
      <c r="C872" s="1" t="s">
        <v>12339</v>
      </c>
      <c r="D872" s="1" t="s">
        <v>12340</v>
      </c>
      <c r="E872" s="1">
        <v>871</v>
      </c>
      <c r="F872" s="1">
        <v>3</v>
      </c>
      <c r="G872" s="1" t="s">
        <v>1719</v>
      </c>
      <c r="H872" s="1" t="s">
        <v>7046</v>
      </c>
      <c r="I872" s="1">
        <v>4</v>
      </c>
      <c r="J872" s="1" t="s">
        <v>1835</v>
      </c>
      <c r="K872" s="1" t="s">
        <v>12358</v>
      </c>
      <c r="L872" s="1">
        <v>1</v>
      </c>
      <c r="M872" s="1" t="s">
        <v>1835</v>
      </c>
      <c r="N872" s="1" t="s">
        <v>12358</v>
      </c>
      <c r="T872" s="1" t="s">
        <v>12461</v>
      </c>
      <c r="U872" s="1" t="s">
        <v>324</v>
      </c>
      <c r="V872" s="1" t="s">
        <v>7324</v>
      </c>
      <c r="W872" s="1" t="s">
        <v>38</v>
      </c>
      <c r="X872" s="1" t="s">
        <v>12522</v>
      </c>
      <c r="Y872" s="1" t="s">
        <v>1836</v>
      </c>
      <c r="Z872" s="1" t="s">
        <v>12590</v>
      </c>
      <c r="AC872" s="1">
        <v>36</v>
      </c>
      <c r="AD872" s="1" t="s">
        <v>229</v>
      </c>
      <c r="AE872" s="1" t="s">
        <v>9356</v>
      </c>
      <c r="AJ872" s="1" t="s">
        <v>17</v>
      </c>
      <c r="AK872" s="1" t="s">
        <v>9530</v>
      </c>
      <c r="AL872" s="1" t="s">
        <v>41</v>
      </c>
      <c r="AM872" s="1" t="s">
        <v>12725</v>
      </c>
      <c r="AT872" s="1" t="s">
        <v>488</v>
      </c>
      <c r="AU872" s="1" t="s">
        <v>7425</v>
      </c>
      <c r="AV872" s="1" t="s">
        <v>1837</v>
      </c>
      <c r="AW872" s="1" t="s">
        <v>8174</v>
      </c>
      <c r="BG872" s="1" t="s">
        <v>997</v>
      </c>
      <c r="BH872" s="1" t="s">
        <v>7614</v>
      </c>
      <c r="BI872" s="1" t="s">
        <v>1838</v>
      </c>
      <c r="BJ872" s="1" t="s">
        <v>10626</v>
      </c>
      <c r="BK872" s="1" t="s">
        <v>69</v>
      </c>
      <c r="BL872" s="1" t="s">
        <v>7359</v>
      </c>
      <c r="BM872" s="1" t="s">
        <v>1839</v>
      </c>
      <c r="BN872" s="1" t="s">
        <v>8344</v>
      </c>
      <c r="BO872" s="1" t="s">
        <v>1748</v>
      </c>
      <c r="BP872" s="1" t="s">
        <v>7427</v>
      </c>
      <c r="BQ872" s="1" t="s">
        <v>1840</v>
      </c>
      <c r="BR872" s="1" t="s">
        <v>11616</v>
      </c>
      <c r="BS872" s="1" t="s">
        <v>583</v>
      </c>
      <c r="BT872" s="1" t="s">
        <v>12734</v>
      </c>
    </row>
    <row r="873" spans="1:72" ht="13.5" customHeight="1" x14ac:dyDescent="0.25">
      <c r="A873" s="5" t="str">
        <f t="shared" si="30"/>
        <v>1738_각남면_0093</v>
      </c>
      <c r="B873" s="1">
        <v>1738</v>
      </c>
      <c r="C873" s="1" t="s">
        <v>12339</v>
      </c>
      <c r="D873" s="1" t="s">
        <v>12340</v>
      </c>
      <c r="E873" s="1">
        <v>872</v>
      </c>
      <c r="F873" s="1">
        <v>3</v>
      </c>
      <c r="G873" s="1" t="s">
        <v>1719</v>
      </c>
      <c r="H873" s="1" t="s">
        <v>7046</v>
      </c>
      <c r="I873" s="1">
        <v>4</v>
      </c>
      <c r="L873" s="1">
        <v>1</v>
      </c>
      <c r="M873" s="1" t="s">
        <v>1835</v>
      </c>
      <c r="N873" s="1" t="s">
        <v>12358</v>
      </c>
      <c r="S873" s="1" t="s">
        <v>50</v>
      </c>
      <c r="T873" s="1" t="s">
        <v>7223</v>
      </c>
      <c r="W873" s="1" t="s">
        <v>85</v>
      </c>
      <c r="X873" s="1" t="s">
        <v>12530</v>
      </c>
      <c r="Y873" s="1" t="s">
        <v>64</v>
      </c>
      <c r="Z873" s="1" t="s">
        <v>7741</v>
      </c>
      <c r="AC873" s="1">
        <v>36</v>
      </c>
      <c r="AD873" s="1" t="s">
        <v>229</v>
      </c>
      <c r="AE873" s="1" t="s">
        <v>9356</v>
      </c>
      <c r="AJ873" s="1" t="s">
        <v>17</v>
      </c>
      <c r="AK873" s="1" t="s">
        <v>9530</v>
      </c>
      <c r="AL873" s="1" t="s">
        <v>208</v>
      </c>
      <c r="AM873" s="1" t="s">
        <v>9524</v>
      </c>
      <c r="AT873" s="1" t="s">
        <v>69</v>
      </c>
      <c r="AU873" s="1" t="s">
        <v>7359</v>
      </c>
      <c r="AV873" s="1" t="s">
        <v>1841</v>
      </c>
      <c r="AW873" s="1" t="s">
        <v>8227</v>
      </c>
      <c r="BG873" s="1" t="s">
        <v>1786</v>
      </c>
      <c r="BH873" s="1" t="s">
        <v>12811</v>
      </c>
      <c r="BI873" s="1" t="s">
        <v>1789</v>
      </c>
      <c r="BJ873" s="1" t="s">
        <v>9964</v>
      </c>
      <c r="BK873" s="1" t="s">
        <v>44</v>
      </c>
      <c r="BL873" s="1" t="s">
        <v>7629</v>
      </c>
      <c r="BM873" s="1" t="s">
        <v>1842</v>
      </c>
      <c r="BN873" s="1" t="s">
        <v>9311</v>
      </c>
      <c r="BO873" s="1" t="s">
        <v>42</v>
      </c>
      <c r="BP873" s="1" t="s">
        <v>7309</v>
      </c>
      <c r="BQ873" s="1" t="s">
        <v>1843</v>
      </c>
      <c r="BR873" s="1" t="s">
        <v>13245</v>
      </c>
      <c r="BS873" s="1" t="s">
        <v>41</v>
      </c>
      <c r="BT873" s="1" t="s">
        <v>12725</v>
      </c>
    </row>
    <row r="874" spans="1:72" ht="13.5" customHeight="1" x14ac:dyDescent="0.25">
      <c r="A874" s="5" t="str">
        <f t="shared" ref="A874:A905" si="31">HYPERLINK("http://kyu.snu.ac.kr/sdhj/index.jsp?type=hj/GK14616_00IH_0001_0094.jpg","1738_각남면_0094")</f>
        <v>1738_각남면_0094</v>
      </c>
      <c r="B874" s="1">
        <v>1738</v>
      </c>
      <c r="C874" s="1" t="s">
        <v>12339</v>
      </c>
      <c r="D874" s="1" t="s">
        <v>12340</v>
      </c>
      <c r="E874" s="1">
        <v>873</v>
      </c>
      <c r="F874" s="1">
        <v>3</v>
      </c>
      <c r="G874" s="1" t="s">
        <v>1719</v>
      </c>
      <c r="H874" s="1" t="s">
        <v>7046</v>
      </c>
      <c r="I874" s="1">
        <v>4</v>
      </c>
      <c r="L874" s="1">
        <v>1</v>
      </c>
      <c r="M874" s="1" t="s">
        <v>1835</v>
      </c>
      <c r="N874" s="1" t="s">
        <v>12358</v>
      </c>
      <c r="S874" s="1" t="s">
        <v>284</v>
      </c>
      <c r="T874" s="1" t="s">
        <v>7237</v>
      </c>
      <c r="Y874" s="1" t="s">
        <v>64</v>
      </c>
      <c r="Z874" s="1" t="s">
        <v>7741</v>
      </c>
      <c r="AF874" s="1" t="s">
        <v>226</v>
      </c>
      <c r="AG874" s="1" t="s">
        <v>9393</v>
      </c>
    </row>
    <row r="875" spans="1:72" ht="13.5" customHeight="1" x14ac:dyDescent="0.25">
      <c r="A875" s="5" t="str">
        <f t="shared" si="31"/>
        <v>1738_각남면_0094</v>
      </c>
      <c r="B875" s="1">
        <v>1738</v>
      </c>
      <c r="C875" s="1" t="s">
        <v>12339</v>
      </c>
      <c r="D875" s="1" t="s">
        <v>12340</v>
      </c>
      <c r="E875" s="1">
        <v>874</v>
      </c>
      <c r="F875" s="1">
        <v>3</v>
      </c>
      <c r="G875" s="1" t="s">
        <v>1719</v>
      </c>
      <c r="H875" s="1" t="s">
        <v>7046</v>
      </c>
      <c r="I875" s="1">
        <v>4</v>
      </c>
      <c r="L875" s="1">
        <v>1</v>
      </c>
      <c r="M875" s="1" t="s">
        <v>1835</v>
      </c>
      <c r="N875" s="1" t="s">
        <v>12358</v>
      </c>
      <c r="S875" s="1" t="s">
        <v>112</v>
      </c>
      <c r="T875" s="1" t="s">
        <v>7229</v>
      </c>
      <c r="Y875" s="1" t="s">
        <v>64</v>
      </c>
      <c r="Z875" s="1" t="s">
        <v>7741</v>
      </c>
      <c r="AC875" s="1">
        <v>8</v>
      </c>
      <c r="AD875" s="1" t="s">
        <v>298</v>
      </c>
      <c r="AE875" s="1" t="s">
        <v>9362</v>
      </c>
    </row>
    <row r="876" spans="1:72" ht="13.5" customHeight="1" x14ac:dyDescent="0.25">
      <c r="A876" s="5" t="str">
        <f t="shared" si="31"/>
        <v>1738_각남면_0094</v>
      </c>
      <c r="B876" s="1">
        <v>1738</v>
      </c>
      <c r="C876" s="1" t="s">
        <v>12339</v>
      </c>
      <c r="D876" s="1" t="s">
        <v>12340</v>
      </c>
      <c r="E876" s="1">
        <v>875</v>
      </c>
      <c r="F876" s="1">
        <v>3</v>
      </c>
      <c r="G876" s="1" t="s">
        <v>1719</v>
      </c>
      <c r="H876" s="1" t="s">
        <v>7046</v>
      </c>
      <c r="I876" s="1">
        <v>4</v>
      </c>
      <c r="L876" s="1">
        <v>1</v>
      </c>
      <c r="M876" s="1" t="s">
        <v>1835</v>
      </c>
      <c r="N876" s="1" t="s">
        <v>12358</v>
      </c>
      <c r="S876" s="1" t="s">
        <v>59</v>
      </c>
      <c r="T876" s="1" t="s">
        <v>7224</v>
      </c>
      <c r="Y876" s="1" t="s">
        <v>1844</v>
      </c>
      <c r="Z876" s="1" t="s">
        <v>8144</v>
      </c>
      <c r="AF876" s="1" t="s">
        <v>317</v>
      </c>
      <c r="AG876" s="1" t="s">
        <v>7707</v>
      </c>
    </row>
    <row r="877" spans="1:72" ht="13.5" customHeight="1" x14ac:dyDescent="0.25">
      <c r="A877" s="5" t="str">
        <f t="shared" si="31"/>
        <v>1738_각남면_0094</v>
      </c>
      <c r="B877" s="1">
        <v>1738</v>
      </c>
      <c r="C877" s="1" t="s">
        <v>12339</v>
      </c>
      <c r="D877" s="1" t="s">
        <v>12340</v>
      </c>
      <c r="E877" s="1">
        <v>876</v>
      </c>
      <c r="F877" s="1">
        <v>3</v>
      </c>
      <c r="G877" s="1" t="s">
        <v>1719</v>
      </c>
      <c r="H877" s="1" t="s">
        <v>7046</v>
      </c>
      <c r="I877" s="1">
        <v>4</v>
      </c>
      <c r="L877" s="1">
        <v>1</v>
      </c>
      <c r="M877" s="1" t="s">
        <v>1835</v>
      </c>
      <c r="N877" s="1" t="s">
        <v>12358</v>
      </c>
      <c r="S877" s="1" t="s">
        <v>59</v>
      </c>
      <c r="T877" s="1" t="s">
        <v>7224</v>
      </c>
      <c r="Y877" s="1" t="s">
        <v>742</v>
      </c>
      <c r="Z877" s="1" t="s">
        <v>7856</v>
      </c>
      <c r="AC877" s="1">
        <v>1</v>
      </c>
      <c r="AD877" s="1" t="s">
        <v>101</v>
      </c>
      <c r="AE877" s="1" t="s">
        <v>9339</v>
      </c>
      <c r="AF877" s="1" t="s">
        <v>95</v>
      </c>
      <c r="AG877" s="1" t="s">
        <v>9389</v>
      </c>
    </row>
    <row r="878" spans="1:72" ht="13.5" customHeight="1" x14ac:dyDescent="0.25">
      <c r="A878" s="5" t="str">
        <f t="shared" si="31"/>
        <v>1738_각남면_0094</v>
      </c>
      <c r="B878" s="1">
        <v>1738</v>
      </c>
      <c r="C878" s="1" t="s">
        <v>12339</v>
      </c>
      <c r="D878" s="1" t="s">
        <v>12340</v>
      </c>
      <c r="E878" s="1">
        <v>877</v>
      </c>
      <c r="F878" s="1">
        <v>3</v>
      </c>
      <c r="G878" s="1" t="s">
        <v>1719</v>
      </c>
      <c r="H878" s="1" t="s">
        <v>7046</v>
      </c>
      <c r="I878" s="1">
        <v>4</v>
      </c>
      <c r="L878" s="1">
        <v>2</v>
      </c>
      <c r="M878" s="1" t="s">
        <v>3520</v>
      </c>
      <c r="N878" s="1" t="s">
        <v>12353</v>
      </c>
      <c r="T878" s="1" t="s">
        <v>12461</v>
      </c>
      <c r="U878" s="1" t="s">
        <v>545</v>
      </c>
      <c r="V878" s="1" t="s">
        <v>7335</v>
      </c>
      <c r="W878" s="1" t="s">
        <v>38</v>
      </c>
      <c r="X878" s="1" t="s">
        <v>12522</v>
      </c>
      <c r="Y878" s="1" t="s">
        <v>742</v>
      </c>
      <c r="Z878" s="1" t="s">
        <v>7856</v>
      </c>
      <c r="AC878" s="1">
        <v>52</v>
      </c>
      <c r="AD878" s="1" t="s">
        <v>217</v>
      </c>
      <c r="AE878" s="1" t="s">
        <v>9355</v>
      </c>
      <c r="AJ878" s="1" t="s">
        <v>17</v>
      </c>
      <c r="AK878" s="1" t="s">
        <v>9530</v>
      </c>
      <c r="AL878" s="1" t="s">
        <v>41</v>
      </c>
      <c r="AM878" s="1" t="s">
        <v>12725</v>
      </c>
      <c r="AT878" s="1" t="s">
        <v>42</v>
      </c>
      <c r="AU878" s="1" t="s">
        <v>7309</v>
      </c>
      <c r="AV878" s="1" t="s">
        <v>1760</v>
      </c>
      <c r="AW878" s="1" t="s">
        <v>8002</v>
      </c>
      <c r="BG878" s="1" t="s">
        <v>69</v>
      </c>
      <c r="BH878" s="1" t="s">
        <v>7359</v>
      </c>
      <c r="BI878" s="1" t="s">
        <v>1736</v>
      </c>
      <c r="BJ878" s="1" t="s">
        <v>8547</v>
      </c>
      <c r="BK878" s="1" t="s">
        <v>69</v>
      </c>
      <c r="BL878" s="1" t="s">
        <v>7359</v>
      </c>
      <c r="BM878" s="1" t="s">
        <v>1286</v>
      </c>
      <c r="BN878" s="1" t="s">
        <v>8344</v>
      </c>
      <c r="BO878" s="1" t="s">
        <v>219</v>
      </c>
      <c r="BP878" s="1" t="s">
        <v>7464</v>
      </c>
      <c r="BQ878" s="1" t="s">
        <v>1761</v>
      </c>
      <c r="BR878" s="1" t="s">
        <v>11603</v>
      </c>
      <c r="BS878" s="1" t="s">
        <v>146</v>
      </c>
      <c r="BT878" s="1" t="s">
        <v>9467</v>
      </c>
    </row>
    <row r="879" spans="1:72" ht="13.5" customHeight="1" x14ac:dyDescent="0.25">
      <c r="A879" s="5" t="str">
        <f t="shared" si="31"/>
        <v>1738_각남면_0094</v>
      </c>
      <c r="B879" s="1">
        <v>1738</v>
      </c>
      <c r="C879" s="1" t="s">
        <v>12339</v>
      </c>
      <c r="D879" s="1" t="s">
        <v>12340</v>
      </c>
      <c r="E879" s="1">
        <v>878</v>
      </c>
      <c r="F879" s="1">
        <v>3</v>
      </c>
      <c r="G879" s="1" t="s">
        <v>1719</v>
      </c>
      <c r="H879" s="1" t="s">
        <v>7046</v>
      </c>
      <c r="I879" s="1">
        <v>4</v>
      </c>
      <c r="L879" s="1">
        <v>2</v>
      </c>
      <c r="M879" s="1" t="s">
        <v>3520</v>
      </c>
      <c r="N879" s="1" t="s">
        <v>12353</v>
      </c>
      <c r="S879" s="1" t="s">
        <v>50</v>
      </c>
      <c r="T879" s="1" t="s">
        <v>7223</v>
      </c>
      <c r="W879" s="1" t="s">
        <v>342</v>
      </c>
      <c r="X879" s="1" t="s">
        <v>7700</v>
      </c>
      <c r="Y879" s="1" t="s">
        <v>64</v>
      </c>
      <c r="Z879" s="1" t="s">
        <v>7741</v>
      </c>
      <c r="AC879" s="1">
        <v>43</v>
      </c>
      <c r="AD879" s="1" t="s">
        <v>258</v>
      </c>
      <c r="AE879" s="1" t="s">
        <v>9360</v>
      </c>
      <c r="AJ879" s="1" t="s">
        <v>17</v>
      </c>
      <c r="AK879" s="1" t="s">
        <v>9530</v>
      </c>
      <c r="AL879" s="1" t="s">
        <v>174</v>
      </c>
      <c r="AM879" s="1" t="s">
        <v>9536</v>
      </c>
      <c r="AT879" s="1" t="s">
        <v>42</v>
      </c>
      <c r="AU879" s="1" t="s">
        <v>7309</v>
      </c>
      <c r="AV879" s="1" t="s">
        <v>1845</v>
      </c>
      <c r="AW879" s="1" t="s">
        <v>9820</v>
      </c>
      <c r="BG879" s="1" t="s">
        <v>1811</v>
      </c>
      <c r="BH879" s="1" t="s">
        <v>10484</v>
      </c>
      <c r="BI879" s="1" t="s">
        <v>1846</v>
      </c>
      <c r="BJ879" s="1" t="s">
        <v>10081</v>
      </c>
      <c r="BK879" s="1" t="s">
        <v>44</v>
      </c>
      <c r="BL879" s="1" t="s">
        <v>7629</v>
      </c>
      <c r="BM879" s="1" t="s">
        <v>1847</v>
      </c>
      <c r="BN879" s="1" t="s">
        <v>9972</v>
      </c>
      <c r="BO879" s="1" t="s">
        <v>44</v>
      </c>
      <c r="BP879" s="1" t="s">
        <v>7629</v>
      </c>
      <c r="BQ879" s="1" t="s">
        <v>1848</v>
      </c>
      <c r="BR879" s="1" t="s">
        <v>11617</v>
      </c>
      <c r="BS879" s="1" t="s">
        <v>208</v>
      </c>
      <c r="BT879" s="1" t="s">
        <v>9524</v>
      </c>
    </row>
    <row r="880" spans="1:72" ht="13.5" customHeight="1" x14ac:dyDescent="0.25">
      <c r="A880" s="5" t="str">
        <f t="shared" si="31"/>
        <v>1738_각남면_0094</v>
      </c>
      <c r="B880" s="1">
        <v>1738</v>
      </c>
      <c r="C880" s="1" t="s">
        <v>12339</v>
      </c>
      <c r="D880" s="1" t="s">
        <v>12340</v>
      </c>
      <c r="E880" s="1">
        <v>879</v>
      </c>
      <c r="F880" s="1">
        <v>3</v>
      </c>
      <c r="G880" s="1" t="s">
        <v>1719</v>
      </c>
      <c r="H880" s="1" t="s">
        <v>7046</v>
      </c>
      <c r="I880" s="1">
        <v>4</v>
      </c>
      <c r="L880" s="1">
        <v>3</v>
      </c>
      <c r="M880" s="1" t="s">
        <v>13558</v>
      </c>
      <c r="N880" s="1" t="s">
        <v>13559</v>
      </c>
      <c r="T880" s="1" t="s">
        <v>12461</v>
      </c>
      <c r="U880" s="1" t="s">
        <v>518</v>
      </c>
      <c r="V880" s="1" t="s">
        <v>7333</v>
      </c>
      <c r="W880" s="1" t="s">
        <v>123</v>
      </c>
      <c r="X880" s="1" t="s">
        <v>7689</v>
      </c>
      <c r="Y880" s="1" t="s">
        <v>64</v>
      </c>
      <c r="Z880" s="1" t="s">
        <v>7741</v>
      </c>
      <c r="AC880" s="1">
        <v>41</v>
      </c>
      <c r="AD880" s="1" t="s">
        <v>785</v>
      </c>
      <c r="AE880" s="1" t="s">
        <v>9384</v>
      </c>
      <c r="AJ880" s="1" t="s">
        <v>17</v>
      </c>
      <c r="AK880" s="1" t="s">
        <v>9530</v>
      </c>
      <c r="AL880" s="1" t="s">
        <v>124</v>
      </c>
      <c r="AM880" s="1" t="s">
        <v>9327</v>
      </c>
      <c r="AT880" s="1" t="s">
        <v>1849</v>
      </c>
      <c r="AU880" s="1" t="s">
        <v>8825</v>
      </c>
      <c r="AV880" s="1" t="s">
        <v>1052</v>
      </c>
      <c r="AW880" s="1" t="s">
        <v>7947</v>
      </c>
      <c r="BG880" s="1" t="s">
        <v>281</v>
      </c>
      <c r="BH880" s="1" t="s">
        <v>7360</v>
      </c>
      <c r="BI880" s="1" t="s">
        <v>1080</v>
      </c>
      <c r="BJ880" s="1" t="s">
        <v>9244</v>
      </c>
      <c r="BK880" s="1" t="s">
        <v>281</v>
      </c>
      <c r="BL880" s="1" t="s">
        <v>7360</v>
      </c>
      <c r="BM880" s="1" t="s">
        <v>1850</v>
      </c>
      <c r="BN880" s="1" t="s">
        <v>9904</v>
      </c>
      <c r="BO880" s="1" t="s">
        <v>488</v>
      </c>
      <c r="BP880" s="1" t="s">
        <v>7425</v>
      </c>
      <c r="BQ880" s="1" t="s">
        <v>1851</v>
      </c>
      <c r="BR880" s="1" t="s">
        <v>13038</v>
      </c>
      <c r="BS880" s="1" t="s">
        <v>41</v>
      </c>
      <c r="BT880" s="1" t="s">
        <v>12725</v>
      </c>
    </row>
    <row r="881" spans="1:72" ht="13.5" customHeight="1" x14ac:dyDescent="0.25">
      <c r="A881" s="5" t="str">
        <f t="shared" si="31"/>
        <v>1738_각남면_0094</v>
      </c>
      <c r="B881" s="1">
        <v>1738</v>
      </c>
      <c r="C881" s="1" t="s">
        <v>12339</v>
      </c>
      <c r="D881" s="1" t="s">
        <v>12340</v>
      </c>
      <c r="E881" s="1">
        <v>880</v>
      </c>
      <c r="F881" s="1">
        <v>3</v>
      </c>
      <c r="G881" s="1" t="s">
        <v>1719</v>
      </c>
      <c r="H881" s="1" t="s">
        <v>7046</v>
      </c>
      <c r="I881" s="1">
        <v>4</v>
      </c>
      <c r="L881" s="1">
        <v>3</v>
      </c>
      <c r="M881" s="1" t="s">
        <v>13558</v>
      </c>
      <c r="N881" s="1" t="s">
        <v>13559</v>
      </c>
      <c r="S881" s="1" t="s">
        <v>112</v>
      </c>
      <c r="T881" s="1" t="s">
        <v>7229</v>
      </c>
      <c r="Y881" s="1" t="s">
        <v>64</v>
      </c>
      <c r="Z881" s="1" t="s">
        <v>7741</v>
      </c>
      <c r="AC881" s="1">
        <v>11</v>
      </c>
      <c r="AD881" s="1" t="s">
        <v>505</v>
      </c>
      <c r="AE881" s="1" t="s">
        <v>9377</v>
      </c>
    </row>
    <row r="882" spans="1:72" ht="13.5" customHeight="1" x14ac:dyDescent="0.25">
      <c r="A882" s="5" t="str">
        <f t="shared" si="31"/>
        <v>1738_각남면_0094</v>
      </c>
      <c r="B882" s="1">
        <v>1738</v>
      </c>
      <c r="C882" s="1" t="s">
        <v>12339</v>
      </c>
      <c r="D882" s="1" t="s">
        <v>12340</v>
      </c>
      <c r="E882" s="1">
        <v>881</v>
      </c>
      <c r="F882" s="1">
        <v>3</v>
      </c>
      <c r="G882" s="1" t="s">
        <v>1719</v>
      </c>
      <c r="H882" s="1" t="s">
        <v>7046</v>
      </c>
      <c r="I882" s="1">
        <v>4</v>
      </c>
      <c r="L882" s="1">
        <v>3</v>
      </c>
      <c r="M882" s="1" t="s">
        <v>13558</v>
      </c>
      <c r="N882" s="1" t="s">
        <v>13559</v>
      </c>
      <c r="S882" s="1" t="s">
        <v>112</v>
      </c>
      <c r="T882" s="1" t="s">
        <v>7229</v>
      </c>
      <c r="AC882" s="1">
        <v>8</v>
      </c>
      <c r="AD882" s="1" t="s">
        <v>298</v>
      </c>
      <c r="AE882" s="1" t="s">
        <v>9362</v>
      </c>
    </row>
    <row r="883" spans="1:72" ht="13.5" customHeight="1" x14ac:dyDescent="0.25">
      <c r="A883" s="5" t="str">
        <f t="shared" si="31"/>
        <v>1738_각남면_0094</v>
      </c>
      <c r="B883" s="1">
        <v>1738</v>
      </c>
      <c r="C883" s="1" t="s">
        <v>12339</v>
      </c>
      <c r="D883" s="1" t="s">
        <v>12340</v>
      </c>
      <c r="E883" s="1">
        <v>882</v>
      </c>
      <c r="F883" s="1">
        <v>3</v>
      </c>
      <c r="G883" s="1" t="s">
        <v>1719</v>
      </c>
      <c r="H883" s="1" t="s">
        <v>7046</v>
      </c>
      <c r="I883" s="1">
        <v>4</v>
      </c>
      <c r="L883" s="1">
        <v>3</v>
      </c>
      <c r="M883" s="1" t="s">
        <v>13558</v>
      </c>
      <c r="N883" s="1" t="s">
        <v>13559</v>
      </c>
      <c r="S883" s="1" t="s">
        <v>63</v>
      </c>
      <c r="T883" s="1" t="s">
        <v>7225</v>
      </c>
      <c r="Y883" s="1" t="s">
        <v>64</v>
      </c>
      <c r="Z883" s="1" t="s">
        <v>7741</v>
      </c>
      <c r="AC883" s="1">
        <v>12</v>
      </c>
      <c r="AD883" s="1" t="s">
        <v>396</v>
      </c>
      <c r="AE883" s="1" t="s">
        <v>9371</v>
      </c>
    </row>
    <row r="884" spans="1:72" ht="13.5" customHeight="1" x14ac:dyDescent="0.25">
      <c r="A884" s="5" t="str">
        <f t="shared" si="31"/>
        <v>1738_각남면_0094</v>
      </c>
      <c r="B884" s="1">
        <v>1738</v>
      </c>
      <c r="C884" s="1" t="s">
        <v>12339</v>
      </c>
      <c r="D884" s="1" t="s">
        <v>12340</v>
      </c>
      <c r="E884" s="1">
        <v>883</v>
      </c>
      <c r="F884" s="1">
        <v>3</v>
      </c>
      <c r="G884" s="1" t="s">
        <v>1719</v>
      </c>
      <c r="H884" s="1" t="s">
        <v>7046</v>
      </c>
      <c r="I884" s="1">
        <v>4</v>
      </c>
      <c r="L884" s="1">
        <v>3</v>
      </c>
      <c r="M884" s="1" t="s">
        <v>13558</v>
      </c>
      <c r="N884" s="1" t="s">
        <v>13559</v>
      </c>
      <c r="S884" s="1" t="s">
        <v>59</v>
      </c>
      <c r="T884" s="1" t="s">
        <v>7224</v>
      </c>
      <c r="U884" s="1" t="s">
        <v>73</v>
      </c>
      <c r="V884" s="1" t="s">
        <v>7304</v>
      </c>
      <c r="W884" s="1" t="s">
        <v>276</v>
      </c>
      <c r="X884" s="1" t="s">
        <v>7253</v>
      </c>
      <c r="Y884" s="1" t="s">
        <v>710</v>
      </c>
      <c r="Z884" s="1" t="s">
        <v>8145</v>
      </c>
      <c r="AC884" s="1">
        <v>20</v>
      </c>
      <c r="AD884" s="1" t="s">
        <v>255</v>
      </c>
      <c r="AE884" s="1" t="s">
        <v>9359</v>
      </c>
    </row>
    <row r="885" spans="1:72" ht="13.5" customHeight="1" x14ac:dyDescent="0.25">
      <c r="A885" s="5" t="str">
        <f t="shared" si="31"/>
        <v>1738_각남면_0094</v>
      </c>
      <c r="B885" s="1">
        <v>1738</v>
      </c>
      <c r="C885" s="1" t="s">
        <v>12339</v>
      </c>
      <c r="D885" s="1" t="s">
        <v>12340</v>
      </c>
      <c r="E885" s="1">
        <v>884</v>
      </c>
      <c r="F885" s="1">
        <v>3</v>
      </c>
      <c r="G885" s="1" t="s">
        <v>1719</v>
      </c>
      <c r="H885" s="1" t="s">
        <v>7046</v>
      </c>
      <c r="I885" s="1">
        <v>4</v>
      </c>
      <c r="L885" s="1">
        <v>3</v>
      </c>
      <c r="M885" s="1" t="s">
        <v>13558</v>
      </c>
      <c r="N885" s="1" t="s">
        <v>13559</v>
      </c>
      <c r="S885" s="1" t="s">
        <v>91</v>
      </c>
      <c r="T885" s="1" t="s">
        <v>7227</v>
      </c>
      <c r="U885" s="1" t="s">
        <v>1852</v>
      </c>
      <c r="V885" s="1" t="s">
        <v>7419</v>
      </c>
      <c r="Y885" s="1" t="s">
        <v>1853</v>
      </c>
      <c r="Z885" s="1" t="s">
        <v>8146</v>
      </c>
      <c r="AC885" s="1">
        <v>22</v>
      </c>
      <c r="AD885" s="1" t="s">
        <v>188</v>
      </c>
      <c r="AE885" s="1" t="s">
        <v>9352</v>
      </c>
    </row>
    <row r="886" spans="1:72" ht="13.5" customHeight="1" x14ac:dyDescent="0.25">
      <c r="A886" s="5" t="str">
        <f t="shared" si="31"/>
        <v>1738_각남면_0094</v>
      </c>
      <c r="B886" s="1">
        <v>1738</v>
      </c>
      <c r="C886" s="1" t="s">
        <v>12339</v>
      </c>
      <c r="D886" s="1" t="s">
        <v>12340</v>
      </c>
      <c r="E886" s="1">
        <v>885</v>
      </c>
      <c r="F886" s="1">
        <v>3</v>
      </c>
      <c r="G886" s="1" t="s">
        <v>1719</v>
      </c>
      <c r="H886" s="1" t="s">
        <v>7046</v>
      </c>
      <c r="I886" s="1">
        <v>4</v>
      </c>
      <c r="L886" s="1">
        <v>4</v>
      </c>
      <c r="M886" s="1" t="s">
        <v>1855</v>
      </c>
      <c r="N886" s="1" t="s">
        <v>8147</v>
      </c>
      <c r="Q886" s="1" t="s">
        <v>14926</v>
      </c>
      <c r="R886" s="1" t="s">
        <v>7195</v>
      </c>
      <c r="T886" s="1" t="s">
        <v>12461</v>
      </c>
      <c r="U886" s="1" t="s">
        <v>1854</v>
      </c>
      <c r="V886" s="1" t="s">
        <v>7420</v>
      </c>
      <c r="W886" s="1" t="s">
        <v>342</v>
      </c>
      <c r="X886" s="1" t="s">
        <v>14927</v>
      </c>
      <c r="Y886" s="1" t="s">
        <v>1855</v>
      </c>
      <c r="Z886" s="1" t="s">
        <v>8147</v>
      </c>
      <c r="AC886" s="1">
        <v>25</v>
      </c>
      <c r="AD886" s="1" t="s">
        <v>446</v>
      </c>
      <c r="AE886" s="1" t="s">
        <v>9374</v>
      </c>
      <c r="AJ886" s="1" t="s">
        <v>17</v>
      </c>
      <c r="AK886" s="1" t="s">
        <v>9530</v>
      </c>
      <c r="AL886" s="1" t="s">
        <v>174</v>
      </c>
      <c r="AM886" s="1" t="s">
        <v>9536</v>
      </c>
      <c r="AT886" s="1" t="s">
        <v>69</v>
      </c>
      <c r="AU886" s="1" t="s">
        <v>7359</v>
      </c>
      <c r="AV886" s="1" t="s">
        <v>1856</v>
      </c>
      <c r="AW886" s="1" t="s">
        <v>9821</v>
      </c>
      <c r="BG886" s="1" t="s">
        <v>1063</v>
      </c>
      <c r="BH886" s="1" t="s">
        <v>12490</v>
      </c>
      <c r="BI886" s="1" t="s">
        <v>1857</v>
      </c>
      <c r="BJ886" s="1" t="s">
        <v>8148</v>
      </c>
      <c r="BK886" s="1" t="s">
        <v>1786</v>
      </c>
      <c r="BL886" s="1" t="s">
        <v>12811</v>
      </c>
      <c r="BM886" s="1" t="s">
        <v>1858</v>
      </c>
      <c r="BN886" s="1" t="s">
        <v>8414</v>
      </c>
      <c r="BO886" s="1" t="s">
        <v>69</v>
      </c>
      <c r="BP886" s="1" t="s">
        <v>7359</v>
      </c>
      <c r="BQ886" s="1" t="s">
        <v>1859</v>
      </c>
      <c r="BR886" s="1" t="s">
        <v>13211</v>
      </c>
      <c r="BS886" s="1" t="s">
        <v>41</v>
      </c>
      <c r="BT886" s="1" t="s">
        <v>12725</v>
      </c>
    </row>
    <row r="887" spans="1:72" ht="13.5" customHeight="1" x14ac:dyDescent="0.25">
      <c r="A887" s="5" t="str">
        <f t="shared" si="31"/>
        <v>1738_각남면_0094</v>
      </c>
      <c r="B887" s="1">
        <v>1738</v>
      </c>
      <c r="C887" s="1" t="s">
        <v>12339</v>
      </c>
      <c r="D887" s="1" t="s">
        <v>12340</v>
      </c>
      <c r="E887" s="1">
        <v>886</v>
      </c>
      <c r="F887" s="1">
        <v>3</v>
      </c>
      <c r="G887" s="1" t="s">
        <v>1719</v>
      </c>
      <c r="H887" s="1" t="s">
        <v>7046</v>
      </c>
      <c r="I887" s="1">
        <v>4</v>
      </c>
      <c r="L887" s="1">
        <v>4</v>
      </c>
      <c r="M887" s="1" t="s">
        <v>1855</v>
      </c>
      <c r="N887" s="1" t="s">
        <v>8147</v>
      </c>
      <c r="S887" s="1" t="s">
        <v>1860</v>
      </c>
      <c r="T887" s="1" t="s">
        <v>7253</v>
      </c>
      <c r="U887" s="1" t="s">
        <v>1063</v>
      </c>
      <c r="V887" s="1" t="s">
        <v>12490</v>
      </c>
      <c r="Y887" s="1" t="s">
        <v>1857</v>
      </c>
      <c r="Z887" s="1" t="s">
        <v>8148</v>
      </c>
      <c r="AC887" s="1">
        <v>98</v>
      </c>
      <c r="AD887" s="1" t="s">
        <v>547</v>
      </c>
      <c r="AE887" s="1" t="s">
        <v>9378</v>
      </c>
    </row>
    <row r="888" spans="1:72" ht="13.5" customHeight="1" x14ac:dyDescent="0.25">
      <c r="A888" s="5" t="str">
        <f t="shared" si="31"/>
        <v>1738_각남면_0094</v>
      </c>
      <c r="B888" s="1">
        <v>1738</v>
      </c>
      <c r="C888" s="1" t="s">
        <v>12339</v>
      </c>
      <c r="D888" s="1" t="s">
        <v>12340</v>
      </c>
      <c r="E888" s="1">
        <v>887</v>
      </c>
      <c r="F888" s="1">
        <v>3</v>
      </c>
      <c r="G888" s="1" t="s">
        <v>1719</v>
      </c>
      <c r="H888" s="1" t="s">
        <v>7046</v>
      </c>
      <c r="I888" s="1">
        <v>4</v>
      </c>
      <c r="L888" s="1">
        <v>4</v>
      </c>
      <c r="M888" s="1" t="s">
        <v>1855</v>
      </c>
      <c r="N888" s="1" t="s">
        <v>8147</v>
      </c>
      <c r="S888" s="1" t="s">
        <v>84</v>
      </c>
      <c r="T888" s="1" t="s">
        <v>7226</v>
      </c>
      <c r="W888" s="1" t="s">
        <v>38</v>
      </c>
      <c r="X888" s="1" t="s">
        <v>12522</v>
      </c>
      <c r="Y888" s="1" t="s">
        <v>64</v>
      </c>
      <c r="Z888" s="1" t="s">
        <v>7741</v>
      </c>
      <c r="AC888" s="1">
        <v>51</v>
      </c>
      <c r="AD888" s="1" t="s">
        <v>169</v>
      </c>
      <c r="AE888" s="1" t="s">
        <v>9348</v>
      </c>
    </row>
    <row r="889" spans="1:72" ht="13.5" customHeight="1" x14ac:dyDescent="0.25">
      <c r="A889" s="5" t="str">
        <f t="shared" si="31"/>
        <v>1738_각남면_0094</v>
      </c>
      <c r="B889" s="1">
        <v>1738</v>
      </c>
      <c r="C889" s="1" t="s">
        <v>12339</v>
      </c>
      <c r="D889" s="1" t="s">
        <v>12340</v>
      </c>
      <c r="E889" s="1">
        <v>888</v>
      </c>
      <c r="F889" s="1">
        <v>3</v>
      </c>
      <c r="G889" s="1" t="s">
        <v>1719</v>
      </c>
      <c r="H889" s="1" t="s">
        <v>7046</v>
      </c>
      <c r="I889" s="1">
        <v>4</v>
      </c>
      <c r="L889" s="1">
        <v>4</v>
      </c>
      <c r="M889" s="1" t="s">
        <v>1855</v>
      </c>
      <c r="N889" s="1" t="s">
        <v>8147</v>
      </c>
      <c r="S889" s="1" t="s">
        <v>284</v>
      </c>
      <c r="T889" s="1" t="s">
        <v>7237</v>
      </c>
      <c r="Y889" s="1" t="s">
        <v>64</v>
      </c>
      <c r="Z889" s="1" t="s">
        <v>7741</v>
      </c>
      <c r="AC889" s="1">
        <v>16</v>
      </c>
      <c r="AD889" s="1" t="s">
        <v>89</v>
      </c>
      <c r="AE889" s="1" t="s">
        <v>9335</v>
      </c>
    </row>
    <row r="890" spans="1:72" ht="13.5" customHeight="1" x14ac:dyDescent="0.25">
      <c r="A890" s="5" t="str">
        <f t="shared" si="31"/>
        <v>1738_각남면_0094</v>
      </c>
      <c r="B890" s="1">
        <v>1738</v>
      </c>
      <c r="C890" s="1" t="s">
        <v>12339</v>
      </c>
      <c r="D890" s="1" t="s">
        <v>12340</v>
      </c>
      <c r="E890" s="1">
        <v>889</v>
      </c>
      <c r="F890" s="1">
        <v>3</v>
      </c>
      <c r="G890" s="1" t="s">
        <v>1719</v>
      </c>
      <c r="H890" s="1" t="s">
        <v>7046</v>
      </c>
      <c r="I890" s="1">
        <v>4</v>
      </c>
      <c r="L890" s="1">
        <v>4</v>
      </c>
      <c r="M890" s="1" t="s">
        <v>1855</v>
      </c>
      <c r="N890" s="1" t="s">
        <v>8147</v>
      </c>
      <c r="S890" s="1" t="s">
        <v>284</v>
      </c>
      <c r="T890" s="1" t="s">
        <v>7237</v>
      </c>
      <c r="Y890" s="1" t="s">
        <v>64</v>
      </c>
      <c r="Z890" s="1" t="s">
        <v>7741</v>
      </c>
      <c r="AC890" s="1">
        <v>12</v>
      </c>
      <c r="AD890" s="1" t="s">
        <v>396</v>
      </c>
      <c r="AE890" s="1" t="s">
        <v>9371</v>
      </c>
    </row>
    <row r="891" spans="1:72" ht="13.5" customHeight="1" x14ac:dyDescent="0.25">
      <c r="A891" s="5" t="str">
        <f t="shared" si="31"/>
        <v>1738_각남면_0094</v>
      </c>
      <c r="B891" s="1">
        <v>1738</v>
      </c>
      <c r="C891" s="1" t="s">
        <v>12339</v>
      </c>
      <c r="D891" s="1" t="s">
        <v>12340</v>
      </c>
      <c r="E891" s="1">
        <v>890</v>
      </c>
      <c r="F891" s="1">
        <v>3</v>
      </c>
      <c r="G891" s="1" t="s">
        <v>1719</v>
      </c>
      <c r="H891" s="1" t="s">
        <v>7046</v>
      </c>
      <c r="I891" s="1">
        <v>4</v>
      </c>
      <c r="L891" s="1">
        <v>4</v>
      </c>
      <c r="M891" s="1" t="s">
        <v>1855</v>
      </c>
      <c r="N891" s="1" t="s">
        <v>8147</v>
      </c>
      <c r="T891" s="1" t="s">
        <v>12470</v>
      </c>
      <c r="U891" s="1" t="s">
        <v>715</v>
      </c>
      <c r="V891" s="1" t="s">
        <v>7283</v>
      </c>
      <c r="Y891" s="1" t="s">
        <v>1861</v>
      </c>
      <c r="Z891" s="1" t="s">
        <v>8149</v>
      </c>
      <c r="AC891" s="1">
        <v>57</v>
      </c>
      <c r="AD891" s="1" t="s">
        <v>133</v>
      </c>
      <c r="AE891" s="1" t="s">
        <v>9343</v>
      </c>
      <c r="BB891" s="1" t="s">
        <v>237</v>
      </c>
      <c r="BC891" s="1" t="s">
        <v>7316</v>
      </c>
      <c r="BD891" s="1" t="s">
        <v>12284</v>
      </c>
      <c r="BE891" s="1" t="s">
        <v>12873</v>
      </c>
    </row>
    <row r="892" spans="1:72" ht="13.5" customHeight="1" x14ac:dyDescent="0.25">
      <c r="A892" s="5" t="str">
        <f t="shared" si="31"/>
        <v>1738_각남면_0094</v>
      </c>
      <c r="B892" s="1">
        <v>1738</v>
      </c>
      <c r="C892" s="1" t="s">
        <v>12339</v>
      </c>
      <c r="D892" s="1" t="s">
        <v>12340</v>
      </c>
      <c r="E892" s="1">
        <v>891</v>
      </c>
      <c r="F892" s="1">
        <v>3</v>
      </c>
      <c r="G892" s="1" t="s">
        <v>1719</v>
      </c>
      <c r="H892" s="1" t="s">
        <v>7046</v>
      </c>
      <c r="I892" s="1">
        <v>4</v>
      </c>
      <c r="L892" s="1">
        <v>5</v>
      </c>
      <c r="M892" s="1" t="s">
        <v>13705</v>
      </c>
      <c r="N892" s="1" t="s">
        <v>13706</v>
      </c>
      <c r="O892" s="1" t="s">
        <v>6</v>
      </c>
      <c r="P892" s="1" t="s">
        <v>7191</v>
      </c>
      <c r="T892" s="1" t="s">
        <v>12461</v>
      </c>
      <c r="U892" s="1" t="s">
        <v>1862</v>
      </c>
      <c r="V892" s="1" t="s">
        <v>7421</v>
      </c>
      <c r="W892" s="1" t="s">
        <v>293</v>
      </c>
      <c r="X892" s="1" t="s">
        <v>7698</v>
      </c>
      <c r="Y892" s="1" t="s">
        <v>1863</v>
      </c>
      <c r="Z892" s="1" t="s">
        <v>8150</v>
      </c>
      <c r="AC892" s="1">
        <v>34</v>
      </c>
      <c r="AD892" s="1" t="s">
        <v>40</v>
      </c>
      <c r="AE892" s="1" t="s">
        <v>9329</v>
      </c>
      <c r="AJ892" s="1" t="s">
        <v>17</v>
      </c>
      <c r="AK892" s="1" t="s">
        <v>9530</v>
      </c>
      <c r="AL892" s="1" t="s">
        <v>53</v>
      </c>
      <c r="AM892" s="1" t="s">
        <v>9486</v>
      </c>
      <c r="AT892" s="1" t="s">
        <v>42</v>
      </c>
      <c r="AU892" s="1" t="s">
        <v>7309</v>
      </c>
      <c r="AV892" s="1" t="s">
        <v>1864</v>
      </c>
      <c r="AW892" s="1" t="s">
        <v>8151</v>
      </c>
      <c r="BG892" s="1" t="s">
        <v>69</v>
      </c>
      <c r="BH892" s="1" t="s">
        <v>7359</v>
      </c>
      <c r="BI892" s="1" t="s">
        <v>1865</v>
      </c>
      <c r="BJ892" s="1" t="s">
        <v>10265</v>
      </c>
      <c r="BK892" s="1" t="s">
        <v>1786</v>
      </c>
      <c r="BL892" s="1" t="s">
        <v>12811</v>
      </c>
      <c r="BM892" s="1" t="s">
        <v>573</v>
      </c>
      <c r="BN892" s="1" t="s">
        <v>9089</v>
      </c>
      <c r="BO892" s="1" t="s">
        <v>69</v>
      </c>
      <c r="BP892" s="1" t="s">
        <v>7359</v>
      </c>
      <c r="BQ892" s="1" t="s">
        <v>1866</v>
      </c>
      <c r="BR892" s="1" t="s">
        <v>10464</v>
      </c>
      <c r="BS892" s="1" t="s">
        <v>193</v>
      </c>
      <c r="BT892" s="1" t="s">
        <v>9533</v>
      </c>
    </row>
    <row r="893" spans="1:72" ht="13.5" customHeight="1" x14ac:dyDescent="0.25">
      <c r="A893" s="5" t="str">
        <f t="shared" si="31"/>
        <v>1738_각남면_0094</v>
      </c>
      <c r="B893" s="1">
        <v>1738</v>
      </c>
      <c r="C893" s="1" t="s">
        <v>12339</v>
      </c>
      <c r="D893" s="1" t="s">
        <v>12340</v>
      </c>
      <c r="E893" s="1">
        <v>892</v>
      </c>
      <c r="F893" s="1">
        <v>3</v>
      </c>
      <c r="G893" s="1" t="s">
        <v>1719</v>
      </c>
      <c r="H893" s="1" t="s">
        <v>7046</v>
      </c>
      <c r="I893" s="1">
        <v>4</v>
      </c>
      <c r="L893" s="1">
        <v>5</v>
      </c>
      <c r="M893" s="1" t="s">
        <v>13705</v>
      </c>
      <c r="N893" s="1" t="s">
        <v>13706</v>
      </c>
      <c r="S893" s="1" t="s">
        <v>201</v>
      </c>
      <c r="T893" s="1" t="s">
        <v>201</v>
      </c>
      <c r="U893" s="1" t="s">
        <v>42</v>
      </c>
      <c r="V893" s="1" t="s">
        <v>7309</v>
      </c>
      <c r="Y893" s="1" t="s">
        <v>1864</v>
      </c>
      <c r="Z893" s="1" t="s">
        <v>8151</v>
      </c>
      <c r="AC893" s="1">
        <v>72</v>
      </c>
      <c r="AD893" s="1" t="s">
        <v>396</v>
      </c>
      <c r="AE893" s="1" t="s">
        <v>9371</v>
      </c>
    </row>
    <row r="894" spans="1:72" ht="13.5" customHeight="1" x14ac:dyDescent="0.25">
      <c r="A894" s="5" t="str">
        <f t="shared" si="31"/>
        <v>1738_각남면_0094</v>
      </c>
      <c r="B894" s="1">
        <v>1738</v>
      </c>
      <c r="C894" s="1" t="s">
        <v>12339</v>
      </c>
      <c r="D894" s="1" t="s">
        <v>12340</v>
      </c>
      <c r="E894" s="1">
        <v>893</v>
      </c>
      <c r="F894" s="1">
        <v>3</v>
      </c>
      <c r="G894" s="1" t="s">
        <v>1719</v>
      </c>
      <c r="H894" s="1" t="s">
        <v>7046</v>
      </c>
      <c r="I894" s="1">
        <v>4</v>
      </c>
      <c r="L894" s="1">
        <v>5</v>
      </c>
      <c r="M894" s="1" t="s">
        <v>13705</v>
      </c>
      <c r="N894" s="1" t="s">
        <v>13706</v>
      </c>
      <c r="S894" s="1" t="s">
        <v>84</v>
      </c>
      <c r="T894" s="1" t="s">
        <v>7226</v>
      </c>
      <c r="W894" s="1" t="s">
        <v>519</v>
      </c>
      <c r="X894" s="1" t="s">
        <v>7705</v>
      </c>
      <c r="Y894" s="1" t="s">
        <v>64</v>
      </c>
      <c r="Z894" s="1" t="s">
        <v>7741</v>
      </c>
      <c r="AC894" s="1">
        <v>62</v>
      </c>
      <c r="AD894" s="1" t="s">
        <v>335</v>
      </c>
      <c r="AE894" s="1" t="s">
        <v>9368</v>
      </c>
    </row>
    <row r="895" spans="1:72" ht="13.5" customHeight="1" x14ac:dyDescent="0.25">
      <c r="A895" s="5" t="str">
        <f t="shared" si="31"/>
        <v>1738_각남면_0094</v>
      </c>
      <c r="B895" s="1">
        <v>1738</v>
      </c>
      <c r="C895" s="1" t="s">
        <v>12339</v>
      </c>
      <c r="D895" s="1" t="s">
        <v>12340</v>
      </c>
      <c r="E895" s="1">
        <v>894</v>
      </c>
      <c r="F895" s="1">
        <v>3</v>
      </c>
      <c r="G895" s="1" t="s">
        <v>1719</v>
      </c>
      <c r="H895" s="1" t="s">
        <v>7046</v>
      </c>
      <c r="I895" s="1">
        <v>5</v>
      </c>
      <c r="J895" s="1" t="s">
        <v>1867</v>
      </c>
      <c r="K895" s="1" t="s">
        <v>7091</v>
      </c>
      <c r="L895" s="1">
        <v>1</v>
      </c>
      <c r="M895" s="1" t="s">
        <v>13707</v>
      </c>
      <c r="N895" s="1" t="s">
        <v>7091</v>
      </c>
      <c r="T895" s="1" t="s">
        <v>12461</v>
      </c>
      <c r="U895" s="1" t="s">
        <v>73</v>
      </c>
      <c r="V895" s="1" t="s">
        <v>7304</v>
      </c>
      <c r="W895" s="1" t="s">
        <v>314</v>
      </c>
      <c r="X895" s="1" t="s">
        <v>7699</v>
      </c>
      <c r="Y895" s="1" t="s">
        <v>1868</v>
      </c>
      <c r="Z895" s="1" t="s">
        <v>7751</v>
      </c>
      <c r="AC895" s="1">
        <v>31</v>
      </c>
      <c r="AD895" s="1" t="s">
        <v>437</v>
      </c>
      <c r="AE895" s="1" t="s">
        <v>9373</v>
      </c>
      <c r="AJ895" s="1" t="s">
        <v>17</v>
      </c>
      <c r="AK895" s="1" t="s">
        <v>9530</v>
      </c>
      <c r="AL895" s="1" t="s">
        <v>225</v>
      </c>
      <c r="AM895" s="1" t="s">
        <v>9548</v>
      </c>
      <c r="AT895" s="1" t="s">
        <v>69</v>
      </c>
      <c r="AU895" s="1" t="s">
        <v>7359</v>
      </c>
      <c r="AV895" s="1" t="s">
        <v>14740</v>
      </c>
      <c r="AW895" s="1" t="s">
        <v>9822</v>
      </c>
      <c r="BG895" s="1" t="s">
        <v>870</v>
      </c>
      <c r="BH895" s="1" t="s">
        <v>7643</v>
      </c>
      <c r="BI895" s="1" t="s">
        <v>1356</v>
      </c>
      <c r="BJ895" s="1" t="s">
        <v>10031</v>
      </c>
      <c r="BK895" s="1" t="s">
        <v>854</v>
      </c>
      <c r="BL895" s="1" t="s">
        <v>9667</v>
      </c>
      <c r="BM895" s="1" t="s">
        <v>1357</v>
      </c>
      <c r="BN895" s="1" t="s">
        <v>8708</v>
      </c>
      <c r="BO895" s="1" t="s">
        <v>219</v>
      </c>
      <c r="BP895" s="1" t="s">
        <v>7464</v>
      </c>
      <c r="BQ895" s="1" t="s">
        <v>1869</v>
      </c>
      <c r="BR895" s="1" t="s">
        <v>11618</v>
      </c>
      <c r="BS895" s="1" t="s">
        <v>200</v>
      </c>
      <c r="BT895" s="1" t="s">
        <v>9541</v>
      </c>
    </row>
    <row r="896" spans="1:72" ht="13.5" customHeight="1" x14ac:dyDescent="0.25">
      <c r="A896" s="5" t="str">
        <f t="shared" si="31"/>
        <v>1738_각남면_0094</v>
      </c>
      <c r="B896" s="1">
        <v>1738</v>
      </c>
      <c r="C896" s="1" t="s">
        <v>12339</v>
      </c>
      <c r="D896" s="1" t="s">
        <v>12340</v>
      </c>
      <c r="E896" s="1">
        <v>895</v>
      </c>
      <c r="F896" s="1">
        <v>3</v>
      </c>
      <c r="G896" s="1" t="s">
        <v>1719</v>
      </c>
      <c r="H896" s="1" t="s">
        <v>7046</v>
      </c>
      <c r="I896" s="1">
        <v>5</v>
      </c>
      <c r="L896" s="1">
        <v>1</v>
      </c>
      <c r="M896" s="1" t="s">
        <v>13707</v>
      </c>
      <c r="N896" s="1" t="s">
        <v>7091</v>
      </c>
      <c r="S896" s="1" t="s">
        <v>50</v>
      </c>
      <c r="T896" s="1" t="s">
        <v>7223</v>
      </c>
      <c r="W896" s="1" t="s">
        <v>407</v>
      </c>
      <c r="X896" s="1" t="s">
        <v>7703</v>
      </c>
      <c r="Y896" s="1" t="s">
        <v>64</v>
      </c>
      <c r="Z896" s="1" t="s">
        <v>7741</v>
      </c>
      <c r="AC896" s="1">
        <v>31</v>
      </c>
      <c r="AD896" s="1" t="s">
        <v>437</v>
      </c>
      <c r="AE896" s="1" t="s">
        <v>9373</v>
      </c>
      <c r="AJ896" s="1" t="s">
        <v>17</v>
      </c>
      <c r="AK896" s="1" t="s">
        <v>9530</v>
      </c>
      <c r="AL896" s="1" t="s">
        <v>401</v>
      </c>
      <c r="AM896" s="1" t="s">
        <v>9477</v>
      </c>
      <c r="AT896" s="1" t="s">
        <v>69</v>
      </c>
      <c r="AU896" s="1" t="s">
        <v>7359</v>
      </c>
      <c r="AV896" s="1" t="s">
        <v>1658</v>
      </c>
      <c r="AW896" s="1" t="s">
        <v>8102</v>
      </c>
      <c r="BG896" s="1" t="s">
        <v>69</v>
      </c>
      <c r="BH896" s="1" t="s">
        <v>7359</v>
      </c>
      <c r="BI896" s="1" t="s">
        <v>1661</v>
      </c>
      <c r="BJ896" s="1" t="s">
        <v>9805</v>
      </c>
      <c r="BK896" s="1" t="s">
        <v>870</v>
      </c>
      <c r="BL896" s="1" t="s">
        <v>7643</v>
      </c>
      <c r="BM896" s="1" t="s">
        <v>14727</v>
      </c>
      <c r="BN896" s="1" t="s">
        <v>10080</v>
      </c>
      <c r="BO896" s="1" t="s">
        <v>69</v>
      </c>
      <c r="BP896" s="1" t="s">
        <v>7359</v>
      </c>
      <c r="BQ896" s="1" t="s">
        <v>1870</v>
      </c>
      <c r="BR896" s="1" t="s">
        <v>11619</v>
      </c>
      <c r="BS896" s="1" t="s">
        <v>1871</v>
      </c>
      <c r="BT896" s="1" t="s">
        <v>9978</v>
      </c>
    </row>
    <row r="897" spans="1:73" ht="13.5" customHeight="1" x14ac:dyDescent="0.25">
      <c r="A897" s="5" t="str">
        <f t="shared" si="31"/>
        <v>1738_각남면_0094</v>
      </c>
      <c r="B897" s="1">
        <v>1738</v>
      </c>
      <c r="C897" s="1" t="s">
        <v>12339</v>
      </c>
      <c r="D897" s="1" t="s">
        <v>12340</v>
      </c>
      <c r="E897" s="1">
        <v>896</v>
      </c>
      <c r="F897" s="1">
        <v>3</v>
      </c>
      <c r="G897" s="1" t="s">
        <v>1719</v>
      </c>
      <c r="H897" s="1" t="s">
        <v>7046</v>
      </c>
      <c r="I897" s="1">
        <v>5</v>
      </c>
      <c r="L897" s="1">
        <v>1</v>
      </c>
      <c r="M897" s="1" t="s">
        <v>13707</v>
      </c>
      <c r="N897" s="1" t="s">
        <v>7091</v>
      </c>
      <c r="S897" s="1" t="s">
        <v>84</v>
      </c>
      <c r="T897" s="1" t="s">
        <v>7226</v>
      </c>
      <c r="W897" s="1" t="s">
        <v>209</v>
      </c>
      <c r="X897" s="1" t="s">
        <v>7695</v>
      </c>
      <c r="Y897" s="1" t="s">
        <v>64</v>
      </c>
      <c r="Z897" s="1" t="s">
        <v>7741</v>
      </c>
      <c r="AC897" s="1">
        <v>70</v>
      </c>
      <c r="AD897" s="1" t="s">
        <v>505</v>
      </c>
      <c r="AE897" s="1" t="s">
        <v>9377</v>
      </c>
    </row>
    <row r="898" spans="1:73" ht="13.5" customHeight="1" x14ac:dyDescent="0.25">
      <c r="A898" s="5" t="str">
        <f t="shared" si="31"/>
        <v>1738_각남면_0094</v>
      </c>
      <c r="B898" s="1">
        <v>1738</v>
      </c>
      <c r="C898" s="1" t="s">
        <v>12339</v>
      </c>
      <c r="D898" s="1" t="s">
        <v>12340</v>
      </c>
      <c r="E898" s="1">
        <v>897</v>
      </c>
      <c r="F898" s="1">
        <v>3</v>
      </c>
      <c r="G898" s="1" t="s">
        <v>1719</v>
      </c>
      <c r="H898" s="1" t="s">
        <v>7046</v>
      </c>
      <c r="I898" s="1">
        <v>5</v>
      </c>
      <c r="L898" s="1">
        <v>1</v>
      </c>
      <c r="M898" s="1" t="s">
        <v>13707</v>
      </c>
      <c r="N898" s="1" t="s">
        <v>7091</v>
      </c>
      <c r="S898" s="1" t="s">
        <v>112</v>
      </c>
      <c r="T898" s="1" t="s">
        <v>7229</v>
      </c>
      <c r="Y898" s="1" t="s">
        <v>64</v>
      </c>
      <c r="Z898" s="1" t="s">
        <v>7741</v>
      </c>
      <c r="AC898" s="1">
        <v>7</v>
      </c>
      <c r="AD898" s="1" t="s">
        <v>62</v>
      </c>
      <c r="AE898" s="1" t="s">
        <v>9331</v>
      </c>
    </row>
    <row r="899" spans="1:73" ht="13.5" customHeight="1" x14ac:dyDescent="0.25">
      <c r="A899" s="5" t="str">
        <f t="shared" si="31"/>
        <v>1738_각남면_0094</v>
      </c>
      <c r="B899" s="1">
        <v>1738</v>
      </c>
      <c r="C899" s="1" t="s">
        <v>12339</v>
      </c>
      <c r="D899" s="1" t="s">
        <v>12340</v>
      </c>
      <c r="E899" s="1">
        <v>898</v>
      </c>
      <c r="F899" s="1">
        <v>3</v>
      </c>
      <c r="G899" s="1" t="s">
        <v>1719</v>
      </c>
      <c r="H899" s="1" t="s">
        <v>7046</v>
      </c>
      <c r="I899" s="1">
        <v>5</v>
      </c>
      <c r="L899" s="1">
        <v>1</v>
      </c>
      <c r="M899" s="1" t="s">
        <v>13707</v>
      </c>
      <c r="N899" s="1" t="s">
        <v>7091</v>
      </c>
      <c r="S899" s="1" t="s">
        <v>59</v>
      </c>
      <c r="T899" s="1" t="s">
        <v>7224</v>
      </c>
      <c r="U899" s="1" t="s">
        <v>1586</v>
      </c>
      <c r="V899" s="1" t="s">
        <v>7400</v>
      </c>
      <c r="Y899" s="1" t="s">
        <v>1872</v>
      </c>
      <c r="Z899" s="1" t="s">
        <v>8152</v>
      </c>
      <c r="AC899" s="1">
        <v>19</v>
      </c>
      <c r="AD899" s="1" t="s">
        <v>202</v>
      </c>
      <c r="AE899" s="1" t="s">
        <v>9353</v>
      </c>
    </row>
    <row r="900" spans="1:73" ht="13.5" customHeight="1" x14ac:dyDescent="0.25">
      <c r="A900" s="5" t="str">
        <f t="shared" si="31"/>
        <v>1738_각남면_0094</v>
      </c>
      <c r="B900" s="1">
        <v>1738</v>
      </c>
      <c r="C900" s="1" t="s">
        <v>12339</v>
      </c>
      <c r="D900" s="1" t="s">
        <v>12340</v>
      </c>
      <c r="E900" s="1">
        <v>899</v>
      </c>
      <c r="F900" s="1">
        <v>3</v>
      </c>
      <c r="G900" s="1" t="s">
        <v>1719</v>
      </c>
      <c r="H900" s="1" t="s">
        <v>7046</v>
      </c>
      <c r="I900" s="1">
        <v>5</v>
      </c>
      <c r="L900" s="1">
        <v>2</v>
      </c>
      <c r="M900" s="1" t="s">
        <v>13708</v>
      </c>
      <c r="N900" s="1" t="s">
        <v>13709</v>
      </c>
      <c r="T900" s="1" t="s">
        <v>12461</v>
      </c>
      <c r="U900" s="1" t="s">
        <v>518</v>
      </c>
      <c r="V900" s="1" t="s">
        <v>7333</v>
      </c>
      <c r="W900" s="1" t="s">
        <v>191</v>
      </c>
      <c r="X900" s="1" t="s">
        <v>7693</v>
      </c>
      <c r="Y900" s="1" t="s">
        <v>64</v>
      </c>
      <c r="Z900" s="1" t="s">
        <v>7741</v>
      </c>
      <c r="AC900" s="1">
        <v>40</v>
      </c>
      <c r="AD900" s="1" t="s">
        <v>349</v>
      </c>
      <c r="AE900" s="1" t="s">
        <v>9369</v>
      </c>
      <c r="AJ900" s="1" t="s">
        <v>17</v>
      </c>
      <c r="AK900" s="1" t="s">
        <v>9530</v>
      </c>
      <c r="AL900" s="1" t="s">
        <v>193</v>
      </c>
      <c r="AM900" s="1" t="s">
        <v>9533</v>
      </c>
      <c r="AT900" s="1" t="s">
        <v>42</v>
      </c>
      <c r="AU900" s="1" t="s">
        <v>7309</v>
      </c>
      <c r="AV900" s="1" t="s">
        <v>194</v>
      </c>
      <c r="AW900" s="1" t="s">
        <v>7759</v>
      </c>
      <c r="BG900" s="1" t="s">
        <v>1873</v>
      </c>
      <c r="BH900" s="1" t="s">
        <v>12475</v>
      </c>
      <c r="BI900" s="1" t="s">
        <v>1874</v>
      </c>
      <c r="BJ900" s="1" t="s">
        <v>9384</v>
      </c>
      <c r="BK900" s="1" t="s">
        <v>1875</v>
      </c>
      <c r="BL900" s="1" t="s">
        <v>7485</v>
      </c>
      <c r="BM900" s="1" t="s">
        <v>1532</v>
      </c>
      <c r="BN900" s="1" t="s">
        <v>9762</v>
      </c>
      <c r="BO900" s="1" t="s">
        <v>178</v>
      </c>
      <c r="BP900" s="1" t="s">
        <v>10478</v>
      </c>
      <c r="BQ900" s="1" t="s">
        <v>12285</v>
      </c>
      <c r="BR900" s="1" t="s">
        <v>11620</v>
      </c>
      <c r="BS900" s="1" t="s">
        <v>200</v>
      </c>
      <c r="BT900" s="1" t="s">
        <v>9541</v>
      </c>
    </row>
    <row r="901" spans="1:73" ht="13.5" customHeight="1" x14ac:dyDescent="0.25">
      <c r="A901" s="5" t="str">
        <f t="shared" si="31"/>
        <v>1738_각남면_0094</v>
      </c>
      <c r="B901" s="1">
        <v>1738</v>
      </c>
      <c r="C901" s="1" t="s">
        <v>12339</v>
      </c>
      <c r="D901" s="1" t="s">
        <v>12340</v>
      </c>
      <c r="E901" s="1">
        <v>900</v>
      </c>
      <c r="F901" s="1">
        <v>3</v>
      </c>
      <c r="G901" s="1" t="s">
        <v>1719</v>
      </c>
      <c r="H901" s="1" t="s">
        <v>7046</v>
      </c>
      <c r="I901" s="1">
        <v>5</v>
      </c>
      <c r="L901" s="1">
        <v>2</v>
      </c>
      <c r="M901" s="1" t="s">
        <v>13708</v>
      </c>
      <c r="N901" s="1" t="s">
        <v>13709</v>
      </c>
      <c r="S901" s="1" t="s">
        <v>84</v>
      </c>
      <c r="T901" s="1" t="s">
        <v>7226</v>
      </c>
      <c r="W901" s="1" t="s">
        <v>38</v>
      </c>
      <c r="X901" s="1" t="s">
        <v>12522</v>
      </c>
      <c r="Y901" s="1" t="s">
        <v>64</v>
      </c>
      <c r="Z901" s="1" t="s">
        <v>7741</v>
      </c>
      <c r="AF901" s="1" t="s">
        <v>317</v>
      </c>
      <c r="AG901" s="1" t="s">
        <v>7707</v>
      </c>
    </row>
    <row r="902" spans="1:73" ht="13.5" customHeight="1" x14ac:dyDescent="0.25">
      <c r="A902" s="5" t="str">
        <f t="shared" si="31"/>
        <v>1738_각남면_0094</v>
      </c>
      <c r="B902" s="1">
        <v>1738</v>
      </c>
      <c r="C902" s="1" t="s">
        <v>12339</v>
      </c>
      <c r="D902" s="1" t="s">
        <v>12340</v>
      </c>
      <c r="E902" s="1">
        <v>901</v>
      </c>
      <c r="F902" s="1">
        <v>3</v>
      </c>
      <c r="G902" s="1" t="s">
        <v>1719</v>
      </c>
      <c r="H902" s="1" t="s">
        <v>7046</v>
      </c>
      <c r="I902" s="1">
        <v>5</v>
      </c>
      <c r="L902" s="1">
        <v>2</v>
      </c>
      <c r="M902" s="1" t="s">
        <v>13708</v>
      </c>
      <c r="N902" s="1" t="s">
        <v>13709</v>
      </c>
      <c r="S902" s="1" t="s">
        <v>112</v>
      </c>
      <c r="T902" s="1" t="s">
        <v>7229</v>
      </c>
      <c r="Y902" s="1" t="s">
        <v>64</v>
      </c>
      <c r="Z902" s="1" t="s">
        <v>7741</v>
      </c>
      <c r="AC902" s="1">
        <v>11</v>
      </c>
      <c r="AD902" s="1" t="s">
        <v>505</v>
      </c>
      <c r="AE902" s="1" t="s">
        <v>9377</v>
      </c>
    </row>
    <row r="903" spans="1:73" ht="13.5" customHeight="1" x14ac:dyDescent="0.25">
      <c r="A903" s="5" t="str">
        <f t="shared" si="31"/>
        <v>1738_각남면_0094</v>
      </c>
      <c r="B903" s="1">
        <v>1738</v>
      </c>
      <c r="C903" s="1" t="s">
        <v>12339</v>
      </c>
      <c r="D903" s="1" t="s">
        <v>12340</v>
      </c>
      <c r="E903" s="1">
        <v>902</v>
      </c>
      <c r="F903" s="1">
        <v>3</v>
      </c>
      <c r="G903" s="1" t="s">
        <v>1719</v>
      </c>
      <c r="H903" s="1" t="s">
        <v>7046</v>
      </c>
      <c r="I903" s="1">
        <v>5</v>
      </c>
      <c r="L903" s="1">
        <v>2</v>
      </c>
      <c r="M903" s="1" t="s">
        <v>13708</v>
      </c>
      <c r="N903" s="1" t="s">
        <v>13709</v>
      </c>
      <c r="S903" s="1" t="s">
        <v>59</v>
      </c>
      <c r="T903" s="1" t="s">
        <v>7224</v>
      </c>
      <c r="U903" s="1" t="s">
        <v>882</v>
      </c>
      <c r="V903" s="1" t="s">
        <v>12517</v>
      </c>
      <c r="W903" s="1" t="s">
        <v>276</v>
      </c>
      <c r="X903" s="1" t="s">
        <v>7253</v>
      </c>
      <c r="Y903" s="1" t="s">
        <v>707</v>
      </c>
      <c r="Z903" s="1" t="s">
        <v>7854</v>
      </c>
      <c r="AC903" s="1">
        <v>10</v>
      </c>
      <c r="AD903" s="1" t="s">
        <v>393</v>
      </c>
      <c r="AE903" s="1" t="s">
        <v>9370</v>
      </c>
    </row>
    <row r="904" spans="1:73" ht="13.5" customHeight="1" x14ac:dyDescent="0.25">
      <c r="A904" s="5" t="str">
        <f t="shared" si="31"/>
        <v>1738_각남면_0094</v>
      </c>
      <c r="B904" s="1">
        <v>1738</v>
      </c>
      <c r="C904" s="1" t="s">
        <v>12339</v>
      </c>
      <c r="D904" s="1" t="s">
        <v>12340</v>
      </c>
      <c r="E904" s="1">
        <v>903</v>
      </c>
      <c r="F904" s="1">
        <v>3</v>
      </c>
      <c r="G904" s="1" t="s">
        <v>1719</v>
      </c>
      <c r="H904" s="1" t="s">
        <v>7046</v>
      </c>
      <c r="I904" s="1">
        <v>5</v>
      </c>
      <c r="L904" s="1">
        <v>3</v>
      </c>
      <c r="M904" s="1" t="s">
        <v>13710</v>
      </c>
      <c r="N904" s="1" t="s">
        <v>13711</v>
      </c>
      <c r="T904" s="1" t="s">
        <v>12461</v>
      </c>
      <c r="U904" s="1" t="s">
        <v>270</v>
      </c>
      <c r="V904" s="1" t="s">
        <v>7318</v>
      </c>
      <c r="W904" s="1" t="s">
        <v>51</v>
      </c>
      <c r="X904" s="1" t="s">
        <v>7686</v>
      </c>
      <c r="Y904" s="1" t="s">
        <v>1876</v>
      </c>
      <c r="Z904" s="1" t="s">
        <v>8153</v>
      </c>
      <c r="AC904" s="1">
        <v>39</v>
      </c>
      <c r="AD904" s="1" t="s">
        <v>181</v>
      </c>
      <c r="AE904" s="1" t="s">
        <v>9350</v>
      </c>
      <c r="AJ904" s="1" t="s">
        <v>17</v>
      </c>
      <c r="AK904" s="1" t="s">
        <v>9530</v>
      </c>
      <c r="AL904" s="1" t="s">
        <v>53</v>
      </c>
      <c r="AM904" s="1" t="s">
        <v>9486</v>
      </c>
      <c r="AT904" s="1" t="s">
        <v>1063</v>
      </c>
      <c r="AU904" s="1" t="s">
        <v>12490</v>
      </c>
      <c r="AV904" s="1" t="s">
        <v>1877</v>
      </c>
      <c r="AW904" s="1" t="s">
        <v>8891</v>
      </c>
      <c r="BG904" s="1" t="s">
        <v>219</v>
      </c>
      <c r="BH904" s="1" t="s">
        <v>7464</v>
      </c>
      <c r="BI904" s="1" t="s">
        <v>1788</v>
      </c>
      <c r="BJ904" s="1" t="s">
        <v>8892</v>
      </c>
      <c r="BK904" s="1" t="s">
        <v>1786</v>
      </c>
      <c r="BL904" s="1" t="s">
        <v>12811</v>
      </c>
      <c r="BM904" s="1" t="s">
        <v>1878</v>
      </c>
      <c r="BN904" s="1" t="s">
        <v>10262</v>
      </c>
      <c r="BO904" s="1" t="s">
        <v>1577</v>
      </c>
      <c r="BP904" s="1" t="s">
        <v>7399</v>
      </c>
      <c r="BQ904" s="1" t="s">
        <v>1879</v>
      </c>
      <c r="BR904" s="1" t="s">
        <v>13237</v>
      </c>
      <c r="BS904" s="1" t="s">
        <v>41</v>
      </c>
      <c r="BT904" s="1" t="s">
        <v>12725</v>
      </c>
    </row>
    <row r="905" spans="1:73" ht="13.5" customHeight="1" x14ac:dyDescent="0.25">
      <c r="A905" s="5" t="str">
        <f t="shared" si="31"/>
        <v>1738_각남면_0094</v>
      </c>
      <c r="B905" s="1">
        <v>1738</v>
      </c>
      <c r="C905" s="1" t="s">
        <v>12339</v>
      </c>
      <c r="D905" s="1" t="s">
        <v>12340</v>
      </c>
      <c r="E905" s="1">
        <v>904</v>
      </c>
      <c r="F905" s="1">
        <v>3</v>
      </c>
      <c r="G905" s="1" t="s">
        <v>1719</v>
      </c>
      <c r="H905" s="1" t="s">
        <v>7046</v>
      </c>
      <c r="I905" s="1">
        <v>5</v>
      </c>
      <c r="L905" s="1">
        <v>3</v>
      </c>
      <c r="M905" s="1" t="s">
        <v>13710</v>
      </c>
      <c r="N905" s="1" t="s">
        <v>13711</v>
      </c>
      <c r="S905" s="1" t="s">
        <v>50</v>
      </c>
      <c r="T905" s="1" t="s">
        <v>7223</v>
      </c>
      <c r="W905" s="1" t="s">
        <v>144</v>
      </c>
      <c r="X905" s="1" t="s">
        <v>7690</v>
      </c>
      <c r="Y905" s="1" t="s">
        <v>64</v>
      </c>
      <c r="Z905" s="1" t="s">
        <v>7741</v>
      </c>
      <c r="AC905" s="1">
        <v>44</v>
      </c>
      <c r="AD905" s="1" t="s">
        <v>52</v>
      </c>
      <c r="AE905" s="1" t="s">
        <v>9330</v>
      </c>
      <c r="AJ905" s="1" t="s">
        <v>17</v>
      </c>
      <c r="AK905" s="1" t="s">
        <v>9530</v>
      </c>
      <c r="AL905" s="1" t="s">
        <v>146</v>
      </c>
      <c r="AM905" s="1" t="s">
        <v>9467</v>
      </c>
      <c r="AT905" s="1" t="s">
        <v>1577</v>
      </c>
      <c r="AU905" s="1" t="s">
        <v>7399</v>
      </c>
      <c r="AV905" s="1" t="s">
        <v>1880</v>
      </c>
      <c r="AW905" s="1" t="s">
        <v>8159</v>
      </c>
      <c r="BG905" s="1" t="s">
        <v>219</v>
      </c>
      <c r="BH905" s="1" t="s">
        <v>7464</v>
      </c>
      <c r="BI905" s="1" t="s">
        <v>1881</v>
      </c>
      <c r="BJ905" s="1" t="s">
        <v>9823</v>
      </c>
      <c r="BK905" s="1" t="s">
        <v>219</v>
      </c>
      <c r="BL905" s="1" t="s">
        <v>7464</v>
      </c>
      <c r="BM905" s="1" t="s">
        <v>148</v>
      </c>
      <c r="BN905" s="1" t="s">
        <v>9562</v>
      </c>
      <c r="BO905" s="1" t="s">
        <v>219</v>
      </c>
      <c r="BP905" s="1" t="s">
        <v>7464</v>
      </c>
      <c r="BQ905" s="1" t="s">
        <v>14741</v>
      </c>
      <c r="BR905" s="1" t="s">
        <v>11621</v>
      </c>
      <c r="BS905" s="1" t="s">
        <v>53</v>
      </c>
      <c r="BT905" s="1" t="s">
        <v>9486</v>
      </c>
    </row>
    <row r="906" spans="1:73" ht="13.5" customHeight="1" x14ac:dyDescent="0.25">
      <c r="A906" s="5" t="str">
        <f t="shared" ref="A906:A937" si="32">HYPERLINK("http://kyu.snu.ac.kr/sdhj/index.jsp?type=hj/GK14616_00IH_0001_0094.jpg","1738_각남면_0094")</f>
        <v>1738_각남면_0094</v>
      </c>
      <c r="B906" s="1">
        <v>1738</v>
      </c>
      <c r="C906" s="1" t="s">
        <v>12339</v>
      </c>
      <c r="D906" s="1" t="s">
        <v>12340</v>
      </c>
      <c r="E906" s="1">
        <v>905</v>
      </c>
      <c r="F906" s="1">
        <v>3</v>
      </c>
      <c r="G906" s="1" t="s">
        <v>1719</v>
      </c>
      <c r="H906" s="1" t="s">
        <v>7046</v>
      </c>
      <c r="I906" s="1">
        <v>5</v>
      </c>
      <c r="L906" s="1">
        <v>3</v>
      </c>
      <c r="M906" s="1" t="s">
        <v>13710</v>
      </c>
      <c r="N906" s="1" t="s">
        <v>13711</v>
      </c>
      <c r="S906" s="1" t="s">
        <v>112</v>
      </c>
      <c r="T906" s="1" t="s">
        <v>7229</v>
      </c>
      <c r="Y906" s="1" t="s">
        <v>64</v>
      </c>
      <c r="Z906" s="1" t="s">
        <v>7741</v>
      </c>
      <c r="AC906" s="1">
        <v>4</v>
      </c>
      <c r="AD906" s="1" t="s">
        <v>65</v>
      </c>
      <c r="AE906" s="1" t="s">
        <v>9332</v>
      </c>
    </row>
    <row r="907" spans="1:73" ht="13.5" customHeight="1" x14ac:dyDescent="0.25">
      <c r="A907" s="5" t="str">
        <f t="shared" si="32"/>
        <v>1738_각남면_0094</v>
      </c>
      <c r="B907" s="1">
        <v>1738</v>
      </c>
      <c r="C907" s="1" t="s">
        <v>12339</v>
      </c>
      <c r="D907" s="1" t="s">
        <v>12340</v>
      </c>
      <c r="E907" s="1">
        <v>906</v>
      </c>
      <c r="F907" s="1">
        <v>3</v>
      </c>
      <c r="G907" s="1" t="s">
        <v>1719</v>
      </c>
      <c r="H907" s="1" t="s">
        <v>7046</v>
      </c>
      <c r="I907" s="1">
        <v>5</v>
      </c>
      <c r="L907" s="1">
        <v>3</v>
      </c>
      <c r="M907" s="1" t="s">
        <v>13710</v>
      </c>
      <c r="N907" s="1" t="s">
        <v>13711</v>
      </c>
      <c r="S907" s="1" t="s">
        <v>112</v>
      </c>
      <c r="T907" s="1" t="s">
        <v>7229</v>
      </c>
      <c r="Y907" s="1" t="s">
        <v>64</v>
      </c>
      <c r="Z907" s="1" t="s">
        <v>7741</v>
      </c>
      <c r="AC907" s="1">
        <v>1</v>
      </c>
      <c r="AD907" s="1" t="s">
        <v>101</v>
      </c>
      <c r="AE907" s="1" t="s">
        <v>9339</v>
      </c>
      <c r="AF907" s="1" t="s">
        <v>95</v>
      </c>
      <c r="AG907" s="1" t="s">
        <v>9389</v>
      </c>
    </row>
    <row r="908" spans="1:73" ht="13.5" customHeight="1" x14ac:dyDescent="0.25">
      <c r="A908" s="5" t="str">
        <f t="shared" si="32"/>
        <v>1738_각남면_0094</v>
      </c>
      <c r="B908" s="1">
        <v>1738</v>
      </c>
      <c r="C908" s="1" t="s">
        <v>12339</v>
      </c>
      <c r="D908" s="1" t="s">
        <v>12340</v>
      </c>
      <c r="E908" s="1">
        <v>907</v>
      </c>
      <c r="F908" s="1">
        <v>3</v>
      </c>
      <c r="G908" s="1" t="s">
        <v>1719</v>
      </c>
      <c r="H908" s="1" t="s">
        <v>7046</v>
      </c>
      <c r="I908" s="1">
        <v>5</v>
      </c>
      <c r="L908" s="1">
        <v>4</v>
      </c>
      <c r="M908" s="1" t="s">
        <v>13712</v>
      </c>
      <c r="N908" s="1" t="s">
        <v>13713</v>
      </c>
      <c r="T908" s="1" t="s">
        <v>12461</v>
      </c>
      <c r="U908" s="1" t="s">
        <v>1882</v>
      </c>
      <c r="V908" s="1" t="s">
        <v>7422</v>
      </c>
      <c r="W908" s="1" t="s">
        <v>314</v>
      </c>
      <c r="X908" s="1" t="s">
        <v>7699</v>
      </c>
      <c r="Y908" s="1" t="s">
        <v>326</v>
      </c>
      <c r="Z908" s="1" t="s">
        <v>8154</v>
      </c>
      <c r="AC908" s="1">
        <v>63</v>
      </c>
      <c r="AD908" s="1" t="s">
        <v>115</v>
      </c>
      <c r="AE908" s="1" t="s">
        <v>9342</v>
      </c>
      <c r="AJ908" s="1" t="s">
        <v>17</v>
      </c>
      <c r="AK908" s="1" t="s">
        <v>9530</v>
      </c>
      <c r="AL908" s="1" t="s">
        <v>225</v>
      </c>
      <c r="AM908" s="1" t="s">
        <v>9548</v>
      </c>
      <c r="AT908" s="1" t="s">
        <v>69</v>
      </c>
      <c r="AU908" s="1" t="s">
        <v>7359</v>
      </c>
      <c r="AV908" s="1" t="s">
        <v>1355</v>
      </c>
      <c r="AW908" s="1" t="s">
        <v>9776</v>
      </c>
      <c r="BG908" s="1" t="s">
        <v>870</v>
      </c>
      <c r="BH908" s="1" t="s">
        <v>7643</v>
      </c>
      <c r="BI908" s="1" t="s">
        <v>1883</v>
      </c>
      <c r="BJ908" s="1" t="s">
        <v>10031</v>
      </c>
      <c r="BK908" s="1" t="s">
        <v>854</v>
      </c>
      <c r="BL908" s="1" t="s">
        <v>9667</v>
      </c>
      <c r="BM908" s="1" t="s">
        <v>1357</v>
      </c>
      <c r="BN908" s="1" t="s">
        <v>8708</v>
      </c>
      <c r="BO908" s="1" t="s">
        <v>69</v>
      </c>
      <c r="BP908" s="1" t="s">
        <v>7359</v>
      </c>
      <c r="BQ908" s="1" t="s">
        <v>216</v>
      </c>
      <c r="BR908" s="1" t="s">
        <v>11491</v>
      </c>
      <c r="BS908" s="1" t="s">
        <v>124</v>
      </c>
      <c r="BT908" s="1" t="s">
        <v>9327</v>
      </c>
    </row>
    <row r="909" spans="1:73" ht="13.5" customHeight="1" x14ac:dyDescent="0.25">
      <c r="A909" s="5" t="str">
        <f t="shared" si="32"/>
        <v>1738_각남면_0094</v>
      </c>
      <c r="B909" s="1">
        <v>1738</v>
      </c>
      <c r="C909" s="1" t="s">
        <v>12339</v>
      </c>
      <c r="D909" s="1" t="s">
        <v>12340</v>
      </c>
      <c r="E909" s="1">
        <v>908</v>
      </c>
      <c r="F909" s="1">
        <v>3</v>
      </c>
      <c r="G909" s="1" t="s">
        <v>1719</v>
      </c>
      <c r="H909" s="1" t="s">
        <v>7046</v>
      </c>
      <c r="I909" s="1">
        <v>5</v>
      </c>
      <c r="L909" s="1">
        <v>4</v>
      </c>
      <c r="M909" s="1" t="s">
        <v>13712</v>
      </c>
      <c r="N909" s="1" t="s">
        <v>13713</v>
      </c>
      <c r="S909" s="1" t="s">
        <v>50</v>
      </c>
      <c r="T909" s="1" t="s">
        <v>7223</v>
      </c>
      <c r="W909" s="1" t="s">
        <v>85</v>
      </c>
      <c r="X909" s="1" t="s">
        <v>12530</v>
      </c>
      <c r="Y909" s="1" t="s">
        <v>64</v>
      </c>
      <c r="Z909" s="1" t="s">
        <v>7741</v>
      </c>
      <c r="AC909" s="1">
        <v>39</v>
      </c>
      <c r="AD909" s="1" t="s">
        <v>181</v>
      </c>
      <c r="AE909" s="1" t="s">
        <v>9350</v>
      </c>
      <c r="AJ909" s="1" t="s">
        <v>17</v>
      </c>
      <c r="AK909" s="1" t="s">
        <v>9530</v>
      </c>
      <c r="AL909" s="1" t="s">
        <v>58</v>
      </c>
      <c r="AM909" s="1" t="s">
        <v>9526</v>
      </c>
      <c r="AT909" s="1" t="s">
        <v>69</v>
      </c>
      <c r="AU909" s="1" t="s">
        <v>7359</v>
      </c>
      <c r="AV909" s="1" t="s">
        <v>1884</v>
      </c>
      <c r="AW909" s="1" t="s">
        <v>9717</v>
      </c>
      <c r="BG909" s="1" t="s">
        <v>69</v>
      </c>
      <c r="BH909" s="1" t="s">
        <v>7359</v>
      </c>
      <c r="BI909" s="1" t="s">
        <v>1257</v>
      </c>
      <c r="BJ909" s="1" t="s">
        <v>9768</v>
      </c>
      <c r="BK909" s="1" t="s">
        <v>69</v>
      </c>
      <c r="BL909" s="1" t="s">
        <v>7359</v>
      </c>
      <c r="BM909" s="1" t="s">
        <v>1885</v>
      </c>
      <c r="BN909" s="1" t="s">
        <v>11140</v>
      </c>
      <c r="BO909" s="1" t="s">
        <v>69</v>
      </c>
      <c r="BP909" s="1" t="s">
        <v>7359</v>
      </c>
      <c r="BQ909" s="1" t="s">
        <v>1886</v>
      </c>
      <c r="BR909" s="1" t="s">
        <v>13063</v>
      </c>
      <c r="BS909" s="1" t="s">
        <v>1887</v>
      </c>
      <c r="BT909" s="1" t="s">
        <v>9565</v>
      </c>
    </row>
    <row r="910" spans="1:73" ht="13.5" customHeight="1" x14ac:dyDescent="0.25">
      <c r="A910" s="5" t="str">
        <f t="shared" si="32"/>
        <v>1738_각남면_0094</v>
      </c>
      <c r="B910" s="1">
        <v>1738</v>
      </c>
      <c r="C910" s="1" t="s">
        <v>12339</v>
      </c>
      <c r="D910" s="1" t="s">
        <v>12340</v>
      </c>
      <c r="E910" s="1">
        <v>909</v>
      </c>
      <c r="F910" s="1">
        <v>3</v>
      </c>
      <c r="G910" s="1" t="s">
        <v>1719</v>
      </c>
      <c r="H910" s="1" t="s">
        <v>7046</v>
      </c>
      <c r="I910" s="1">
        <v>5</v>
      </c>
      <c r="L910" s="1">
        <v>4</v>
      </c>
      <c r="M910" s="1" t="s">
        <v>13712</v>
      </c>
      <c r="N910" s="1" t="s">
        <v>13713</v>
      </c>
      <c r="S910" s="1" t="s">
        <v>84</v>
      </c>
      <c r="T910" s="1" t="s">
        <v>7226</v>
      </c>
      <c r="W910" s="1" t="s">
        <v>123</v>
      </c>
      <c r="X910" s="1" t="s">
        <v>7689</v>
      </c>
      <c r="Y910" s="1" t="s">
        <v>64</v>
      </c>
      <c r="Z910" s="1" t="s">
        <v>7741</v>
      </c>
      <c r="AC910" s="1">
        <v>93</v>
      </c>
      <c r="AD910" s="1" t="s">
        <v>321</v>
      </c>
      <c r="AE910" s="1" t="s">
        <v>9366</v>
      </c>
    </row>
    <row r="911" spans="1:73" ht="13.5" customHeight="1" x14ac:dyDescent="0.25">
      <c r="A911" s="5" t="str">
        <f t="shared" si="32"/>
        <v>1738_각남면_0094</v>
      </c>
      <c r="B911" s="1">
        <v>1738</v>
      </c>
      <c r="C911" s="1" t="s">
        <v>12339</v>
      </c>
      <c r="D911" s="1" t="s">
        <v>12340</v>
      </c>
      <c r="E911" s="1">
        <v>910</v>
      </c>
      <c r="F911" s="1">
        <v>3</v>
      </c>
      <c r="G911" s="1" t="s">
        <v>1719</v>
      </c>
      <c r="H911" s="1" t="s">
        <v>7046</v>
      </c>
      <c r="I911" s="1">
        <v>5</v>
      </c>
      <c r="L911" s="1">
        <v>4</v>
      </c>
      <c r="M911" s="1" t="s">
        <v>13712</v>
      </c>
      <c r="N911" s="1" t="s">
        <v>13713</v>
      </c>
      <c r="S911" s="1" t="s">
        <v>59</v>
      </c>
      <c r="T911" s="1" t="s">
        <v>7224</v>
      </c>
      <c r="U911" s="1" t="s">
        <v>1586</v>
      </c>
      <c r="V911" s="1" t="s">
        <v>7400</v>
      </c>
      <c r="Y911" s="1" t="s">
        <v>1888</v>
      </c>
      <c r="Z911" s="1" t="s">
        <v>8155</v>
      </c>
      <c r="AC911" s="1">
        <v>25</v>
      </c>
      <c r="AD911" s="1" t="s">
        <v>446</v>
      </c>
      <c r="AE911" s="1" t="s">
        <v>9374</v>
      </c>
    </row>
    <row r="912" spans="1:73" ht="13.5" customHeight="1" x14ac:dyDescent="0.25">
      <c r="A912" s="5" t="str">
        <f t="shared" si="32"/>
        <v>1738_각남면_0094</v>
      </c>
      <c r="B912" s="1">
        <v>1738</v>
      </c>
      <c r="C912" s="1" t="s">
        <v>12339</v>
      </c>
      <c r="D912" s="1" t="s">
        <v>12340</v>
      </c>
      <c r="E912" s="1">
        <v>911</v>
      </c>
      <c r="F912" s="1">
        <v>3</v>
      </c>
      <c r="G912" s="1" t="s">
        <v>1719</v>
      </c>
      <c r="H912" s="1" t="s">
        <v>7046</v>
      </c>
      <c r="I912" s="1">
        <v>5</v>
      </c>
      <c r="L912" s="1">
        <v>4</v>
      </c>
      <c r="M912" s="1" t="s">
        <v>13712</v>
      </c>
      <c r="N912" s="1" t="s">
        <v>13713</v>
      </c>
      <c r="S912" s="1" t="s">
        <v>1099</v>
      </c>
      <c r="T912" s="1" t="s">
        <v>7250</v>
      </c>
      <c r="U912" s="1" t="s">
        <v>1523</v>
      </c>
      <c r="V912" s="1" t="s">
        <v>7396</v>
      </c>
      <c r="Y912" s="1" t="s">
        <v>1889</v>
      </c>
      <c r="Z912" s="1" t="s">
        <v>8156</v>
      </c>
      <c r="AC912" s="1">
        <v>27</v>
      </c>
      <c r="AD912" s="1" t="s">
        <v>465</v>
      </c>
      <c r="AE912" s="1" t="s">
        <v>9376</v>
      </c>
      <c r="BU912" s="1" t="s">
        <v>1890</v>
      </c>
    </row>
    <row r="913" spans="1:72" ht="13.5" customHeight="1" x14ac:dyDescent="0.25">
      <c r="A913" s="5" t="str">
        <f t="shared" si="32"/>
        <v>1738_각남면_0094</v>
      </c>
      <c r="B913" s="1">
        <v>1738</v>
      </c>
      <c r="C913" s="1" t="s">
        <v>12339</v>
      </c>
      <c r="D913" s="1" t="s">
        <v>12340</v>
      </c>
      <c r="E913" s="1">
        <v>912</v>
      </c>
      <c r="F913" s="1">
        <v>3</v>
      </c>
      <c r="G913" s="1" t="s">
        <v>1719</v>
      </c>
      <c r="H913" s="1" t="s">
        <v>7046</v>
      </c>
      <c r="I913" s="1">
        <v>5</v>
      </c>
      <c r="L913" s="1">
        <v>4</v>
      </c>
      <c r="M913" s="1" t="s">
        <v>13712</v>
      </c>
      <c r="N913" s="1" t="s">
        <v>13713</v>
      </c>
      <c r="S913" s="1" t="s">
        <v>155</v>
      </c>
      <c r="T913" s="1" t="s">
        <v>7230</v>
      </c>
      <c r="W913" s="1" t="s">
        <v>293</v>
      </c>
      <c r="X913" s="1" t="s">
        <v>7698</v>
      </c>
      <c r="Y913" s="1" t="s">
        <v>64</v>
      </c>
      <c r="Z913" s="1" t="s">
        <v>7741</v>
      </c>
      <c r="AC913" s="1">
        <v>25</v>
      </c>
      <c r="AD913" s="1" t="s">
        <v>446</v>
      </c>
      <c r="AE913" s="1" t="s">
        <v>9374</v>
      </c>
      <c r="AF913" s="1" t="s">
        <v>95</v>
      </c>
      <c r="AG913" s="1" t="s">
        <v>9389</v>
      </c>
    </row>
    <row r="914" spans="1:72" ht="13.5" customHeight="1" x14ac:dyDescent="0.25">
      <c r="A914" s="5" t="str">
        <f t="shared" si="32"/>
        <v>1738_각남면_0094</v>
      </c>
      <c r="B914" s="1">
        <v>1738</v>
      </c>
      <c r="C914" s="1" t="s">
        <v>12339</v>
      </c>
      <c r="D914" s="1" t="s">
        <v>12340</v>
      </c>
      <c r="E914" s="1">
        <v>913</v>
      </c>
      <c r="F914" s="1">
        <v>3</v>
      </c>
      <c r="G914" s="1" t="s">
        <v>1719</v>
      </c>
      <c r="H914" s="1" t="s">
        <v>7046</v>
      </c>
      <c r="I914" s="1">
        <v>5</v>
      </c>
      <c r="L914" s="1">
        <v>4</v>
      </c>
      <c r="M914" s="1" t="s">
        <v>13712</v>
      </c>
      <c r="N914" s="1" t="s">
        <v>13713</v>
      </c>
      <c r="T914" s="1" t="s">
        <v>12470</v>
      </c>
      <c r="U914" s="1" t="s">
        <v>715</v>
      </c>
      <c r="V914" s="1" t="s">
        <v>7283</v>
      </c>
      <c r="Y914" s="1" t="s">
        <v>1891</v>
      </c>
      <c r="Z914" s="1" t="s">
        <v>8157</v>
      </c>
      <c r="AC914" s="1">
        <v>30</v>
      </c>
      <c r="AD914" s="1" t="s">
        <v>781</v>
      </c>
      <c r="AE914" s="1" t="s">
        <v>9383</v>
      </c>
      <c r="BB914" s="1" t="s">
        <v>237</v>
      </c>
      <c r="BC914" s="1" t="s">
        <v>7316</v>
      </c>
      <c r="BD914" s="1" t="s">
        <v>14971</v>
      </c>
      <c r="BE914" s="1" t="s">
        <v>12848</v>
      </c>
    </row>
    <row r="915" spans="1:72" ht="13.5" customHeight="1" x14ac:dyDescent="0.25">
      <c r="A915" s="5" t="str">
        <f t="shared" si="32"/>
        <v>1738_각남면_0094</v>
      </c>
      <c r="B915" s="1">
        <v>1738</v>
      </c>
      <c r="C915" s="1" t="s">
        <v>12339</v>
      </c>
      <c r="D915" s="1" t="s">
        <v>12340</v>
      </c>
      <c r="E915" s="1">
        <v>914</v>
      </c>
      <c r="F915" s="1">
        <v>3</v>
      </c>
      <c r="G915" s="1" t="s">
        <v>1719</v>
      </c>
      <c r="H915" s="1" t="s">
        <v>7046</v>
      </c>
      <c r="I915" s="1">
        <v>5</v>
      </c>
      <c r="L915" s="1">
        <v>4</v>
      </c>
      <c r="M915" s="1" t="s">
        <v>13712</v>
      </c>
      <c r="N915" s="1" t="s">
        <v>13713</v>
      </c>
      <c r="T915" s="1" t="s">
        <v>12470</v>
      </c>
      <c r="U915" s="1" t="s">
        <v>139</v>
      </c>
      <c r="V915" s="1" t="s">
        <v>7323</v>
      </c>
      <c r="Y915" s="1" t="s">
        <v>1892</v>
      </c>
      <c r="Z915" s="1" t="s">
        <v>8158</v>
      </c>
      <c r="AC915" s="1">
        <v>8</v>
      </c>
      <c r="AD915" s="1" t="s">
        <v>298</v>
      </c>
      <c r="AE915" s="1" t="s">
        <v>9362</v>
      </c>
      <c r="BB915" s="1" t="s">
        <v>368</v>
      </c>
      <c r="BC915" s="1" t="s">
        <v>7520</v>
      </c>
      <c r="BE915" s="1" t="s">
        <v>8157</v>
      </c>
      <c r="BF915" s="1" t="s">
        <v>12895</v>
      </c>
    </row>
    <row r="916" spans="1:72" ht="13.5" customHeight="1" x14ac:dyDescent="0.25">
      <c r="A916" s="5" t="str">
        <f t="shared" si="32"/>
        <v>1738_각남면_0094</v>
      </c>
      <c r="B916" s="1">
        <v>1738</v>
      </c>
      <c r="C916" s="1" t="s">
        <v>12339</v>
      </c>
      <c r="D916" s="1" t="s">
        <v>12340</v>
      </c>
      <c r="E916" s="1">
        <v>915</v>
      </c>
      <c r="F916" s="1">
        <v>3</v>
      </c>
      <c r="G916" s="1" t="s">
        <v>1719</v>
      </c>
      <c r="H916" s="1" t="s">
        <v>7046</v>
      </c>
      <c r="I916" s="1">
        <v>5</v>
      </c>
      <c r="L916" s="1">
        <v>5</v>
      </c>
      <c r="M916" s="1" t="s">
        <v>13714</v>
      </c>
      <c r="N916" s="1" t="s">
        <v>13715</v>
      </c>
      <c r="T916" s="1" t="s">
        <v>12461</v>
      </c>
      <c r="U916" s="1" t="s">
        <v>683</v>
      </c>
      <c r="V916" s="1" t="s">
        <v>7345</v>
      </c>
      <c r="W916" s="1" t="s">
        <v>144</v>
      </c>
      <c r="X916" s="1" t="s">
        <v>7690</v>
      </c>
      <c r="Y916" s="1" t="s">
        <v>1880</v>
      </c>
      <c r="Z916" s="1" t="s">
        <v>8159</v>
      </c>
      <c r="AC916" s="1">
        <v>55</v>
      </c>
      <c r="AD916" s="1" t="s">
        <v>142</v>
      </c>
      <c r="AE916" s="1" t="s">
        <v>9344</v>
      </c>
      <c r="AJ916" s="1" t="s">
        <v>17</v>
      </c>
      <c r="AK916" s="1" t="s">
        <v>9530</v>
      </c>
      <c r="AL916" s="1" t="s">
        <v>146</v>
      </c>
      <c r="AM916" s="1" t="s">
        <v>9467</v>
      </c>
      <c r="AT916" s="1" t="s">
        <v>44</v>
      </c>
      <c r="AU916" s="1" t="s">
        <v>7629</v>
      </c>
      <c r="AV916" s="1" t="s">
        <v>1881</v>
      </c>
      <c r="AW916" s="1" t="s">
        <v>9823</v>
      </c>
      <c r="BG916" s="1" t="s">
        <v>488</v>
      </c>
      <c r="BH916" s="1" t="s">
        <v>7425</v>
      </c>
      <c r="BI916" s="1" t="s">
        <v>148</v>
      </c>
      <c r="BJ916" s="1" t="s">
        <v>9562</v>
      </c>
      <c r="BK916" s="1" t="s">
        <v>44</v>
      </c>
      <c r="BL916" s="1" t="s">
        <v>7629</v>
      </c>
      <c r="BM916" s="1" t="s">
        <v>1893</v>
      </c>
      <c r="BN916" s="1" t="s">
        <v>10648</v>
      </c>
      <c r="BO916" s="1" t="s">
        <v>44</v>
      </c>
      <c r="BP916" s="1" t="s">
        <v>7629</v>
      </c>
      <c r="BQ916" s="1" t="s">
        <v>1894</v>
      </c>
      <c r="BR916" s="1" t="s">
        <v>11622</v>
      </c>
      <c r="BS916" s="1" t="s">
        <v>58</v>
      </c>
      <c r="BT916" s="1" t="s">
        <v>9526</v>
      </c>
    </row>
    <row r="917" spans="1:72" ht="13.5" customHeight="1" x14ac:dyDescent="0.25">
      <c r="A917" s="5" t="str">
        <f t="shared" si="32"/>
        <v>1738_각남면_0094</v>
      </c>
      <c r="B917" s="1">
        <v>1738</v>
      </c>
      <c r="C917" s="1" t="s">
        <v>12339</v>
      </c>
      <c r="D917" s="1" t="s">
        <v>12340</v>
      </c>
      <c r="E917" s="1">
        <v>916</v>
      </c>
      <c r="F917" s="1">
        <v>3</v>
      </c>
      <c r="G917" s="1" t="s">
        <v>1719</v>
      </c>
      <c r="H917" s="1" t="s">
        <v>7046</v>
      </c>
      <c r="I917" s="1">
        <v>5</v>
      </c>
      <c r="L917" s="1">
        <v>5</v>
      </c>
      <c r="M917" s="1" t="s">
        <v>13714</v>
      </c>
      <c r="N917" s="1" t="s">
        <v>13715</v>
      </c>
      <c r="S917" s="1" t="s">
        <v>50</v>
      </c>
      <c r="T917" s="1" t="s">
        <v>7223</v>
      </c>
      <c r="W917" s="1" t="s">
        <v>293</v>
      </c>
      <c r="X917" s="1" t="s">
        <v>7698</v>
      </c>
      <c r="Y917" s="1" t="s">
        <v>64</v>
      </c>
      <c r="Z917" s="1" t="s">
        <v>7741</v>
      </c>
      <c r="AC917" s="1">
        <v>52</v>
      </c>
      <c r="AD917" s="1" t="s">
        <v>217</v>
      </c>
      <c r="AE917" s="1" t="s">
        <v>9355</v>
      </c>
      <c r="AJ917" s="1" t="s">
        <v>17</v>
      </c>
      <c r="AK917" s="1" t="s">
        <v>9530</v>
      </c>
      <c r="AL917" s="1" t="s">
        <v>53</v>
      </c>
      <c r="AM917" s="1" t="s">
        <v>9486</v>
      </c>
      <c r="AT917" s="1" t="s">
        <v>44</v>
      </c>
      <c r="AU917" s="1" t="s">
        <v>7629</v>
      </c>
      <c r="AV917" s="1" t="s">
        <v>14742</v>
      </c>
      <c r="AW917" s="1" t="s">
        <v>9138</v>
      </c>
      <c r="BG917" s="1" t="s">
        <v>1748</v>
      </c>
      <c r="BH917" s="1" t="s">
        <v>7427</v>
      </c>
      <c r="BI917" s="1" t="s">
        <v>1895</v>
      </c>
      <c r="BJ917" s="1" t="s">
        <v>10621</v>
      </c>
      <c r="BK917" s="1" t="s">
        <v>1786</v>
      </c>
      <c r="BL917" s="1" t="s">
        <v>12811</v>
      </c>
      <c r="BM917" s="1" t="s">
        <v>573</v>
      </c>
      <c r="BN917" s="1" t="s">
        <v>9089</v>
      </c>
      <c r="BO917" s="1" t="s">
        <v>44</v>
      </c>
      <c r="BP917" s="1" t="s">
        <v>7629</v>
      </c>
      <c r="BQ917" s="1" t="s">
        <v>1896</v>
      </c>
      <c r="BR917" s="1" t="s">
        <v>11623</v>
      </c>
      <c r="BS917" s="1" t="s">
        <v>124</v>
      </c>
      <c r="BT917" s="1" t="s">
        <v>9327</v>
      </c>
    </row>
    <row r="918" spans="1:72" ht="13.5" customHeight="1" x14ac:dyDescent="0.25">
      <c r="A918" s="5" t="str">
        <f t="shared" si="32"/>
        <v>1738_각남면_0094</v>
      </c>
      <c r="B918" s="1">
        <v>1738</v>
      </c>
      <c r="C918" s="1" t="s">
        <v>12339</v>
      </c>
      <c r="D918" s="1" t="s">
        <v>12340</v>
      </c>
      <c r="E918" s="1">
        <v>917</v>
      </c>
      <c r="F918" s="1">
        <v>3</v>
      </c>
      <c r="G918" s="1" t="s">
        <v>1719</v>
      </c>
      <c r="H918" s="1" t="s">
        <v>7046</v>
      </c>
      <c r="I918" s="1">
        <v>5</v>
      </c>
      <c r="L918" s="1">
        <v>5</v>
      </c>
      <c r="M918" s="1" t="s">
        <v>13714</v>
      </c>
      <c r="N918" s="1" t="s">
        <v>13715</v>
      </c>
      <c r="S918" s="1" t="s">
        <v>112</v>
      </c>
      <c r="T918" s="1" t="s">
        <v>7229</v>
      </c>
      <c r="AC918" s="1">
        <v>16</v>
      </c>
      <c r="AD918" s="1" t="s">
        <v>89</v>
      </c>
      <c r="AE918" s="1" t="s">
        <v>9335</v>
      </c>
    </row>
    <row r="919" spans="1:72" ht="13.5" customHeight="1" x14ac:dyDescent="0.25">
      <c r="A919" s="5" t="str">
        <f t="shared" si="32"/>
        <v>1738_각남면_0094</v>
      </c>
      <c r="B919" s="1">
        <v>1738</v>
      </c>
      <c r="C919" s="1" t="s">
        <v>12339</v>
      </c>
      <c r="D919" s="1" t="s">
        <v>12340</v>
      </c>
      <c r="E919" s="1">
        <v>918</v>
      </c>
      <c r="F919" s="1">
        <v>3</v>
      </c>
      <c r="G919" s="1" t="s">
        <v>1719</v>
      </c>
      <c r="H919" s="1" t="s">
        <v>7046</v>
      </c>
      <c r="I919" s="1">
        <v>5</v>
      </c>
      <c r="L919" s="1">
        <v>5</v>
      </c>
      <c r="M919" s="1" t="s">
        <v>13714</v>
      </c>
      <c r="N919" s="1" t="s">
        <v>13715</v>
      </c>
      <c r="T919" s="1" t="s">
        <v>12470</v>
      </c>
      <c r="U919" s="1" t="s">
        <v>1628</v>
      </c>
      <c r="V919" s="1" t="s">
        <v>7406</v>
      </c>
      <c r="Y919" s="1" t="s">
        <v>1897</v>
      </c>
      <c r="Z919" s="1" t="s">
        <v>8160</v>
      </c>
      <c r="AC919" s="1">
        <v>23</v>
      </c>
      <c r="AD919" s="1" t="s">
        <v>251</v>
      </c>
      <c r="AE919" s="1" t="s">
        <v>9358</v>
      </c>
      <c r="AT919" s="1" t="s">
        <v>242</v>
      </c>
      <c r="AU919" s="1" t="s">
        <v>12440</v>
      </c>
      <c r="AV919" s="1" t="s">
        <v>1898</v>
      </c>
      <c r="AW919" s="1" t="s">
        <v>9824</v>
      </c>
      <c r="BB919" s="1" t="s">
        <v>237</v>
      </c>
      <c r="BC919" s="1" t="s">
        <v>7316</v>
      </c>
      <c r="BD919" s="1" t="s">
        <v>1861</v>
      </c>
      <c r="BE919" s="1" t="s">
        <v>8149</v>
      </c>
    </row>
    <row r="920" spans="1:72" ht="13.5" customHeight="1" x14ac:dyDescent="0.25">
      <c r="A920" s="5" t="str">
        <f t="shared" si="32"/>
        <v>1738_각남면_0094</v>
      </c>
      <c r="B920" s="1">
        <v>1738</v>
      </c>
      <c r="C920" s="1" t="s">
        <v>12339</v>
      </c>
      <c r="D920" s="1" t="s">
        <v>12340</v>
      </c>
      <c r="E920" s="1">
        <v>919</v>
      </c>
      <c r="F920" s="1">
        <v>3</v>
      </c>
      <c r="G920" s="1" t="s">
        <v>1719</v>
      </c>
      <c r="H920" s="1" t="s">
        <v>7046</v>
      </c>
      <c r="I920" s="1">
        <v>6</v>
      </c>
      <c r="J920" s="1" t="s">
        <v>1899</v>
      </c>
      <c r="K920" s="1" t="s">
        <v>7092</v>
      </c>
      <c r="L920" s="1">
        <v>1</v>
      </c>
      <c r="M920" s="1" t="s">
        <v>1899</v>
      </c>
      <c r="N920" s="1" t="s">
        <v>7092</v>
      </c>
      <c r="T920" s="1" t="s">
        <v>12461</v>
      </c>
      <c r="U920" s="1" t="s">
        <v>1900</v>
      </c>
      <c r="V920" s="1" t="s">
        <v>7423</v>
      </c>
      <c r="W920" s="1" t="s">
        <v>769</v>
      </c>
      <c r="X920" s="1" t="s">
        <v>7253</v>
      </c>
      <c r="Y920" s="1" t="s">
        <v>1901</v>
      </c>
      <c r="Z920" s="1" t="s">
        <v>8161</v>
      </c>
      <c r="AC920" s="1">
        <v>53</v>
      </c>
      <c r="AD920" s="1" t="s">
        <v>289</v>
      </c>
      <c r="AE920" s="1" t="s">
        <v>7353</v>
      </c>
      <c r="AJ920" s="1" t="s">
        <v>17</v>
      </c>
      <c r="AK920" s="1" t="s">
        <v>9530</v>
      </c>
      <c r="AL920" s="1" t="s">
        <v>401</v>
      </c>
      <c r="AM920" s="1" t="s">
        <v>9477</v>
      </c>
      <c r="AT920" s="1" t="s">
        <v>69</v>
      </c>
      <c r="AU920" s="1" t="s">
        <v>7359</v>
      </c>
      <c r="AV920" s="1" t="s">
        <v>1902</v>
      </c>
      <c r="AW920" s="1" t="s">
        <v>8444</v>
      </c>
      <c r="BG920" s="1" t="s">
        <v>1903</v>
      </c>
      <c r="BH920" s="1" t="s">
        <v>10485</v>
      </c>
      <c r="BI920" s="1" t="s">
        <v>1904</v>
      </c>
      <c r="BJ920" s="1" t="s">
        <v>10309</v>
      </c>
      <c r="BK920" s="1" t="s">
        <v>69</v>
      </c>
      <c r="BL920" s="1" t="s">
        <v>7359</v>
      </c>
      <c r="BM920" s="1" t="s">
        <v>1505</v>
      </c>
      <c r="BN920" s="1" t="s">
        <v>8137</v>
      </c>
      <c r="BO920" s="1" t="s">
        <v>69</v>
      </c>
      <c r="BP920" s="1" t="s">
        <v>7359</v>
      </c>
      <c r="BQ920" s="1" t="s">
        <v>14743</v>
      </c>
      <c r="BR920" s="1" t="s">
        <v>11624</v>
      </c>
      <c r="BS920" s="1" t="s">
        <v>1496</v>
      </c>
      <c r="BT920" s="1" t="s">
        <v>12737</v>
      </c>
    </row>
    <row r="921" spans="1:72" ht="13.5" customHeight="1" x14ac:dyDescent="0.25">
      <c r="A921" s="5" t="str">
        <f t="shared" si="32"/>
        <v>1738_각남면_0094</v>
      </c>
      <c r="B921" s="1">
        <v>1738</v>
      </c>
      <c r="C921" s="1" t="s">
        <v>12339</v>
      </c>
      <c r="D921" s="1" t="s">
        <v>12340</v>
      </c>
      <c r="E921" s="1">
        <v>920</v>
      </c>
      <c r="F921" s="1">
        <v>3</v>
      </c>
      <c r="G921" s="1" t="s">
        <v>1719</v>
      </c>
      <c r="H921" s="1" t="s">
        <v>7046</v>
      </c>
      <c r="I921" s="1">
        <v>6</v>
      </c>
      <c r="L921" s="1">
        <v>1</v>
      </c>
      <c r="M921" s="1" t="s">
        <v>1899</v>
      </c>
      <c r="N921" s="1" t="s">
        <v>7092</v>
      </c>
      <c r="S921" s="1" t="s">
        <v>50</v>
      </c>
      <c r="T921" s="1" t="s">
        <v>7223</v>
      </c>
      <c r="W921" s="1" t="s">
        <v>159</v>
      </c>
      <c r="X921" s="1" t="s">
        <v>7692</v>
      </c>
      <c r="Y921" s="1" t="s">
        <v>64</v>
      </c>
      <c r="Z921" s="1" t="s">
        <v>7741</v>
      </c>
      <c r="AC921" s="1">
        <v>51</v>
      </c>
      <c r="AD921" s="1" t="s">
        <v>169</v>
      </c>
      <c r="AE921" s="1" t="s">
        <v>9348</v>
      </c>
      <c r="AJ921" s="1" t="s">
        <v>17</v>
      </c>
      <c r="AK921" s="1" t="s">
        <v>9530</v>
      </c>
      <c r="AL921" s="1" t="s">
        <v>1683</v>
      </c>
      <c r="AM921" s="1" t="s">
        <v>9551</v>
      </c>
      <c r="AT921" s="1" t="s">
        <v>488</v>
      </c>
      <c r="AU921" s="1" t="s">
        <v>7425</v>
      </c>
      <c r="AV921" s="1" t="s">
        <v>1905</v>
      </c>
      <c r="AW921" s="1" t="s">
        <v>9825</v>
      </c>
      <c r="BG921" s="1" t="s">
        <v>1906</v>
      </c>
      <c r="BH921" s="1" t="s">
        <v>10486</v>
      </c>
      <c r="BI921" s="1" t="s">
        <v>1907</v>
      </c>
      <c r="BJ921" s="1" t="s">
        <v>10042</v>
      </c>
      <c r="BK921" s="1" t="s">
        <v>1908</v>
      </c>
      <c r="BL921" s="1" t="s">
        <v>9684</v>
      </c>
      <c r="BM921" s="1" t="s">
        <v>1702</v>
      </c>
      <c r="BN921" s="1" t="s">
        <v>10616</v>
      </c>
      <c r="BO921" s="1" t="s">
        <v>178</v>
      </c>
      <c r="BP921" s="1" t="s">
        <v>10478</v>
      </c>
      <c r="BQ921" s="1" t="s">
        <v>1909</v>
      </c>
      <c r="BR921" s="1" t="s">
        <v>13462</v>
      </c>
      <c r="BS921" s="1" t="s">
        <v>58</v>
      </c>
      <c r="BT921" s="1" t="s">
        <v>9526</v>
      </c>
    </row>
    <row r="922" spans="1:72" ht="13.5" customHeight="1" x14ac:dyDescent="0.25">
      <c r="A922" s="5" t="str">
        <f t="shared" si="32"/>
        <v>1738_각남면_0094</v>
      </c>
      <c r="B922" s="1">
        <v>1738</v>
      </c>
      <c r="C922" s="1" t="s">
        <v>12339</v>
      </c>
      <c r="D922" s="1" t="s">
        <v>12340</v>
      </c>
      <c r="E922" s="1">
        <v>921</v>
      </c>
      <c r="F922" s="1">
        <v>3</v>
      </c>
      <c r="G922" s="1" t="s">
        <v>1719</v>
      </c>
      <c r="H922" s="1" t="s">
        <v>7046</v>
      </c>
      <c r="I922" s="1">
        <v>6</v>
      </c>
      <c r="L922" s="1">
        <v>1</v>
      </c>
      <c r="M922" s="1" t="s">
        <v>1899</v>
      </c>
      <c r="N922" s="1" t="s">
        <v>7092</v>
      </c>
      <c r="S922" s="1" t="s">
        <v>112</v>
      </c>
      <c r="T922" s="1" t="s">
        <v>7229</v>
      </c>
      <c r="Y922" s="1" t="s">
        <v>64</v>
      </c>
      <c r="Z922" s="1" t="s">
        <v>7741</v>
      </c>
      <c r="AC922" s="1">
        <v>15</v>
      </c>
      <c r="AD922" s="1" t="s">
        <v>90</v>
      </c>
      <c r="AE922" s="1" t="s">
        <v>9336</v>
      </c>
    </row>
    <row r="923" spans="1:72" ht="13.5" customHeight="1" x14ac:dyDescent="0.25">
      <c r="A923" s="5" t="str">
        <f t="shared" si="32"/>
        <v>1738_각남면_0094</v>
      </c>
      <c r="B923" s="1">
        <v>1738</v>
      </c>
      <c r="C923" s="1" t="s">
        <v>12339</v>
      </c>
      <c r="D923" s="1" t="s">
        <v>12340</v>
      </c>
      <c r="E923" s="1">
        <v>922</v>
      </c>
      <c r="F923" s="1">
        <v>3</v>
      </c>
      <c r="G923" s="1" t="s">
        <v>1719</v>
      </c>
      <c r="H923" s="1" t="s">
        <v>7046</v>
      </c>
      <c r="I923" s="1">
        <v>6</v>
      </c>
      <c r="L923" s="1">
        <v>1</v>
      </c>
      <c r="M923" s="1" t="s">
        <v>1899</v>
      </c>
      <c r="N923" s="1" t="s">
        <v>7092</v>
      </c>
      <c r="S923" s="1" t="s">
        <v>59</v>
      </c>
      <c r="T923" s="1" t="s">
        <v>7224</v>
      </c>
      <c r="Y923" s="1" t="s">
        <v>742</v>
      </c>
      <c r="Z923" s="1" t="s">
        <v>7856</v>
      </c>
      <c r="AC923" s="1">
        <v>1</v>
      </c>
      <c r="AD923" s="1" t="s">
        <v>101</v>
      </c>
      <c r="AE923" s="1" t="s">
        <v>9339</v>
      </c>
      <c r="AF923" s="1" t="s">
        <v>95</v>
      </c>
      <c r="AG923" s="1" t="s">
        <v>9389</v>
      </c>
    </row>
    <row r="924" spans="1:72" ht="13.5" customHeight="1" x14ac:dyDescent="0.25">
      <c r="A924" s="5" t="str">
        <f t="shared" si="32"/>
        <v>1738_각남면_0094</v>
      </c>
      <c r="B924" s="1">
        <v>1738</v>
      </c>
      <c r="C924" s="1" t="s">
        <v>12339</v>
      </c>
      <c r="D924" s="1" t="s">
        <v>12340</v>
      </c>
      <c r="E924" s="1">
        <v>923</v>
      </c>
      <c r="F924" s="1">
        <v>3</v>
      </c>
      <c r="G924" s="1" t="s">
        <v>1719</v>
      </c>
      <c r="H924" s="1" t="s">
        <v>7046</v>
      </c>
      <c r="I924" s="1">
        <v>6</v>
      </c>
      <c r="L924" s="1">
        <v>1</v>
      </c>
      <c r="M924" s="1" t="s">
        <v>1899</v>
      </c>
      <c r="N924" s="1" t="s">
        <v>7092</v>
      </c>
      <c r="S924" s="1" t="s">
        <v>112</v>
      </c>
      <c r="T924" s="1" t="s">
        <v>7229</v>
      </c>
      <c r="Y924" s="1" t="s">
        <v>64</v>
      </c>
      <c r="Z924" s="1" t="s">
        <v>7741</v>
      </c>
      <c r="AC924" s="1">
        <v>4</v>
      </c>
      <c r="AD924" s="1" t="s">
        <v>65</v>
      </c>
      <c r="AE924" s="1" t="s">
        <v>9332</v>
      </c>
    </row>
    <row r="925" spans="1:72" ht="13.5" customHeight="1" x14ac:dyDescent="0.25">
      <c r="A925" s="5" t="str">
        <f t="shared" si="32"/>
        <v>1738_각남면_0094</v>
      </c>
      <c r="B925" s="1">
        <v>1738</v>
      </c>
      <c r="C925" s="1" t="s">
        <v>12339</v>
      </c>
      <c r="D925" s="1" t="s">
        <v>12340</v>
      </c>
      <c r="E925" s="1">
        <v>924</v>
      </c>
      <c r="F925" s="1">
        <v>3</v>
      </c>
      <c r="G925" s="1" t="s">
        <v>1719</v>
      </c>
      <c r="H925" s="1" t="s">
        <v>7046</v>
      </c>
      <c r="I925" s="1">
        <v>6</v>
      </c>
      <c r="L925" s="1">
        <v>2</v>
      </c>
      <c r="M925" s="1" t="s">
        <v>13716</v>
      </c>
      <c r="N925" s="1" t="s">
        <v>13717</v>
      </c>
      <c r="T925" s="1" t="s">
        <v>12461</v>
      </c>
      <c r="U925" s="1" t="s">
        <v>80</v>
      </c>
      <c r="V925" s="1" t="s">
        <v>7418</v>
      </c>
      <c r="W925" s="1" t="s">
        <v>769</v>
      </c>
      <c r="X925" s="1" t="s">
        <v>7253</v>
      </c>
      <c r="Y925" s="1" t="s">
        <v>1910</v>
      </c>
      <c r="Z925" s="1" t="s">
        <v>8162</v>
      </c>
      <c r="AC925" s="1">
        <v>66</v>
      </c>
      <c r="AD925" s="1" t="s">
        <v>738</v>
      </c>
      <c r="AE925" s="1" t="s">
        <v>9381</v>
      </c>
      <c r="AJ925" s="1" t="s">
        <v>17</v>
      </c>
      <c r="AK925" s="1" t="s">
        <v>9530</v>
      </c>
      <c r="AL925" s="1" t="s">
        <v>401</v>
      </c>
      <c r="AM925" s="1" t="s">
        <v>9477</v>
      </c>
      <c r="AT925" s="1" t="s">
        <v>69</v>
      </c>
      <c r="AU925" s="1" t="s">
        <v>7359</v>
      </c>
      <c r="AV925" s="1" t="s">
        <v>1911</v>
      </c>
      <c r="AW925" s="1" t="s">
        <v>9826</v>
      </c>
      <c r="BG925" s="1" t="s">
        <v>1903</v>
      </c>
      <c r="BH925" s="1" t="s">
        <v>10485</v>
      </c>
      <c r="BI925" s="1" t="s">
        <v>1904</v>
      </c>
      <c r="BJ925" s="1" t="s">
        <v>10309</v>
      </c>
      <c r="BK925" s="1" t="s">
        <v>69</v>
      </c>
      <c r="BL925" s="1" t="s">
        <v>7359</v>
      </c>
      <c r="BM925" s="1" t="s">
        <v>1505</v>
      </c>
      <c r="BN925" s="1" t="s">
        <v>8137</v>
      </c>
      <c r="BO925" s="1" t="s">
        <v>69</v>
      </c>
      <c r="BP925" s="1" t="s">
        <v>7359</v>
      </c>
      <c r="BQ925" s="1" t="s">
        <v>1912</v>
      </c>
      <c r="BR925" s="1" t="s">
        <v>11625</v>
      </c>
      <c r="BS925" s="1" t="s">
        <v>193</v>
      </c>
      <c r="BT925" s="1" t="s">
        <v>9533</v>
      </c>
    </row>
    <row r="926" spans="1:72" ht="13.5" customHeight="1" x14ac:dyDescent="0.25">
      <c r="A926" s="5" t="str">
        <f t="shared" si="32"/>
        <v>1738_각남면_0094</v>
      </c>
      <c r="B926" s="1">
        <v>1738</v>
      </c>
      <c r="C926" s="1" t="s">
        <v>12339</v>
      </c>
      <c r="D926" s="1" t="s">
        <v>12340</v>
      </c>
      <c r="E926" s="1">
        <v>925</v>
      </c>
      <c r="F926" s="1">
        <v>3</v>
      </c>
      <c r="G926" s="1" t="s">
        <v>1719</v>
      </c>
      <c r="H926" s="1" t="s">
        <v>7046</v>
      </c>
      <c r="I926" s="1">
        <v>6</v>
      </c>
      <c r="L926" s="1">
        <v>2</v>
      </c>
      <c r="M926" s="1" t="s">
        <v>13716</v>
      </c>
      <c r="N926" s="1" t="s">
        <v>13717</v>
      </c>
      <c r="S926" s="1" t="s">
        <v>50</v>
      </c>
      <c r="T926" s="1" t="s">
        <v>7223</v>
      </c>
      <c r="W926" s="1" t="s">
        <v>1524</v>
      </c>
      <c r="X926" s="1" t="s">
        <v>7716</v>
      </c>
      <c r="Y926" s="1" t="s">
        <v>64</v>
      </c>
      <c r="Z926" s="1" t="s">
        <v>7741</v>
      </c>
      <c r="AC926" s="1">
        <v>56</v>
      </c>
      <c r="AD926" s="1" t="s">
        <v>97</v>
      </c>
      <c r="AE926" s="1" t="s">
        <v>9338</v>
      </c>
      <c r="AJ926" s="1" t="s">
        <v>17</v>
      </c>
      <c r="AK926" s="1" t="s">
        <v>9530</v>
      </c>
      <c r="AL926" s="1" t="s">
        <v>41</v>
      </c>
      <c r="AM926" s="1" t="s">
        <v>12725</v>
      </c>
      <c r="AT926" s="1" t="s">
        <v>69</v>
      </c>
      <c r="AU926" s="1" t="s">
        <v>7359</v>
      </c>
      <c r="AV926" s="1" t="s">
        <v>1913</v>
      </c>
      <c r="AW926" s="1" t="s">
        <v>9827</v>
      </c>
      <c r="BG926" s="1" t="s">
        <v>219</v>
      </c>
      <c r="BH926" s="1" t="s">
        <v>7464</v>
      </c>
      <c r="BI926" s="1" t="s">
        <v>171</v>
      </c>
      <c r="BJ926" s="1" t="s">
        <v>7993</v>
      </c>
      <c r="BK926" s="1" t="s">
        <v>69</v>
      </c>
      <c r="BL926" s="1" t="s">
        <v>7359</v>
      </c>
      <c r="BM926" s="1" t="s">
        <v>1914</v>
      </c>
      <c r="BN926" s="1" t="s">
        <v>10327</v>
      </c>
      <c r="BO926" s="1" t="s">
        <v>219</v>
      </c>
      <c r="BP926" s="1" t="s">
        <v>7464</v>
      </c>
      <c r="BQ926" s="1" t="s">
        <v>1915</v>
      </c>
      <c r="BR926" s="1" t="s">
        <v>11626</v>
      </c>
      <c r="BS926" s="1" t="s">
        <v>53</v>
      </c>
      <c r="BT926" s="1" t="s">
        <v>9486</v>
      </c>
    </row>
    <row r="927" spans="1:72" ht="13.5" customHeight="1" x14ac:dyDescent="0.25">
      <c r="A927" s="5" t="str">
        <f t="shared" si="32"/>
        <v>1738_각남면_0094</v>
      </c>
      <c r="B927" s="1">
        <v>1738</v>
      </c>
      <c r="C927" s="1" t="s">
        <v>12339</v>
      </c>
      <c r="D927" s="1" t="s">
        <v>12340</v>
      </c>
      <c r="E927" s="1">
        <v>926</v>
      </c>
      <c r="F927" s="1">
        <v>3</v>
      </c>
      <c r="G927" s="1" t="s">
        <v>1719</v>
      </c>
      <c r="H927" s="1" t="s">
        <v>7046</v>
      </c>
      <c r="I927" s="1">
        <v>6</v>
      </c>
      <c r="L927" s="1">
        <v>2</v>
      </c>
      <c r="M927" s="1" t="s">
        <v>13716</v>
      </c>
      <c r="N927" s="1" t="s">
        <v>13717</v>
      </c>
      <c r="S927" s="1" t="s">
        <v>112</v>
      </c>
      <c r="T927" s="1" t="s">
        <v>7229</v>
      </c>
      <c r="Y927" s="1" t="s">
        <v>64</v>
      </c>
      <c r="Z927" s="1" t="s">
        <v>7741</v>
      </c>
      <c r="AC927" s="1">
        <v>23</v>
      </c>
      <c r="AD927" s="1" t="s">
        <v>251</v>
      </c>
      <c r="AE927" s="1" t="s">
        <v>9358</v>
      </c>
    </row>
    <row r="928" spans="1:72" ht="13.5" customHeight="1" x14ac:dyDescent="0.25">
      <c r="A928" s="5" t="str">
        <f t="shared" si="32"/>
        <v>1738_각남면_0094</v>
      </c>
      <c r="B928" s="1">
        <v>1738</v>
      </c>
      <c r="C928" s="1" t="s">
        <v>12339</v>
      </c>
      <c r="D928" s="1" t="s">
        <v>12340</v>
      </c>
      <c r="E928" s="1">
        <v>927</v>
      </c>
      <c r="F928" s="1">
        <v>3</v>
      </c>
      <c r="G928" s="1" t="s">
        <v>1719</v>
      </c>
      <c r="H928" s="1" t="s">
        <v>7046</v>
      </c>
      <c r="I928" s="1">
        <v>6</v>
      </c>
      <c r="L928" s="1">
        <v>2</v>
      </c>
      <c r="M928" s="1" t="s">
        <v>13716</v>
      </c>
      <c r="N928" s="1" t="s">
        <v>13717</v>
      </c>
      <c r="S928" s="1" t="s">
        <v>63</v>
      </c>
      <c r="T928" s="1" t="s">
        <v>7225</v>
      </c>
      <c r="AC928" s="1">
        <v>20</v>
      </c>
      <c r="AD928" s="1" t="s">
        <v>255</v>
      </c>
      <c r="AE928" s="1" t="s">
        <v>9359</v>
      </c>
    </row>
    <row r="929" spans="1:73" ht="13.5" customHeight="1" x14ac:dyDescent="0.25">
      <c r="A929" s="5" t="str">
        <f t="shared" si="32"/>
        <v>1738_각남면_0094</v>
      </c>
      <c r="B929" s="1">
        <v>1738</v>
      </c>
      <c r="C929" s="1" t="s">
        <v>12339</v>
      </c>
      <c r="D929" s="1" t="s">
        <v>12340</v>
      </c>
      <c r="E929" s="1">
        <v>928</v>
      </c>
      <c r="F929" s="1">
        <v>3</v>
      </c>
      <c r="G929" s="1" t="s">
        <v>1719</v>
      </c>
      <c r="H929" s="1" t="s">
        <v>7046</v>
      </c>
      <c r="I929" s="1">
        <v>6</v>
      </c>
      <c r="L929" s="1">
        <v>2</v>
      </c>
      <c r="M929" s="1" t="s">
        <v>13716</v>
      </c>
      <c r="N929" s="1" t="s">
        <v>13717</v>
      </c>
      <c r="S929" s="1" t="s">
        <v>63</v>
      </c>
      <c r="T929" s="1" t="s">
        <v>7225</v>
      </c>
      <c r="AC929" s="1">
        <v>4</v>
      </c>
      <c r="AD929" s="1" t="s">
        <v>65</v>
      </c>
      <c r="AE929" s="1" t="s">
        <v>9332</v>
      </c>
    </row>
    <row r="930" spans="1:73" ht="13.5" customHeight="1" x14ac:dyDescent="0.25">
      <c r="A930" s="5" t="str">
        <f t="shared" si="32"/>
        <v>1738_각남면_0094</v>
      </c>
      <c r="B930" s="1">
        <v>1738</v>
      </c>
      <c r="C930" s="1" t="s">
        <v>12339</v>
      </c>
      <c r="D930" s="1" t="s">
        <v>12340</v>
      </c>
      <c r="E930" s="1">
        <v>929</v>
      </c>
      <c r="F930" s="1">
        <v>3</v>
      </c>
      <c r="G930" s="1" t="s">
        <v>1719</v>
      </c>
      <c r="H930" s="1" t="s">
        <v>7046</v>
      </c>
      <c r="I930" s="1">
        <v>6</v>
      </c>
      <c r="L930" s="1">
        <v>2</v>
      </c>
      <c r="M930" s="1" t="s">
        <v>13716</v>
      </c>
      <c r="N930" s="1" t="s">
        <v>13717</v>
      </c>
      <c r="S930" s="1" t="s">
        <v>59</v>
      </c>
      <c r="T930" s="1" t="s">
        <v>7224</v>
      </c>
      <c r="U930" s="1" t="s">
        <v>73</v>
      </c>
      <c r="V930" s="1" t="s">
        <v>7304</v>
      </c>
      <c r="Y930" s="1" t="s">
        <v>1916</v>
      </c>
      <c r="Z930" s="1" t="s">
        <v>8163</v>
      </c>
      <c r="AC930" s="1">
        <v>36</v>
      </c>
      <c r="AD930" s="1" t="s">
        <v>229</v>
      </c>
      <c r="AE930" s="1" t="s">
        <v>9356</v>
      </c>
    </row>
    <row r="931" spans="1:73" ht="13.5" customHeight="1" x14ac:dyDescent="0.25">
      <c r="A931" s="5" t="str">
        <f t="shared" si="32"/>
        <v>1738_각남면_0094</v>
      </c>
      <c r="B931" s="1">
        <v>1738</v>
      </c>
      <c r="C931" s="1" t="s">
        <v>12339</v>
      </c>
      <c r="D931" s="1" t="s">
        <v>12340</v>
      </c>
      <c r="E931" s="1">
        <v>930</v>
      </c>
      <c r="F931" s="1">
        <v>3</v>
      </c>
      <c r="G931" s="1" t="s">
        <v>1719</v>
      </c>
      <c r="H931" s="1" t="s">
        <v>7046</v>
      </c>
      <c r="I931" s="1">
        <v>6</v>
      </c>
      <c r="L931" s="1">
        <v>2</v>
      </c>
      <c r="M931" s="1" t="s">
        <v>13716</v>
      </c>
      <c r="N931" s="1" t="s">
        <v>13717</v>
      </c>
      <c r="S931" s="1" t="s">
        <v>155</v>
      </c>
      <c r="T931" s="1" t="s">
        <v>7230</v>
      </c>
      <c r="W931" s="1" t="s">
        <v>1062</v>
      </c>
      <c r="X931" s="1" t="s">
        <v>7713</v>
      </c>
      <c r="Y931" s="1" t="s">
        <v>64</v>
      </c>
      <c r="Z931" s="1" t="s">
        <v>7741</v>
      </c>
      <c r="AC931" s="1">
        <v>26</v>
      </c>
      <c r="AD931" s="1" t="s">
        <v>585</v>
      </c>
      <c r="AE931" s="1" t="s">
        <v>9379</v>
      </c>
    </row>
    <row r="932" spans="1:73" ht="13.5" customHeight="1" x14ac:dyDescent="0.25">
      <c r="A932" s="5" t="str">
        <f t="shared" si="32"/>
        <v>1738_각남면_0094</v>
      </c>
      <c r="B932" s="1">
        <v>1738</v>
      </c>
      <c r="C932" s="1" t="s">
        <v>12339</v>
      </c>
      <c r="D932" s="1" t="s">
        <v>12340</v>
      </c>
      <c r="E932" s="1">
        <v>931</v>
      </c>
      <c r="F932" s="1">
        <v>3</v>
      </c>
      <c r="G932" s="1" t="s">
        <v>1719</v>
      </c>
      <c r="H932" s="1" t="s">
        <v>7046</v>
      </c>
      <c r="I932" s="1">
        <v>6</v>
      </c>
      <c r="L932" s="1">
        <v>2</v>
      </c>
      <c r="M932" s="1" t="s">
        <v>13716</v>
      </c>
      <c r="N932" s="1" t="s">
        <v>13717</v>
      </c>
      <c r="S932" s="1" t="s">
        <v>107</v>
      </c>
      <c r="T932" s="1" t="s">
        <v>7228</v>
      </c>
      <c r="W932" s="1" t="s">
        <v>754</v>
      </c>
      <c r="X932" s="1" t="s">
        <v>7710</v>
      </c>
      <c r="Y932" s="1" t="s">
        <v>64</v>
      </c>
      <c r="Z932" s="1" t="s">
        <v>7741</v>
      </c>
      <c r="AF932" s="1" t="s">
        <v>812</v>
      </c>
      <c r="AG932" s="1" t="s">
        <v>9405</v>
      </c>
    </row>
    <row r="933" spans="1:73" ht="13.5" customHeight="1" x14ac:dyDescent="0.25">
      <c r="A933" s="5" t="str">
        <f t="shared" si="32"/>
        <v>1738_각남면_0094</v>
      </c>
      <c r="B933" s="1">
        <v>1738</v>
      </c>
      <c r="C933" s="1" t="s">
        <v>12339</v>
      </c>
      <c r="D933" s="1" t="s">
        <v>12340</v>
      </c>
      <c r="E933" s="1">
        <v>932</v>
      </c>
      <c r="F933" s="1">
        <v>3</v>
      </c>
      <c r="G933" s="1" t="s">
        <v>1719</v>
      </c>
      <c r="H933" s="1" t="s">
        <v>7046</v>
      </c>
      <c r="I933" s="1">
        <v>6</v>
      </c>
      <c r="L933" s="1">
        <v>2</v>
      </c>
      <c r="M933" s="1" t="s">
        <v>13716</v>
      </c>
      <c r="N933" s="1" t="s">
        <v>13717</v>
      </c>
      <c r="S933" s="1" t="s">
        <v>59</v>
      </c>
      <c r="T933" s="1" t="s">
        <v>7224</v>
      </c>
      <c r="U933" s="1" t="s">
        <v>1523</v>
      </c>
      <c r="V933" s="1" t="s">
        <v>7396</v>
      </c>
      <c r="Y933" s="1" t="s">
        <v>1917</v>
      </c>
      <c r="Z933" s="1" t="s">
        <v>8164</v>
      </c>
      <c r="AC933" s="1">
        <v>20</v>
      </c>
      <c r="AD933" s="1" t="s">
        <v>255</v>
      </c>
      <c r="AE933" s="1" t="s">
        <v>9359</v>
      </c>
    </row>
    <row r="934" spans="1:73" ht="13.5" customHeight="1" x14ac:dyDescent="0.25">
      <c r="A934" s="5" t="str">
        <f t="shared" si="32"/>
        <v>1738_각남면_0094</v>
      </c>
      <c r="B934" s="1">
        <v>1738</v>
      </c>
      <c r="C934" s="1" t="s">
        <v>12339</v>
      </c>
      <c r="D934" s="1" t="s">
        <v>12340</v>
      </c>
      <c r="E934" s="1">
        <v>933</v>
      </c>
      <c r="F934" s="1">
        <v>3</v>
      </c>
      <c r="G934" s="1" t="s">
        <v>1719</v>
      </c>
      <c r="H934" s="1" t="s">
        <v>7046</v>
      </c>
      <c r="I934" s="1">
        <v>6</v>
      </c>
      <c r="L934" s="1">
        <v>3</v>
      </c>
      <c r="M934" s="1" t="s">
        <v>13718</v>
      </c>
      <c r="N934" s="1" t="s">
        <v>13719</v>
      </c>
      <c r="T934" s="1" t="s">
        <v>12461</v>
      </c>
      <c r="U934" s="1" t="s">
        <v>324</v>
      </c>
      <c r="V934" s="1" t="s">
        <v>7324</v>
      </c>
      <c r="W934" s="1" t="s">
        <v>293</v>
      </c>
      <c r="X934" s="1" t="s">
        <v>7698</v>
      </c>
      <c r="Y934" s="1" t="s">
        <v>1918</v>
      </c>
      <c r="Z934" s="1" t="s">
        <v>8165</v>
      </c>
      <c r="AC934" s="1">
        <v>51</v>
      </c>
      <c r="AD934" s="1" t="s">
        <v>169</v>
      </c>
      <c r="AE934" s="1" t="s">
        <v>9348</v>
      </c>
      <c r="AJ934" s="1" t="s">
        <v>17</v>
      </c>
      <c r="AK934" s="1" t="s">
        <v>9530</v>
      </c>
      <c r="AL934" s="1" t="s">
        <v>53</v>
      </c>
      <c r="AM934" s="1" t="s">
        <v>9486</v>
      </c>
      <c r="AT934" s="1" t="s">
        <v>1919</v>
      </c>
      <c r="AU934" s="1" t="s">
        <v>7459</v>
      </c>
      <c r="AV934" s="1" t="s">
        <v>1920</v>
      </c>
      <c r="AW934" s="1" t="s">
        <v>9828</v>
      </c>
      <c r="BI934" s="1" t="s">
        <v>1686</v>
      </c>
      <c r="BJ934" s="1" t="s">
        <v>10627</v>
      </c>
      <c r="BM934" s="1" t="s">
        <v>1921</v>
      </c>
      <c r="BN934" s="1" t="s">
        <v>11141</v>
      </c>
      <c r="BO934" s="1" t="s">
        <v>44</v>
      </c>
      <c r="BP934" s="1" t="s">
        <v>7629</v>
      </c>
      <c r="BQ934" s="1" t="s">
        <v>1922</v>
      </c>
      <c r="BR934" s="1" t="s">
        <v>1922</v>
      </c>
      <c r="BS934" s="1" t="s">
        <v>124</v>
      </c>
      <c r="BT934" s="1" t="s">
        <v>9327</v>
      </c>
    </row>
    <row r="935" spans="1:73" ht="13.5" customHeight="1" x14ac:dyDescent="0.25">
      <c r="A935" s="5" t="str">
        <f t="shared" si="32"/>
        <v>1738_각남면_0094</v>
      </c>
      <c r="B935" s="1">
        <v>1738</v>
      </c>
      <c r="C935" s="1" t="s">
        <v>12339</v>
      </c>
      <c r="D935" s="1" t="s">
        <v>12340</v>
      </c>
      <c r="E935" s="1">
        <v>934</v>
      </c>
      <c r="F935" s="1">
        <v>3</v>
      </c>
      <c r="G935" s="1" t="s">
        <v>1719</v>
      </c>
      <c r="H935" s="1" t="s">
        <v>7046</v>
      </c>
      <c r="I935" s="1">
        <v>6</v>
      </c>
      <c r="L935" s="1">
        <v>3</v>
      </c>
      <c r="M935" s="1" t="s">
        <v>13718</v>
      </c>
      <c r="N935" s="1" t="s">
        <v>13719</v>
      </c>
      <c r="S935" s="1" t="s">
        <v>50</v>
      </c>
      <c r="T935" s="1" t="s">
        <v>7223</v>
      </c>
      <c r="W935" s="1" t="s">
        <v>123</v>
      </c>
      <c r="X935" s="1" t="s">
        <v>7689</v>
      </c>
      <c r="Y935" s="1" t="s">
        <v>64</v>
      </c>
      <c r="Z935" s="1" t="s">
        <v>7741</v>
      </c>
      <c r="AC935" s="1">
        <v>46</v>
      </c>
      <c r="AD935" s="1" t="s">
        <v>239</v>
      </c>
      <c r="AE935" s="1" t="s">
        <v>9357</v>
      </c>
      <c r="AJ935" s="1" t="s">
        <v>17</v>
      </c>
      <c r="AK935" s="1" t="s">
        <v>9530</v>
      </c>
      <c r="AL935" s="1" t="s">
        <v>124</v>
      </c>
      <c r="AM935" s="1" t="s">
        <v>9327</v>
      </c>
      <c r="AV935" s="1" t="s">
        <v>1923</v>
      </c>
      <c r="AW935" s="1" t="s">
        <v>9829</v>
      </c>
      <c r="BI935" s="1" t="s">
        <v>14994</v>
      </c>
      <c r="BJ935" s="1" t="s">
        <v>12927</v>
      </c>
      <c r="BK935" s="1" t="s">
        <v>44</v>
      </c>
      <c r="BL935" s="1" t="s">
        <v>7629</v>
      </c>
      <c r="BM935" s="1" t="s">
        <v>1924</v>
      </c>
      <c r="BN935" s="1" t="s">
        <v>10874</v>
      </c>
      <c r="BO935" s="1" t="s">
        <v>44</v>
      </c>
      <c r="BP935" s="1" t="s">
        <v>7629</v>
      </c>
      <c r="BQ935" s="1" t="s">
        <v>1925</v>
      </c>
      <c r="BR935" s="1" t="s">
        <v>11627</v>
      </c>
      <c r="BS935" s="1" t="s">
        <v>131</v>
      </c>
      <c r="BT935" s="1" t="s">
        <v>9537</v>
      </c>
    </row>
    <row r="936" spans="1:73" ht="13.5" customHeight="1" x14ac:dyDescent="0.25">
      <c r="A936" s="5" t="str">
        <f t="shared" si="32"/>
        <v>1738_각남면_0094</v>
      </c>
      <c r="B936" s="1">
        <v>1738</v>
      </c>
      <c r="C936" s="1" t="s">
        <v>12339</v>
      </c>
      <c r="D936" s="1" t="s">
        <v>12340</v>
      </c>
      <c r="E936" s="1">
        <v>935</v>
      </c>
      <c r="F936" s="1">
        <v>3</v>
      </c>
      <c r="G936" s="1" t="s">
        <v>1719</v>
      </c>
      <c r="H936" s="1" t="s">
        <v>7046</v>
      </c>
      <c r="I936" s="1">
        <v>6</v>
      </c>
      <c r="L936" s="1">
        <v>3</v>
      </c>
      <c r="M936" s="1" t="s">
        <v>13718</v>
      </c>
      <c r="N936" s="1" t="s">
        <v>13719</v>
      </c>
      <c r="S936" s="1" t="s">
        <v>112</v>
      </c>
      <c r="T936" s="1" t="s">
        <v>7229</v>
      </c>
      <c r="AC936" s="1">
        <v>19</v>
      </c>
      <c r="AD936" s="1" t="s">
        <v>202</v>
      </c>
      <c r="AE936" s="1" t="s">
        <v>9353</v>
      </c>
    </row>
    <row r="937" spans="1:73" ht="13.5" customHeight="1" x14ac:dyDescent="0.25">
      <c r="A937" s="5" t="str">
        <f t="shared" si="32"/>
        <v>1738_각남면_0094</v>
      </c>
      <c r="B937" s="1">
        <v>1738</v>
      </c>
      <c r="C937" s="1" t="s">
        <v>12339</v>
      </c>
      <c r="D937" s="1" t="s">
        <v>12340</v>
      </c>
      <c r="E937" s="1">
        <v>936</v>
      </c>
      <c r="F937" s="1">
        <v>3</v>
      </c>
      <c r="G937" s="1" t="s">
        <v>1719</v>
      </c>
      <c r="H937" s="1" t="s">
        <v>7046</v>
      </c>
      <c r="I937" s="1">
        <v>6</v>
      </c>
      <c r="L937" s="1">
        <v>3</v>
      </c>
      <c r="M937" s="1" t="s">
        <v>13718</v>
      </c>
      <c r="N937" s="1" t="s">
        <v>13719</v>
      </c>
      <c r="S937" s="1" t="s">
        <v>59</v>
      </c>
      <c r="T937" s="1" t="s">
        <v>7224</v>
      </c>
      <c r="U937" s="1" t="s">
        <v>87</v>
      </c>
      <c r="V937" s="1" t="s">
        <v>7303</v>
      </c>
      <c r="Y937" s="1" t="s">
        <v>1926</v>
      </c>
      <c r="Z937" s="1" t="s">
        <v>8166</v>
      </c>
      <c r="AC937" s="1">
        <v>22</v>
      </c>
      <c r="AD937" s="1" t="s">
        <v>12286</v>
      </c>
      <c r="AE937" s="1" t="s">
        <v>9386</v>
      </c>
      <c r="BU937" s="1" t="s">
        <v>1927</v>
      </c>
    </row>
    <row r="938" spans="1:73" ht="13.5" customHeight="1" x14ac:dyDescent="0.25">
      <c r="A938" s="5" t="str">
        <f t="shared" ref="A938:A943" si="33">HYPERLINK("http://kyu.snu.ac.kr/sdhj/index.jsp?type=hj/GK14616_00IH_0001_0094.jpg","1738_각남면_0094")</f>
        <v>1738_각남면_0094</v>
      </c>
      <c r="B938" s="1">
        <v>1738</v>
      </c>
      <c r="C938" s="1" t="s">
        <v>12339</v>
      </c>
      <c r="D938" s="1" t="s">
        <v>12340</v>
      </c>
      <c r="E938" s="1">
        <v>937</v>
      </c>
      <c r="F938" s="1">
        <v>3</v>
      </c>
      <c r="G938" s="1" t="s">
        <v>1719</v>
      </c>
      <c r="H938" s="1" t="s">
        <v>7046</v>
      </c>
      <c r="I938" s="1">
        <v>6</v>
      </c>
      <c r="L938" s="1">
        <v>3</v>
      </c>
      <c r="M938" s="1" t="s">
        <v>13718</v>
      </c>
      <c r="N938" s="1" t="s">
        <v>13719</v>
      </c>
      <c r="S938" s="1" t="s">
        <v>112</v>
      </c>
      <c r="T938" s="1" t="s">
        <v>7229</v>
      </c>
      <c r="Y938" s="1" t="s">
        <v>1928</v>
      </c>
      <c r="Z938" s="1" t="s">
        <v>8167</v>
      </c>
      <c r="AC938" s="1">
        <v>7</v>
      </c>
      <c r="AD938" s="1" t="s">
        <v>62</v>
      </c>
      <c r="AE938" s="1" t="s">
        <v>9331</v>
      </c>
    </row>
    <row r="939" spans="1:73" ht="13.5" customHeight="1" x14ac:dyDescent="0.25">
      <c r="A939" s="5" t="str">
        <f t="shared" si="33"/>
        <v>1738_각남면_0094</v>
      </c>
      <c r="B939" s="1">
        <v>1738</v>
      </c>
      <c r="C939" s="1" t="s">
        <v>12339</v>
      </c>
      <c r="D939" s="1" t="s">
        <v>12340</v>
      </c>
      <c r="E939" s="1">
        <v>938</v>
      </c>
      <c r="F939" s="1">
        <v>3</v>
      </c>
      <c r="G939" s="1" t="s">
        <v>1719</v>
      </c>
      <c r="H939" s="1" t="s">
        <v>7046</v>
      </c>
      <c r="I939" s="1">
        <v>6</v>
      </c>
      <c r="L939" s="1">
        <v>3</v>
      </c>
      <c r="M939" s="1" t="s">
        <v>13718</v>
      </c>
      <c r="N939" s="1" t="s">
        <v>13719</v>
      </c>
      <c r="S939" s="1" t="s">
        <v>112</v>
      </c>
      <c r="T939" s="1" t="s">
        <v>7229</v>
      </c>
      <c r="Y939" s="1" t="s">
        <v>64</v>
      </c>
      <c r="Z939" s="1" t="s">
        <v>7741</v>
      </c>
      <c r="AC939" s="1">
        <v>9</v>
      </c>
      <c r="AD939" s="1" t="s">
        <v>93</v>
      </c>
      <c r="AE939" s="1" t="s">
        <v>9337</v>
      </c>
    </row>
    <row r="940" spans="1:73" ht="13.5" customHeight="1" x14ac:dyDescent="0.25">
      <c r="A940" s="5" t="str">
        <f t="shared" si="33"/>
        <v>1738_각남면_0094</v>
      </c>
      <c r="B940" s="1">
        <v>1738</v>
      </c>
      <c r="C940" s="1" t="s">
        <v>12339</v>
      </c>
      <c r="D940" s="1" t="s">
        <v>12340</v>
      </c>
      <c r="E940" s="1">
        <v>939</v>
      </c>
      <c r="F940" s="1">
        <v>3</v>
      </c>
      <c r="G940" s="1" t="s">
        <v>1719</v>
      </c>
      <c r="H940" s="1" t="s">
        <v>7046</v>
      </c>
      <c r="I940" s="1">
        <v>6</v>
      </c>
      <c r="L940" s="1">
        <v>3</v>
      </c>
      <c r="M940" s="1" t="s">
        <v>13718</v>
      </c>
      <c r="N940" s="1" t="s">
        <v>13719</v>
      </c>
      <c r="T940" s="1" t="s">
        <v>12470</v>
      </c>
      <c r="U940" s="1" t="s">
        <v>715</v>
      </c>
      <c r="V940" s="1" t="s">
        <v>7283</v>
      </c>
      <c r="Y940" s="1" t="s">
        <v>416</v>
      </c>
      <c r="Z940" s="1" t="s">
        <v>8577</v>
      </c>
      <c r="AF940" s="1" t="s">
        <v>317</v>
      </c>
      <c r="AG940" s="1" t="s">
        <v>7707</v>
      </c>
    </row>
    <row r="941" spans="1:73" ht="13.5" customHeight="1" x14ac:dyDescent="0.25">
      <c r="A941" s="5" t="str">
        <f t="shared" si="33"/>
        <v>1738_각남면_0094</v>
      </c>
      <c r="B941" s="1">
        <v>1738</v>
      </c>
      <c r="C941" s="1" t="s">
        <v>12339</v>
      </c>
      <c r="D941" s="1" t="s">
        <v>12340</v>
      </c>
      <c r="E941" s="1">
        <v>940</v>
      </c>
      <c r="F941" s="1">
        <v>3</v>
      </c>
      <c r="G941" s="1" t="s">
        <v>1719</v>
      </c>
      <c r="H941" s="1" t="s">
        <v>7046</v>
      </c>
      <c r="I941" s="1">
        <v>6</v>
      </c>
      <c r="L941" s="1">
        <v>3</v>
      </c>
      <c r="M941" s="1" t="s">
        <v>13718</v>
      </c>
      <c r="N941" s="1" t="s">
        <v>13719</v>
      </c>
      <c r="T941" s="1" t="s">
        <v>12470</v>
      </c>
      <c r="U941" s="1" t="s">
        <v>1929</v>
      </c>
      <c r="V941" s="1" t="s">
        <v>7424</v>
      </c>
      <c r="Y941" s="1" t="s">
        <v>1930</v>
      </c>
      <c r="Z941" s="1" t="s">
        <v>8168</v>
      </c>
      <c r="AC941" s="1">
        <v>27</v>
      </c>
      <c r="AD941" s="1" t="s">
        <v>465</v>
      </c>
      <c r="AE941" s="1" t="s">
        <v>9376</v>
      </c>
    </row>
    <row r="942" spans="1:73" ht="13.5" customHeight="1" x14ac:dyDescent="0.25">
      <c r="A942" s="5" t="str">
        <f t="shared" si="33"/>
        <v>1738_각남면_0094</v>
      </c>
      <c r="B942" s="1">
        <v>1738</v>
      </c>
      <c r="C942" s="1" t="s">
        <v>12339</v>
      </c>
      <c r="D942" s="1" t="s">
        <v>12340</v>
      </c>
      <c r="E942" s="1">
        <v>941</v>
      </c>
      <c r="F942" s="1">
        <v>3</v>
      </c>
      <c r="G942" s="1" t="s">
        <v>1719</v>
      </c>
      <c r="H942" s="1" t="s">
        <v>7046</v>
      </c>
      <c r="I942" s="1">
        <v>6</v>
      </c>
      <c r="L942" s="1">
        <v>4</v>
      </c>
      <c r="M942" s="1" t="s">
        <v>13720</v>
      </c>
      <c r="N942" s="1" t="s">
        <v>13454</v>
      </c>
      <c r="T942" s="1" t="s">
        <v>12461</v>
      </c>
      <c r="U942" s="1" t="s">
        <v>1063</v>
      </c>
      <c r="V942" s="1" t="s">
        <v>12490</v>
      </c>
      <c r="W942" s="1" t="s">
        <v>85</v>
      </c>
      <c r="X942" s="1" t="s">
        <v>12530</v>
      </c>
      <c r="Y942" s="1" t="s">
        <v>1931</v>
      </c>
      <c r="Z942" s="1" t="s">
        <v>8092</v>
      </c>
      <c r="AC942" s="1">
        <v>74</v>
      </c>
      <c r="AD942" s="1" t="s">
        <v>182</v>
      </c>
      <c r="AE942" s="1" t="s">
        <v>9351</v>
      </c>
      <c r="AJ942" s="1" t="s">
        <v>17</v>
      </c>
      <c r="AK942" s="1" t="s">
        <v>9530</v>
      </c>
      <c r="AL942" s="1" t="s">
        <v>631</v>
      </c>
      <c r="AM942" s="1" t="s">
        <v>9553</v>
      </c>
      <c r="AT942" s="1" t="s">
        <v>1748</v>
      </c>
      <c r="AU942" s="1" t="s">
        <v>7427</v>
      </c>
      <c r="AV942" s="1" t="s">
        <v>1932</v>
      </c>
      <c r="AW942" s="1" t="s">
        <v>9830</v>
      </c>
      <c r="BG942" s="1" t="s">
        <v>69</v>
      </c>
      <c r="BH942" s="1" t="s">
        <v>7359</v>
      </c>
      <c r="BI942" s="1" t="s">
        <v>1933</v>
      </c>
      <c r="BJ942" s="1" t="s">
        <v>8988</v>
      </c>
      <c r="BK942" s="1" t="s">
        <v>69</v>
      </c>
      <c r="BL942" s="1" t="s">
        <v>7359</v>
      </c>
      <c r="BM942" s="1" t="s">
        <v>1934</v>
      </c>
      <c r="BN942" s="1" t="s">
        <v>10121</v>
      </c>
      <c r="BO942" s="1" t="s">
        <v>69</v>
      </c>
      <c r="BP942" s="1" t="s">
        <v>7359</v>
      </c>
      <c r="BQ942" s="1" t="s">
        <v>1935</v>
      </c>
      <c r="BR942" s="1" t="s">
        <v>13304</v>
      </c>
      <c r="BS942" s="1" t="s">
        <v>124</v>
      </c>
      <c r="BT942" s="1" t="s">
        <v>9327</v>
      </c>
    </row>
    <row r="943" spans="1:73" ht="13.5" customHeight="1" x14ac:dyDescent="0.25">
      <c r="A943" s="5" t="str">
        <f t="shared" si="33"/>
        <v>1738_각남면_0094</v>
      </c>
      <c r="B943" s="1">
        <v>1738</v>
      </c>
      <c r="C943" s="1" t="s">
        <v>12339</v>
      </c>
      <c r="D943" s="1" t="s">
        <v>12340</v>
      </c>
      <c r="E943" s="1">
        <v>942</v>
      </c>
      <c r="F943" s="1">
        <v>3</v>
      </c>
      <c r="G943" s="1" t="s">
        <v>1719</v>
      </c>
      <c r="H943" s="1" t="s">
        <v>7046</v>
      </c>
      <c r="I943" s="1">
        <v>6</v>
      </c>
      <c r="L943" s="1">
        <v>4</v>
      </c>
      <c r="M943" s="1" t="s">
        <v>13720</v>
      </c>
      <c r="N943" s="1" t="s">
        <v>13454</v>
      </c>
      <c r="S943" s="1" t="s">
        <v>50</v>
      </c>
      <c r="T943" s="1" t="s">
        <v>7223</v>
      </c>
      <c r="W943" s="1" t="s">
        <v>144</v>
      </c>
      <c r="X943" s="1" t="s">
        <v>7690</v>
      </c>
      <c r="Y943" s="1" t="s">
        <v>64</v>
      </c>
      <c r="Z943" s="1" t="s">
        <v>7741</v>
      </c>
      <c r="AC943" s="1">
        <v>59</v>
      </c>
      <c r="AD943" s="1" t="s">
        <v>650</v>
      </c>
      <c r="AE943" s="1" t="s">
        <v>9380</v>
      </c>
      <c r="AJ943" s="1" t="s">
        <v>17</v>
      </c>
      <c r="AK943" s="1" t="s">
        <v>9530</v>
      </c>
      <c r="AL943" s="1" t="s">
        <v>146</v>
      </c>
      <c r="AM943" s="1" t="s">
        <v>9467</v>
      </c>
      <c r="AT943" s="1" t="s">
        <v>69</v>
      </c>
      <c r="AU943" s="1" t="s">
        <v>7359</v>
      </c>
      <c r="AV943" s="1" t="s">
        <v>1936</v>
      </c>
      <c r="AW943" s="1" t="s">
        <v>9831</v>
      </c>
      <c r="BG943" s="1" t="s">
        <v>69</v>
      </c>
      <c r="BH943" s="1" t="s">
        <v>7359</v>
      </c>
      <c r="BI943" s="1" t="s">
        <v>1937</v>
      </c>
      <c r="BJ943" s="1" t="s">
        <v>10628</v>
      </c>
      <c r="BK943" s="1" t="s">
        <v>69</v>
      </c>
      <c r="BL943" s="1" t="s">
        <v>7359</v>
      </c>
      <c r="BM943" s="1" t="s">
        <v>1938</v>
      </c>
      <c r="BN943" s="1" t="s">
        <v>11142</v>
      </c>
      <c r="BO943" s="1" t="s">
        <v>69</v>
      </c>
      <c r="BP943" s="1" t="s">
        <v>7359</v>
      </c>
      <c r="BQ943" s="1" t="s">
        <v>1939</v>
      </c>
      <c r="BR943" s="1" t="s">
        <v>11628</v>
      </c>
      <c r="BS943" s="1" t="s">
        <v>1496</v>
      </c>
      <c r="BT943" s="1" t="s">
        <v>12737</v>
      </c>
    </row>
    <row r="944" spans="1:73" ht="13.5" customHeight="1" x14ac:dyDescent="0.25">
      <c r="A944" s="5" t="str">
        <f t="shared" ref="A944:A975" si="34">HYPERLINK("http://kyu.snu.ac.kr/sdhj/index.jsp?type=hj/GK14616_00IH_0001_0095.jpg","1738_각남면_0095")</f>
        <v>1738_각남면_0095</v>
      </c>
      <c r="B944" s="1">
        <v>1738</v>
      </c>
      <c r="C944" s="1" t="s">
        <v>12339</v>
      </c>
      <c r="D944" s="1" t="s">
        <v>12340</v>
      </c>
      <c r="E944" s="1">
        <v>943</v>
      </c>
      <c r="F944" s="1">
        <v>3</v>
      </c>
      <c r="G944" s="1" t="s">
        <v>1719</v>
      </c>
      <c r="H944" s="1" t="s">
        <v>7046</v>
      </c>
      <c r="I944" s="1">
        <v>6</v>
      </c>
      <c r="L944" s="1">
        <v>4</v>
      </c>
      <c r="M944" s="1" t="s">
        <v>13720</v>
      </c>
      <c r="N944" s="1" t="s">
        <v>13454</v>
      </c>
      <c r="S944" s="1" t="s">
        <v>112</v>
      </c>
      <c r="T944" s="1" t="s">
        <v>7229</v>
      </c>
      <c r="Y944" s="1" t="s">
        <v>64</v>
      </c>
      <c r="Z944" s="1" t="s">
        <v>7741</v>
      </c>
      <c r="AC944" s="1">
        <v>13</v>
      </c>
      <c r="AD944" s="1" t="s">
        <v>111</v>
      </c>
      <c r="AE944" s="1" t="s">
        <v>9341</v>
      </c>
    </row>
    <row r="945" spans="1:72" ht="13.5" customHeight="1" x14ac:dyDescent="0.25">
      <c r="A945" s="5" t="str">
        <f t="shared" si="34"/>
        <v>1738_각남면_0095</v>
      </c>
      <c r="B945" s="1">
        <v>1738</v>
      </c>
      <c r="C945" s="1" t="s">
        <v>12339</v>
      </c>
      <c r="D945" s="1" t="s">
        <v>12340</v>
      </c>
      <c r="E945" s="1">
        <v>944</v>
      </c>
      <c r="F945" s="1">
        <v>3</v>
      </c>
      <c r="G945" s="1" t="s">
        <v>1719</v>
      </c>
      <c r="H945" s="1" t="s">
        <v>7046</v>
      </c>
      <c r="I945" s="1">
        <v>6</v>
      </c>
      <c r="L945" s="1">
        <v>4</v>
      </c>
      <c r="M945" s="1" t="s">
        <v>13720</v>
      </c>
      <c r="N945" s="1" t="s">
        <v>13454</v>
      </c>
      <c r="S945" s="1" t="s">
        <v>59</v>
      </c>
      <c r="T945" s="1" t="s">
        <v>7224</v>
      </c>
      <c r="U945" s="1" t="s">
        <v>324</v>
      </c>
      <c r="V945" s="1" t="s">
        <v>7324</v>
      </c>
      <c r="Y945" s="1" t="s">
        <v>1940</v>
      </c>
      <c r="Z945" s="1" t="s">
        <v>8169</v>
      </c>
      <c r="AC945" s="1">
        <v>28</v>
      </c>
      <c r="AD945" s="1" t="s">
        <v>153</v>
      </c>
      <c r="AE945" s="1" t="s">
        <v>9346</v>
      </c>
    </row>
    <row r="946" spans="1:72" ht="13.5" customHeight="1" x14ac:dyDescent="0.25">
      <c r="A946" s="5" t="str">
        <f t="shared" si="34"/>
        <v>1738_각남면_0095</v>
      </c>
      <c r="B946" s="1">
        <v>1738</v>
      </c>
      <c r="C946" s="1" t="s">
        <v>12339</v>
      </c>
      <c r="D946" s="1" t="s">
        <v>12340</v>
      </c>
      <c r="E946" s="1">
        <v>945</v>
      </c>
      <c r="F946" s="1">
        <v>3</v>
      </c>
      <c r="G946" s="1" t="s">
        <v>1719</v>
      </c>
      <c r="H946" s="1" t="s">
        <v>7046</v>
      </c>
      <c r="I946" s="1">
        <v>6</v>
      </c>
      <c r="L946" s="1">
        <v>4</v>
      </c>
      <c r="M946" s="1" t="s">
        <v>13720</v>
      </c>
      <c r="N946" s="1" t="s">
        <v>13454</v>
      </c>
      <c r="S946" s="1" t="s">
        <v>112</v>
      </c>
      <c r="T946" s="1" t="s">
        <v>7229</v>
      </c>
      <c r="Y946" s="1" t="s">
        <v>64</v>
      </c>
      <c r="Z946" s="1" t="s">
        <v>7741</v>
      </c>
      <c r="AC946" s="1">
        <v>8</v>
      </c>
      <c r="AD946" s="1" t="s">
        <v>298</v>
      </c>
      <c r="AE946" s="1" t="s">
        <v>9362</v>
      </c>
    </row>
    <row r="947" spans="1:72" ht="13.5" customHeight="1" x14ac:dyDescent="0.25">
      <c r="A947" s="5" t="str">
        <f t="shared" si="34"/>
        <v>1738_각남면_0095</v>
      </c>
      <c r="B947" s="1">
        <v>1738</v>
      </c>
      <c r="C947" s="1" t="s">
        <v>12339</v>
      </c>
      <c r="D947" s="1" t="s">
        <v>12340</v>
      </c>
      <c r="E947" s="1">
        <v>946</v>
      </c>
      <c r="F947" s="1">
        <v>3</v>
      </c>
      <c r="G947" s="1" t="s">
        <v>1719</v>
      </c>
      <c r="H947" s="1" t="s">
        <v>7046</v>
      </c>
      <c r="I947" s="1">
        <v>6</v>
      </c>
      <c r="L947" s="1">
        <v>4</v>
      </c>
      <c r="M947" s="1" t="s">
        <v>13720</v>
      </c>
      <c r="N947" s="1" t="s">
        <v>13454</v>
      </c>
      <c r="S947" s="1" t="s">
        <v>112</v>
      </c>
      <c r="T947" s="1" t="s">
        <v>7229</v>
      </c>
      <c r="Y947" s="1" t="s">
        <v>64</v>
      </c>
      <c r="Z947" s="1" t="s">
        <v>7741</v>
      </c>
      <c r="AC947" s="1">
        <v>4</v>
      </c>
      <c r="AD947" s="1" t="s">
        <v>65</v>
      </c>
      <c r="AE947" s="1" t="s">
        <v>9332</v>
      </c>
    </row>
    <row r="948" spans="1:72" ht="13.5" customHeight="1" x14ac:dyDescent="0.25">
      <c r="A948" s="5" t="str">
        <f t="shared" si="34"/>
        <v>1738_각남면_0095</v>
      </c>
      <c r="B948" s="1">
        <v>1738</v>
      </c>
      <c r="C948" s="1" t="s">
        <v>12339</v>
      </c>
      <c r="D948" s="1" t="s">
        <v>12340</v>
      </c>
      <c r="E948" s="1">
        <v>947</v>
      </c>
      <c r="F948" s="1">
        <v>3</v>
      </c>
      <c r="G948" s="1" t="s">
        <v>1719</v>
      </c>
      <c r="H948" s="1" t="s">
        <v>7046</v>
      </c>
      <c r="I948" s="1">
        <v>6</v>
      </c>
      <c r="L948" s="1">
        <v>4</v>
      </c>
      <c r="M948" s="1" t="s">
        <v>13720</v>
      </c>
      <c r="N948" s="1" t="s">
        <v>13454</v>
      </c>
      <c r="S948" s="1" t="s">
        <v>59</v>
      </c>
      <c r="T948" s="1" t="s">
        <v>7224</v>
      </c>
      <c r="U948" s="1" t="s">
        <v>1523</v>
      </c>
      <c r="V948" s="1" t="s">
        <v>7396</v>
      </c>
      <c r="Y948" s="1" t="s">
        <v>1941</v>
      </c>
      <c r="Z948" s="1" t="s">
        <v>8170</v>
      </c>
      <c r="AC948" s="1">
        <v>20</v>
      </c>
      <c r="AD948" s="1" t="s">
        <v>255</v>
      </c>
      <c r="AE948" s="1" t="s">
        <v>9359</v>
      </c>
    </row>
    <row r="949" spans="1:72" ht="13.5" customHeight="1" x14ac:dyDescent="0.25">
      <c r="A949" s="5" t="str">
        <f t="shared" si="34"/>
        <v>1738_각남면_0095</v>
      </c>
      <c r="B949" s="1">
        <v>1738</v>
      </c>
      <c r="C949" s="1" t="s">
        <v>12339</v>
      </c>
      <c r="D949" s="1" t="s">
        <v>12340</v>
      </c>
      <c r="E949" s="1">
        <v>948</v>
      </c>
      <c r="F949" s="1">
        <v>3</v>
      </c>
      <c r="G949" s="1" t="s">
        <v>1719</v>
      </c>
      <c r="H949" s="1" t="s">
        <v>7046</v>
      </c>
      <c r="I949" s="1">
        <v>6</v>
      </c>
      <c r="L949" s="1">
        <v>4</v>
      </c>
      <c r="M949" s="1" t="s">
        <v>13720</v>
      </c>
      <c r="N949" s="1" t="s">
        <v>13454</v>
      </c>
      <c r="S949" s="1" t="s">
        <v>155</v>
      </c>
      <c r="T949" s="1" t="s">
        <v>7230</v>
      </c>
      <c r="W949" s="1" t="s">
        <v>191</v>
      </c>
      <c r="X949" s="1" t="s">
        <v>7693</v>
      </c>
      <c r="Y949" s="1" t="s">
        <v>64</v>
      </c>
      <c r="Z949" s="1" t="s">
        <v>7741</v>
      </c>
      <c r="AC949" s="1">
        <v>21</v>
      </c>
      <c r="AD949" s="1" t="s">
        <v>160</v>
      </c>
      <c r="AE949" s="1" t="s">
        <v>9347</v>
      </c>
      <c r="AF949" s="1" t="s">
        <v>95</v>
      </c>
      <c r="AG949" s="1" t="s">
        <v>9389</v>
      </c>
    </row>
    <row r="950" spans="1:72" ht="13.5" customHeight="1" x14ac:dyDescent="0.25">
      <c r="A950" s="5" t="str">
        <f t="shared" si="34"/>
        <v>1738_각남면_0095</v>
      </c>
      <c r="B950" s="1">
        <v>1738</v>
      </c>
      <c r="C950" s="1" t="s">
        <v>12339</v>
      </c>
      <c r="D950" s="1" t="s">
        <v>12340</v>
      </c>
      <c r="E950" s="1">
        <v>949</v>
      </c>
      <c r="F950" s="1">
        <v>3</v>
      </c>
      <c r="G950" s="1" t="s">
        <v>1719</v>
      </c>
      <c r="H950" s="1" t="s">
        <v>7046</v>
      </c>
      <c r="I950" s="1">
        <v>6</v>
      </c>
      <c r="L950" s="1">
        <v>5</v>
      </c>
      <c r="M950" s="1" t="s">
        <v>13721</v>
      </c>
      <c r="N950" s="1" t="s">
        <v>13722</v>
      </c>
      <c r="T950" s="1" t="s">
        <v>12461</v>
      </c>
      <c r="U950" s="1" t="s">
        <v>545</v>
      </c>
      <c r="V950" s="1" t="s">
        <v>7335</v>
      </c>
      <c r="W950" s="1" t="s">
        <v>144</v>
      </c>
      <c r="X950" s="1" t="s">
        <v>7690</v>
      </c>
      <c r="Y950" s="1" t="s">
        <v>1942</v>
      </c>
      <c r="Z950" s="1" t="s">
        <v>8171</v>
      </c>
      <c r="AC950" s="1">
        <v>59</v>
      </c>
      <c r="AD950" s="1" t="s">
        <v>650</v>
      </c>
      <c r="AE950" s="1" t="s">
        <v>9380</v>
      </c>
      <c r="AJ950" s="1" t="s">
        <v>17</v>
      </c>
      <c r="AK950" s="1" t="s">
        <v>9530</v>
      </c>
      <c r="AL950" s="1" t="s">
        <v>146</v>
      </c>
      <c r="AM950" s="1" t="s">
        <v>9467</v>
      </c>
      <c r="AT950" s="1" t="s">
        <v>69</v>
      </c>
      <c r="AU950" s="1" t="s">
        <v>7359</v>
      </c>
      <c r="AV950" s="1" t="s">
        <v>1943</v>
      </c>
      <c r="AW950" s="1" t="s">
        <v>9832</v>
      </c>
      <c r="BG950" s="1" t="s">
        <v>69</v>
      </c>
      <c r="BH950" s="1" t="s">
        <v>7359</v>
      </c>
      <c r="BI950" s="1" t="s">
        <v>14744</v>
      </c>
      <c r="BJ950" s="1" t="s">
        <v>9862</v>
      </c>
      <c r="BK950" s="1" t="s">
        <v>1944</v>
      </c>
      <c r="BL950" s="1" t="s">
        <v>10488</v>
      </c>
      <c r="BM950" s="1" t="s">
        <v>1893</v>
      </c>
      <c r="BN950" s="1" t="s">
        <v>10648</v>
      </c>
      <c r="BO950" s="1" t="s">
        <v>69</v>
      </c>
      <c r="BP950" s="1" t="s">
        <v>7359</v>
      </c>
      <c r="BQ950" s="1" t="s">
        <v>12287</v>
      </c>
      <c r="BR950" s="1" t="s">
        <v>12997</v>
      </c>
      <c r="BS950" s="1" t="s">
        <v>41</v>
      </c>
      <c r="BT950" s="1" t="s">
        <v>12725</v>
      </c>
    </row>
    <row r="951" spans="1:72" ht="13.5" customHeight="1" x14ac:dyDescent="0.25">
      <c r="A951" s="5" t="str">
        <f t="shared" si="34"/>
        <v>1738_각남면_0095</v>
      </c>
      <c r="B951" s="1">
        <v>1738</v>
      </c>
      <c r="C951" s="1" t="s">
        <v>12339</v>
      </c>
      <c r="D951" s="1" t="s">
        <v>12340</v>
      </c>
      <c r="E951" s="1">
        <v>950</v>
      </c>
      <c r="F951" s="1">
        <v>3</v>
      </c>
      <c r="G951" s="1" t="s">
        <v>1719</v>
      </c>
      <c r="H951" s="1" t="s">
        <v>7046</v>
      </c>
      <c r="I951" s="1">
        <v>6</v>
      </c>
      <c r="L951" s="1">
        <v>5</v>
      </c>
      <c r="M951" s="1" t="s">
        <v>13721</v>
      </c>
      <c r="N951" s="1" t="s">
        <v>13722</v>
      </c>
      <c r="S951" s="1" t="s">
        <v>50</v>
      </c>
      <c r="T951" s="1" t="s">
        <v>7223</v>
      </c>
      <c r="W951" s="1" t="s">
        <v>191</v>
      </c>
      <c r="X951" s="1" t="s">
        <v>7693</v>
      </c>
      <c r="Y951" s="1" t="s">
        <v>64</v>
      </c>
      <c r="Z951" s="1" t="s">
        <v>7741</v>
      </c>
      <c r="AC951" s="1">
        <v>59</v>
      </c>
      <c r="AD951" s="1" t="s">
        <v>650</v>
      </c>
      <c r="AE951" s="1" t="s">
        <v>9380</v>
      </c>
      <c r="AJ951" s="1" t="s">
        <v>17</v>
      </c>
      <c r="AK951" s="1" t="s">
        <v>9530</v>
      </c>
      <c r="AL951" s="1" t="s">
        <v>193</v>
      </c>
      <c r="AM951" s="1" t="s">
        <v>9533</v>
      </c>
      <c r="AT951" s="1" t="s">
        <v>854</v>
      </c>
      <c r="AU951" s="1" t="s">
        <v>9667</v>
      </c>
      <c r="AV951" s="1" t="s">
        <v>171</v>
      </c>
      <c r="AW951" s="1" t="s">
        <v>7993</v>
      </c>
      <c r="BG951" s="1" t="s">
        <v>854</v>
      </c>
      <c r="BH951" s="1" t="s">
        <v>9667</v>
      </c>
      <c r="BI951" s="1" t="s">
        <v>1945</v>
      </c>
      <c r="BJ951" s="1" t="s">
        <v>8988</v>
      </c>
      <c r="BK951" s="1" t="s">
        <v>69</v>
      </c>
      <c r="BL951" s="1" t="s">
        <v>7359</v>
      </c>
      <c r="BM951" s="1" t="s">
        <v>1946</v>
      </c>
      <c r="BN951" s="1" t="s">
        <v>11143</v>
      </c>
      <c r="BO951" s="1" t="s">
        <v>854</v>
      </c>
      <c r="BP951" s="1" t="s">
        <v>9667</v>
      </c>
      <c r="BQ951" s="1" t="s">
        <v>1947</v>
      </c>
      <c r="BR951" s="1" t="s">
        <v>11629</v>
      </c>
      <c r="BS951" s="1" t="s">
        <v>200</v>
      </c>
      <c r="BT951" s="1" t="s">
        <v>9541</v>
      </c>
    </row>
    <row r="952" spans="1:72" ht="13.5" customHeight="1" x14ac:dyDescent="0.25">
      <c r="A952" s="5" t="str">
        <f t="shared" si="34"/>
        <v>1738_각남면_0095</v>
      </c>
      <c r="B952" s="1">
        <v>1738</v>
      </c>
      <c r="C952" s="1" t="s">
        <v>12339</v>
      </c>
      <c r="D952" s="1" t="s">
        <v>12340</v>
      </c>
      <c r="E952" s="1">
        <v>951</v>
      </c>
      <c r="F952" s="1">
        <v>3</v>
      </c>
      <c r="G952" s="1" t="s">
        <v>1719</v>
      </c>
      <c r="H952" s="1" t="s">
        <v>7046</v>
      </c>
      <c r="I952" s="1">
        <v>6</v>
      </c>
      <c r="L952" s="1">
        <v>5</v>
      </c>
      <c r="M952" s="1" t="s">
        <v>13721</v>
      </c>
      <c r="N952" s="1" t="s">
        <v>13722</v>
      </c>
      <c r="S952" s="1" t="s">
        <v>59</v>
      </c>
      <c r="T952" s="1" t="s">
        <v>7224</v>
      </c>
      <c r="U952" s="1" t="s">
        <v>1752</v>
      </c>
      <c r="V952" s="1" t="s">
        <v>7412</v>
      </c>
      <c r="Y952" s="1" t="s">
        <v>1948</v>
      </c>
      <c r="Z952" s="1" t="s">
        <v>7739</v>
      </c>
      <c r="AC952" s="1">
        <v>37</v>
      </c>
      <c r="AD952" s="1" t="s">
        <v>76</v>
      </c>
      <c r="AE952" s="1" t="s">
        <v>9334</v>
      </c>
    </row>
    <row r="953" spans="1:72" ht="13.5" customHeight="1" x14ac:dyDescent="0.25">
      <c r="A953" s="5" t="str">
        <f t="shared" si="34"/>
        <v>1738_각남면_0095</v>
      </c>
      <c r="B953" s="1">
        <v>1738</v>
      </c>
      <c r="C953" s="1" t="s">
        <v>12339</v>
      </c>
      <c r="D953" s="1" t="s">
        <v>12340</v>
      </c>
      <c r="E953" s="1">
        <v>952</v>
      </c>
      <c r="F953" s="1">
        <v>3</v>
      </c>
      <c r="G953" s="1" t="s">
        <v>1719</v>
      </c>
      <c r="H953" s="1" t="s">
        <v>7046</v>
      </c>
      <c r="I953" s="1">
        <v>6</v>
      </c>
      <c r="L953" s="1">
        <v>5</v>
      </c>
      <c r="M953" s="1" t="s">
        <v>13721</v>
      </c>
      <c r="N953" s="1" t="s">
        <v>13722</v>
      </c>
      <c r="S953" s="1" t="s">
        <v>112</v>
      </c>
      <c r="T953" s="1" t="s">
        <v>7229</v>
      </c>
      <c r="Y953" s="1" t="s">
        <v>64</v>
      </c>
      <c r="Z953" s="1" t="s">
        <v>7741</v>
      </c>
      <c r="AC953" s="1">
        <v>14</v>
      </c>
      <c r="AD953" s="1" t="s">
        <v>182</v>
      </c>
      <c r="AE953" s="1" t="s">
        <v>9351</v>
      </c>
    </row>
    <row r="954" spans="1:72" ht="13.5" customHeight="1" x14ac:dyDescent="0.25">
      <c r="A954" s="5" t="str">
        <f t="shared" si="34"/>
        <v>1738_각남면_0095</v>
      </c>
      <c r="B954" s="1">
        <v>1738</v>
      </c>
      <c r="C954" s="1" t="s">
        <v>12339</v>
      </c>
      <c r="D954" s="1" t="s">
        <v>12340</v>
      </c>
      <c r="E954" s="1">
        <v>953</v>
      </c>
      <c r="F954" s="1">
        <v>3</v>
      </c>
      <c r="G954" s="1" t="s">
        <v>1719</v>
      </c>
      <c r="H954" s="1" t="s">
        <v>7046</v>
      </c>
      <c r="I954" s="1">
        <v>6</v>
      </c>
      <c r="L954" s="1">
        <v>5</v>
      </c>
      <c r="M954" s="1" t="s">
        <v>13721</v>
      </c>
      <c r="N954" s="1" t="s">
        <v>13722</v>
      </c>
      <c r="S954" s="1" t="s">
        <v>112</v>
      </c>
      <c r="T954" s="1" t="s">
        <v>7229</v>
      </c>
      <c r="Y954" s="1" t="s">
        <v>64</v>
      </c>
      <c r="Z954" s="1" t="s">
        <v>7741</v>
      </c>
      <c r="AC954" s="1">
        <v>10</v>
      </c>
      <c r="AD954" s="1" t="s">
        <v>393</v>
      </c>
      <c r="AE954" s="1" t="s">
        <v>9370</v>
      </c>
    </row>
    <row r="955" spans="1:72" ht="13.5" customHeight="1" x14ac:dyDescent="0.25">
      <c r="A955" s="5" t="str">
        <f t="shared" si="34"/>
        <v>1738_각남면_0095</v>
      </c>
      <c r="B955" s="1">
        <v>1738</v>
      </c>
      <c r="C955" s="1" t="s">
        <v>12339</v>
      </c>
      <c r="D955" s="1" t="s">
        <v>12340</v>
      </c>
      <c r="E955" s="1">
        <v>954</v>
      </c>
      <c r="F955" s="1">
        <v>3</v>
      </c>
      <c r="G955" s="1" t="s">
        <v>1719</v>
      </c>
      <c r="H955" s="1" t="s">
        <v>7046</v>
      </c>
      <c r="I955" s="1">
        <v>6</v>
      </c>
      <c r="L955" s="1">
        <v>5</v>
      </c>
      <c r="M955" s="1" t="s">
        <v>13721</v>
      </c>
      <c r="N955" s="1" t="s">
        <v>13722</v>
      </c>
      <c r="S955" s="1" t="s">
        <v>155</v>
      </c>
      <c r="T955" s="1" t="s">
        <v>7230</v>
      </c>
      <c r="W955" s="1" t="s">
        <v>1949</v>
      </c>
      <c r="X955" s="1" t="s">
        <v>12525</v>
      </c>
      <c r="Y955" s="1" t="s">
        <v>64</v>
      </c>
      <c r="Z955" s="1" t="s">
        <v>7741</v>
      </c>
      <c r="AC955" s="1">
        <v>36</v>
      </c>
      <c r="AD955" s="1" t="s">
        <v>229</v>
      </c>
      <c r="AE955" s="1" t="s">
        <v>9356</v>
      </c>
    </row>
    <row r="956" spans="1:72" ht="13.5" customHeight="1" x14ac:dyDescent="0.25">
      <c r="A956" s="5" t="str">
        <f t="shared" si="34"/>
        <v>1738_각남면_0095</v>
      </c>
      <c r="B956" s="1">
        <v>1738</v>
      </c>
      <c r="C956" s="1" t="s">
        <v>12339</v>
      </c>
      <c r="D956" s="1" t="s">
        <v>12340</v>
      </c>
      <c r="E956" s="1">
        <v>955</v>
      </c>
      <c r="F956" s="1">
        <v>3</v>
      </c>
      <c r="G956" s="1" t="s">
        <v>1719</v>
      </c>
      <c r="H956" s="1" t="s">
        <v>7046</v>
      </c>
      <c r="I956" s="1">
        <v>7</v>
      </c>
      <c r="J956" s="1" t="s">
        <v>1950</v>
      </c>
      <c r="K956" s="1" t="s">
        <v>7093</v>
      </c>
      <c r="L956" s="1">
        <v>1</v>
      </c>
      <c r="M956" s="1" t="s">
        <v>1950</v>
      </c>
      <c r="N956" s="1" t="s">
        <v>7093</v>
      </c>
      <c r="T956" s="1" t="s">
        <v>12461</v>
      </c>
      <c r="U956" s="1" t="s">
        <v>60</v>
      </c>
      <c r="V956" s="1" t="s">
        <v>7301</v>
      </c>
      <c r="W956" s="1" t="s">
        <v>293</v>
      </c>
      <c r="X956" s="1" t="s">
        <v>7698</v>
      </c>
      <c r="Y956" s="1" t="s">
        <v>1951</v>
      </c>
      <c r="Z956" s="1" t="s">
        <v>8172</v>
      </c>
      <c r="AC956" s="1">
        <v>33</v>
      </c>
      <c r="AD956" s="1" t="s">
        <v>321</v>
      </c>
      <c r="AE956" s="1" t="s">
        <v>9366</v>
      </c>
      <c r="AJ956" s="1" t="s">
        <v>17</v>
      </c>
      <c r="AK956" s="1" t="s">
        <v>9530</v>
      </c>
      <c r="AL956" s="1" t="s">
        <v>53</v>
      </c>
      <c r="AM956" s="1" t="s">
        <v>9486</v>
      </c>
      <c r="AT956" s="1" t="s">
        <v>44</v>
      </c>
      <c r="AU956" s="1" t="s">
        <v>7629</v>
      </c>
      <c r="AV956" s="1" t="s">
        <v>1784</v>
      </c>
      <c r="AW956" s="1" t="s">
        <v>9812</v>
      </c>
      <c r="BG956" s="1" t="s">
        <v>44</v>
      </c>
      <c r="BH956" s="1" t="s">
        <v>7629</v>
      </c>
      <c r="BI956" s="1" t="s">
        <v>1785</v>
      </c>
      <c r="BJ956" s="1" t="s">
        <v>10621</v>
      </c>
      <c r="BK956" s="1" t="s">
        <v>1786</v>
      </c>
      <c r="BL956" s="1" t="s">
        <v>12811</v>
      </c>
      <c r="BM956" s="1" t="s">
        <v>573</v>
      </c>
      <c r="BN956" s="1" t="s">
        <v>9089</v>
      </c>
      <c r="BO956" s="1" t="s">
        <v>44</v>
      </c>
      <c r="BP956" s="1" t="s">
        <v>7629</v>
      </c>
      <c r="BQ956" s="1" t="s">
        <v>1787</v>
      </c>
      <c r="BR956" s="1" t="s">
        <v>11608</v>
      </c>
      <c r="BS956" s="1" t="s">
        <v>283</v>
      </c>
      <c r="BT956" s="1" t="s">
        <v>9550</v>
      </c>
    </row>
    <row r="957" spans="1:72" ht="13.5" customHeight="1" x14ac:dyDescent="0.25">
      <c r="A957" s="5" t="str">
        <f t="shared" si="34"/>
        <v>1738_각남면_0095</v>
      </c>
      <c r="B957" s="1">
        <v>1738</v>
      </c>
      <c r="C957" s="1" t="s">
        <v>12339</v>
      </c>
      <c r="D957" s="1" t="s">
        <v>12340</v>
      </c>
      <c r="E957" s="1">
        <v>956</v>
      </c>
      <c r="F957" s="1">
        <v>3</v>
      </c>
      <c r="G957" s="1" t="s">
        <v>1719</v>
      </c>
      <c r="H957" s="1" t="s">
        <v>7046</v>
      </c>
      <c r="I957" s="1">
        <v>7</v>
      </c>
      <c r="L957" s="1">
        <v>1</v>
      </c>
      <c r="M957" s="1" t="s">
        <v>1950</v>
      </c>
      <c r="N957" s="1" t="s">
        <v>7093</v>
      </c>
      <c r="S957" s="1" t="s">
        <v>50</v>
      </c>
      <c r="T957" s="1" t="s">
        <v>7223</v>
      </c>
      <c r="W957" s="1" t="s">
        <v>144</v>
      </c>
      <c r="X957" s="1" t="s">
        <v>7690</v>
      </c>
      <c r="Y957" s="1" t="s">
        <v>308</v>
      </c>
      <c r="Z957" s="1" t="s">
        <v>7774</v>
      </c>
      <c r="AC957" s="1">
        <v>33</v>
      </c>
      <c r="AD957" s="1" t="s">
        <v>321</v>
      </c>
      <c r="AE957" s="1" t="s">
        <v>9366</v>
      </c>
      <c r="AJ957" s="1" t="s">
        <v>309</v>
      </c>
      <c r="AK957" s="1" t="s">
        <v>9531</v>
      </c>
      <c r="AL957" s="1" t="s">
        <v>146</v>
      </c>
      <c r="AM957" s="1" t="s">
        <v>9467</v>
      </c>
      <c r="AT957" s="1" t="s">
        <v>997</v>
      </c>
      <c r="AU957" s="1" t="s">
        <v>7614</v>
      </c>
      <c r="AV957" s="1" t="s">
        <v>1952</v>
      </c>
      <c r="AW957" s="1" t="s">
        <v>9833</v>
      </c>
      <c r="BG957" s="1" t="s">
        <v>593</v>
      </c>
      <c r="BH957" s="1" t="s">
        <v>7562</v>
      </c>
      <c r="BI957" s="1" t="s">
        <v>14745</v>
      </c>
      <c r="BJ957" s="1" t="s">
        <v>10629</v>
      </c>
      <c r="BK957" s="1" t="s">
        <v>1953</v>
      </c>
      <c r="BL957" s="1" t="s">
        <v>12814</v>
      </c>
      <c r="BM957" s="1" t="s">
        <v>1954</v>
      </c>
      <c r="BN957" s="1" t="s">
        <v>11144</v>
      </c>
      <c r="BO957" s="1" t="s">
        <v>854</v>
      </c>
      <c r="BP957" s="1" t="s">
        <v>9667</v>
      </c>
      <c r="BQ957" s="1" t="s">
        <v>1955</v>
      </c>
      <c r="BR957" s="1" t="s">
        <v>11630</v>
      </c>
      <c r="BS957" s="1" t="s">
        <v>124</v>
      </c>
      <c r="BT957" s="1" t="s">
        <v>9327</v>
      </c>
    </row>
    <row r="958" spans="1:72" ht="13.5" customHeight="1" x14ac:dyDescent="0.25">
      <c r="A958" s="5" t="str">
        <f t="shared" si="34"/>
        <v>1738_각남면_0095</v>
      </c>
      <c r="B958" s="1">
        <v>1738</v>
      </c>
      <c r="C958" s="1" t="s">
        <v>12339</v>
      </c>
      <c r="D958" s="1" t="s">
        <v>12340</v>
      </c>
      <c r="E958" s="1">
        <v>957</v>
      </c>
      <c r="F958" s="1">
        <v>3</v>
      </c>
      <c r="G958" s="1" t="s">
        <v>1719</v>
      </c>
      <c r="H958" s="1" t="s">
        <v>7046</v>
      </c>
      <c r="I958" s="1">
        <v>7</v>
      </c>
      <c r="L958" s="1">
        <v>1</v>
      </c>
      <c r="M958" s="1" t="s">
        <v>1950</v>
      </c>
      <c r="N958" s="1" t="s">
        <v>7093</v>
      </c>
      <c r="S958" s="1" t="s">
        <v>84</v>
      </c>
      <c r="T958" s="1" t="s">
        <v>7226</v>
      </c>
      <c r="W958" s="1" t="s">
        <v>1598</v>
      </c>
      <c r="X958" s="1" t="s">
        <v>7717</v>
      </c>
      <c r="Y958" s="1" t="s">
        <v>308</v>
      </c>
      <c r="Z958" s="1" t="s">
        <v>7774</v>
      </c>
      <c r="AC958" s="1">
        <v>72</v>
      </c>
      <c r="AD958" s="1" t="s">
        <v>396</v>
      </c>
      <c r="AE958" s="1" t="s">
        <v>9371</v>
      </c>
    </row>
    <row r="959" spans="1:72" ht="13.5" customHeight="1" x14ac:dyDescent="0.25">
      <c r="A959" s="5" t="str">
        <f t="shared" si="34"/>
        <v>1738_각남면_0095</v>
      </c>
      <c r="B959" s="1">
        <v>1738</v>
      </c>
      <c r="C959" s="1" t="s">
        <v>12339</v>
      </c>
      <c r="D959" s="1" t="s">
        <v>12340</v>
      </c>
      <c r="E959" s="1">
        <v>958</v>
      </c>
      <c r="F959" s="1">
        <v>3</v>
      </c>
      <c r="G959" s="1" t="s">
        <v>1719</v>
      </c>
      <c r="H959" s="1" t="s">
        <v>7046</v>
      </c>
      <c r="I959" s="1">
        <v>7</v>
      </c>
      <c r="L959" s="1">
        <v>1</v>
      </c>
      <c r="M959" s="1" t="s">
        <v>1950</v>
      </c>
      <c r="N959" s="1" t="s">
        <v>7093</v>
      </c>
      <c r="S959" s="1" t="s">
        <v>112</v>
      </c>
      <c r="T959" s="1" t="s">
        <v>7229</v>
      </c>
      <c r="AC959" s="1">
        <v>10</v>
      </c>
      <c r="AD959" s="1" t="s">
        <v>393</v>
      </c>
      <c r="AE959" s="1" t="s">
        <v>9370</v>
      </c>
    </row>
    <row r="960" spans="1:72" ht="13.5" customHeight="1" x14ac:dyDescent="0.25">
      <c r="A960" s="5" t="str">
        <f t="shared" si="34"/>
        <v>1738_각남면_0095</v>
      </c>
      <c r="B960" s="1">
        <v>1738</v>
      </c>
      <c r="C960" s="1" t="s">
        <v>12339</v>
      </c>
      <c r="D960" s="1" t="s">
        <v>12340</v>
      </c>
      <c r="E960" s="1">
        <v>959</v>
      </c>
      <c r="F960" s="1">
        <v>3</v>
      </c>
      <c r="G960" s="1" t="s">
        <v>1719</v>
      </c>
      <c r="H960" s="1" t="s">
        <v>7046</v>
      </c>
      <c r="I960" s="1">
        <v>7</v>
      </c>
      <c r="L960" s="1">
        <v>1</v>
      </c>
      <c r="M960" s="1" t="s">
        <v>1950</v>
      </c>
      <c r="N960" s="1" t="s">
        <v>7093</v>
      </c>
      <c r="S960" s="1" t="s">
        <v>59</v>
      </c>
      <c r="T960" s="1" t="s">
        <v>7224</v>
      </c>
      <c r="Y960" s="1" t="s">
        <v>1956</v>
      </c>
      <c r="Z960" s="1" t="s">
        <v>8173</v>
      </c>
      <c r="AF960" s="1" t="s">
        <v>157</v>
      </c>
      <c r="AG960" s="1" t="s">
        <v>9391</v>
      </c>
    </row>
    <row r="961" spans="1:72" ht="13.5" customHeight="1" x14ac:dyDescent="0.25">
      <c r="A961" s="5" t="str">
        <f t="shared" si="34"/>
        <v>1738_각남면_0095</v>
      </c>
      <c r="B961" s="1">
        <v>1738</v>
      </c>
      <c r="C961" s="1" t="s">
        <v>12339</v>
      </c>
      <c r="D961" s="1" t="s">
        <v>12340</v>
      </c>
      <c r="E961" s="1">
        <v>960</v>
      </c>
      <c r="F961" s="1">
        <v>3</v>
      </c>
      <c r="G961" s="1" t="s">
        <v>1719</v>
      </c>
      <c r="H961" s="1" t="s">
        <v>7046</v>
      </c>
      <c r="I961" s="1">
        <v>7</v>
      </c>
      <c r="L961" s="1">
        <v>1</v>
      </c>
      <c r="M961" s="1" t="s">
        <v>1950</v>
      </c>
      <c r="N961" s="1" t="s">
        <v>7093</v>
      </c>
      <c r="S961" s="1" t="s">
        <v>112</v>
      </c>
      <c r="T961" s="1" t="s">
        <v>7229</v>
      </c>
      <c r="AC961" s="1">
        <v>5</v>
      </c>
      <c r="AD961" s="1" t="s">
        <v>86</v>
      </c>
      <c r="AE961" s="1" t="s">
        <v>8752</v>
      </c>
    </row>
    <row r="962" spans="1:72" ht="13.5" customHeight="1" x14ac:dyDescent="0.25">
      <c r="A962" s="5" t="str">
        <f t="shared" si="34"/>
        <v>1738_각남면_0095</v>
      </c>
      <c r="B962" s="1">
        <v>1738</v>
      </c>
      <c r="C962" s="1" t="s">
        <v>12339</v>
      </c>
      <c r="D962" s="1" t="s">
        <v>12340</v>
      </c>
      <c r="E962" s="1">
        <v>961</v>
      </c>
      <c r="F962" s="1">
        <v>3</v>
      </c>
      <c r="G962" s="1" t="s">
        <v>1719</v>
      </c>
      <c r="H962" s="1" t="s">
        <v>7046</v>
      </c>
      <c r="I962" s="1">
        <v>7</v>
      </c>
      <c r="L962" s="1">
        <v>1</v>
      </c>
      <c r="M962" s="1" t="s">
        <v>1950</v>
      </c>
      <c r="N962" s="1" t="s">
        <v>7093</v>
      </c>
      <c r="S962" s="1" t="s">
        <v>59</v>
      </c>
      <c r="T962" s="1" t="s">
        <v>7224</v>
      </c>
      <c r="Y962" s="1" t="s">
        <v>742</v>
      </c>
      <c r="Z962" s="1" t="s">
        <v>7856</v>
      </c>
      <c r="AC962" s="1">
        <v>1</v>
      </c>
      <c r="AD962" s="1" t="s">
        <v>101</v>
      </c>
      <c r="AE962" s="1" t="s">
        <v>9339</v>
      </c>
      <c r="AF962" s="1" t="s">
        <v>95</v>
      </c>
      <c r="AG962" s="1" t="s">
        <v>9389</v>
      </c>
    </row>
    <row r="963" spans="1:72" ht="13.5" customHeight="1" x14ac:dyDescent="0.25">
      <c r="A963" s="5" t="str">
        <f t="shared" si="34"/>
        <v>1738_각남면_0095</v>
      </c>
      <c r="B963" s="1">
        <v>1738</v>
      </c>
      <c r="C963" s="1" t="s">
        <v>12339</v>
      </c>
      <c r="D963" s="1" t="s">
        <v>12340</v>
      </c>
      <c r="E963" s="1">
        <v>962</v>
      </c>
      <c r="F963" s="1">
        <v>3</v>
      </c>
      <c r="G963" s="1" t="s">
        <v>1719</v>
      </c>
      <c r="H963" s="1" t="s">
        <v>7046</v>
      </c>
      <c r="I963" s="1">
        <v>7</v>
      </c>
      <c r="L963" s="1">
        <v>2</v>
      </c>
      <c r="M963" s="1" t="s">
        <v>13723</v>
      </c>
      <c r="N963" s="1" t="s">
        <v>13724</v>
      </c>
      <c r="T963" s="1" t="s">
        <v>12461</v>
      </c>
      <c r="U963" s="1" t="s">
        <v>1351</v>
      </c>
      <c r="V963" s="1" t="s">
        <v>7327</v>
      </c>
      <c r="W963" s="1" t="s">
        <v>38</v>
      </c>
      <c r="X963" s="1" t="s">
        <v>12522</v>
      </c>
      <c r="Y963" s="1" t="s">
        <v>1957</v>
      </c>
      <c r="Z963" s="1" t="s">
        <v>12589</v>
      </c>
      <c r="AC963" s="1">
        <v>33</v>
      </c>
      <c r="AD963" s="1" t="s">
        <v>321</v>
      </c>
      <c r="AE963" s="1" t="s">
        <v>9366</v>
      </c>
      <c r="AJ963" s="1" t="s">
        <v>17</v>
      </c>
      <c r="AK963" s="1" t="s">
        <v>9530</v>
      </c>
      <c r="AL963" s="1" t="s">
        <v>41</v>
      </c>
      <c r="AM963" s="1" t="s">
        <v>12725</v>
      </c>
      <c r="AT963" s="1" t="s">
        <v>488</v>
      </c>
      <c r="AU963" s="1" t="s">
        <v>7425</v>
      </c>
      <c r="AV963" s="1" t="s">
        <v>119</v>
      </c>
      <c r="AW963" s="1" t="s">
        <v>8174</v>
      </c>
      <c r="BG963" s="1" t="s">
        <v>997</v>
      </c>
      <c r="BH963" s="1" t="s">
        <v>7614</v>
      </c>
      <c r="BI963" s="1" t="s">
        <v>1838</v>
      </c>
      <c r="BJ963" s="1" t="s">
        <v>10626</v>
      </c>
      <c r="BK963" s="1" t="s">
        <v>69</v>
      </c>
      <c r="BL963" s="1" t="s">
        <v>7359</v>
      </c>
      <c r="BM963" s="1" t="s">
        <v>1286</v>
      </c>
      <c r="BN963" s="1" t="s">
        <v>8344</v>
      </c>
      <c r="BO963" s="1" t="s">
        <v>854</v>
      </c>
      <c r="BP963" s="1" t="s">
        <v>9667</v>
      </c>
      <c r="BQ963" s="1" t="s">
        <v>1958</v>
      </c>
      <c r="BR963" s="1" t="s">
        <v>11616</v>
      </c>
      <c r="BS963" s="1" t="s">
        <v>583</v>
      </c>
      <c r="BT963" s="1" t="s">
        <v>12734</v>
      </c>
    </row>
    <row r="964" spans="1:72" ht="13.5" customHeight="1" x14ac:dyDescent="0.25">
      <c r="A964" s="5" t="str">
        <f t="shared" si="34"/>
        <v>1738_각남면_0095</v>
      </c>
      <c r="B964" s="1">
        <v>1738</v>
      </c>
      <c r="C964" s="1" t="s">
        <v>12339</v>
      </c>
      <c r="D964" s="1" t="s">
        <v>12340</v>
      </c>
      <c r="E964" s="1">
        <v>963</v>
      </c>
      <c r="F964" s="1">
        <v>3</v>
      </c>
      <c r="G964" s="1" t="s">
        <v>1719</v>
      </c>
      <c r="H964" s="1" t="s">
        <v>7046</v>
      </c>
      <c r="I964" s="1">
        <v>7</v>
      </c>
      <c r="L964" s="1">
        <v>2</v>
      </c>
      <c r="M964" s="1" t="s">
        <v>13723</v>
      </c>
      <c r="N964" s="1" t="s">
        <v>13724</v>
      </c>
      <c r="S964" s="1" t="s">
        <v>201</v>
      </c>
      <c r="T964" s="1" t="s">
        <v>201</v>
      </c>
      <c r="U964" s="1" t="s">
        <v>488</v>
      </c>
      <c r="V964" s="1" t="s">
        <v>7425</v>
      </c>
      <c r="Y964" s="1" t="s">
        <v>119</v>
      </c>
      <c r="Z964" s="1" t="s">
        <v>8174</v>
      </c>
      <c r="AF964" s="1" t="s">
        <v>317</v>
      </c>
      <c r="AG964" s="1" t="s">
        <v>7707</v>
      </c>
    </row>
    <row r="965" spans="1:72" ht="13.5" customHeight="1" x14ac:dyDescent="0.25">
      <c r="A965" s="5" t="str">
        <f t="shared" si="34"/>
        <v>1738_각남면_0095</v>
      </c>
      <c r="B965" s="1">
        <v>1738</v>
      </c>
      <c r="C965" s="1" t="s">
        <v>12339</v>
      </c>
      <c r="D965" s="1" t="s">
        <v>12340</v>
      </c>
      <c r="E965" s="1">
        <v>964</v>
      </c>
      <c r="F965" s="1">
        <v>3</v>
      </c>
      <c r="G965" s="1" t="s">
        <v>1719</v>
      </c>
      <c r="H965" s="1" t="s">
        <v>7046</v>
      </c>
      <c r="I965" s="1">
        <v>7</v>
      </c>
      <c r="L965" s="1">
        <v>2</v>
      </c>
      <c r="M965" s="1" t="s">
        <v>13723</v>
      </c>
      <c r="N965" s="1" t="s">
        <v>13724</v>
      </c>
      <c r="S965" s="1" t="s">
        <v>50</v>
      </c>
      <c r="T965" s="1" t="s">
        <v>7223</v>
      </c>
      <c r="W965" s="1" t="s">
        <v>144</v>
      </c>
      <c r="X965" s="1" t="s">
        <v>7690</v>
      </c>
      <c r="Y965" s="1" t="s">
        <v>64</v>
      </c>
      <c r="Z965" s="1" t="s">
        <v>7741</v>
      </c>
      <c r="AF965" s="1" t="s">
        <v>157</v>
      </c>
      <c r="AG965" s="1" t="s">
        <v>9391</v>
      </c>
    </row>
    <row r="966" spans="1:72" ht="13.5" customHeight="1" x14ac:dyDescent="0.25">
      <c r="A966" s="5" t="str">
        <f t="shared" si="34"/>
        <v>1738_각남면_0095</v>
      </c>
      <c r="B966" s="1">
        <v>1738</v>
      </c>
      <c r="C966" s="1" t="s">
        <v>12339</v>
      </c>
      <c r="D966" s="1" t="s">
        <v>12340</v>
      </c>
      <c r="E966" s="1">
        <v>965</v>
      </c>
      <c r="F966" s="1">
        <v>3</v>
      </c>
      <c r="G966" s="1" t="s">
        <v>1719</v>
      </c>
      <c r="H966" s="1" t="s">
        <v>7046</v>
      </c>
      <c r="I966" s="1">
        <v>7</v>
      </c>
      <c r="L966" s="1">
        <v>2</v>
      </c>
      <c r="M966" s="1" t="s">
        <v>13723</v>
      </c>
      <c r="N966" s="1" t="s">
        <v>13724</v>
      </c>
      <c r="S966" s="1" t="s">
        <v>107</v>
      </c>
      <c r="T966" s="1" t="s">
        <v>7228</v>
      </c>
      <c r="W966" s="1" t="s">
        <v>249</v>
      </c>
      <c r="X966" s="1" t="s">
        <v>7696</v>
      </c>
      <c r="Y966" s="1" t="s">
        <v>64</v>
      </c>
      <c r="Z966" s="1" t="s">
        <v>7741</v>
      </c>
      <c r="AC966" s="1">
        <v>33</v>
      </c>
      <c r="AD966" s="1" t="s">
        <v>321</v>
      </c>
      <c r="AE966" s="1" t="s">
        <v>9366</v>
      </c>
      <c r="AF966" s="1" t="s">
        <v>95</v>
      </c>
      <c r="AG966" s="1" t="s">
        <v>9389</v>
      </c>
      <c r="AJ966" s="1" t="s">
        <v>17</v>
      </c>
      <c r="AK966" s="1" t="s">
        <v>9530</v>
      </c>
      <c r="AL966" s="1" t="s">
        <v>124</v>
      </c>
      <c r="AM966" s="1" t="s">
        <v>9327</v>
      </c>
      <c r="AT966" s="1" t="s">
        <v>42</v>
      </c>
      <c r="AU966" s="1" t="s">
        <v>7309</v>
      </c>
      <c r="AV966" s="1" t="s">
        <v>1959</v>
      </c>
      <c r="AW966" s="1" t="s">
        <v>9164</v>
      </c>
      <c r="BG966" s="1" t="s">
        <v>854</v>
      </c>
      <c r="BH966" s="1" t="s">
        <v>9667</v>
      </c>
      <c r="BI966" s="1" t="s">
        <v>1960</v>
      </c>
      <c r="BJ966" s="1" t="s">
        <v>9936</v>
      </c>
      <c r="BK966" s="1" t="s">
        <v>281</v>
      </c>
      <c r="BL966" s="1" t="s">
        <v>7360</v>
      </c>
      <c r="BM966" s="1" t="s">
        <v>1961</v>
      </c>
      <c r="BN966" s="1" t="s">
        <v>10102</v>
      </c>
      <c r="BO966" s="1" t="s">
        <v>281</v>
      </c>
      <c r="BP966" s="1" t="s">
        <v>7360</v>
      </c>
      <c r="BQ966" s="1" t="s">
        <v>1962</v>
      </c>
      <c r="BR966" s="1" t="s">
        <v>11631</v>
      </c>
      <c r="BS966" s="1" t="s">
        <v>492</v>
      </c>
      <c r="BT966" s="1" t="s">
        <v>9454</v>
      </c>
    </row>
    <row r="967" spans="1:72" ht="13.5" customHeight="1" x14ac:dyDescent="0.25">
      <c r="A967" s="5" t="str">
        <f t="shared" si="34"/>
        <v>1738_각남면_0095</v>
      </c>
      <c r="B967" s="1">
        <v>1738</v>
      </c>
      <c r="C967" s="1" t="s">
        <v>12339</v>
      </c>
      <c r="D967" s="1" t="s">
        <v>12340</v>
      </c>
      <c r="E967" s="1">
        <v>966</v>
      </c>
      <c r="F967" s="1">
        <v>3</v>
      </c>
      <c r="G967" s="1" t="s">
        <v>1719</v>
      </c>
      <c r="H967" s="1" t="s">
        <v>7046</v>
      </c>
      <c r="I967" s="1">
        <v>7</v>
      </c>
      <c r="L967" s="1">
        <v>2</v>
      </c>
      <c r="M967" s="1" t="s">
        <v>13723</v>
      </c>
      <c r="N967" s="1" t="s">
        <v>13724</v>
      </c>
      <c r="S967" s="1" t="s">
        <v>84</v>
      </c>
      <c r="T967" s="1" t="s">
        <v>7226</v>
      </c>
      <c r="W967" s="1" t="s">
        <v>1003</v>
      </c>
      <c r="X967" s="1" t="s">
        <v>7706</v>
      </c>
      <c r="Y967" s="1" t="s">
        <v>64</v>
      </c>
      <c r="Z967" s="1" t="s">
        <v>7741</v>
      </c>
      <c r="AC967" s="1">
        <v>75</v>
      </c>
      <c r="AD967" s="1" t="s">
        <v>90</v>
      </c>
      <c r="AE967" s="1" t="s">
        <v>9336</v>
      </c>
    </row>
    <row r="968" spans="1:72" ht="13.5" customHeight="1" x14ac:dyDescent="0.25">
      <c r="A968" s="5" t="str">
        <f t="shared" si="34"/>
        <v>1738_각남면_0095</v>
      </c>
      <c r="B968" s="1">
        <v>1738</v>
      </c>
      <c r="C968" s="1" t="s">
        <v>12339</v>
      </c>
      <c r="D968" s="1" t="s">
        <v>12340</v>
      </c>
      <c r="E968" s="1">
        <v>967</v>
      </c>
      <c r="F968" s="1">
        <v>3</v>
      </c>
      <c r="G968" s="1" t="s">
        <v>1719</v>
      </c>
      <c r="H968" s="1" t="s">
        <v>7046</v>
      </c>
      <c r="I968" s="1">
        <v>7</v>
      </c>
      <c r="L968" s="1">
        <v>2</v>
      </c>
      <c r="M968" s="1" t="s">
        <v>13723</v>
      </c>
      <c r="N968" s="1" t="s">
        <v>13724</v>
      </c>
      <c r="S968" s="1" t="s">
        <v>600</v>
      </c>
      <c r="T968" s="1" t="s">
        <v>7242</v>
      </c>
      <c r="U968" s="1" t="s">
        <v>1963</v>
      </c>
      <c r="V968" s="1" t="s">
        <v>7426</v>
      </c>
      <c r="Y968" s="1" t="s">
        <v>1964</v>
      </c>
      <c r="Z968" s="1" t="s">
        <v>12587</v>
      </c>
      <c r="AC968" s="1">
        <v>16</v>
      </c>
      <c r="AD968" s="1" t="s">
        <v>89</v>
      </c>
      <c r="AE968" s="1" t="s">
        <v>9335</v>
      </c>
    </row>
    <row r="969" spans="1:72" ht="13.5" customHeight="1" x14ac:dyDescent="0.25">
      <c r="A969" s="5" t="str">
        <f t="shared" si="34"/>
        <v>1738_각남면_0095</v>
      </c>
      <c r="B969" s="1">
        <v>1738</v>
      </c>
      <c r="C969" s="1" t="s">
        <v>12339</v>
      </c>
      <c r="D969" s="1" t="s">
        <v>12340</v>
      </c>
      <c r="E969" s="1">
        <v>968</v>
      </c>
      <c r="F969" s="1">
        <v>3</v>
      </c>
      <c r="G969" s="1" t="s">
        <v>1719</v>
      </c>
      <c r="H969" s="1" t="s">
        <v>7046</v>
      </c>
      <c r="I969" s="1">
        <v>7</v>
      </c>
      <c r="L969" s="1">
        <v>2</v>
      </c>
      <c r="M969" s="1" t="s">
        <v>13723</v>
      </c>
      <c r="N969" s="1" t="s">
        <v>13724</v>
      </c>
      <c r="S969" s="1" t="s">
        <v>112</v>
      </c>
      <c r="T969" s="1" t="s">
        <v>7229</v>
      </c>
      <c r="Y969" s="1" t="s">
        <v>64</v>
      </c>
      <c r="Z969" s="1" t="s">
        <v>7741</v>
      </c>
      <c r="AC969" s="1">
        <v>4</v>
      </c>
      <c r="AD969" s="1" t="s">
        <v>65</v>
      </c>
      <c r="AE969" s="1" t="s">
        <v>9332</v>
      </c>
    </row>
    <row r="970" spans="1:72" ht="13.5" customHeight="1" x14ac:dyDescent="0.25">
      <c r="A970" s="5" t="str">
        <f t="shared" si="34"/>
        <v>1738_각남면_0095</v>
      </c>
      <c r="B970" s="1">
        <v>1738</v>
      </c>
      <c r="C970" s="1" t="s">
        <v>12339</v>
      </c>
      <c r="D970" s="1" t="s">
        <v>12340</v>
      </c>
      <c r="E970" s="1">
        <v>969</v>
      </c>
      <c r="F970" s="1">
        <v>3</v>
      </c>
      <c r="G970" s="1" t="s">
        <v>1719</v>
      </c>
      <c r="H970" s="1" t="s">
        <v>7046</v>
      </c>
      <c r="I970" s="1">
        <v>7</v>
      </c>
      <c r="L970" s="1">
        <v>2</v>
      </c>
      <c r="M970" s="1" t="s">
        <v>13723</v>
      </c>
      <c r="N970" s="1" t="s">
        <v>13724</v>
      </c>
      <c r="S970" s="1" t="s">
        <v>112</v>
      </c>
      <c r="T970" s="1" t="s">
        <v>7229</v>
      </c>
      <c r="Y970" s="1" t="s">
        <v>64</v>
      </c>
      <c r="Z970" s="1" t="s">
        <v>7741</v>
      </c>
      <c r="AC970" s="1">
        <v>6</v>
      </c>
      <c r="AD970" s="1" t="s">
        <v>738</v>
      </c>
      <c r="AE970" s="1" t="s">
        <v>9381</v>
      </c>
    </row>
    <row r="971" spans="1:72" ht="13.5" customHeight="1" x14ac:dyDescent="0.25">
      <c r="A971" s="5" t="str">
        <f t="shared" si="34"/>
        <v>1738_각남면_0095</v>
      </c>
      <c r="B971" s="1">
        <v>1738</v>
      </c>
      <c r="C971" s="1" t="s">
        <v>12339</v>
      </c>
      <c r="D971" s="1" t="s">
        <v>12340</v>
      </c>
      <c r="E971" s="1">
        <v>970</v>
      </c>
      <c r="F971" s="1">
        <v>3</v>
      </c>
      <c r="G971" s="1" t="s">
        <v>1719</v>
      </c>
      <c r="H971" s="1" t="s">
        <v>7046</v>
      </c>
      <c r="I971" s="1">
        <v>7</v>
      </c>
      <c r="L971" s="1">
        <v>2</v>
      </c>
      <c r="M971" s="1" t="s">
        <v>13723</v>
      </c>
      <c r="N971" s="1" t="s">
        <v>13724</v>
      </c>
      <c r="T971" s="1" t="s">
        <v>12470</v>
      </c>
      <c r="U971" s="1" t="s">
        <v>139</v>
      </c>
      <c r="V971" s="1" t="s">
        <v>7323</v>
      </c>
      <c r="Y971" s="1" t="s">
        <v>325</v>
      </c>
      <c r="Z971" s="1" t="s">
        <v>7778</v>
      </c>
      <c r="AF971" s="1" t="s">
        <v>812</v>
      </c>
      <c r="AG971" s="1" t="s">
        <v>9405</v>
      </c>
    </row>
    <row r="972" spans="1:72" ht="13.5" customHeight="1" x14ac:dyDescent="0.25">
      <c r="A972" s="5" t="str">
        <f t="shared" si="34"/>
        <v>1738_각남면_0095</v>
      </c>
      <c r="B972" s="1">
        <v>1738</v>
      </c>
      <c r="C972" s="1" t="s">
        <v>12339</v>
      </c>
      <c r="D972" s="1" t="s">
        <v>12340</v>
      </c>
      <c r="E972" s="1">
        <v>971</v>
      </c>
      <c r="F972" s="1">
        <v>3</v>
      </c>
      <c r="G972" s="1" t="s">
        <v>1719</v>
      </c>
      <c r="H972" s="1" t="s">
        <v>7046</v>
      </c>
      <c r="I972" s="1">
        <v>7</v>
      </c>
      <c r="L972" s="1">
        <v>2</v>
      </c>
      <c r="M972" s="1" t="s">
        <v>13723</v>
      </c>
      <c r="N972" s="1" t="s">
        <v>13724</v>
      </c>
      <c r="T972" s="1" t="s">
        <v>12470</v>
      </c>
      <c r="U972" s="1" t="s">
        <v>139</v>
      </c>
      <c r="V972" s="1" t="s">
        <v>7323</v>
      </c>
      <c r="Y972" s="1" t="s">
        <v>587</v>
      </c>
      <c r="Z972" s="1" t="s">
        <v>7836</v>
      </c>
      <c r="AC972" s="1">
        <v>16</v>
      </c>
      <c r="AD972" s="1" t="s">
        <v>89</v>
      </c>
      <c r="AE972" s="1" t="s">
        <v>9335</v>
      </c>
      <c r="BB972" s="1" t="s">
        <v>368</v>
      </c>
      <c r="BC972" s="1" t="s">
        <v>7520</v>
      </c>
      <c r="BE972" s="1" t="s">
        <v>7778</v>
      </c>
      <c r="BF972" s="1" t="s">
        <v>12895</v>
      </c>
    </row>
    <row r="973" spans="1:72" ht="13.5" customHeight="1" x14ac:dyDescent="0.25">
      <c r="A973" s="5" t="str">
        <f t="shared" si="34"/>
        <v>1738_각남면_0095</v>
      </c>
      <c r="B973" s="1">
        <v>1738</v>
      </c>
      <c r="C973" s="1" t="s">
        <v>12339</v>
      </c>
      <c r="D973" s="1" t="s">
        <v>12340</v>
      </c>
      <c r="E973" s="1">
        <v>972</v>
      </c>
      <c r="F973" s="1">
        <v>3</v>
      </c>
      <c r="G973" s="1" t="s">
        <v>1719</v>
      </c>
      <c r="H973" s="1" t="s">
        <v>7046</v>
      </c>
      <c r="I973" s="1">
        <v>7</v>
      </c>
      <c r="L973" s="1">
        <v>3</v>
      </c>
      <c r="M973" s="1" t="s">
        <v>13725</v>
      </c>
      <c r="N973" s="1" t="s">
        <v>13726</v>
      </c>
      <c r="T973" s="1" t="s">
        <v>12461</v>
      </c>
      <c r="U973" s="1" t="s">
        <v>1748</v>
      </c>
      <c r="V973" s="1" t="s">
        <v>7427</v>
      </c>
      <c r="W973" s="1" t="s">
        <v>85</v>
      </c>
      <c r="X973" s="1" t="s">
        <v>12530</v>
      </c>
      <c r="Y973" s="1" t="s">
        <v>1965</v>
      </c>
      <c r="Z973" s="1" t="s">
        <v>8175</v>
      </c>
      <c r="AC973" s="1">
        <v>55</v>
      </c>
      <c r="AD973" s="1" t="s">
        <v>142</v>
      </c>
      <c r="AE973" s="1" t="s">
        <v>9344</v>
      </c>
      <c r="AJ973" s="1" t="s">
        <v>17</v>
      </c>
      <c r="AK973" s="1" t="s">
        <v>9530</v>
      </c>
      <c r="AL973" s="1" t="s">
        <v>631</v>
      </c>
      <c r="AM973" s="1" t="s">
        <v>9553</v>
      </c>
      <c r="AT973" s="1" t="s">
        <v>1748</v>
      </c>
      <c r="AU973" s="1" t="s">
        <v>7427</v>
      </c>
      <c r="AV973" s="1" t="s">
        <v>1932</v>
      </c>
      <c r="AW973" s="1" t="s">
        <v>9830</v>
      </c>
      <c r="BG973" s="1" t="s">
        <v>69</v>
      </c>
      <c r="BH973" s="1" t="s">
        <v>7359</v>
      </c>
      <c r="BI973" s="1" t="s">
        <v>1933</v>
      </c>
      <c r="BJ973" s="1" t="s">
        <v>8988</v>
      </c>
      <c r="BK973" s="1" t="s">
        <v>69</v>
      </c>
      <c r="BL973" s="1" t="s">
        <v>7359</v>
      </c>
      <c r="BM973" s="1" t="s">
        <v>1934</v>
      </c>
      <c r="BN973" s="1" t="s">
        <v>10121</v>
      </c>
      <c r="BO973" s="1" t="s">
        <v>69</v>
      </c>
      <c r="BP973" s="1" t="s">
        <v>7359</v>
      </c>
      <c r="BQ973" s="1" t="s">
        <v>1935</v>
      </c>
      <c r="BR973" s="1" t="s">
        <v>13304</v>
      </c>
      <c r="BS973" s="1" t="s">
        <v>1047</v>
      </c>
      <c r="BT973" s="1" t="s">
        <v>9458</v>
      </c>
    </row>
    <row r="974" spans="1:72" ht="13.5" customHeight="1" x14ac:dyDescent="0.25">
      <c r="A974" s="5" t="str">
        <f t="shared" si="34"/>
        <v>1738_각남면_0095</v>
      </c>
      <c r="B974" s="1">
        <v>1738</v>
      </c>
      <c r="C974" s="1" t="s">
        <v>12339</v>
      </c>
      <c r="D974" s="1" t="s">
        <v>12340</v>
      </c>
      <c r="E974" s="1">
        <v>973</v>
      </c>
      <c r="F974" s="1">
        <v>3</v>
      </c>
      <c r="G974" s="1" t="s">
        <v>1719</v>
      </c>
      <c r="H974" s="1" t="s">
        <v>7046</v>
      </c>
      <c r="I974" s="1">
        <v>7</v>
      </c>
      <c r="L974" s="1">
        <v>3</v>
      </c>
      <c r="M974" s="1" t="s">
        <v>13725</v>
      </c>
      <c r="N974" s="1" t="s">
        <v>13726</v>
      </c>
      <c r="S974" s="1" t="s">
        <v>50</v>
      </c>
      <c r="T974" s="1" t="s">
        <v>7223</v>
      </c>
      <c r="W974" s="1" t="s">
        <v>85</v>
      </c>
      <c r="X974" s="1" t="s">
        <v>12530</v>
      </c>
      <c r="Y974" s="1" t="s">
        <v>64</v>
      </c>
      <c r="Z974" s="1" t="s">
        <v>7741</v>
      </c>
      <c r="AC974" s="1">
        <v>55</v>
      </c>
      <c r="AD974" s="1" t="s">
        <v>142</v>
      </c>
      <c r="AE974" s="1" t="s">
        <v>9344</v>
      </c>
      <c r="AJ974" s="1" t="s">
        <v>17</v>
      </c>
      <c r="AK974" s="1" t="s">
        <v>9530</v>
      </c>
      <c r="AL974" s="1" t="s">
        <v>58</v>
      </c>
      <c r="AM974" s="1" t="s">
        <v>9526</v>
      </c>
      <c r="AT974" s="1" t="s">
        <v>69</v>
      </c>
      <c r="AU974" s="1" t="s">
        <v>7359</v>
      </c>
      <c r="AV974" s="1" t="s">
        <v>654</v>
      </c>
      <c r="AW974" s="1" t="s">
        <v>9088</v>
      </c>
      <c r="BG974" s="1" t="s">
        <v>69</v>
      </c>
      <c r="BH974" s="1" t="s">
        <v>7359</v>
      </c>
      <c r="BI974" s="1" t="s">
        <v>1966</v>
      </c>
      <c r="BJ974" s="1" t="s">
        <v>10630</v>
      </c>
      <c r="BK974" s="1" t="s">
        <v>69</v>
      </c>
      <c r="BL974" s="1" t="s">
        <v>7359</v>
      </c>
      <c r="BM974" s="1" t="s">
        <v>1967</v>
      </c>
      <c r="BN974" s="1" t="s">
        <v>11145</v>
      </c>
      <c r="BO974" s="1" t="s">
        <v>69</v>
      </c>
      <c r="BP974" s="1" t="s">
        <v>7359</v>
      </c>
      <c r="BQ974" s="1" t="s">
        <v>1968</v>
      </c>
      <c r="BR974" s="1" t="s">
        <v>11632</v>
      </c>
      <c r="BS974" s="1" t="s">
        <v>124</v>
      </c>
      <c r="BT974" s="1" t="s">
        <v>9327</v>
      </c>
    </row>
    <row r="975" spans="1:72" ht="13.5" customHeight="1" x14ac:dyDescent="0.25">
      <c r="A975" s="5" t="str">
        <f t="shared" si="34"/>
        <v>1738_각남면_0095</v>
      </c>
      <c r="B975" s="1">
        <v>1738</v>
      </c>
      <c r="C975" s="1" t="s">
        <v>12339</v>
      </c>
      <c r="D975" s="1" t="s">
        <v>12340</v>
      </c>
      <c r="E975" s="1">
        <v>974</v>
      </c>
      <c r="F975" s="1">
        <v>3</v>
      </c>
      <c r="G975" s="1" t="s">
        <v>1719</v>
      </c>
      <c r="H975" s="1" t="s">
        <v>7046</v>
      </c>
      <c r="I975" s="1">
        <v>7</v>
      </c>
      <c r="L975" s="1">
        <v>3</v>
      </c>
      <c r="M975" s="1" t="s">
        <v>13725</v>
      </c>
      <c r="N975" s="1" t="s">
        <v>13726</v>
      </c>
      <c r="S975" s="1" t="s">
        <v>1969</v>
      </c>
      <c r="T975" s="1" t="s">
        <v>7254</v>
      </c>
      <c r="W975" s="1" t="s">
        <v>1970</v>
      </c>
      <c r="X975" s="1" t="s">
        <v>7686</v>
      </c>
      <c r="Y975" s="1" t="s">
        <v>64</v>
      </c>
      <c r="Z975" s="1" t="s">
        <v>7741</v>
      </c>
      <c r="AC975" s="1">
        <v>36</v>
      </c>
      <c r="AD975" s="1" t="s">
        <v>229</v>
      </c>
      <c r="AE975" s="1" t="s">
        <v>9356</v>
      </c>
    </row>
    <row r="976" spans="1:72" ht="13.5" customHeight="1" x14ac:dyDescent="0.25">
      <c r="A976" s="5" t="str">
        <f t="shared" ref="A976:A1007" si="35">HYPERLINK("http://kyu.snu.ac.kr/sdhj/index.jsp?type=hj/GK14616_00IH_0001_0095.jpg","1738_각남면_0095")</f>
        <v>1738_각남면_0095</v>
      </c>
      <c r="B976" s="1">
        <v>1738</v>
      </c>
      <c r="C976" s="1" t="s">
        <v>12339</v>
      </c>
      <c r="D976" s="1" t="s">
        <v>12340</v>
      </c>
      <c r="E976" s="1">
        <v>975</v>
      </c>
      <c r="F976" s="1">
        <v>3</v>
      </c>
      <c r="G976" s="1" t="s">
        <v>1719</v>
      </c>
      <c r="H976" s="1" t="s">
        <v>7046</v>
      </c>
      <c r="I976" s="1">
        <v>7</v>
      </c>
      <c r="L976" s="1">
        <v>3</v>
      </c>
      <c r="M976" s="1" t="s">
        <v>13725</v>
      </c>
      <c r="N976" s="1" t="s">
        <v>13726</v>
      </c>
      <c r="S976" s="1" t="s">
        <v>1099</v>
      </c>
      <c r="T976" s="1" t="s">
        <v>7250</v>
      </c>
      <c r="U976" s="1" t="s">
        <v>882</v>
      </c>
      <c r="V976" s="1" t="s">
        <v>12517</v>
      </c>
      <c r="Y976" s="1" t="s">
        <v>1971</v>
      </c>
      <c r="Z976" s="1" t="s">
        <v>8176</v>
      </c>
      <c r="AC976" s="1">
        <v>23</v>
      </c>
      <c r="AD976" s="1" t="s">
        <v>251</v>
      </c>
      <c r="AE976" s="1" t="s">
        <v>9358</v>
      </c>
    </row>
    <row r="977" spans="1:72" ht="13.5" customHeight="1" x14ac:dyDescent="0.25">
      <c r="A977" s="5" t="str">
        <f t="shared" si="35"/>
        <v>1738_각남면_0095</v>
      </c>
      <c r="B977" s="1">
        <v>1738</v>
      </c>
      <c r="C977" s="1" t="s">
        <v>12339</v>
      </c>
      <c r="D977" s="1" t="s">
        <v>12340</v>
      </c>
      <c r="E977" s="1">
        <v>976</v>
      </c>
      <c r="F977" s="1">
        <v>3</v>
      </c>
      <c r="G977" s="1" t="s">
        <v>1719</v>
      </c>
      <c r="H977" s="1" t="s">
        <v>7046</v>
      </c>
      <c r="I977" s="1">
        <v>7</v>
      </c>
      <c r="L977" s="1">
        <v>3</v>
      </c>
      <c r="M977" s="1" t="s">
        <v>13725</v>
      </c>
      <c r="N977" s="1" t="s">
        <v>13726</v>
      </c>
      <c r="S977" s="1" t="s">
        <v>1099</v>
      </c>
      <c r="T977" s="1" t="s">
        <v>7250</v>
      </c>
      <c r="U977" s="1" t="s">
        <v>324</v>
      </c>
      <c r="V977" s="1" t="s">
        <v>7324</v>
      </c>
      <c r="Y977" s="1" t="s">
        <v>1972</v>
      </c>
      <c r="Z977" s="1" t="s">
        <v>8177</v>
      </c>
      <c r="AC977" s="1">
        <v>28</v>
      </c>
      <c r="AD977" s="1" t="s">
        <v>76</v>
      </c>
      <c r="AE977" s="1" t="s">
        <v>9334</v>
      </c>
    </row>
    <row r="978" spans="1:72" ht="13.5" customHeight="1" x14ac:dyDescent="0.25">
      <c r="A978" s="5" t="str">
        <f t="shared" si="35"/>
        <v>1738_각남면_0095</v>
      </c>
      <c r="B978" s="1">
        <v>1738</v>
      </c>
      <c r="C978" s="1" t="s">
        <v>12339</v>
      </c>
      <c r="D978" s="1" t="s">
        <v>12340</v>
      </c>
      <c r="E978" s="1">
        <v>977</v>
      </c>
      <c r="F978" s="1">
        <v>3</v>
      </c>
      <c r="G978" s="1" t="s">
        <v>1719</v>
      </c>
      <c r="H978" s="1" t="s">
        <v>7046</v>
      </c>
      <c r="I978" s="1">
        <v>7</v>
      </c>
      <c r="L978" s="1">
        <v>3</v>
      </c>
      <c r="M978" s="1" t="s">
        <v>13725</v>
      </c>
      <c r="N978" s="1" t="s">
        <v>13726</v>
      </c>
      <c r="S978" s="1" t="s">
        <v>59</v>
      </c>
      <c r="T978" s="1" t="s">
        <v>7224</v>
      </c>
      <c r="Y978" s="1" t="s">
        <v>1973</v>
      </c>
      <c r="Z978" s="1" t="s">
        <v>8178</v>
      </c>
      <c r="AF978" s="1" t="s">
        <v>157</v>
      </c>
      <c r="AG978" s="1" t="s">
        <v>9391</v>
      </c>
    </row>
    <row r="979" spans="1:72" ht="13.5" customHeight="1" x14ac:dyDescent="0.25">
      <c r="A979" s="5" t="str">
        <f t="shared" si="35"/>
        <v>1738_각남면_0095</v>
      </c>
      <c r="B979" s="1">
        <v>1738</v>
      </c>
      <c r="C979" s="1" t="s">
        <v>12339</v>
      </c>
      <c r="D979" s="1" t="s">
        <v>12340</v>
      </c>
      <c r="E979" s="1">
        <v>978</v>
      </c>
      <c r="F979" s="1">
        <v>3</v>
      </c>
      <c r="G979" s="1" t="s">
        <v>1719</v>
      </c>
      <c r="H979" s="1" t="s">
        <v>7046</v>
      </c>
      <c r="I979" s="1">
        <v>7</v>
      </c>
      <c r="L979" s="1">
        <v>3</v>
      </c>
      <c r="M979" s="1" t="s">
        <v>13725</v>
      </c>
      <c r="N979" s="1" t="s">
        <v>13726</v>
      </c>
      <c r="S979" s="1" t="s">
        <v>59</v>
      </c>
      <c r="T979" s="1" t="s">
        <v>7224</v>
      </c>
      <c r="Y979" s="1" t="s">
        <v>1974</v>
      </c>
      <c r="Z979" s="1" t="s">
        <v>8179</v>
      </c>
      <c r="AC979" s="1">
        <v>5</v>
      </c>
      <c r="AD979" s="1" t="s">
        <v>86</v>
      </c>
      <c r="AE979" s="1" t="s">
        <v>8752</v>
      </c>
      <c r="AF979" s="1" t="s">
        <v>95</v>
      </c>
      <c r="AG979" s="1" t="s">
        <v>9389</v>
      </c>
    </row>
    <row r="980" spans="1:72" ht="13.5" customHeight="1" x14ac:dyDescent="0.25">
      <c r="A980" s="5" t="str">
        <f t="shared" si="35"/>
        <v>1738_각남면_0095</v>
      </c>
      <c r="B980" s="1">
        <v>1738</v>
      </c>
      <c r="C980" s="1" t="s">
        <v>12339</v>
      </c>
      <c r="D980" s="1" t="s">
        <v>12340</v>
      </c>
      <c r="E980" s="1">
        <v>979</v>
      </c>
      <c r="F980" s="1">
        <v>3</v>
      </c>
      <c r="G980" s="1" t="s">
        <v>1719</v>
      </c>
      <c r="H980" s="1" t="s">
        <v>7046</v>
      </c>
      <c r="I980" s="1">
        <v>7</v>
      </c>
      <c r="L980" s="1">
        <v>4</v>
      </c>
      <c r="M980" s="1" t="s">
        <v>13727</v>
      </c>
      <c r="N980" s="1" t="s">
        <v>13728</v>
      </c>
      <c r="T980" s="1" t="s">
        <v>12461</v>
      </c>
      <c r="U980" s="1" t="s">
        <v>1975</v>
      </c>
      <c r="V980" s="1" t="s">
        <v>7428</v>
      </c>
      <c r="W980" s="1" t="s">
        <v>314</v>
      </c>
      <c r="X980" s="1" t="s">
        <v>7699</v>
      </c>
      <c r="Y980" s="1" t="s">
        <v>1976</v>
      </c>
      <c r="Z980" s="1" t="s">
        <v>8180</v>
      </c>
      <c r="AC980" s="1">
        <v>39</v>
      </c>
      <c r="AD980" s="1" t="s">
        <v>181</v>
      </c>
      <c r="AE980" s="1" t="s">
        <v>9350</v>
      </c>
      <c r="AJ980" s="1" t="s">
        <v>17</v>
      </c>
      <c r="AK980" s="1" t="s">
        <v>9530</v>
      </c>
      <c r="AL980" s="1" t="s">
        <v>225</v>
      </c>
      <c r="AM980" s="1" t="s">
        <v>9548</v>
      </c>
      <c r="AT980" s="1" t="s">
        <v>1063</v>
      </c>
      <c r="AU980" s="1" t="s">
        <v>12490</v>
      </c>
      <c r="AV980" s="1" t="s">
        <v>374</v>
      </c>
      <c r="AW980" s="1" t="s">
        <v>7787</v>
      </c>
      <c r="BG980" s="1" t="s">
        <v>69</v>
      </c>
      <c r="BH980" s="1" t="s">
        <v>7359</v>
      </c>
      <c r="BI980" s="1" t="s">
        <v>1731</v>
      </c>
      <c r="BJ980" s="1" t="s">
        <v>9776</v>
      </c>
      <c r="BK980" s="1" t="s">
        <v>870</v>
      </c>
      <c r="BL980" s="1" t="s">
        <v>7643</v>
      </c>
      <c r="BM980" s="1" t="s">
        <v>1356</v>
      </c>
      <c r="BN980" s="1" t="s">
        <v>10031</v>
      </c>
      <c r="BO980" s="1" t="s">
        <v>69</v>
      </c>
      <c r="BP980" s="1" t="s">
        <v>7359</v>
      </c>
      <c r="BQ980" s="1" t="s">
        <v>1977</v>
      </c>
      <c r="BR980" s="1" t="s">
        <v>11633</v>
      </c>
      <c r="BS980" s="1" t="s">
        <v>493</v>
      </c>
      <c r="BT980" s="1" t="s">
        <v>9538</v>
      </c>
    </row>
    <row r="981" spans="1:72" ht="13.5" customHeight="1" x14ac:dyDescent="0.25">
      <c r="A981" s="5" t="str">
        <f t="shared" si="35"/>
        <v>1738_각남면_0095</v>
      </c>
      <c r="B981" s="1">
        <v>1738</v>
      </c>
      <c r="C981" s="1" t="s">
        <v>12339</v>
      </c>
      <c r="D981" s="1" t="s">
        <v>12340</v>
      </c>
      <c r="E981" s="1">
        <v>980</v>
      </c>
      <c r="F981" s="1">
        <v>3</v>
      </c>
      <c r="G981" s="1" t="s">
        <v>1719</v>
      </c>
      <c r="H981" s="1" t="s">
        <v>7046</v>
      </c>
      <c r="I981" s="1">
        <v>7</v>
      </c>
      <c r="L981" s="1">
        <v>4</v>
      </c>
      <c r="M981" s="1" t="s">
        <v>13727</v>
      </c>
      <c r="N981" s="1" t="s">
        <v>13728</v>
      </c>
      <c r="S981" s="1" t="s">
        <v>50</v>
      </c>
      <c r="T981" s="1" t="s">
        <v>7223</v>
      </c>
      <c r="W981" s="1" t="s">
        <v>123</v>
      </c>
      <c r="X981" s="1" t="s">
        <v>7689</v>
      </c>
      <c r="Y981" s="1" t="s">
        <v>64</v>
      </c>
      <c r="Z981" s="1" t="s">
        <v>7741</v>
      </c>
      <c r="AC981" s="1">
        <v>31</v>
      </c>
      <c r="AD981" s="1" t="s">
        <v>437</v>
      </c>
      <c r="AE981" s="1" t="s">
        <v>9373</v>
      </c>
      <c r="AJ981" s="1" t="s">
        <v>17</v>
      </c>
      <c r="AK981" s="1" t="s">
        <v>9530</v>
      </c>
      <c r="AL981" s="1" t="s">
        <v>124</v>
      </c>
      <c r="AM981" s="1" t="s">
        <v>9327</v>
      </c>
      <c r="AT981" s="1" t="s">
        <v>42</v>
      </c>
      <c r="AU981" s="1" t="s">
        <v>7309</v>
      </c>
      <c r="AV981" s="1" t="s">
        <v>1978</v>
      </c>
      <c r="AW981" s="1" t="s">
        <v>9834</v>
      </c>
      <c r="BG981" s="1" t="s">
        <v>69</v>
      </c>
      <c r="BH981" s="1" t="s">
        <v>7359</v>
      </c>
      <c r="BI981" s="1" t="s">
        <v>326</v>
      </c>
      <c r="BJ981" s="1" t="s">
        <v>8154</v>
      </c>
      <c r="BK981" s="1" t="s">
        <v>69</v>
      </c>
      <c r="BL981" s="1" t="s">
        <v>7359</v>
      </c>
      <c r="BM981" s="1" t="s">
        <v>70</v>
      </c>
      <c r="BN981" s="1" t="s">
        <v>9691</v>
      </c>
      <c r="BO981" s="1" t="s">
        <v>69</v>
      </c>
      <c r="BP981" s="1" t="s">
        <v>7359</v>
      </c>
      <c r="BQ981" s="1" t="s">
        <v>1979</v>
      </c>
      <c r="BR981" s="1" t="s">
        <v>13390</v>
      </c>
      <c r="BS981" s="1" t="s">
        <v>1980</v>
      </c>
      <c r="BT981" s="1" t="s">
        <v>9569</v>
      </c>
    </row>
    <row r="982" spans="1:72" ht="13.5" customHeight="1" x14ac:dyDescent="0.25">
      <c r="A982" s="5" t="str">
        <f t="shared" si="35"/>
        <v>1738_각남면_0095</v>
      </c>
      <c r="B982" s="1">
        <v>1738</v>
      </c>
      <c r="C982" s="1" t="s">
        <v>12339</v>
      </c>
      <c r="D982" s="1" t="s">
        <v>12340</v>
      </c>
      <c r="E982" s="1">
        <v>981</v>
      </c>
      <c r="F982" s="1">
        <v>3</v>
      </c>
      <c r="G982" s="1" t="s">
        <v>1719</v>
      </c>
      <c r="H982" s="1" t="s">
        <v>7046</v>
      </c>
      <c r="I982" s="1">
        <v>7</v>
      </c>
      <c r="L982" s="1">
        <v>4</v>
      </c>
      <c r="M982" s="1" t="s">
        <v>13727</v>
      </c>
      <c r="N982" s="1" t="s">
        <v>13728</v>
      </c>
      <c r="S982" s="1" t="s">
        <v>59</v>
      </c>
      <c r="T982" s="1" t="s">
        <v>7224</v>
      </c>
      <c r="Y982" s="1" t="s">
        <v>742</v>
      </c>
      <c r="Z982" s="1" t="s">
        <v>7856</v>
      </c>
      <c r="AC982" s="1">
        <v>1</v>
      </c>
      <c r="AD982" s="1" t="s">
        <v>101</v>
      </c>
      <c r="AE982" s="1" t="s">
        <v>9339</v>
      </c>
      <c r="AF982" s="1" t="s">
        <v>95</v>
      </c>
      <c r="AG982" s="1" t="s">
        <v>9389</v>
      </c>
    </row>
    <row r="983" spans="1:72" ht="13.5" customHeight="1" x14ac:dyDescent="0.25">
      <c r="A983" s="5" t="str">
        <f t="shared" si="35"/>
        <v>1738_각남면_0095</v>
      </c>
      <c r="B983" s="1">
        <v>1738</v>
      </c>
      <c r="C983" s="1" t="s">
        <v>12339</v>
      </c>
      <c r="D983" s="1" t="s">
        <v>12340</v>
      </c>
      <c r="E983" s="1">
        <v>982</v>
      </c>
      <c r="F983" s="1">
        <v>3</v>
      </c>
      <c r="G983" s="1" t="s">
        <v>1719</v>
      </c>
      <c r="H983" s="1" t="s">
        <v>7046</v>
      </c>
      <c r="I983" s="1">
        <v>7</v>
      </c>
      <c r="L983" s="1">
        <v>5</v>
      </c>
      <c r="M983" s="1" t="s">
        <v>13729</v>
      </c>
      <c r="N983" s="1" t="s">
        <v>13730</v>
      </c>
      <c r="T983" s="1" t="s">
        <v>12461</v>
      </c>
      <c r="U983" s="1" t="s">
        <v>183</v>
      </c>
      <c r="V983" s="1" t="s">
        <v>7311</v>
      </c>
      <c r="W983" s="1" t="s">
        <v>38</v>
      </c>
      <c r="X983" s="1" t="s">
        <v>12522</v>
      </c>
      <c r="Y983" s="1" t="s">
        <v>1956</v>
      </c>
      <c r="Z983" s="1" t="s">
        <v>8173</v>
      </c>
      <c r="AC983" s="1">
        <v>27</v>
      </c>
      <c r="AD983" s="1" t="s">
        <v>465</v>
      </c>
      <c r="AE983" s="1" t="s">
        <v>9376</v>
      </c>
      <c r="AJ983" s="1" t="s">
        <v>17</v>
      </c>
      <c r="AK983" s="1" t="s">
        <v>9530</v>
      </c>
      <c r="AL983" s="1" t="s">
        <v>41</v>
      </c>
      <c r="AM983" s="1" t="s">
        <v>12725</v>
      </c>
      <c r="AT983" s="1" t="s">
        <v>42</v>
      </c>
      <c r="AU983" s="1" t="s">
        <v>7309</v>
      </c>
      <c r="AV983" s="1" t="s">
        <v>1760</v>
      </c>
      <c r="AW983" s="1" t="s">
        <v>8002</v>
      </c>
      <c r="BG983" s="1" t="s">
        <v>69</v>
      </c>
      <c r="BH983" s="1" t="s">
        <v>7359</v>
      </c>
      <c r="BI983" s="1" t="s">
        <v>1736</v>
      </c>
      <c r="BJ983" s="1" t="s">
        <v>8547</v>
      </c>
      <c r="BK983" s="1" t="s">
        <v>69</v>
      </c>
      <c r="BL983" s="1" t="s">
        <v>7359</v>
      </c>
      <c r="BM983" s="1" t="s">
        <v>1286</v>
      </c>
      <c r="BN983" s="1" t="s">
        <v>8344</v>
      </c>
      <c r="BO983" s="1" t="s">
        <v>219</v>
      </c>
      <c r="BP983" s="1" t="s">
        <v>7464</v>
      </c>
      <c r="BQ983" s="1" t="s">
        <v>1761</v>
      </c>
      <c r="BR983" s="1" t="s">
        <v>11603</v>
      </c>
      <c r="BS983" s="1" t="s">
        <v>146</v>
      </c>
      <c r="BT983" s="1" t="s">
        <v>9467</v>
      </c>
    </row>
    <row r="984" spans="1:72" ht="13.5" customHeight="1" x14ac:dyDescent="0.25">
      <c r="A984" s="5" t="str">
        <f t="shared" si="35"/>
        <v>1738_각남면_0095</v>
      </c>
      <c r="B984" s="1">
        <v>1738</v>
      </c>
      <c r="C984" s="1" t="s">
        <v>12339</v>
      </c>
      <c r="D984" s="1" t="s">
        <v>12340</v>
      </c>
      <c r="E984" s="1">
        <v>983</v>
      </c>
      <c r="F984" s="1">
        <v>3</v>
      </c>
      <c r="G984" s="1" t="s">
        <v>1719</v>
      </c>
      <c r="H984" s="1" t="s">
        <v>7046</v>
      </c>
      <c r="I984" s="1">
        <v>7</v>
      </c>
      <c r="L984" s="1">
        <v>5</v>
      </c>
      <c r="M984" s="1" t="s">
        <v>13729</v>
      </c>
      <c r="N984" s="1" t="s">
        <v>13730</v>
      </c>
      <c r="S984" s="1" t="s">
        <v>201</v>
      </c>
      <c r="T984" s="1" t="s">
        <v>201</v>
      </c>
      <c r="U984" s="1" t="s">
        <v>42</v>
      </c>
      <c r="V984" s="1" t="s">
        <v>7309</v>
      </c>
      <c r="Y984" s="1" t="s">
        <v>1760</v>
      </c>
      <c r="Z984" s="1" t="s">
        <v>8002</v>
      </c>
      <c r="AC984" s="1">
        <v>85</v>
      </c>
      <c r="AD984" s="1" t="s">
        <v>446</v>
      </c>
      <c r="AE984" s="1" t="s">
        <v>9374</v>
      </c>
    </row>
    <row r="985" spans="1:72" ht="13.5" customHeight="1" x14ac:dyDescent="0.25">
      <c r="A985" s="5" t="str">
        <f t="shared" si="35"/>
        <v>1738_각남면_0095</v>
      </c>
      <c r="B985" s="1">
        <v>1738</v>
      </c>
      <c r="C985" s="1" t="s">
        <v>12339</v>
      </c>
      <c r="D985" s="1" t="s">
        <v>12340</v>
      </c>
      <c r="E985" s="1">
        <v>984</v>
      </c>
      <c r="F985" s="1">
        <v>3</v>
      </c>
      <c r="G985" s="1" t="s">
        <v>1719</v>
      </c>
      <c r="H985" s="1" t="s">
        <v>7046</v>
      </c>
      <c r="I985" s="1">
        <v>7</v>
      </c>
      <c r="L985" s="1">
        <v>5</v>
      </c>
      <c r="M985" s="1" t="s">
        <v>13729</v>
      </c>
      <c r="N985" s="1" t="s">
        <v>13730</v>
      </c>
      <c r="S985" s="1" t="s">
        <v>50</v>
      </c>
      <c r="T985" s="1" t="s">
        <v>7223</v>
      </c>
      <c r="W985" s="1" t="s">
        <v>51</v>
      </c>
      <c r="X985" s="1" t="s">
        <v>7686</v>
      </c>
      <c r="Y985" s="1" t="s">
        <v>64</v>
      </c>
      <c r="Z985" s="1" t="s">
        <v>7741</v>
      </c>
      <c r="AC985" s="1">
        <v>27</v>
      </c>
      <c r="AD985" s="1" t="s">
        <v>465</v>
      </c>
      <c r="AE985" s="1" t="s">
        <v>9376</v>
      </c>
      <c r="AJ985" s="1" t="s">
        <v>17</v>
      </c>
      <c r="AK985" s="1" t="s">
        <v>9530</v>
      </c>
      <c r="AL985" s="1" t="s">
        <v>53</v>
      </c>
      <c r="AM985" s="1" t="s">
        <v>9486</v>
      </c>
      <c r="AT985" s="1" t="s">
        <v>1981</v>
      </c>
      <c r="AU985" s="1" t="s">
        <v>12416</v>
      </c>
      <c r="AV985" s="1" t="s">
        <v>1982</v>
      </c>
      <c r="AW985" s="1" t="s">
        <v>9835</v>
      </c>
      <c r="BG985" s="1" t="s">
        <v>1983</v>
      </c>
      <c r="BH985" s="1" t="s">
        <v>10487</v>
      </c>
      <c r="BI985" s="1" t="s">
        <v>1984</v>
      </c>
      <c r="BJ985" s="1" t="s">
        <v>8328</v>
      </c>
      <c r="BK985" s="1" t="s">
        <v>854</v>
      </c>
      <c r="BL985" s="1" t="s">
        <v>9667</v>
      </c>
      <c r="BM985" s="1" t="s">
        <v>1985</v>
      </c>
      <c r="BN985" s="1" t="s">
        <v>10777</v>
      </c>
      <c r="BO985" s="1" t="s">
        <v>44</v>
      </c>
      <c r="BP985" s="1" t="s">
        <v>7629</v>
      </c>
      <c r="BQ985" s="1" t="s">
        <v>1986</v>
      </c>
      <c r="BR985" s="1" t="s">
        <v>11634</v>
      </c>
      <c r="BS985" s="1" t="s">
        <v>174</v>
      </c>
      <c r="BT985" s="1" t="s">
        <v>9536</v>
      </c>
    </row>
    <row r="986" spans="1:72" ht="13.5" customHeight="1" x14ac:dyDescent="0.25">
      <c r="A986" s="5" t="str">
        <f t="shared" si="35"/>
        <v>1738_각남면_0095</v>
      </c>
      <c r="B986" s="1">
        <v>1738</v>
      </c>
      <c r="C986" s="1" t="s">
        <v>12339</v>
      </c>
      <c r="D986" s="1" t="s">
        <v>12340</v>
      </c>
      <c r="E986" s="1">
        <v>985</v>
      </c>
      <c r="F986" s="1">
        <v>3</v>
      </c>
      <c r="G986" s="1" t="s">
        <v>1719</v>
      </c>
      <c r="H986" s="1" t="s">
        <v>7046</v>
      </c>
      <c r="I986" s="1">
        <v>7</v>
      </c>
      <c r="L986" s="1">
        <v>5</v>
      </c>
      <c r="M986" s="1" t="s">
        <v>13729</v>
      </c>
      <c r="N986" s="1" t="s">
        <v>13730</v>
      </c>
      <c r="S986" s="1" t="s">
        <v>1987</v>
      </c>
      <c r="T986" s="1" t="s">
        <v>7255</v>
      </c>
      <c r="W986" s="1" t="s">
        <v>144</v>
      </c>
      <c r="X986" s="1" t="s">
        <v>7690</v>
      </c>
      <c r="Y986" s="1" t="s">
        <v>64</v>
      </c>
      <c r="Z986" s="1" t="s">
        <v>7741</v>
      </c>
      <c r="AC986" s="1">
        <v>74</v>
      </c>
      <c r="AD986" s="1" t="s">
        <v>182</v>
      </c>
      <c r="AE986" s="1" t="s">
        <v>9351</v>
      </c>
    </row>
    <row r="987" spans="1:72" ht="13.5" customHeight="1" x14ac:dyDescent="0.25">
      <c r="A987" s="5" t="str">
        <f t="shared" si="35"/>
        <v>1738_각남면_0095</v>
      </c>
      <c r="B987" s="1">
        <v>1738</v>
      </c>
      <c r="C987" s="1" t="s">
        <v>12339</v>
      </c>
      <c r="D987" s="1" t="s">
        <v>12340</v>
      </c>
      <c r="E987" s="1">
        <v>986</v>
      </c>
      <c r="F987" s="1">
        <v>3</v>
      </c>
      <c r="G987" s="1" t="s">
        <v>1719</v>
      </c>
      <c r="H987" s="1" t="s">
        <v>7046</v>
      </c>
      <c r="I987" s="1">
        <v>7</v>
      </c>
      <c r="L987" s="1">
        <v>5</v>
      </c>
      <c r="M987" s="1" t="s">
        <v>13729</v>
      </c>
      <c r="N987" s="1" t="s">
        <v>13730</v>
      </c>
      <c r="S987" s="1" t="s">
        <v>112</v>
      </c>
      <c r="T987" s="1" t="s">
        <v>7229</v>
      </c>
      <c r="Y987" s="1" t="s">
        <v>64</v>
      </c>
      <c r="Z987" s="1" t="s">
        <v>7741</v>
      </c>
      <c r="AC987" s="1">
        <v>4</v>
      </c>
      <c r="AD987" s="1" t="s">
        <v>65</v>
      </c>
      <c r="AE987" s="1" t="s">
        <v>9332</v>
      </c>
    </row>
    <row r="988" spans="1:72" ht="13.5" customHeight="1" x14ac:dyDescent="0.25">
      <c r="A988" s="5" t="str">
        <f t="shared" si="35"/>
        <v>1738_각남면_0095</v>
      </c>
      <c r="B988" s="1">
        <v>1738</v>
      </c>
      <c r="C988" s="1" t="s">
        <v>12339</v>
      </c>
      <c r="D988" s="1" t="s">
        <v>12340</v>
      </c>
      <c r="E988" s="1">
        <v>987</v>
      </c>
      <c r="F988" s="1">
        <v>3</v>
      </c>
      <c r="G988" s="1" t="s">
        <v>1719</v>
      </c>
      <c r="H988" s="1" t="s">
        <v>7046</v>
      </c>
      <c r="I988" s="1">
        <v>7</v>
      </c>
      <c r="L988" s="1">
        <v>5</v>
      </c>
      <c r="M988" s="1" t="s">
        <v>13729</v>
      </c>
      <c r="N988" s="1" t="s">
        <v>13730</v>
      </c>
      <c r="S988" s="1" t="s">
        <v>112</v>
      </c>
      <c r="T988" s="1" t="s">
        <v>7229</v>
      </c>
      <c r="Y988" s="1" t="s">
        <v>64</v>
      </c>
      <c r="Z988" s="1" t="s">
        <v>7741</v>
      </c>
      <c r="AC988" s="1">
        <v>2</v>
      </c>
      <c r="AD988" s="1" t="s">
        <v>335</v>
      </c>
      <c r="AE988" s="1" t="s">
        <v>9368</v>
      </c>
      <c r="AF988" s="1" t="s">
        <v>95</v>
      </c>
      <c r="AG988" s="1" t="s">
        <v>9389</v>
      </c>
    </row>
    <row r="989" spans="1:72" ht="13.5" customHeight="1" x14ac:dyDescent="0.25">
      <c r="A989" s="5" t="str">
        <f t="shared" si="35"/>
        <v>1738_각남면_0095</v>
      </c>
      <c r="B989" s="1">
        <v>1738</v>
      </c>
      <c r="C989" s="1" t="s">
        <v>12339</v>
      </c>
      <c r="D989" s="1" t="s">
        <v>12340</v>
      </c>
      <c r="E989" s="1">
        <v>988</v>
      </c>
      <c r="F989" s="1">
        <v>3</v>
      </c>
      <c r="G989" s="1" t="s">
        <v>1719</v>
      </c>
      <c r="H989" s="1" t="s">
        <v>7046</v>
      </c>
      <c r="I989" s="1">
        <v>8</v>
      </c>
      <c r="J989" s="1" t="s">
        <v>1988</v>
      </c>
      <c r="K989" s="1" t="s">
        <v>7094</v>
      </c>
      <c r="L989" s="1">
        <v>1</v>
      </c>
      <c r="M989" s="1" t="s">
        <v>1988</v>
      </c>
      <c r="N989" s="1" t="s">
        <v>7094</v>
      </c>
      <c r="T989" s="1" t="s">
        <v>12461</v>
      </c>
      <c r="U989" s="1" t="s">
        <v>66</v>
      </c>
      <c r="V989" s="1" t="s">
        <v>7302</v>
      </c>
      <c r="W989" s="1" t="s">
        <v>342</v>
      </c>
      <c r="X989" s="1" t="s">
        <v>7700</v>
      </c>
      <c r="Y989" s="1" t="s">
        <v>1989</v>
      </c>
      <c r="Z989" s="1" t="s">
        <v>8181</v>
      </c>
      <c r="AC989" s="1">
        <v>44</v>
      </c>
      <c r="AD989" s="1" t="s">
        <v>52</v>
      </c>
      <c r="AE989" s="1" t="s">
        <v>9330</v>
      </c>
      <c r="AJ989" s="1" t="s">
        <v>17</v>
      </c>
      <c r="AK989" s="1" t="s">
        <v>9530</v>
      </c>
      <c r="AL989" s="1" t="s">
        <v>174</v>
      </c>
      <c r="AM989" s="1" t="s">
        <v>9536</v>
      </c>
      <c r="AT989" s="1" t="s">
        <v>1063</v>
      </c>
      <c r="AU989" s="1" t="s">
        <v>12490</v>
      </c>
      <c r="AV989" s="1" t="s">
        <v>1857</v>
      </c>
      <c r="AW989" s="1" t="s">
        <v>8148</v>
      </c>
      <c r="BG989" s="1" t="s">
        <v>1786</v>
      </c>
      <c r="BH989" s="1" t="s">
        <v>12811</v>
      </c>
      <c r="BI989" s="1" t="s">
        <v>1465</v>
      </c>
      <c r="BJ989" s="1" t="s">
        <v>8414</v>
      </c>
      <c r="BK989" s="1" t="s">
        <v>488</v>
      </c>
      <c r="BL989" s="1" t="s">
        <v>7425</v>
      </c>
      <c r="BM989" s="1" t="s">
        <v>1990</v>
      </c>
      <c r="BN989" s="1" t="s">
        <v>7722</v>
      </c>
      <c r="BO989" s="1" t="s">
        <v>42</v>
      </c>
      <c r="BP989" s="1" t="s">
        <v>7309</v>
      </c>
      <c r="BQ989" s="1" t="s">
        <v>1991</v>
      </c>
      <c r="BR989" s="1" t="s">
        <v>11635</v>
      </c>
      <c r="BS989" s="1" t="s">
        <v>77</v>
      </c>
      <c r="BT989" s="1" t="s">
        <v>9125</v>
      </c>
    </row>
    <row r="990" spans="1:72" ht="13.5" customHeight="1" x14ac:dyDescent="0.25">
      <c r="A990" s="5" t="str">
        <f t="shared" si="35"/>
        <v>1738_각남면_0095</v>
      </c>
      <c r="B990" s="1">
        <v>1738</v>
      </c>
      <c r="C990" s="1" t="s">
        <v>12339</v>
      </c>
      <c r="D990" s="1" t="s">
        <v>12340</v>
      </c>
      <c r="E990" s="1">
        <v>989</v>
      </c>
      <c r="F990" s="1">
        <v>3</v>
      </c>
      <c r="G990" s="1" t="s">
        <v>1719</v>
      </c>
      <c r="H990" s="1" t="s">
        <v>7046</v>
      </c>
      <c r="I990" s="1">
        <v>8</v>
      </c>
      <c r="L990" s="1">
        <v>1</v>
      </c>
      <c r="M990" s="1" t="s">
        <v>1988</v>
      </c>
      <c r="N990" s="1" t="s">
        <v>7094</v>
      </c>
      <c r="S990" s="1" t="s">
        <v>50</v>
      </c>
      <c r="T990" s="1" t="s">
        <v>7223</v>
      </c>
      <c r="W990" s="1" t="s">
        <v>203</v>
      </c>
      <c r="X990" s="1" t="s">
        <v>7694</v>
      </c>
      <c r="Y990" s="1" t="s">
        <v>64</v>
      </c>
      <c r="Z990" s="1" t="s">
        <v>7741</v>
      </c>
      <c r="AC990" s="1">
        <v>44</v>
      </c>
      <c r="AD990" s="1" t="s">
        <v>52</v>
      </c>
      <c r="AE990" s="1" t="s">
        <v>9330</v>
      </c>
      <c r="AJ990" s="1" t="s">
        <v>17</v>
      </c>
      <c r="AK990" s="1" t="s">
        <v>9530</v>
      </c>
      <c r="AL990" s="1" t="s">
        <v>124</v>
      </c>
      <c r="AM990" s="1" t="s">
        <v>9327</v>
      </c>
      <c r="AT990" s="1" t="s">
        <v>1203</v>
      </c>
      <c r="AU990" s="1" t="s">
        <v>7376</v>
      </c>
      <c r="AV990" s="1" t="s">
        <v>744</v>
      </c>
      <c r="AW990" s="1" t="s">
        <v>9107</v>
      </c>
      <c r="BG990" s="1" t="s">
        <v>1203</v>
      </c>
      <c r="BH990" s="1" t="s">
        <v>7376</v>
      </c>
      <c r="BI990" s="1" t="s">
        <v>1992</v>
      </c>
      <c r="BJ990" s="1" t="s">
        <v>10631</v>
      </c>
      <c r="BK990" s="1" t="s">
        <v>1203</v>
      </c>
      <c r="BL990" s="1" t="s">
        <v>7376</v>
      </c>
      <c r="BM990" s="1" t="s">
        <v>1993</v>
      </c>
      <c r="BN990" s="1" t="s">
        <v>7192</v>
      </c>
      <c r="BO990" s="1" t="s">
        <v>1203</v>
      </c>
      <c r="BP990" s="1" t="s">
        <v>7376</v>
      </c>
      <c r="BQ990" s="1" t="s">
        <v>1994</v>
      </c>
      <c r="BR990" s="1" t="s">
        <v>13272</v>
      </c>
      <c r="BS990" s="1" t="s">
        <v>41</v>
      </c>
      <c r="BT990" s="1" t="s">
        <v>12725</v>
      </c>
    </row>
    <row r="991" spans="1:72" ht="13.5" customHeight="1" x14ac:dyDescent="0.25">
      <c r="A991" s="5" t="str">
        <f t="shared" si="35"/>
        <v>1738_각남면_0095</v>
      </c>
      <c r="B991" s="1">
        <v>1738</v>
      </c>
      <c r="C991" s="1" t="s">
        <v>12339</v>
      </c>
      <c r="D991" s="1" t="s">
        <v>12340</v>
      </c>
      <c r="E991" s="1">
        <v>990</v>
      </c>
      <c r="F991" s="1">
        <v>3</v>
      </c>
      <c r="G991" s="1" t="s">
        <v>1719</v>
      </c>
      <c r="H991" s="1" t="s">
        <v>7046</v>
      </c>
      <c r="I991" s="1">
        <v>8</v>
      </c>
      <c r="L991" s="1">
        <v>1</v>
      </c>
      <c r="M991" s="1" t="s">
        <v>1988</v>
      </c>
      <c r="N991" s="1" t="s">
        <v>7094</v>
      </c>
      <c r="S991" s="1" t="s">
        <v>59</v>
      </c>
      <c r="T991" s="1" t="s">
        <v>7224</v>
      </c>
      <c r="U991" s="1" t="s">
        <v>1594</v>
      </c>
      <c r="V991" s="1" t="s">
        <v>7401</v>
      </c>
      <c r="Y991" s="1" t="s">
        <v>1995</v>
      </c>
      <c r="Z991" s="1" t="s">
        <v>8182</v>
      </c>
      <c r="AC991" s="1">
        <v>7</v>
      </c>
      <c r="AD991" s="1" t="s">
        <v>62</v>
      </c>
      <c r="AE991" s="1" t="s">
        <v>9331</v>
      </c>
    </row>
    <row r="992" spans="1:72" ht="13.5" customHeight="1" x14ac:dyDescent="0.25">
      <c r="A992" s="5" t="str">
        <f t="shared" si="35"/>
        <v>1738_각남면_0095</v>
      </c>
      <c r="B992" s="1">
        <v>1738</v>
      </c>
      <c r="C992" s="1" t="s">
        <v>12339</v>
      </c>
      <c r="D992" s="1" t="s">
        <v>12340</v>
      </c>
      <c r="E992" s="1">
        <v>991</v>
      </c>
      <c r="F992" s="1">
        <v>3</v>
      </c>
      <c r="G992" s="1" t="s">
        <v>1719</v>
      </c>
      <c r="H992" s="1" t="s">
        <v>7046</v>
      </c>
      <c r="I992" s="1">
        <v>8</v>
      </c>
      <c r="L992" s="1">
        <v>1</v>
      </c>
      <c r="M992" s="1" t="s">
        <v>1988</v>
      </c>
      <c r="N992" s="1" t="s">
        <v>7094</v>
      </c>
      <c r="S992" s="1" t="s">
        <v>112</v>
      </c>
      <c r="T992" s="1" t="s">
        <v>7229</v>
      </c>
      <c r="Y992" s="1" t="s">
        <v>64</v>
      </c>
      <c r="Z992" s="1" t="s">
        <v>7741</v>
      </c>
      <c r="AF992" s="1" t="s">
        <v>317</v>
      </c>
      <c r="AG992" s="1" t="s">
        <v>7707</v>
      </c>
    </row>
    <row r="993" spans="1:72" ht="13.5" customHeight="1" x14ac:dyDescent="0.25">
      <c r="A993" s="5" t="str">
        <f t="shared" si="35"/>
        <v>1738_각남면_0095</v>
      </c>
      <c r="B993" s="1">
        <v>1738</v>
      </c>
      <c r="C993" s="1" t="s">
        <v>12339</v>
      </c>
      <c r="D993" s="1" t="s">
        <v>12340</v>
      </c>
      <c r="E993" s="1">
        <v>992</v>
      </c>
      <c r="F993" s="1">
        <v>3</v>
      </c>
      <c r="G993" s="1" t="s">
        <v>1719</v>
      </c>
      <c r="H993" s="1" t="s">
        <v>7046</v>
      </c>
      <c r="I993" s="1">
        <v>8</v>
      </c>
      <c r="L993" s="1">
        <v>1</v>
      </c>
      <c r="M993" s="1" t="s">
        <v>1988</v>
      </c>
      <c r="N993" s="1" t="s">
        <v>7094</v>
      </c>
      <c r="S993" s="1" t="s">
        <v>59</v>
      </c>
      <c r="T993" s="1" t="s">
        <v>7224</v>
      </c>
      <c r="Y993" s="1" t="s">
        <v>713</v>
      </c>
      <c r="Z993" s="1" t="s">
        <v>7856</v>
      </c>
      <c r="AC993" s="1">
        <v>1</v>
      </c>
      <c r="AD993" s="1" t="s">
        <v>101</v>
      </c>
      <c r="AE993" s="1" t="s">
        <v>9339</v>
      </c>
      <c r="AF993" s="1" t="s">
        <v>95</v>
      </c>
      <c r="AG993" s="1" t="s">
        <v>9389</v>
      </c>
    </row>
    <row r="994" spans="1:72" ht="13.5" customHeight="1" x14ac:dyDescent="0.25">
      <c r="A994" s="5" t="str">
        <f t="shared" si="35"/>
        <v>1738_각남면_0095</v>
      </c>
      <c r="B994" s="1">
        <v>1738</v>
      </c>
      <c r="C994" s="1" t="s">
        <v>12339</v>
      </c>
      <c r="D994" s="1" t="s">
        <v>12340</v>
      </c>
      <c r="E994" s="1">
        <v>993</v>
      </c>
      <c r="F994" s="1">
        <v>3</v>
      </c>
      <c r="G994" s="1" t="s">
        <v>1719</v>
      </c>
      <c r="H994" s="1" t="s">
        <v>7046</v>
      </c>
      <c r="I994" s="1">
        <v>8</v>
      </c>
      <c r="L994" s="1">
        <v>2</v>
      </c>
      <c r="M994" s="1" t="s">
        <v>13731</v>
      </c>
      <c r="N994" s="1" t="s">
        <v>13732</v>
      </c>
      <c r="T994" s="1" t="s">
        <v>12461</v>
      </c>
      <c r="U994" s="1" t="s">
        <v>1063</v>
      </c>
      <c r="V994" s="1" t="s">
        <v>12490</v>
      </c>
      <c r="W994" s="1" t="s">
        <v>38</v>
      </c>
      <c r="X994" s="1" t="s">
        <v>12522</v>
      </c>
      <c r="Y994" s="1" t="s">
        <v>1578</v>
      </c>
      <c r="Z994" s="1" t="s">
        <v>8084</v>
      </c>
      <c r="AC994" s="1">
        <v>74</v>
      </c>
      <c r="AJ994" s="1" t="s">
        <v>17</v>
      </c>
      <c r="AK994" s="1" t="s">
        <v>9530</v>
      </c>
      <c r="AL994" s="1" t="s">
        <v>41</v>
      </c>
      <c r="AM994" s="1" t="s">
        <v>12725</v>
      </c>
      <c r="AT994" s="1" t="s">
        <v>69</v>
      </c>
      <c r="AU994" s="1" t="s">
        <v>7359</v>
      </c>
      <c r="AV994" s="1" t="s">
        <v>1996</v>
      </c>
      <c r="AW994" s="1" t="s">
        <v>9707</v>
      </c>
      <c r="BG994" s="1" t="s">
        <v>69</v>
      </c>
      <c r="BH994" s="1" t="s">
        <v>7359</v>
      </c>
      <c r="BI994" s="1" t="s">
        <v>1997</v>
      </c>
      <c r="BJ994" s="1" t="s">
        <v>10632</v>
      </c>
      <c r="BK994" s="1" t="s">
        <v>69</v>
      </c>
      <c r="BL994" s="1" t="s">
        <v>7359</v>
      </c>
      <c r="BM994" s="1" t="s">
        <v>1998</v>
      </c>
      <c r="BN994" s="1" t="s">
        <v>8935</v>
      </c>
      <c r="BO994" s="1" t="s">
        <v>69</v>
      </c>
      <c r="BP994" s="1" t="s">
        <v>7359</v>
      </c>
      <c r="BQ994" s="1" t="s">
        <v>1999</v>
      </c>
      <c r="BR994" s="1" t="s">
        <v>13092</v>
      </c>
      <c r="BS994" s="1" t="s">
        <v>41</v>
      </c>
      <c r="BT994" s="1" t="s">
        <v>12725</v>
      </c>
    </row>
    <row r="995" spans="1:72" ht="13.5" customHeight="1" x14ac:dyDescent="0.25">
      <c r="A995" s="5" t="str">
        <f t="shared" si="35"/>
        <v>1738_각남면_0095</v>
      </c>
      <c r="B995" s="1">
        <v>1738</v>
      </c>
      <c r="C995" s="1" t="s">
        <v>12339</v>
      </c>
      <c r="D995" s="1" t="s">
        <v>12340</v>
      </c>
      <c r="E995" s="1">
        <v>994</v>
      </c>
      <c r="F995" s="1">
        <v>3</v>
      </c>
      <c r="G995" s="1" t="s">
        <v>1719</v>
      </c>
      <c r="H995" s="1" t="s">
        <v>7046</v>
      </c>
      <c r="I995" s="1">
        <v>8</v>
      </c>
      <c r="L995" s="1">
        <v>2</v>
      </c>
      <c r="M995" s="1" t="s">
        <v>13731</v>
      </c>
      <c r="N995" s="1" t="s">
        <v>13732</v>
      </c>
      <c r="S995" s="1" t="s">
        <v>50</v>
      </c>
      <c r="T995" s="1" t="s">
        <v>7223</v>
      </c>
      <c r="W995" s="1" t="s">
        <v>85</v>
      </c>
      <c r="X995" s="1" t="s">
        <v>12530</v>
      </c>
      <c r="Y995" s="1" t="s">
        <v>64</v>
      </c>
      <c r="Z995" s="1" t="s">
        <v>7741</v>
      </c>
      <c r="AC995" s="1">
        <v>55</v>
      </c>
      <c r="AD995" s="1" t="s">
        <v>142</v>
      </c>
      <c r="AE995" s="1" t="s">
        <v>9344</v>
      </c>
      <c r="AJ995" s="1" t="s">
        <v>17</v>
      </c>
      <c r="AK995" s="1" t="s">
        <v>9530</v>
      </c>
      <c r="AL995" s="1" t="s">
        <v>58</v>
      </c>
      <c r="AM995" s="1" t="s">
        <v>9526</v>
      </c>
      <c r="AT995" s="1" t="s">
        <v>69</v>
      </c>
      <c r="AU995" s="1" t="s">
        <v>7359</v>
      </c>
      <c r="AV995" s="1" t="s">
        <v>2000</v>
      </c>
      <c r="AW995" s="1" t="s">
        <v>9836</v>
      </c>
      <c r="BG995" s="1" t="s">
        <v>69</v>
      </c>
      <c r="BH995" s="1" t="s">
        <v>7359</v>
      </c>
      <c r="BI995" s="1" t="s">
        <v>2001</v>
      </c>
      <c r="BJ995" s="1" t="s">
        <v>9299</v>
      </c>
      <c r="BK995" s="1" t="s">
        <v>69</v>
      </c>
      <c r="BL995" s="1" t="s">
        <v>7359</v>
      </c>
      <c r="BM995" s="1" t="s">
        <v>2002</v>
      </c>
      <c r="BN995" s="1" t="s">
        <v>11146</v>
      </c>
      <c r="BO995" s="1" t="s">
        <v>69</v>
      </c>
      <c r="BP995" s="1" t="s">
        <v>7359</v>
      </c>
      <c r="BQ995" s="1" t="s">
        <v>2003</v>
      </c>
      <c r="BR995" s="1" t="s">
        <v>13014</v>
      </c>
      <c r="BS995" s="1" t="s">
        <v>41</v>
      </c>
      <c r="BT995" s="1" t="s">
        <v>12725</v>
      </c>
    </row>
    <row r="996" spans="1:72" ht="13.5" customHeight="1" x14ac:dyDescent="0.25">
      <c r="A996" s="5" t="str">
        <f t="shared" si="35"/>
        <v>1738_각남면_0095</v>
      </c>
      <c r="B996" s="1">
        <v>1738</v>
      </c>
      <c r="C996" s="1" t="s">
        <v>12339</v>
      </c>
      <c r="D996" s="1" t="s">
        <v>12340</v>
      </c>
      <c r="E996" s="1">
        <v>995</v>
      </c>
      <c r="F996" s="1">
        <v>3</v>
      </c>
      <c r="G996" s="1" t="s">
        <v>1719</v>
      </c>
      <c r="H996" s="1" t="s">
        <v>7046</v>
      </c>
      <c r="I996" s="1">
        <v>8</v>
      </c>
      <c r="L996" s="1">
        <v>2</v>
      </c>
      <c r="M996" s="1" t="s">
        <v>13731</v>
      </c>
      <c r="N996" s="1" t="s">
        <v>13732</v>
      </c>
      <c r="S996" s="1" t="s">
        <v>112</v>
      </c>
      <c r="T996" s="1" t="s">
        <v>7229</v>
      </c>
      <c r="Y996" s="1" t="s">
        <v>64</v>
      </c>
      <c r="Z996" s="1" t="s">
        <v>7741</v>
      </c>
      <c r="AC996" s="1">
        <v>10</v>
      </c>
      <c r="AD996" s="1" t="s">
        <v>393</v>
      </c>
      <c r="AE996" s="1" t="s">
        <v>9370</v>
      </c>
    </row>
    <row r="997" spans="1:72" ht="13.5" customHeight="1" x14ac:dyDescent="0.25">
      <c r="A997" s="5" t="str">
        <f t="shared" si="35"/>
        <v>1738_각남면_0095</v>
      </c>
      <c r="B997" s="1">
        <v>1738</v>
      </c>
      <c r="C997" s="1" t="s">
        <v>12339</v>
      </c>
      <c r="D997" s="1" t="s">
        <v>12340</v>
      </c>
      <c r="E997" s="1">
        <v>996</v>
      </c>
      <c r="F997" s="1">
        <v>3</v>
      </c>
      <c r="G997" s="1" t="s">
        <v>1719</v>
      </c>
      <c r="H997" s="1" t="s">
        <v>7046</v>
      </c>
      <c r="I997" s="1">
        <v>8</v>
      </c>
      <c r="L997" s="1">
        <v>3</v>
      </c>
      <c r="M997" s="1" t="s">
        <v>13733</v>
      </c>
      <c r="N997" s="1" t="s">
        <v>13734</v>
      </c>
      <c r="T997" s="1" t="s">
        <v>12461</v>
      </c>
      <c r="U997" s="1" t="s">
        <v>42</v>
      </c>
      <c r="V997" s="1" t="s">
        <v>7309</v>
      </c>
      <c r="W997" s="1" t="s">
        <v>293</v>
      </c>
      <c r="X997" s="1" t="s">
        <v>7698</v>
      </c>
      <c r="Y997" s="1" t="s">
        <v>2004</v>
      </c>
      <c r="Z997" s="1" t="s">
        <v>8183</v>
      </c>
      <c r="AC997" s="1">
        <v>51</v>
      </c>
      <c r="AD997" s="1" t="s">
        <v>169</v>
      </c>
      <c r="AE997" s="1" t="s">
        <v>9348</v>
      </c>
      <c r="AJ997" s="1" t="s">
        <v>17</v>
      </c>
      <c r="AK997" s="1" t="s">
        <v>9530</v>
      </c>
      <c r="AL997" s="1" t="s">
        <v>53</v>
      </c>
      <c r="AM997" s="1" t="s">
        <v>9486</v>
      </c>
      <c r="AT997" s="1" t="s">
        <v>44</v>
      </c>
      <c r="AU997" s="1" t="s">
        <v>7629</v>
      </c>
      <c r="AV997" s="1" t="s">
        <v>14742</v>
      </c>
      <c r="AW997" s="1" t="s">
        <v>9138</v>
      </c>
      <c r="BG997" s="1" t="s">
        <v>44</v>
      </c>
      <c r="BH997" s="1" t="s">
        <v>7629</v>
      </c>
      <c r="BI997" s="1" t="s">
        <v>1895</v>
      </c>
      <c r="BJ997" s="1" t="s">
        <v>10621</v>
      </c>
      <c r="BK997" s="1" t="s">
        <v>1786</v>
      </c>
      <c r="BL997" s="1" t="s">
        <v>12811</v>
      </c>
      <c r="BM997" s="1" t="s">
        <v>573</v>
      </c>
      <c r="BN997" s="1" t="s">
        <v>9089</v>
      </c>
      <c r="BO997" s="1" t="s">
        <v>44</v>
      </c>
      <c r="BP997" s="1" t="s">
        <v>7629</v>
      </c>
      <c r="BQ997" s="1" t="s">
        <v>1896</v>
      </c>
      <c r="BR997" s="1" t="s">
        <v>11623</v>
      </c>
      <c r="BS997" s="1" t="s">
        <v>124</v>
      </c>
      <c r="BT997" s="1" t="s">
        <v>9327</v>
      </c>
    </row>
    <row r="998" spans="1:72" ht="13.5" customHeight="1" x14ac:dyDescent="0.25">
      <c r="A998" s="5" t="str">
        <f t="shared" si="35"/>
        <v>1738_각남면_0095</v>
      </c>
      <c r="B998" s="1">
        <v>1738</v>
      </c>
      <c r="C998" s="1" t="s">
        <v>12339</v>
      </c>
      <c r="D998" s="1" t="s">
        <v>12340</v>
      </c>
      <c r="E998" s="1">
        <v>997</v>
      </c>
      <c r="F998" s="1">
        <v>3</v>
      </c>
      <c r="G998" s="1" t="s">
        <v>1719</v>
      </c>
      <c r="H998" s="1" t="s">
        <v>7046</v>
      </c>
      <c r="I998" s="1">
        <v>8</v>
      </c>
      <c r="L998" s="1">
        <v>3</v>
      </c>
      <c r="M998" s="1" t="s">
        <v>13733</v>
      </c>
      <c r="N998" s="1" t="s">
        <v>13734</v>
      </c>
      <c r="S998" s="1" t="s">
        <v>50</v>
      </c>
      <c r="T998" s="1" t="s">
        <v>7223</v>
      </c>
      <c r="W998" s="1" t="s">
        <v>85</v>
      </c>
      <c r="X998" s="1" t="s">
        <v>12530</v>
      </c>
      <c r="Y998" s="1" t="s">
        <v>64</v>
      </c>
      <c r="Z998" s="1" t="s">
        <v>7741</v>
      </c>
      <c r="AC998" s="1">
        <v>50</v>
      </c>
      <c r="AD998" s="1" t="s">
        <v>263</v>
      </c>
      <c r="AE998" s="1" t="s">
        <v>9361</v>
      </c>
      <c r="AJ998" s="1" t="s">
        <v>17</v>
      </c>
      <c r="AK998" s="1" t="s">
        <v>9530</v>
      </c>
      <c r="AL998" s="1" t="s">
        <v>631</v>
      </c>
      <c r="AM998" s="1" t="s">
        <v>9553</v>
      </c>
      <c r="AT998" s="1" t="s">
        <v>281</v>
      </c>
      <c r="AU998" s="1" t="s">
        <v>7360</v>
      </c>
      <c r="AV998" s="1" t="s">
        <v>2005</v>
      </c>
      <c r="AW998" s="1" t="s">
        <v>9837</v>
      </c>
      <c r="BG998" s="1" t="s">
        <v>281</v>
      </c>
      <c r="BH998" s="1" t="s">
        <v>7360</v>
      </c>
      <c r="BI998" s="1" t="s">
        <v>2006</v>
      </c>
      <c r="BJ998" s="1" t="s">
        <v>10633</v>
      </c>
      <c r="BK998" s="1" t="s">
        <v>281</v>
      </c>
      <c r="BL998" s="1" t="s">
        <v>7360</v>
      </c>
      <c r="BM998" s="1" t="s">
        <v>2007</v>
      </c>
      <c r="BN998" s="1" t="s">
        <v>10780</v>
      </c>
      <c r="BO998" s="1" t="s">
        <v>44</v>
      </c>
      <c r="BP998" s="1" t="s">
        <v>7629</v>
      </c>
      <c r="BQ998" s="1" t="s">
        <v>2008</v>
      </c>
      <c r="BR998" s="1" t="s">
        <v>11636</v>
      </c>
      <c r="BS998" s="1" t="s">
        <v>200</v>
      </c>
      <c r="BT998" s="1" t="s">
        <v>9541</v>
      </c>
    </row>
    <row r="999" spans="1:72" ht="13.5" customHeight="1" x14ac:dyDescent="0.25">
      <c r="A999" s="5" t="str">
        <f t="shared" si="35"/>
        <v>1738_각남면_0095</v>
      </c>
      <c r="B999" s="1">
        <v>1738</v>
      </c>
      <c r="C999" s="1" t="s">
        <v>12339</v>
      </c>
      <c r="D999" s="1" t="s">
        <v>12340</v>
      </c>
      <c r="E999" s="1">
        <v>998</v>
      </c>
      <c r="F999" s="1">
        <v>3</v>
      </c>
      <c r="G999" s="1" t="s">
        <v>1719</v>
      </c>
      <c r="H999" s="1" t="s">
        <v>7046</v>
      </c>
      <c r="I999" s="1">
        <v>8</v>
      </c>
      <c r="L999" s="1">
        <v>3</v>
      </c>
      <c r="M999" s="1" t="s">
        <v>13733</v>
      </c>
      <c r="N999" s="1" t="s">
        <v>13734</v>
      </c>
      <c r="S999" s="1" t="s">
        <v>1987</v>
      </c>
      <c r="T999" s="1" t="s">
        <v>7255</v>
      </c>
      <c r="W999" s="1" t="s">
        <v>123</v>
      </c>
      <c r="X999" s="1" t="s">
        <v>7689</v>
      </c>
      <c r="Y999" s="1" t="s">
        <v>308</v>
      </c>
      <c r="Z999" s="1" t="s">
        <v>7774</v>
      </c>
      <c r="AF999" s="1" t="s">
        <v>317</v>
      </c>
      <c r="AG999" s="1" t="s">
        <v>7707</v>
      </c>
    </row>
    <row r="1000" spans="1:72" ht="13.5" customHeight="1" x14ac:dyDescent="0.25">
      <c r="A1000" s="5" t="str">
        <f t="shared" si="35"/>
        <v>1738_각남면_0095</v>
      </c>
      <c r="B1000" s="1">
        <v>1738</v>
      </c>
      <c r="C1000" s="1" t="s">
        <v>12339</v>
      </c>
      <c r="D1000" s="1" t="s">
        <v>12340</v>
      </c>
      <c r="E1000" s="1">
        <v>999</v>
      </c>
      <c r="F1000" s="1">
        <v>3</v>
      </c>
      <c r="G1000" s="1" t="s">
        <v>1719</v>
      </c>
      <c r="H1000" s="1" t="s">
        <v>7046</v>
      </c>
      <c r="I1000" s="1">
        <v>8</v>
      </c>
      <c r="L1000" s="1">
        <v>3</v>
      </c>
      <c r="M1000" s="1" t="s">
        <v>13733</v>
      </c>
      <c r="N1000" s="1" t="s">
        <v>13734</v>
      </c>
      <c r="S1000" s="1" t="s">
        <v>112</v>
      </c>
      <c r="T1000" s="1" t="s">
        <v>7229</v>
      </c>
      <c r="AC1000" s="1">
        <v>7</v>
      </c>
      <c r="AD1000" s="1" t="s">
        <v>62</v>
      </c>
      <c r="AE1000" s="1" t="s">
        <v>9331</v>
      </c>
    </row>
    <row r="1001" spans="1:72" ht="13.5" customHeight="1" x14ac:dyDescent="0.25">
      <c r="A1001" s="5" t="str">
        <f t="shared" si="35"/>
        <v>1738_각남면_0095</v>
      </c>
      <c r="B1001" s="1">
        <v>1738</v>
      </c>
      <c r="C1001" s="1" t="s">
        <v>12339</v>
      </c>
      <c r="D1001" s="1" t="s">
        <v>12340</v>
      </c>
      <c r="E1001" s="1">
        <v>1000</v>
      </c>
      <c r="F1001" s="1">
        <v>3</v>
      </c>
      <c r="G1001" s="1" t="s">
        <v>1719</v>
      </c>
      <c r="H1001" s="1" t="s">
        <v>7046</v>
      </c>
      <c r="I1001" s="1">
        <v>8</v>
      </c>
      <c r="L1001" s="1">
        <v>3</v>
      </c>
      <c r="M1001" s="1" t="s">
        <v>13733</v>
      </c>
      <c r="N1001" s="1" t="s">
        <v>13734</v>
      </c>
      <c r="T1001" s="1" t="s">
        <v>12470</v>
      </c>
      <c r="U1001" s="1" t="s">
        <v>715</v>
      </c>
      <c r="V1001" s="1" t="s">
        <v>7283</v>
      </c>
      <c r="Y1001" s="1" t="s">
        <v>2009</v>
      </c>
      <c r="Z1001" s="1" t="s">
        <v>8184</v>
      </c>
      <c r="AC1001" s="1">
        <v>14</v>
      </c>
      <c r="AD1001" s="1" t="s">
        <v>182</v>
      </c>
      <c r="AE1001" s="1" t="s">
        <v>9351</v>
      </c>
    </row>
    <row r="1002" spans="1:72" ht="13.5" customHeight="1" x14ac:dyDescent="0.25">
      <c r="A1002" s="5" t="str">
        <f t="shared" si="35"/>
        <v>1738_각남면_0095</v>
      </c>
      <c r="B1002" s="1">
        <v>1738</v>
      </c>
      <c r="C1002" s="1" t="s">
        <v>12339</v>
      </c>
      <c r="D1002" s="1" t="s">
        <v>12340</v>
      </c>
      <c r="E1002" s="1">
        <v>1001</v>
      </c>
      <c r="F1002" s="1">
        <v>3</v>
      </c>
      <c r="G1002" s="1" t="s">
        <v>1719</v>
      </c>
      <c r="H1002" s="1" t="s">
        <v>7046</v>
      </c>
      <c r="I1002" s="1">
        <v>8</v>
      </c>
      <c r="L1002" s="1">
        <v>3</v>
      </c>
      <c r="M1002" s="1" t="s">
        <v>13733</v>
      </c>
      <c r="N1002" s="1" t="s">
        <v>13734</v>
      </c>
      <c r="S1002" s="1" t="s">
        <v>112</v>
      </c>
      <c r="T1002" s="1" t="s">
        <v>7229</v>
      </c>
      <c r="Y1002" s="1" t="s">
        <v>64</v>
      </c>
      <c r="Z1002" s="1" t="s">
        <v>7741</v>
      </c>
      <c r="AC1002" s="1">
        <v>1</v>
      </c>
      <c r="AD1002" s="1" t="s">
        <v>101</v>
      </c>
      <c r="AE1002" s="1" t="s">
        <v>9339</v>
      </c>
      <c r="AF1002" s="1" t="s">
        <v>95</v>
      </c>
      <c r="AG1002" s="1" t="s">
        <v>9389</v>
      </c>
    </row>
    <row r="1003" spans="1:72" ht="13.5" customHeight="1" x14ac:dyDescent="0.25">
      <c r="A1003" s="5" t="str">
        <f t="shared" si="35"/>
        <v>1738_각남면_0095</v>
      </c>
      <c r="B1003" s="1">
        <v>1738</v>
      </c>
      <c r="C1003" s="1" t="s">
        <v>12339</v>
      </c>
      <c r="D1003" s="1" t="s">
        <v>12340</v>
      </c>
      <c r="E1003" s="1">
        <v>1002</v>
      </c>
      <c r="F1003" s="1">
        <v>3</v>
      </c>
      <c r="G1003" s="1" t="s">
        <v>1719</v>
      </c>
      <c r="H1003" s="1" t="s">
        <v>7046</v>
      </c>
      <c r="I1003" s="1">
        <v>8</v>
      </c>
      <c r="L1003" s="1">
        <v>4</v>
      </c>
      <c r="M1003" s="1" t="s">
        <v>13735</v>
      </c>
      <c r="N1003" s="1" t="s">
        <v>13736</v>
      </c>
      <c r="T1003" s="1" t="s">
        <v>12461</v>
      </c>
      <c r="U1003" s="1" t="s">
        <v>455</v>
      </c>
      <c r="V1003" s="1" t="s">
        <v>12477</v>
      </c>
      <c r="W1003" s="1" t="s">
        <v>293</v>
      </c>
      <c r="X1003" s="1" t="s">
        <v>7698</v>
      </c>
      <c r="Y1003" s="1" t="s">
        <v>2010</v>
      </c>
      <c r="Z1003" s="1" t="s">
        <v>8185</v>
      </c>
      <c r="AC1003" s="1">
        <v>41</v>
      </c>
      <c r="AD1003" s="1" t="s">
        <v>785</v>
      </c>
      <c r="AE1003" s="1" t="s">
        <v>9384</v>
      </c>
      <c r="AJ1003" s="1" t="s">
        <v>17</v>
      </c>
      <c r="AK1003" s="1" t="s">
        <v>9530</v>
      </c>
      <c r="AL1003" s="1" t="s">
        <v>53</v>
      </c>
      <c r="AM1003" s="1" t="s">
        <v>9486</v>
      </c>
      <c r="AT1003" s="1" t="s">
        <v>42</v>
      </c>
      <c r="AU1003" s="1" t="s">
        <v>7309</v>
      </c>
      <c r="AV1003" s="1" t="s">
        <v>1473</v>
      </c>
      <c r="AW1003" s="1" t="s">
        <v>8056</v>
      </c>
      <c r="BG1003" s="1" t="s">
        <v>44</v>
      </c>
      <c r="BH1003" s="1" t="s">
        <v>7629</v>
      </c>
      <c r="BI1003" s="1" t="s">
        <v>2011</v>
      </c>
      <c r="BJ1003" s="1" t="s">
        <v>9828</v>
      </c>
      <c r="BK1003" s="1" t="s">
        <v>44</v>
      </c>
      <c r="BL1003" s="1" t="s">
        <v>7629</v>
      </c>
      <c r="BM1003" s="1" t="s">
        <v>1686</v>
      </c>
      <c r="BN1003" s="1" t="s">
        <v>10627</v>
      </c>
      <c r="BO1003" s="1" t="s">
        <v>44</v>
      </c>
      <c r="BP1003" s="1" t="s">
        <v>7629</v>
      </c>
      <c r="BQ1003" s="1" t="s">
        <v>2012</v>
      </c>
      <c r="BR1003" s="1" t="s">
        <v>13004</v>
      </c>
      <c r="BS1003" s="1" t="s">
        <v>58</v>
      </c>
      <c r="BT1003" s="1" t="s">
        <v>9526</v>
      </c>
    </row>
    <row r="1004" spans="1:72" ht="13.5" customHeight="1" x14ac:dyDescent="0.25">
      <c r="A1004" s="5" t="str">
        <f t="shared" si="35"/>
        <v>1738_각남면_0095</v>
      </c>
      <c r="B1004" s="1">
        <v>1738</v>
      </c>
      <c r="C1004" s="1" t="s">
        <v>12339</v>
      </c>
      <c r="D1004" s="1" t="s">
        <v>12340</v>
      </c>
      <c r="E1004" s="1">
        <v>1003</v>
      </c>
      <c r="F1004" s="1">
        <v>3</v>
      </c>
      <c r="G1004" s="1" t="s">
        <v>1719</v>
      </c>
      <c r="H1004" s="1" t="s">
        <v>7046</v>
      </c>
      <c r="I1004" s="1">
        <v>8</v>
      </c>
      <c r="L1004" s="1">
        <v>4</v>
      </c>
      <c r="M1004" s="1" t="s">
        <v>13735</v>
      </c>
      <c r="N1004" s="1" t="s">
        <v>13736</v>
      </c>
      <c r="S1004" s="1" t="s">
        <v>50</v>
      </c>
      <c r="T1004" s="1" t="s">
        <v>7223</v>
      </c>
      <c r="W1004" s="1" t="s">
        <v>85</v>
      </c>
      <c r="X1004" s="1" t="s">
        <v>12530</v>
      </c>
      <c r="Y1004" s="1" t="s">
        <v>308</v>
      </c>
      <c r="Z1004" s="1" t="s">
        <v>7774</v>
      </c>
      <c r="AC1004" s="1">
        <v>41</v>
      </c>
      <c r="AD1004" s="1" t="s">
        <v>785</v>
      </c>
      <c r="AE1004" s="1" t="s">
        <v>9384</v>
      </c>
      <c r="AJ1004" s="1" t="s">
        <v>309</v>
      </c>
      <c r="AK1004" s="1" t="s">
        <v>9531</v>
      </c>
      <c r="AL1004" s="1" t="s">
        <v>1700</v>
      </c>
      <c r="AM1004" s="1" t="s">
        <v>9554</v>
      </c>
      <c r="AT1004" s="1" t="s">
        <v>44</v>
      </c>
      <c r="AU1004" s="1" t="s">
        <v>7629</v>
      </c>
      <c r="AV1004" s="1" t="s">
        <v>2013</v>
      </c>
      <c r="AW1004" s="1" t="s">
        <v>9838</v>
      </c>
      <c r="BG1004" s="1" t="s">
        <v>44</v>
      </c>
      <c r="BH1004" s="1" t="s">
        <v>7629</v>
      </c>
      <c r="BI1004" s="1" t="s">
        <v>2014</v>
      </c>
      <c r="BJ1004" s="1" t="s">
        <v>10634</v>
      </c>
      <c r="BK1004" s="1" t="s">
        <v>997</v>
      </c>
      <c r="BL1004" s="1" t="s">
        <v>7614</v>
      </c>
      <c r="BM1004" s="1" t="s">
        <v>2015</v>
      </c>
      <c r="BN1004" s="1" t="s">
        <v>11147</v>
      </c>
      <c r="BO1004" s="1" t="s">
        <v>44</v>
      </c>
      <c r="BP1004" s="1" t="s">
        <v>7629</v>
      </c>
      <c r="BQ1004" s="1" t="s">
        <v>2016</v>
      </c>
      <c r="BR1004" s="1" t="s">
        <v>13427</v>
      </c>
      <c r="BS1004" s="1" t="s">
        <v>1700</v>
      </c>
      <c r="BT1004" s="1" t="s">
        <v>9554</v>
      </c>
    </row>
    <row r="1005" spans="1:72" ht="13.5" customHeight="1" x14ac:dyDescent="0.25">
      <c r="A1005" s="5" t="str">
        <f t="shared" si="35"/>
        <v>1738_각남면_0095</v>
      </c>
      <c r="B1005" s="1">
        <v>1738</v>
      </c>
      <c r="C1005" s="1" t="s">
        <v>12339</v>
      </c>
      <c r="D1005" s="1" t="s">
        <v>12340</v>
      </c>
      <c r="E1005" s="1">
        <v>1004</v>
      </c>
      <c r="F1005" s="1">
        <v>3</v>
      </c>
      <c r="G1005" s="1" t="s">
        <v>1719</v>
      </c>
      <c r="H1005" s="1" t="s">
        <v>7046</v>
      </c>
      <c r="I1005" s="1">
        <v>8</v>
      </c>
      <c r="L1005" s="1">
        <v>4</v>
      </c>
      <c r="M1005" s="1" t="s">
        <v>13735</v>
      </c>
      <c r="N1005" s="1" t="s">
        <v>13736</v>
      </c>
      <c r="S1005" s="1" t="s">
        <v>59</v>
      </c>
      <c r="T1005" s="1" t="s">
        <v>7224</v>
      </c>
      <c r="Y1005" s="1" t="s">
        <v>742</v>
      </c>
      <c r="Z1005" s="1" t="s">
        <v>7856</v>
      </c>
      <c r="AF1005" s="1" t="s">
        <v>2017</v>
      </c>
      <c r="AG1005" s="1" t="s">
        <v>9411</v>
      </c>
    </row>
    <row r="1006" spans="1:72" ht="13.5" customHeight="1" x14ac:dyDescent="0.25">
      <c r="A1006" s="5" t="str">
        <f t="shared" si="35"/>
        <v>1738_각남면_0095</v>
      </c>
      <c r="B1006" s="1">
        <v>1738</v>
      </c>
      <c r="C1006" s="1" t="s">
        <v>12339</v>
      </c>
      <c r="D1006" s="1" t="s">
        <v>12340</v>
      </c>
      <c r="E1006" s="1">
        <v>1005</v>
      </c>
      <c r="F1006" s="1">
        <v>3</v>
      </c>
      <c r="G1006" s="1" t="s">
        <v>1719</v>
      </c>
      <c r="H1006" s="1" t="s">
        <v>7046</v>
      </c>
      <c r="I1006" s="1">
        <v>8</v>
      </c>
      <c r="L1006" s="1">
        <v>4</v>
      </c>
      <c r="M1006" s="1" t="s">
        <v>13735</v>
      </c>
      <c r="N1006" s="1" t="s">
        <v>13736</v>
      </c>
      <c r="S1006" s="1" t="s">
        <v>112</v>
      </c>
      <c r="T1006" s="1" t="s">
        <v>7229</v>
      </c>
      <c r="AC1006" s="1">
        <v>3</v>
      </c>
      <c r="AD1006" s="1" t="s">
        <v>115</v>
      </c>
      <c r="AE1006" s="1" t="s">
        <v>9342</v>
      </c>
      <c r="AF1006" s="1" t="s">
        <v>95</v>
      </c>
      <c r="AG1006" s="1" t="s">
        <v>9389</v>
      </c>
    </row>
    <row r="1007" spans="1:72" ht="13.5" customHeight="1" x14ac:dyDescent="0.25">
      <c r="A1007" s="5" t="str">
        <f t="shared" si="35"/>
        <v>1738_각남면_0095</v>
      </c>
      <c r="B1007" s="1">
        <v>1738</v>
      </c>
      <c r="C1007" s="1" t="s">
        <v>12339</v>
      </c>
      <c r="D1007" s="1" t="s">
        <v>12340</v>
      </c>
      <c r="E1007" s="1">
        <v>1006</v>
      </c>
      <c r="F1007" s="1">
        <v>3</v>
      </c>
      <c r="G1007" s="1" t="s">
        <v>1719</v>
      </c>
      <c r="H1007" s="1" t="s">
        <v>7046</v>
      </c>
      <c r="I1007" s="1">
        <v>8</v>
      </c>
      <c r="L1007" s="1">
        <v>5</v>
      </c>
      <c r="M1007" s="1" t="s">
        <v>13737</v>
      </c>
      <c r="N1007" s="1" t="s">
        <v>13738</v>
      </c>
      <c r="T1007" s="1" t="s">
        <v>12461</v>
      </c>
      <c r="U1007" s="1" t="s">
        <v>1408</v>
      </c>
      <c r="V1007" s="1" t="s">
        <v>7386</v>
      </c>
      <c r="W1007" s="1" t="s">
        <v>144</v>
      </c>
      <c r="X1007" s="1" t="s">
        <v>7690</v>
      </c>
      <c r="Y1007" s="1" t="s">
        <v>2018</v>
      </c>
      <c r="Z1007" s="1" t="s">
        <v>8186</v>
      </c>
      <c r="AC1007" s="1">
        <v>54</v>
      </c>
      <c r="AD1007" s="1" t="s">
        <v>145</v>
      </c>
      <c r="AE1007" s="1" t="s">
        <v>9345</v>
      </c>
      <c r="AJ1007" s="1" t="s">
        <v>17</v>
      </c>
      <c r="AK1007" s="1" t="s">
        <v>9530</v>
      </c>
      <c r="AL1007" s="1" t="s">
        <v>146</v>
      </c>
      <c r="AM1007" s="1" t="s">
        <v>9467</v>
      </c>
      <c r="AT1007" s="1" t="s">
        <v>2019</v>
      </c>
      <c r="AU1007" s="1" t="s">
        <v>9669</v>
      </c>
      <c r="AV1007" s="1" t="s">
        <v>2020</v>
      </c>
      <c r="AW1007" s="1" t="s">
        <v>8229</v>
      </c>
      <c r="BG1007" s="1" t="s">
        <v>69</v>
      </c>
      <c r="BH1007" s="1" t="s">
        <v>7359</v>
      </c>
      <c r="BI1007" s="1" t="s">
        <v>14746</v>
      </c>
      <c r="BJ1007" s="1" t="s">
        <v>9862</v>
      </c>
      <c r="BK1007" s="1" t="s">
        <v>69</v>
      </c>
      <c r="BL1007" s="1" t="s">
        <v>7359</v>
      </c>
      <c r="BM1007" s="1" t="s">
        <v>1893</v>
      </c>
      <c r="BN1007" s="1" t="s">
        <v>10648</v>
      </c>
      <c r="BO1007" s="1" t="s">
        <v>69</v>
      </c>
      <c r="BP1007" s="1" t="s">
        <v>7359</v>
      </c>
      <c r="BQ1007" s="1" t="s">
        <v>2021</v>
      </c>
      <c r="BR1007" s="1" t="s">
        <v>11637</v>
      </c>
      <c r="BS1007" s="1" t="s">
        <v>277</v>
      </c>
      <c r="BT1007" s="1" t="s">
        <v>9535</v>
      </c>
    </row>
    <row r="1008" spans="1:72" ht="13.5" customHeight="1" x14ac:dyDescent="0.25">
      <c r="A1008" s="5" t="str">
        <f t="shared" ref="A1008:A1018" si="36">HYPERLINK("http://kyu.snu.ac.kr/sdhj/index.jsp?type=hj/GK14616_00IH_0001_0095.jpg","1738_각남면_0095")</f>
        <v>1738_각남면_0095</v>
      </c>
      <c r="B1008" s="1">
        <v>1738</v>
      </c>
      <c r="C1008" s="1" t="s">
        <v>12339</v>
      </c>
      <c r="D1008" s="1" t="s">
        <v>12340</v>
      </c>
      <c r="E1008" s="1">
        <v>1007</v>
      </c>
      <c r="F1008" s="1">
        <v>3</v>
      </c>
      <c r="G1008" s="1" t="s">
        <v>1719</v>
      </c>
      <c r="H1008" s="1" t="s">
        <v>7046</v>
      </c>
      <c r="I1008" s="1">
        <v>8</v>
      </c>
      <c r="L1008" s="1">
        <v>5</v>
      </c>
      <c r="M1008" s="1" t="s">
        <v>13737</v>
      </c>
      <c r="N1008" s="1" t="s">
        <v>13738</v>
      </c>
      <c r="S1008" s="1" t="s">
        <v>50</v>
      </c>
      <c r="T1008" s="1" t="s">
        <v>7223</v>
      </c>
      <c r="W1008" s="1" t="s">
        <v>254</v>
      </c>
      <c r="X1008" s="1" t="s">
        <v>7697</v>
      </c>
      <c r="Y1008" s="1" t="s">
        <v>64</v>
      </c>
      <c r="Z1008" s="1" t="s">
        <v>7741</v>
      </c>
      <c r="AC1008" s="1">
        <v>45</v>
      </c>
      <c r="AD1008" s="1" t="s">
        <v>330</v>
      </c>
      <c r="AE1008" s="1" t="s">
        <v>9367</v>
      </c>
      <c r="AJ1008" s="1" t="s">
        <v>17</v>
      </c>
      <c r="AK1008" s="1" t="s">
        <v>9530</v>
      </c>
      <c r="AL1008" s="1" t="s">
        <v>49</v>
      </c>
      <c r="AM1008" s="1" t="s">
        <v>8830</v>
      </c>
      <c r="AT1008" s="1" t="s">
        <v>69</v>
      </c>
      <c r="AU1008" s="1" t="s">
        <v>7359</v>
      </c>
      <c r="AV1008" s="1" t="s">
        <v>2022</v>
      </c>
      <c r="AW1008" s="1" t="s">
        <v>9839</v>
      </c>
      <c r="BG1008" s="1" t="s">
        <v>69</v>
      </c>
      <c r="BH1008" s="1" t="s">
        <v>7359</v>
      </c>
      <c r="BI1008" s="1" t="s">
        <v>2023</v>
      </c>
      <c r="BJ1008" s="1" t="s">
        <v>10555</v>
      </c>
      <c r="BK1008" s="1" t="s">
        <v>69</v>
      </c>
      <c r="BL1008" s="1" t="s">
        <v>7359</v>
      </c>
      <c r="BM1008" s="1" t="s">
        <v>2024</v>
      </c>
      <c r="BN1008" s="1" t="s">
        <v>8441</v>
      </c>
      <c r="BO1008" s="1" t="s">
        <v>69</v>
      </c>
      <c r="BP1008" s="1" t="s">
        <v>7359</v>
      </c>
      <c r="BQ1008" s="1" t="s">
        <v>2025</v>
      </c>
      <c r="BR1008" s="1" t="s">
        <v>13184</v>
      </c>
      <c r="BS1008" s="1" t="s">
        <v>41</v>
      </c>
      <c r="BT1008" s="1" t="s">
        <v>12725</v>
      </c>
    </row>
    <row r="1009" spans="1:72" ht="13.5" customHeight="1" x14ac:dyDescent="0.25">
      <c r="A1009" s="5" t="str">
        <f t="shared" si="36"/>
        <v>1738_각남면_0095</v>
      </c>
      <c r="B1009" s="1">
        <v>1738</v>
      </c>
      <c r="C1009" s="1" t="s">
        <v>12339</v>
      </c>
      <c r="D1009" s="1" t="s">
        <v>12340</v>
      </c>
      <c r="E1009" s="1">
        <v>1008</v>
      </c>
      <c r="F1009" s="1">
        <v>3</v>
      </c>
      <c r="G1009" s="1" t="s">
        <v>1719</v>
      </c>
      <c r="H1009" s="1" t="s">
        <v>7046</v>
      </c>
      <c r="I1009" s="1">
        <v>8</v>
      </c>
      <c r="L1009" s="1">
        <v>5</v>
      </c>
      <c r="M1009" s="1" t="s">
        <v>13737</v>
      </c>
      <c r="N1009" s="1" t="s">
        <v>13738</v>
      </c>
      <c r="S1009" s="1" t="s">
        <v>112</v>
      </c>
      <c r="T1009" s="1" t="s">
        <v>7229</v>
      </c>
      <c r="Y1009" s="1" t="s">
        <v>64</v>
      </c>
      <c r="Z1009" s="1" t="s">
        <v>7741</v>
      </c>
      <c r="AC1009" s="1">
        <v>2</v>
      </c>
      <c r="AD1009" s="1" t="s">
        <v>335</v>
      </c>
      <c r="AE1009" s="1" t="s">
        <v>9368</v>
      </c>
      <c r="AF1009" s="1" t="s">
        <v>95</v>
      </c>
      <c r="AG1009" s="1" t="s">
        <v>9389</v>
      </c>
    </row>
    <row r="1010" spans="1:72" ht="13.5" customHeight="1" x14ac:dyDescent="0.25">
      <c r="A1010" s="5" t="str">
        <f t="shared" si="36"/>
        <v>1738_각남면_0095</v>
      </c>
      <c r="B1010" s="1">
        <v>1738</v>
      </c>
      <c r="C1010" s="1" t="s">
        <v>12339</v>
      </c>
      <c r="D1010" s="1" t="s">
        <v>12340</v>
      </c>
      <c r="E1010" s="1">
        <v>1009</v>
      </c>
      <c r="F1010" s="1">
        <v>3</v>
      </c>
      <c r="G1010" s="1" t="s">
        <v>1719</v>
      </c>
      <c r="H1010" s="1" t="s">
        <v>7046</v>
      </c>
      <c r="I1010" s="1">
        <v>8</v>
      </c>
      <c r="L1010" s="1">
        <v>5</v>
      </c>
      <c r="M1010" s="1" t="s">
        <v>13737</v>
      </c>
      <c r="N1010" s="1" t="s">
        <v>13738</v>
      </c>
      <c r="S1010" s="1" t="s">
        <v>112</v>
      </c>
      <c r="T1010" s="1" t="s">
        <v>7229</v>
      </c>
      <c r="Y1010" s="1" t="s">
        <v>64</v>
      </c>
      <c r="Z1010" s="1" t="s">
        <v>7741</v>
      </c>
      <c r="AC1010" s="1">
        <v>4</v>
      </c>
      <c r="AD1010" s="1" t="s">
        <v>65</v>
      </c>
      <c r="AE1010" s="1" t="s">
        <v>9332</v>
      </c>
      <c r="AF1010" s="1" t="s">
        <v>95</v>
      </c>
      <c r="AG1010" s="1" t="s">
        <v>9389</v>
      </c>
    </row>
    <row r="1011" spans="1:72" ht="13.5" customHeight="1" x14ac:dyDescent="0.25">
      <c r="A1011" s="5" t="str">
        <f t="shared" si="36"/>
        <v>1738_각남면_0095</v>
      </c>
      <c r="B1011" s="1">
        <v>1738</v>
      </c>
      <c r="C1011" s="1" t="s">
        <v>12339</v>
      </c>
      <c r="D1011" s="1" t="s">
        <v>12340</v>
      </c>
      <c r="E1011" s="1">
        <v>1010</v>
      </c>
      <c r="F1011" s="1">
        <v>3</v>
      </c>
      <c r="G1011" s="1" t="s">
        <v>1719</v>
      </c>
      <c r="H1011" s="1" t="s">
        <v>7046</v>
      </c>
      <c r="I1011" s="1">
        <v>9</v>
      </c>
      <c r="J1011" s="1" t="s">
        <v>2026</v>
      </c>
      <c r="K1011" s="1" t="s">
        <v>7095</v>
      </c>
      <c r="L1011" s="1">
        <v>1</v>
      </c>
      <c r="M1011" s="1" t="s">
        <v>2026</v>
      </c>
      <c r="N1011" s="1" t="s">
        <v>7095</v>
      </c>
      <c r="T1011" s="1" t="s">
        <v>12461</v>
      </c>
      <c r="U1011" s="1" t="s">
        <v>488</v>
      </c>
      <c r="V1011" s="1" t="s">
        <v>7425</v>
      </c>
      <c r="W1011" s="1" t="s">
        <v>293</v>
      </c>
      <c r="X1011" s="1" t="s">
        <v>7698</v>
      </c>
      <c r="Y1011" s="1" t="s">
        <v>2027</v>
      </c>
      <c r="Z1011" s="1" t="s">
        <v>8187</v>
      </c>
      <c r="AC1011" s="1">
        <v>71</v>
      </c>
      <c r="AD1011" s="1" t="s">
        <v>505</v>
      </c>
      <c r="AE1011" s="1" t="s">
        <v>9377</v>
      </c>
      <c r="AJ1011" s="1" t="s">
        <v>17</v>
      </c>
      <c r="AK1011" s="1" t="s">
        <v>9530</v>
      </c>
      <c r="AL1011" s="1" t="s">
        <v>53</v>
      </c>
      <c r="AM1011" s="1" t="s">
        <v>9486</v>
      </c>
      <c r="AT1011" s="1" t="s">
        <v>488</v>
      </c>
      <c r="AU1011" s="1" t="s">
        <v>7425</v>
      </c>
      <c r="AV1011" s="1" t="s">
        <v>2028</v>
      </c>
      <c r="AW1011" s="1" t="s">
        <v>9840</v>
      </c>
      <c r="BG1011" s="1" t="s">
        <v>1748</v>
      </c>
      <c r="BH1011" s="1" t="s">
        <v>7427</v>
      </c>
      <c r="BI1011" s="1" t="s">
        <v>14995</v>
      </c>
      <c r="BJ1011" s="1" t="s">
        <v>12923</v>
      </c>
      <c r="BK1011" s="1" t="s">
        <v>44</v>
      </c>
      <c r="BL1011" s="1" t="s">
        <v>7629</v>
      </c>
      <c r="BM1011" s="1" t="s">
        <v>14728</v>
      </c>
      <c r="BN1011" s="1" t="s">
        <v>10645</v>
      </c>
      <c r="BO1011" s="1" t="s">
        <v>44</v>
      </c>
      <c r="BP1011" s="1" t="s">
        <v>7629</v>
      </c>
      <c r="BQ1011" s="1" t="s">
        <v>2029</v>
      </c>
      <c r="BR1011" s="1" t="s">
        <v>11638</v>
      </c>
      <c r="BS1011" s="1" t="s">
        <v>49</v>
      </c>
      <c r="BT1011" s="1" t="s">
        <v>8830</v>
      </c>
    </row>
    <row r="1012" spans="1:72" ht="13.5" customHeight="1" x14ac:dyDescent="0.25">
      <c r="A1012" s="5" t="str">
        <f t="shared" si="36"/>
        <v>1738_각남면_0095</v>
      </c>
      <c r="B1012" s="1">
        <v>1738</v>
      </c>
      <c r="C1012" s="1" t="s">
        <v>12339</v>
      </c>
      <c r="D1012" s="1" t="s">
        <v>12340</v>
      </c>
      <c r="E1012" s="1">
        <v>1011</v>
      </c>
      <c r="F1012" s="1">
        <v>3</v>
      </c>
      <c r="G1012" s="1" t="s">
        <v>1719</v>
      </c>
      <c r="H1012" s="1" t="s">
        <v>7046</v>
      </c>
      <c r="I1012" s="1">
        <v>9</v>
      </c>
      <c r="L1012" s="1">
        <v>1</v>
      </c>
      <c r="M1012" s="1" t="s">
        <v>2026</v>
      </c>
      <c r="N1012" s="1" t="s">
        <v>7095</v>
      </c>
      <c r="S1012" s="1" t="s">
        <v>50</v>
      </c>
      <c r="T1012" s="1" t="s">
        <v>7223</v>
      </c>
      <c r="W1012" s="1" t="s">
        <v>276</v>
      </c>
      <c r="X1012" s="1" t="s">
        <v>7253</v>
      </c>
      <c r="Y1012" s="1" t="s">
        <v>64</v>
      </c>
      <c r="Z1012" s="1" t="s">
        <v>7741</v>
      </c>
      <c r="AC1012" s="1">
        <v>54</v>
      </c>
      <c r="AD1012" s="1" t="s">
        <v>145</v>
      </c>
      <c r="AE1012" s="1" t="s">
        <v>9345</v>
      </c>
      <c r="AJ1012" s="1" t="s">
        <v>17</v>
      </c>
      <c r="AK1012" s="1" t="s">
        <v>9530</v>
      </c>
      <c r="AL1012" s="1" t="s">
        <v>277</v>
      </c>
      <c r="AM1012" s="1" t="s">
        <v>9535</v>
      </c>
      <c r="AT1012" s="1" t="s">
        <v>42</v>
      </c>
      <c r="AU1012" s="1" t="s">
        <v>7309</v>
      </c>
      <c r="AV1012" s="1" t="s">
        <v>1990</v>
      </c>
      <c r="AW1012" s="1" t="s">
        <v>7722</v>
      </c>
      <c r="BG1012" s="1" t="s">
        <v>42</v>
      </c>
      <c r="BH1012" s="1" t="s">
        <v>7309</v>
      </c>
      <c r="BI1012" s="1" t="s">
        <v>2030</v>
      </c>
      <c r="BJ1012" s="1" t="s">
        <v>7723</v>
      </c>
      <c r="BK1012" s="1" t="s">
        <v>870</v>
      </c>
      <c r="BL1012" s="1" t="s">
        <v>7643</v>
      </c>
      <c r="BM1012" s="1" t="s">
        <v>2031</v>
      </c>
      <c r="BN1012" s="1" t="s">
        <v>10794</v>
      </c>
      <c r="BO1012" s="1" t="s">
        <v>69</v>
      </c>
      <c r="BP1012" s="1" t="s">
        <v>7359</v>
      </c>
      <c r="BQ1012" s="1" t="s">
        <v>2032</v>
      </c>
      <c r="BR1012" s="1" t="s">
        <v>13065</v>
      </c>
      <c r="BS1012" s="1" t="s">
        <v>41</v>
      </c>
      <c r="BT1012" s="1" t="s">
        <v>12725</v>
      </c>
    </row>
    <row r="1013" spans="1:72" ht="13.5" customHeight="1" x14ac:dyDescent="0.25">
      <c r="A1013" s="5" t="str">
        <f t="shared" si="36"/>
        <v>1738_각남면_0095</v>
      </c>
      <c r="B1013" s="1">
        <v>1738</v>
      </c>
      <c r="C1013" s="1" t="s">
        <v>12339</v>
      </c>
      <c r="D1013" s="1" t="s">
        <v>12340</v>
      </c>
      <c r="E1013" s="1">
        <v>1012</v>
      </c>
      <c r="F1013" s="1">
        <v>3</v>
      </c>
      <c r="G1013" s="1" t="s">
        <v>1719</v>
      </c>
      <c r="H1013" s="1" t="s">
        <v>7046</v>
      </c>
      <c r="I1013" s="1">
        <v>9</v>
      </c>
      <c r="L1013" s="1">
        <v>1</v>
      </c>
      <c r="M1013" s="1" t="s">
        <v>2026</v>
      </c>
      <c r="N1013" s="1" t="s">
        <v>7095</v>
      </c>
      <c r="S1013" s="1" t="s">
        <v>112</v>
      </c>
      <c r="T1013" s="1" t="s">
        <v>7229</v>
      </c>
      <c r="Y1013" s="1" t="s">
        <v>64</v>
      </c>
      <c r="Z1013" s="1" t="s">
        <v>7741</v>
      </c>
      <c r="AC1013" s="1">
        <v>13</v>
      </c>
      <c r="AD1013" s="1" t="s">
        <v>111</v>
      </c>
      <c r="AE1013" s="1" t="s">
        <v>9341</v>
      </c>
    </row>
    <row r="1014" spans="1:72" ht="13.5" customHeight="1" x14ac:dyDescent="0.25">
      <c r="A1014" s="5" t="str">
        <f t="shared" si="36"/>
        <v>1738_각남면_0095</v>
      </c>
      <c r="B1014" s="1">
        <v>1738</v>
      </c>
      <c r="C1014" s="1" t="s">
        <v>12339</v>
      </c>
      <c r="D1014" s="1" t="s">
        <v>12340</v>
      </c>
      <c r="E1014" s="1">
        <v>1013</v>
      </c>
      <c r="F1014" s="1">
        <v>3</v>
      </c>
      <c r="G1014" s="1" t="s">
        <v>1719</v>
      </c>
      <c r="H1014" s="1" t="s">
        <v>7046</v>
      </c>
      <c r="I1014" s="1">
        <v>9</v>
      </c>
      <c r="L1014" s="1">
        <v>1</v>
      </c>
      <c r="M1014" s="1" t="s">
        <v>2026</v>
      </c>
      <c r="N1014" s="1" t="s">
        <v>7095</v>
      </c>
      <c r="S1014" s="1" t="s">
        <v>112</v>
      </c>
      <c r="T1014" s="1" t="s">
        <v>7229</v>
      </c>
      <c r="Y1014" s="1" t="s">
        <v>64</v>
      </c>
      <c r="Z1014" s="1" t="s">
        <v>7741</v>
      </c>
      <c r="AC1014" s="1">
        <v>4</v>
      </c>
      <c r="AD1014" s="1" t="s">
        <v>65</v>
      </c>
      <c r="AE1014" s="1" t="s">
        <v>9332</v>
      </c>
    </row>
    <row r="1015" spans="1:72" ht="13.5" customHeight="1" x14ac:dyDescent="0.25">
      <c r="A1015" s="5" t="str">
        <f t="shared" si="36"/>
        <v>1738_각남면_0095</v>
      </c>
      <c r="B1015" s="1">
        <v>1738</v>
      </c>
      <c r="C1015" s="1" t="s">
        <v>12339</v>
      </c>
      <c r="D1015" s="1" t="s">
        <v>12340</v>
      </c>
      <c r="E1015" s="1">
        <v>1014</v>
      </c>
      <c r="F1015" s="1">
        <v>3</v>
      </c>
      <c r="G1015" s="1" t="s">
        <v>1719</v>
      </c>
      <c r="H1015" s="1" t="s">
        <v>7046</v>
      </c>
      <c r="I1015" s="1">
        <v>9</v>
      </c>
      <c r="L1015" s="1">
        <v>1</v>
      </c>
      <c r="M1015" s="1" t="s">
        <v>2026</v>
      </c>
      <c r="N1015" s="1" t="s">
        <v>7095</v>
      </c>
      <c r="S1015" s="1" t="s">
        <v>112</v>
      </c>
      <c r="T1015" s="1" t="s">
        <v>7229</v>
      </c>
      <c r="Y1015" s="1" t="s">
        <v>64</v>
      </c>
      <c r="Z1015" s="1" t="s">
        <v>7741</v>
      </c>
      <c r="AF1015" s="1" t="s">
        <v>157</v>
      </c>
      <c r="AG1015" s="1" t="s">
        <v>9391</v>
      </c>
    </row>
    <row r="1016" spans="1:72" ht="13.5" customHeight="1" x14ac:dyDescent="0.25">
      <c r="A1016" s="5" t="str">
        <f t="shared" si="36"/>
        <v>1738_각남면_0095</v>
      </c>
      <c r="B1016" s="1">
        <v>1738</v>
      </c>
      <c r="C1016" s="1" t="s">
        <v>12339</v>
      </c>
      <c r="D1016" s="1" t="s">
        <v>12340</v>
      </c>
      <c r="E1016" s="1">
        <v>1015</v>
      </c>
      <c r="F1016" s="1">
        <v>3</v>
      </c>
      <c r="G1016" s="1" t="s">
        <v>1719</v>
      </c>
      <c r="H1016" s="1" t="s">
        <v>7046</v>
      </c>
      <c r="I1016" s="1">
        <v>9</v>
      </c>
      <c r="L1016" s="1">
        <v>1</v>
      </c>
      <c r="M1016" s="1" t="s">
        <v>2026</v>
      </c>
      <c r="N1016" s="1" t="s">
        <v>7095</v>
      </c>
      <c r="S1016" s="1" t="s">
        <v>59</v>
      </c>
      <c r="T1016" s="1" t="s">
        <v>7224</v>
      </c>
      <c r="Y1016" s="1" t="s">
        <v>348</v>
      </c>
      <c r="Z1016" s="1" t="s">
        <v>7781</v>
      </c>
      <c r="AC1016" s="1">
        <v>2</v>
      </c>
      <c r="AD1016" s="1" t="s">
        <v>335</v>
      </c>
      <c r="AE1016" s="1" t="s">
        <v>9368</v>
      </c>
      <c r="AF1016" s="1" t="s">
        <v>95</v>
      </c>
      <c r="AG1016" s="1" t="s">
        <v>9389</v>
      </c>
    </row>
    <row r="1017" spans="1:72" ht="13.5" customHeight="1" x14ac:dyDescent="0.25">
      <c r="A1017" s="5" t="str">
        <f t="shared" si="36"/>
        <v>1738_각남면_0095</v>
      </c>
      <c r="B1017" s="1">
        <v>1738</v>
      </c>
      <c r="C1017" s="1" t="s">
        <v>12339</v>
      </c>
      <c r="D1017" s="1" t="s">
        <v>12340</v>
      </c>
      <c r="E1017" s="1">
        <v>1016</v>
      </c>
      <c r="F1017" s="1">
        <v>3</v>
      </c>
      <c r="G1017" s="1" t="s">
        <v>1719</v>
      </c>
      <c r="H1017" s="1" t="s">
        <v>7046</v>
      </c>
      <c r="I1017" s="1">
        <v>9</v>
      </c>
      <c r="L1017" s="1">
        <v>2</v>
      </c>
      <c r="M1017" s="1" t="s">
        <v>2259</v>
      </c>
      <c r="N1017" s="1" t="s">
        <v>9601</v>
      </c>
      <c r="T1017" s="1" t="s">
        <v>12461</v>
      </c>
      <c r="U1017" s="1" t="s">
        <v>66</v>
      </c>
      <c r="V1017" s="1" t="s">
        <v>7302</v>
      </c>
      <c r="W1017" s="1" t="s">
        <v>342</v>
      </c>
      <c r="X1017" s="1" t="s">
        <v>7700</v>
      </c>
      <c r="Y1017" s="1" t="s">
        <v>2033</v>
      </c>
      <c r="Z1017" s="1" t="s">
        <v>8188</v>
      </c>
      <c r="AC1017" s="1">
        <v>51</v>
      </c>
      <c r="AD1017" s="1" t="s">
        <v>169</v>
      </c>
      <c r="AE1017" s="1" t="s">
        <v>9348</v>
      </c>
      <c r="AJ1017" s="1" t="s">
        <v>17</v>
      </c>
      <c r="AK1017" s="1" t="s">
        <v>9530</v>
      </c>
      <c r="AL1017" s="1" t="s">
        <v>174</v>
      </c>
      <c r="AM1017" s="1" t="s">
        <v>9536</v>
      </c>
      <c r="AT1017" s="1" t="s">
        <v>69</v>
      </c>
      <c r="AU1017" s="1" t="s">
        <v>7359</v>
      </c>
      <c r="AV1017" s="1" t="s">
        <v>2034</v>
      </c>
      <c r="AW1017" s="1" t="s">
        <v>9841</v>
      </c>
      <c r="BG1017" s="1" t="s">
        <v>854</v>
      </c>
      <c r="BH1017" s="1" t="s">
        <v>9667</v>
      </c>
      <c r="BI1017" s="1" t="s">
        <v>1322</v>
      </c>
      <c r="BJ1017" s="1" t="s">
        <v>8414</v>
      </c>
      <c r="BK1017" s="1" t="s">
        <v>488</v>
      </c>
      <c r="BL1017" s="1" t="s">
        <v>7425</v>
      </c>
      <c r="BM1017" s="1" t="s">
        <v>1990</v>
      </c>
      <c r="BN1017" s="1" t="s">
        <v>7722</v>
      </c>
      <c r="BO1017" s="1" t="s">
        <v>69</v>
      </c>
      <c r="BP1017" s="1" t="s">
        <v>7359</v>
      </c>
      <c r="BQ1017" s="1" t="s">
        <v>2035</v>
      </c>
      <c r="BR1017" s="1" t="s">
        <v>11639</v>
      </c>
      <c r="BS1017" s="1" t="s">
        <v>49</v>
      </c>
      <c r="BT1017" s="1" t="s">
        <v>8830</v>
      </c>
    </row>
    <row r="1018" spans="1:72" ht="13.5" customHeight="1" x14ac:dyDescent="0.25">
      <c r="A1018" s="5" t="str">
        <f t="shared" si="36"/>
        <v>1738_각남면_0095</v>
      </c>
      <c r="B1018" s="1">
        <v>1738</v>
      </c>
      <c r="C1018" s="1" t="s">
        <v>12339</v>
      </c>
      <c r="D1018" s="1" t="s">
        <v>12340</v>
      </c>
      <c r="E1018" s="1">
        <v>1017</v>
      </c>
      <c r="F1018" s="1">
        <v>3</v>
      </c>
      <c r="G1018" s="1" t="s">
        <v>1719</v>
      </c>
      <c r="H1018" s="1" t="s">
        <v>7046</v>
      </c>
      <c r="I1018" s="1">
        <v>9</v>
      </c>
      <c r="L1018" s="1">
        <v>2</v>
      </c>
      <c r="M1018" s="1" t="s">
        <v>2259</v>
      </c>
      <c r="N1018" s="1" t="s">
        <v>9601</v>
      </c>
      <c r="S1018" s="1" t="s">
        <v>50</v>
      </c>
      <c r="T1018" s="1" t="s">
        <v>7223</v>
      </c>
      <c r="W1018" s="1" t="s">
        <v>203</v>
      </c>
      <c r="X1018" s="1" t="s">
        <v>7694</v>
      </c>
      <c r="Y1018" s="1" t="s">
        <v>64</v>
      </c>
      <c r="Z1018" s="1" t="s">
        <v>7741</v>
      </c>
      <c r="AC1018" s="1">
        <v>55</v>
      </c>
      <c r="AD1018" s="1" t="s">
        <v>142</v>
      </c>
      <c r="AE1018" s="1" t="s">
        <v>9344</v>
      </c>
      <c r="AJ1018" s="1" t="s">
        <v>17</v>
      </c>
      <c r="AK1018" s="1" t="s">
        <v>9530</v>
      </c>
      <c r="AL1018" s="1" t="s">
        <v>124</v>
      </c>
      <c r="AM1018" s="1" t="s">
        <v>9327</v>
      </c>
      <c r="AT1018" s="1" t="s">
        <v>1203</v>
      </c>
      <c r="AU1018" s="1" t="s">
        <v>7376</v>
      </c>
      <c r="AV1018" s="1" t="s">
        <v>744</v>
      </c>
      <c r="AW1018" s="1" t="s">
        <v>9107</v>
      </c>
      <c r="BG1018" s="1" t="s">
        <v>1203</v>
      </c>
      <c r="BH1018" s="1" t="s">
        <v>7376</v>
      </c>
      <c r="BI1018" s="1" t="s">
        <v>1992</v>
      </c>
      <c r="BJ1018" s="1" t="s">
        <v>10631</v>
      </c>
      <c r="BK1018" s="1" t="s">
        <v>1203</v>
      </c>
      <c r="BL1018" s="1" t="s">
        <v>7376</v>
      </c>
      <c r="BM1018" s="1" t="s">
        <v>1993</v>
      </c>
      <c r="BN1018" s="1" t="s">
        <v>7192</v>
      </c>
      <c r="BO1018" s="1" t="s">
        <v>1203</v>
      </c>
      <c r="BP1018" s="1" t="s">
        <v>7376</v>
      </c>
      <c r="BQ1018" s="1" t="s">
        <v>1994</v>
      </c>
      <c r="BR1018" s="1" t="s">
        <v>13272</v>
      </c>
      <c r="BS1018" s="1" t="s">
        <v>41</v>
      </c>
      <c r="BT1018" s="1" t="s">
        <v>12725</v>
      </c>
    </row>
    <row r="1019" spans="1:72" ht="13.5" customHeight="1" x14ac:dyDescent="0.25">
      <c r="A1019" s="5" t="str">
        <f t="shared" ref="A1019:A1050" si="37">HYPERLINK("http://kyu.snu.ac.kr/sdhj/index.jsp?type=hj/GK14616_00IH_0001_0096.jpg","1738_각남면_0096")</f>
        <v>1738_각남면_0096</v>
      </c>
      <c r="B1019" s="1">
        <v>1738</v>
      </c>
      <c r="C1019" s="1" t="s">
        <v>12339</v>
      </c>
      <c r="D1019" s="1" t="s">
        <v>12340</v>
      </c>
      <c r="E1019" s="1">
        <v>1018</v>
      </c>
      <c r="F1019" s="1">
        <v>3</v>
      </c>
      <c r="G1019" s="1" t="s">
        <v>1719</v>
      </c>
      <c r="H1019" s="1" t="s">
        <v>7046</v>
      </c>
      <c r="I1019" s="1">
        <v>9</v>
      </c>
      <c r="L1019" s="1">
        <v>2</v>
      </c>
      <c r="M1019" s="1" t="s">
        <v>2259</v>
      </c>
      <c r="N1019" s="1" t="s">
        <v>9601</v>
      </c>
      <c r="S1019" s="1" t="s">
        <v>59</v>
      </c>
      <c r="T1019" s="1" t="s">
        <v>7224</v>
      </c>
      <c r="U1019" s="1" t="s">
        <v>1594</v>
      </c>
      <c r="V1019" s="1" t="s">
        <v>7401</v>
      </c>
      <c r="Y1019" s="1" t="s">
        <v>2036</v>
      </c>
      <c r="Z1019" s="1" t="s">
        <v>8189</v>
      </c>
      <c r="AC1019" s="1">
        <v>26</v>
      </c>
      <c r="AD1019" s="1" t="s">
        <v>585</v>
      </c>
      <c r="AE1019" s="1" t="s">
        <v>9379</v>
      </c>
    </row>
    <row r="1020" spans="1:72" ht="13.5" customHeight="1" x14ac:dyDescent="0.25">
      <c r="A1020" s="5" t="str">
        <f t="shared" si="37"/>
        <v>1738_각남면_0096</v>
      </c>
      <c r="B1020" s="1">
        <v>1738</v>
      </c>
      <c r="C1020" s="1" t="s">
        <v>12339</v>
      </c>
      <c r="D1020" s="1" t="s">
        <v>12340</v>
      </c>
      <c r="E1020" s="1">
        <v>1019</v>
      </c>
      <c r="F1020" s="1">
        <v>3</v>
      </c>
      <c r="G1020" s="1" t="s">
        <v>1719</v>
      </c>
      <c r="H1020" s="1" t="s">
        <v>7046</v>
      </c>
      <c r="I1020" s="1">
        <v>9</v>
      </c>
      <c r="L1020" s="1">
        <v>2</v>
      </c>
      <c r="M1020" s="1" t="s">
        <v>2259</v>
      </c>
      <c r="N1020" s="1" t="s">
        <v>9601</v>
      </c>
      <c r="S1020" s="1" t="s">
        <v>112</v>
      </c>
      <c r="T1020" s="1" t="s">
        <v>7229</v>
      </c>
      <c r="Y1020" s="1" t="s">
        <v>64</v>
      </c>
      <c r="Z1020" s="1" t="s">
        <v>7741</v>
      </c>
      <c r="AC1020" s="1">
        <v>16</v>
      </c>
      <c r="AD1020" s="1" t="s">
        <v>89</v>
      </c>
      <c r="AE1020" s="1" t="s">
        <v>9335</v>
      </c>
    </row>
    <row r="1021" spans="1:72" ht="13.5" customHeight="1" x14ac:dyDescent="0.25">
      <c r="A1021" s="5" t="str">
        <f t="shared" si="37"/>
        <v>1738_각남면_0096</v>
      </c>
      <c r="B1021" s="1">
        <v>1738</v>
      </c>
      <c r="C1021" s="1" t="s">
        <v>12339</v>
      </c>
      <c r="D1021" s="1" t="s">
        <v>12340</v>
      </c>
      <c r="E1021" s="1">
        <v>1020</v>
      </c>
      <c r="F1021" s="1">
        <v>3</v>
      </c>
      <c r="G1021" s="1" t="s">
        <v>1719</v>
      </c>
      <c r="H1021" s="1" t="s">
        <v>7046</v>
      </c>
      <c r="I1021" s="1">
        <v>9</v>
      </c>
      <c r="L1021" s="1">
        <v>2</v>
      </c>
      <c r="M1021" s="1" t="s">
        <v>2259</v>
      </c>
      <c r="N1021" s="1" t="s">
        <v>9601</v>
      </c>
      <c r="S1021" s="1" t="s">
        <v>112</v>
      </c>
      <c r="T1021" s="1" t="s">
        <v>7229</v>
      </c>
      <c r="Y1021" s="1" t="s">
        <v>64</v>
      </c>
      <c r="Z1021" s="1" t="s">
        <v>7741</v>
      </c>
      <c r="AC1021" s="1">
        <v>11</v>
      </c>
      <c r="AD1021" s="1" t="s">
        <v>505</v>
      </c>
      <c r="AE1021" s="1" t="s">
        <v>9377</v>
      </c>
    </row>
    <row r="1022" spans="1:72" ht="13.5" customHeight="1" x14ac:dyDescent="0.25">
      <c r="A1022" s="5" t="str">
        <f t="shared" si="37"/>
        <v>1738_각남면_0096</v>
      </c>
      <c r="B1022" s="1">
        <v>1738</v>
      </c>
      <c r="C1022" s="1" t="s">
        <v>12339</v>
      </c>
      <c r="D1022" s="1" t="s">
        <v>12340</v>
      </c>
      <c r="E1022" s="1">
        <v>1021</v>
      </c>
      <c r="F1022" s="1">
        <v>3</v>
      </c>
      <c r="G1022" s="1" t="s">
        <v>1719</v>
      </c>
      <c r="H1022" s="1" t="s">
        <v>7046</v>
      </c>
      <c r="I1022" s="1">
        <v>9</v>
      </c>
      <c r="L1022" s="1">
        <v>2</v>
      </c>
      <c r="M1022" s="1" t="s">
        <v>2259</v>
      </c>
      <c r="N1022" s="1" t="s">
        <v>9601</v>
      </c>
      <c r="S1022" s="1" t="s">
        <v>155</v>
      </c>
      <c r="T1022" s="1" t="s">
        <v>7230</v>
      </c>
      <c r="W1022" s="1" t="s">
        <v>38</v>
      </c>
      <c r="X1022" s="1" t="s">
        <v>12522</v>
      </c>
      <c r="Y1022" s="1" t="s">
        <v>64</v>
      </c>
      <c r="Z1022" s="1" t="s">
        <v>7741</v>
      </c>
      <c r="AC1022" s="1">
        <v>30</v>
      </c>
      <c r="AD1022" s="1" t="s">
        <v>781</v>
      </c>
      <c r="AE1022" s="1" t="s">
        <v>9383</v>
      </c>
    </row>
    <row r="1023" spans="1:72" ht="13.5" customHeight="1" x14ac:dyDescent="0.25">
      <c r="A1023" s="5" t="str">
        <f t="shared" si="37"/>
        <v>1738_각남면_0096</v>
      </c>
      <c r="B1023" s="1">
        <v>1738</v>
      </c>
      <c r="C1023" s="1" t="s">
        <v>12339</v>
      </c>
      <c r="D1023" s="1" t="s">
        <v>12340</v>
      </c>
      <c r="E1023" s="1">
        <v>1022</v>
      </c>
      <c r="F1023" s="1">
        <v>3</v>
      </c>
      <c r="G1023" s="1" t="s">
        <v>1719</v>
      </c>
      <c r="H1023" s="1" t="s">
        <v>7046</v>
      </c>
      <c r="I1023" s="1">
        <v>9</v>
      </c>
      <c r="L1023" s="1">
        <v>2</v>
      </c>
      <c r="M1023" s="1" t="s">
        <v>2259</v>
      </c>
      <c r="N1023" s="1" t="s">
        <v>9601</v>
      </c>
      <c r="T1023" s="1" t="s">
        <v>12470</v>
      </c>
      <c r="U1023" s="1" t="s">
        <v>715</v>
      </c>
      <c r="V1023" s="1" t="s">
        <v>7283</v>
      </c>
      <c r="Y1023" s="1" t="s">
        <v>1109</v>
      </c>
      <c r="Z1023" s="1" t="s">
        <v>7958</v>
      </c>
      <c r="AC1023" s="1">
        <v>17</v>
      </c>
      <c r="AD1023" s="1" t="s">
        <v>315</v>
      </c>
      <c r="AE1023" s="1" t="s">
        <v>9365</v>
      </c>
    </row>
    <row r="1024" spans="1:72" ht="13.5" customHeight="1" x14ac:dyDescent="0.25">
      <c r="A1024" s="5" t="str">
        <f t="shared" si="37"/>
        <v>1738_각남면_0096</v>
      </c>
      <c r="B1024" s="1">
        <v>1738</v>
      </c>
      <c r="C1024" s="1" t="s">
        <v>12339</v>
      </c>
      <c r="D1024" s="1" t="s">
        <v>12340</v>
      </c>
      <c r="E1024" s="1">
        <v>1023</v>
      </c>
      <c r="F1024" s="1">
        <v>3</v>
      </c>
      <c r="G1024" s="1" t="s">
        <v>1719</v>
      </c>
      <c r="H1024" s="1" t="s">
        <v>7046</v>
      </c>
      <c r="I1024" s="1">
        <v>9</v>
      </c>
      <c r="L1024" s="1">
        <v>2</v>
      </c>
      <c r="M1024" s="1" t="s">
        <v>2259</v>
      </c>
      <c r="N1024" s="1" t="s">
        <v>9601</v>
      </c>
      <c r="S1024" s="1" t="s">
        <v>112</v>
      </c>
      <c r="T1024" s="1" t="s">
        <v>7229</v>
      </c>
      <c r="Y1024" s="1" t="s">
        <v>64</v>
      </c>
      <c r="Z1024" s="1" t="s">
        <v>7741</v>
      </c>
      <c r="AC1024" s="1">
        <v>1</v>
      </c>
      <c r="AD1024" s="1" t="s">
        <v>101</v>
      </c>
      <c r="AE1024" s="1" t="s">
        <v>9339</v>
      </c>
      <c r="AF1024" s="1" t="s">
        <v>95</v>
      </c>
      <c r="AG1024" s="1" t="s">
        <v>9389</v>
      </c>
    </row>
    <row r="1025" spans="1:73" ht="13.5" customHeight="1" x14ac:dyDescent="0.25">
      <c r="A1025" s="5" t="str">
        <f t="shared" si="37"/>
        <v>1738_각남면_0096</v>
      </c>
      <c r="B1025" s="1">
        <v>1738</v>
      </c>
      <c r="C1025" s="1" t="s">
        <v>12339</v>
      </c>
      <c r="D1025" s="1" t="s">
        <v>12340</v>
      </c>
      <c r="E1025" s="1">
        <v>1024</v>
      </c>
      <c r="F1025" s="1">
        <v>3</v>
      </c>
      <c r="G1025" s="1" t="s">
        <v>1719</v>
      </c>
      <c r="H1025" s="1" t="s">
        <v>7046</v>
      </c>
      <c r="I1025" s="1">
        <v>9</v>
      </c>
      <c r="L1025" s="1">
        <v>3</v>
      </c>
      <c r="M1025" s="1" t="s">
        <v>13739</v>
      </c>
      <c r="N1025" s="1" t="s">
        <v>13740</v>
      </c>
      <c r="T1025" s="1" t="s">
        <v>12461</v>
      </c>
      <c r="U1025" s="1" t="s">
        <v>66</v>
      </c>
      <c r="V1025" s="1" t="s">
        <v>7302</v>
      </c>
      <c r="W1025" s="1" t="s">
        <v>276</v>
      </c>
      <c r="X1025" s="1" t="s">
        <v>7253</v>
      </c>
      <c r="Y1025" s="1" t="s">
        <v>1876</v>
      </c>
      <c r="Z1025" s="1" t="s">
        <v>8153</v>
      </c>
      <c r="AC1025" s="1">
        <v>47</v>
      </c>
      <c r="AD1025" s="1" t="s">
        <v>109</v>
      </c>
      <c r="AE1025" s="1" t="s">
        <v>9340</v>
      </c>
      <c r="AJ1025" s="1" t="s">
        <v>17</v>
      </c>
      <c r="AK1025" s="1" t="s">
        <v>9530</v>
      </c>
      <c r="AL1025" s="1" t="s">
        <v>277</v>
      </c>
      <c r="AM1025" s="1" t="s">
        <v>9535</v>
      </c>
      <c r="AT1025" s="1" t="s">
        <v>42</v>
      </c>
      <c r="AU1025" s="1" t="s">
        <v>7309</v>
      </c>
      <c r="AV1025" s="1" t="s">
        <v>540</v>
      </c>
      <c r="AW1025" s="1" t="s">
        <v>12866</v>
      </c>
      <c r="BG1025" s="1" t="s">
        <v>488</v>
      </c>
      <c r="BH1025" s="1" t="s">
        <v>7425</v>
      </c>
      <c r="BI1025" s="1" t="s">
        <v>14747</v>
      </c>
      <c r="BJ1025" s="1" t="s">
        <v>12942</v>
      </c>
      <c r="BK1025" s="1" t="s">
        <v>69</v>
      </c>
      <c r="BL1025" s="1" t="s">
        <v>7359</v>
      </c>
      <c r="BM1025" s="1" t="s">
        <v>2037</v>
      </c>
      <c r="BN1025" s="1" t="s">
        <v>8880</v>
      </c>
      <c r="BO1025" s="1" t="s">
        <v>69</v>
      </c>
      <c r="BP1025" s="1" t="s">
        <v>7359</v>
      </c>
      <c r="BQ1025" s="1" t="s">
        <v>2038</v>
      </c>
      <c r="BR1025" s="1" t="s">
        <v>11640</v>
      </c>
      <c r="BS1025" s="1" t="s">
        <v>124</v>
      </c>
      <c r="BT1025" s="1" t="s">
        <v>9327</v>
      </c>
    </row>
    <row r="1026" spans="1:73" ht="13.5" customHeight="1" x14ac:dyDescent="0.25">
      <c r="A1026" s="5" t="str">
        <f t="shared" si="37"/>
        <v>1738_각남면_0096</v>
      </c>
      <c r="B1026" s="1">
        <v>1738</v>
      </c>
      <c r="C1026" s="1" t="s">
        <v>12339</v>
      </c>
      <c r="D1026" s="1" t="s">
        <v>12340</v>
      </c>
      <c r="E1026" s="1">
        <v>1025</v>
      </c>
      <c r="F1026" s="1">
        <v>3</v>
      </c>
      <c r="G1026" s="1" t="s">
        <v>1719</v>
      </c>
      <c r="H1026" s="1" t="s">
        <v>7046</v>
      </c>
      <c r="I1026" s="1">
        <v>9</v>
      </c>
      <c r="L1026" s="1">
        <v>3</v>
      </c>
      <c r="M1026" s="1" t="s">
        <v>13739</v>
      </c>
      <c r="N1026" s="1" t="s">
        <v>13740</v>
      </c>
      <c r="S1026" s="1" t="s">
        <v>50</v>
      </c>
      <c r="T1026" s="1" t="s">
        <v>7223</v>
      </c>
      <c r="W1026" s="1" t="s">
        <v>144</v>
      </c>
      <c r="X1026" s="1" t="s">
        <v>7690</v>
      </c>
      <c r="Y1026" s="1" t="s">
        <v>64</v>
      </c>
      <c r="Z1026" s="1" t="s">
        <v>7741</v>
      </c>
      <c r="AC1026" s="1">
        <v>47</v>
      </c>
      <c r="AD1026" s="1" t="s">
        <v>109</v>
      </c>
      <c r="AE1026" s="1" t="s">
        <v>9340</v>
      </c>
      <c r="AJ1026" s="1" t="s">
        <v>17</v>
      </c>
      <c r="AK1026" s="1" t="s">
        <v>9530</v>
      </c>
      <c r="AL1026" s="1" t="s">
        <v>146</v>
      </c>
      <c r="AM1026" s="1" t="s">
        <v>9467</v>
      </c>
      <c r="AT1026" s="1" t="s">
        <v>69</v>
      </c>
      <c r="AU1026" s="1" t="s">
        <v>7359</v>
      </c>
      <c r="AV1026" s="1" t="s">
        <v>1455</v>
      </c>
      <c r="AW1026" s="1" t="s">
        <v>8827</v>
      </c>
      <c r="BG1026" s="1" t="s">
        <v>488</v>
      </c>
      <c r="BH1026" s="1" t="s">
        <v>7425</v>
      </c>
      <c r="BI1026" s="1" t="s">
        <v>148</v>
      </c>
      <c r="BJ1026" s="1" t="s">
        <v>9562</v>
      </c>
      <c r="BK1026" s="1" t="s">
        <v>69</v>
      </c>
      <c r="BL1026" s="1" t="s">
        <v>7359</v>
      </c>
      <c r="BM1026" s="1" t="s">
        <v>1893</v>
      </c>
      <c r="BN1026" s="1" t="s">
        <v>10648</v>
      </c>
      <c r="BO1026" s="1" t="s">
        <v>69</v>
      </c>
      <c r="BP1026" s="1" t="s">
        <v>7359</v>
      </c>
      <c r="BQ1026" s="1" t="s">
        <v>2039</v>
      </c>
      <c r="BR1026" s="1" t="s">
        <v>11641</v>
      </c>
      <c r="BS1026" s="1" t="s">
        <v>151</v>
      </c>
      <c r="BT1026" s="1" t="s">
        <v>9478</v>
      </c>
    </row>
    <row r="1027" spans="1:73" ht="13.5" customHeight="1" x14ac:dyDescent="0.25">
      <c r="A1027" s="5" t="str">
        <f t="shared" si="37"/>
        <v>1738_각남면_0096</v>
      </c>
      <c r="B1027" s="1">
        <v>1738</v>
      </c>
      <c r="C1027" s="1" t="s">
        <v>12339</v>
      </c>
      <c r="D1027" s="1" t="s">
        <v>12340</v>
      </c>
      <c r="E1027" s="1">
        <v>1026</v>
      </c>
      <c r="F1027" s="1">
        <v>3</v>
      </c>
      <c r="G1027" s="1" t="s">
        <v>1719</v>
      </c>
      <c r="H1027" s="1" t="s">
        <v>7046</v>
      </c>
      <c r="I1027" s="1">
        <v>9</v>
      </c>
      <c r="L1027" s="1">
        <v>4</v>
      </c>
      <c r="M1027" s="1" t="s">
        <v>13741</v>
      </c>
      <c r="N1027" s="1" t="s">
        <v>13456</v>
      </c>
      <c r="T1027" s="1" t="s">
        <v>12461</v>
      </c>
      <c r="U1027" s="1" t="s">
        <v>2040</v>
      </c>
      <c r="V1027" s="1" t="s">
        <v>7400</v>
      </c>
      <c r="W1027" s="1" t="s">
        <v>85</v>
      </c>
      <c r="X1027" s="1" t="s">
        <v>12530</v>
      </c>
      <c r="Y1027" s="1" t="s">
        <v>755</v>
      </c>
      <c r="Z1027" s="1" t="s">
        <v>8190</v>
      </c>
      <c r="AC1027" s="1">
        <v>55</v>
      </c>
      <c r="AD1027" s="1" t="s">
        <v>142</v>
      </c>
      <c r="AE1027" s="1" t="s">
        <v>9344</v>
      </c>
      <c r="AJ1027" s="1" t="s">
        <v>17</v>
      </c>
      <c r="AK1027" s="1" t="s">
        <v>9530</v>
      </c>
      <c r="AL1027" s="1" t="s">
        <v>631</v>
      </c>
      <c r="AM1027" s="1" t="s">
        <v>9553</v>
      </c>
      <c r="AT1027" s="1" t="s">
        <v>1748</v>
      </c>
      <c r="AU1027" s="1" t="s">
        <v>7427</v>
      </c>
      <c r="AV1027" s="1" t="s">
        <v>1932</v>
      </c>
      <c r="AW1027" s="1" t="s">
        <v>9830</v>
      </c>
      <c r="BG1027" s="1" t="s">
        <v>69</v>
      </c>
      <c r="BH1027" s="1" t="s">
        <v>7359</v>
      </c>
      <c r="BI1027" s="1" t="s">
        <v>1934</v>
      </c>
      <c r="BJ1027" s="1" t="s">
        <v>10121</v>
      </c>
      <c r="BK1027" s="1" t="s">
        <v>69</v>
      </c>
      <c r="BL1027" s="1" t="s">
        <v>7359</v>
      </c>
      <c r="BM1027" s="1" t="s">
        <v>1933</v>
      </c>
      <c r="BN1027" s="1" t="s">
        <v>8988</v>
      </c>
      <c r="BO1027" s="1" t="s">
        <v>69</v>
      </c>
      <c r="BP1027" s="1" t="s">
        <v>7359</v>
      </c>
      <c r="BQ1027" s="1" t="s">
        <v>1935</v>
      </c>
      <c r="BR1027" s="1" t="s">
        <v>13304</v>
      </c>
      <c r="BS1027" s="1" t="s">
        <v>124</v>
      </c>
      <c r="BT1027" s="1" t="s">
        <v>9327</v>
      </c>
    </row>
    <row r="1028" spans="1:73" ht="13.5" customHeight="1" x14ac:dyDescent="0.25">
      <c r="A1028" s="5" t="str">
        <f t="shared" si="37"/>
        <v>1738_각남면_0096</v>
      </c>
      <c r="B1028" s="1">
        <v>1738</v>
      </c>
      <c r="C1028" s="1" t="s">
        <v>12339</v>
      </c>
      <c r="D1028" s="1" t="s">
        <v>12340</v>
      </c>
      <c r="E1028" s="1">
        <v>1027</v>
      </c>
      <c r="F1028" s="1">
        <v>3</v>
      </c>
      <c r="G1028" s="1" t="s">
        <v>1719</v>
      </c>
      <c r="H1028" s="1" t="s">
        <v>7046</v>
      </c>
      <c r="I1028" s="1">
        <v>9</v>
      </c>
      <c r="L1028" s="1">
        <v>4</v>
      </c>
      <c r="M1028" s="1" t="s">
        <v>13741</v>
      </c>
      <c r="N1028" s="1" t="s">
        <v>13456</v>
      </c>
      <c r="S1028" s="1" t="s">
        <v>50</v>
      </c>
      <c r="T1028" s="1" t="s">
        <v>7223</v>
      </c>
      <c r="W1028" s="1" t="s">
        <v>342</v>
      </c>
      <c r="X1028" s="1" t="s">
        <v>7700</v>
      </c>
      <c r="Y1028" s="1" t="s">
        <v>64</v>
      </c>
      <c r="Z1028" s="1" t="s">
        <v>7741</v>
      </c>
      <c r="AC1028" s="1">
        <v>54</v>
      </c>
      <c r="AD1028" s="1" t="s">
        <v>145</v>
      </c>
      <c r="AE1028" s="1" t="s">
        <v>9345</v>
      </c>
      <c r="AJ1028" s="1" t="s">
        <v>17</v>
      </c>
      <c r="AK1028" s="1" t="s">
        <v>9530</v>
      </c>
      <c r="AL1028" s="1" t="s">
        <v>174</v>
      </c>
      <c r="AM1028" s="1" t="s">
        <v>9536</v>
      </c>
      <c r="AT1028" s="1" t="s">
        <v>69</v>
      </c>
      <c r="AU1028" s="1" t="s">
        <v>7359</v>
      </c>
      <c r="AV1028" s="1" t="s">
        <v>2041</v>
      </c>
      <c r="AW1028" s="1" t="s">
        <v>9842</v>
      </c>
      <c r="BG1028" s="1" t="s">
        <v>69</v>
      </c>
      <c r="BH1028" s="1" t="s">
        <v>7359</v>
      </c>
      <c r="BI1028" s="1" t="s">
        <v>2042</v>
      </c>
      <c r="BJ1028" s="1" t="s">
        <v>10635</v>
      </c>
      <c r="BK1028" s="1" t="s">
        <v>69</v>
      </c>
      <c r="BL1028" s="1" t="s">
        <v>7359</v>
      </c>
      <c r="BM1028" s="1" t="s">
        <v>2043</v>
      </c>
      <c r="BN1028" s="1" t="s">
        <v>11148</v>
      </c>
      <c r="BO1028" s="1" t="s">
        <v>69</v>
      </c>
      <c r="BP1028" s="1" t="s">
        <v>7359</v>
      </c>
      <c r="BQ1028" s="1" t="s">
        <v>14748</v>
      </c>
      <c r="BR1028" s="1" t="s">
        <v>11642</v>
      </c>
      <c r="BS1028" s="1" t="s">
        <v>49</v>
      </c>
      <c r="BT1028" s="1" t="s">
        <v>8830</v>
      </c>
    </row>
    <row r="1029" spans="1:73" ht="13.5" customHeight="1" x14ac:dyDescent="0.25">
      <c r="A1029" s="5" t="str">
        <f t="shared" si="37"/>
        <v>1738_각남면_0096</v>
      </c>
      <c r="B1029" s="1">
        <v>1738</v>
      </c>
      <c r="C1029" s="1" t="s">
        <v>12339</v>
      </c>
      <c r="D1029" s="1" t="s">
        <v>12340</v>
      </c>
      <c r="E1029" s="1">
        <v>1028</v>
      </c>
      <c r="F1029" s="1">
        <v>3</v>
      </c>
      <c r="G1029" s="1" t="s">
        <v>1719</v>
      </c>
      <c r="H1029" s="1" t="s">
        <v>7046</v>
      </c>
      <c r="I1029" s="1">
        <v>9</v>
      </c>
      <c r="L1029" s="1">
        <v>4</v>
      </c>
      <c r="M1029" s="1" t="s">
        <v>13741</v>
      </c>
      <c r="N1029" s="1" t="s">
        <v>13456</v>
      </c>
      <c r="S1029" s="1" t="s">
        <v>112</v>
      </c>
      <c r="T1029" s="1" t="s">
        <v>7229</v>
      </c>
      <c r="Y1029" s="1" t="s">
        <v>64</v>
      </c>
      <c r="Z1029" s="1" t="s">
        <v>7741</v>
      </c>
      <c r="AC1029" s="1">
        <v>18</v>
      </c>
      <c r="AD1029" s="1" t="s">
        <v>210</v>
      </c>
      <c r="AE1029" s="1" t="s">
        <v>9354</v>
      </c>
    </row>
    <row r="1030" spans="1:73" ht="13.5" customHeight="1" x14ac:dyDescent="0.25">
      <c r="A1030" s="5" t="str">
        <f t="shared" si="37"/>
        <v>1738_각남면_0096</v>
      </c>
      <c r="B1030" s="1">
        <v>1738</v>
      </c>
      <c r="C1030" s="1" t="s">
        <v>12339</v>
      </c>
      <c r="D1030" s="1" t="s">
        <v>12340</v>
      </c>
      <c r="E1030" s="1">
        <v>1029</v>
      </c>
      <c r="F1030" s="1">
        <v>3</v>
      </c>
      <c r="G1030" s="1" t="s">
        <v>1719</v>
      </c>
      <c r="H1030" s="1" t="s">
        <v>7046</v>
      </c>
      <c r="I1030" s="1">
        <v>9</v>
      </c>
      <c r="L1030" s="1">
        <v>4</v>
      </c>
      <c r="M1030" s="1" t="s">
        <v>13741</v>
      </c>
      <c r="N1030" s="1" t="s">
        <v>13456</v>
      </c>
      <c r="S1030" s="1" t="s">
        <v>59</v>
      </c>
      <c r="T1030" s="1" t="s">
        <v>7224</v>
      </c>
      <c r="U1030" s="1" t="s">
        <v>324</v>
      </c>
      <c r="V1030" s="1" t="s">
        <v>7324</v>
      </c>
      <c r="Y1030" s="1" t="s">
        <v>2044</v>
      </c>
      <c r="Z1030" s="1" t="s">
        <v>8191</v>
      </c>
      <c r="AC1030" s="1">
        <v>8</v>
      </c>
      <c r="AD1030" s="1" t="s">
        <v>298</v>
      </c>
      <c r="AE1030" s="1" t="s">
        <v>9362</v>
      </c>
    </row>
    <row r="1031" spans="1:73" ht="13.5" customHeight="1" x14ac:dyDescent="0.25">
      <c r="A1031" s="5" t="str">
        <f t="shared" si="37"/>
        <v>1738_각남면_0096</v>
      </c>
      <c r="B1031" s="1">
        <v>1738</v>
      </c>
      <c r="C1031" s="1" t="s">
        <v>12339</v>
      </c>
      <c r="D1031" s="1" t="s">
        <v>12340</v>
      </c>
      <c r="E1031" s="1">
        <v>1030</v>
      </c>
      <c r="F1031" s="1">
        <v>3</v>
      </c>
      <c r="G1031" s="1" t="s">
        <v>1719</v>
      </c>
      <c r="H1031" s="1" t="s">
        <v>7046</v>
      </c>
      <c r="I1031" s="1">
        <v>9</v>
      </c>
      <c r="L1031" s="1">
        <v>4</v>
      </c>
      <c r="M1031" s="1" t="s">
        <v>13741</v>
      </c>
      <c r="N1031" s="1" t="s">
        <v>13456</v>
      </c>
      <c r="S1031" s="1" t="s">
        <v>727</v>
      </c>
      <c r="T1031" s="1" t="s">
        <v>7243</v>
      </c>
      <c r="Y1031" s="1" t="s">
        <v>742</v>
      </c>
      <c r="Z1031" s="1" t="s">
        <v>7856</v>
      </c>
      <c r="AC1031" s="1">
        <v>1</v>
      </c>
      <c r="AD1031" s="1" t="s">
        <v>101</v>
      </c>
      <c r="AE1031" s="1" t="s">
        <v>9339</v>
      </c>
      <c r="AF1031" s="1" t="s">
        <v>95</v>
      </c>
      <c r="AG1031" s="1" t="s">
        <v>9389</v>
      </c>
    </row>
    <row r="1032" spans="1:73" ht="13.5" customHeight="1" x14ac:dyDescent="0.25">
      <c r="A1032" s="5" t="str">
        <f t="shared" si="37"/>
        <v>1738_각남면_0096</v>
      </c>
      <c r="B1032" s="1">
        <v>1738</v>
      </c>
      <c r="C1032" s="1" t="s">
        <v>12339</v>
      </c>
      <c r="D1032" s="1" t="s">
        <v>12340</v>
      </c>
      <c r="E1032" s="1">
        <v>1031</v>
      </c>
      <c r="F1032" s="1">
        <v>3</v>
      </c>
      <c r="G1032" s="1" t="s">
        <v>1719</v>
      </c>
      <c r="H1032" s="1" t="s">
        <v>7046</v>
      </c>
      <c r="I1032" s="1">
        <v>9</v>
      </c>
      <c r="L1032" s="1">
        <v>5</v>
      </c>
      <c r="M1032" s="1" t="s">
        <v>13742</v>
      </c>
      <c r="N1032" s="1" t="s">
        <v>13743</v>
      </c>
      <c r="T1032" s="1" t="s">
        <v>12461</v>
      </c>
      <c r="U1032" s="1" t="s">
        <v>1063</v>
      </c>
      <c r="V1032" s="1" t="s">
        <v>12490</v>
      </c>
      <c r="W1032" s="1" t="s">
        <v>1062</v>
      </c>
      <c r="X1032" s="1" t="s">
        <v>7713</v>
      </c>
      <c r="Y1032" s="1" t="s">
        <v>2045</v>
      </c>
      <c r="Z1032" s="1" t="s">
        <v>8192</v>
      </c>
      <c r="AC1032" s="1">
        <v>74</v>
      </c>
      <c r="AD1032" s="1" t="s">
        <v>182</v>
      </c>
      <c r="AE1032" s="1" t="s">
        <v>9351</v>
      </c>
      <c r="AJ1032" s="1" t="s">
        <v>17</v>
      </c>
      <c r="AK1032" s="1" t="s">
        <v>9530</v>
      </c>
      <c r="AL1032" s="1" t="s">
        <v>2046</v>
      </c>
      <c r="AM1032" s="1" t="s">
        <v>9552</v>
      </c>
      <c r="AT1032" s="1" t="s">
        <v>69</v>
      </c>
      <c r="AU1032" s="1" t="s">
        <v>7359</v>
      </c>
      <c r="AV1032" s="1" t="s">
        <v>2047</v>
      </c>
      <c r="AW1032" s="1" t="s">
        <v>9818</v>
      </c>
      <c r="BG1032" s="1" t="s">
        <v>69</v>
      </c>
      <c r="BH1032" s="1" t="s">
        <v>7359</v>
      </c>
      <c r="BI1032" s="1" t="s">
        <v>2048</v>
      </c>
      <c r="BJ1032" s="1" t="s">
        <v>10624</v>
      </c>
      <c r="BK1032" s="1" t="s">
        <v>69</v>
      </c>
      <c r="BL1032" s="1" t="s">
        <v>7359</v>
      </c>
      <c r="BM1032" s="1" t="s">
        <v>2049</v>
      </c>
      <c r="BN1032" s="1" t="s">
        <v>10953</v>
      </c>
      <c r="BO1032" s="1" t="s">
        <v>69</v>
      </c>
      <c r="BP1032" s="1" t="s">
        <v>7359</v>
      </c>
      <c r="BQ1032" s="1" t="s">
        <v>1825</v>
      </c>
      <c r="BR1032" s="1" t="s">
        <v>13263</v>
      </c>
      <c r="BS1032" s="1" t="s">
        <v>41</v>
      </c>
      <c r="BT1032" s="1" t="s">
        <v>12725</v>
      </c>
    </row>
    <row r="1033" spans="1:73" ht="13.5" customHeight="1" x14ac:dyDescent="0.25">
      <c r="A1033" s="5" t="str">
        <f t="shared" si="37"/>
        <v>1738_각남면_0096</v>
      </c>
      <c r="B1033" s="1">
        <v>1738</v>
      </c>
      <c r="C1033" s="1" t="s">
        <v>12339</v>
      </c>
      <c r="D1033" s="1" t="s">
        <v>12340</v>
      </c>
      <c r="E1033" s="1">
        <v>1032</v>
      </c>
      <c r="F1033" s="1">
        <v>3</v>
      </c>
      <c r="G1033" s="1" t="s">
        <v>1719</v>
      </c>
      <c r="H1033" s="1" t="s">
        <v>7046</v>
      </c>
      <c r="I1033" s="1">
        <v>9</v>
      </c>
      <c r="L1033" s="1">
        <v>5</v>
      </c>
      <c r="M1033" s="1" t="s">
        <v>13742</v>
      </c>
      <c r="N1033" s="1" t="s">
        <v>13743</v>
      </c>
      <c r="S1033" s="1" t="s">
        <v>50</v>
      </c>
      <c r="T1033" s="1" t="s">
        <v>7223</v>
      </c>
      <c r="W1033" s="1" t="s">
        <v>203</v>
      </c>
      <c r="X1033" s="1" t="s">
        <v>7694</v>
      </c>
      <c r="Y1033" s="1" t="s">
        <v>64</v>
      </c>
      <c r="Z1033" s="1" t="s">
        <v>7741</v>
      </c>
      <c r="AC1033" s="1">
        <v>68</v>
      </c>
      <c r="AD1033" s="1" t="s">
        <v>298</v>
      </c>
      <c r="AE1033" s="1" t="s">
        <v>9362</v>
      </c>
      <c r="AJ1033" s="1" t="s">
        <v>17</v>
      </c>
      <c r="AK1033" s="1" t="s">
        <v>9530</v>
      </c>
      <c r="AL1033" s="1" t="s">
        <v>124</v>
      </c>
      <c r="AM1033" s="1" t="s">
        <v>9327</v>
      </c>
      <c r="AT1033" s="1" t="s">
        <v>1203</v>
      </c>
      <c r="AU1033" s="1" t="s">
        <v>7376</v>
      </c>
      <c r="AV1033" s="1" t="s">
        <v>2050</v>
      </c>
      <c r="AW1033" s="1" t="s">
        <v>7967</v>
      </c>
      <c r="BG1033" s="1" t="s">
        <v>1203</v>
      </c>
      <c r="BH1033" s="1" t="s">
        <v>7376</v>
      </c>
      <c r="BI1033" s="1" t="s">
        <v>2051</v>
      </c>
      <c r="BJ1033" s="1" t="s">
        <v>10636</v>
      </c>
      <c r="BK1033" s="1" t="s">
        <v>1203</v>
      </c>
      <c r="BL1033" s="1" t="s">
        <v>7376</v>
      </c>
      <c r="BM1033" s="1" t="s">
        <v>2052</v>
      </c>
      <c r="BN1033" s="1" t="s">
        <v>11139</v>
      </c>
      <c r="BO1033" s="1" t="s">
        <v>1203</v>
      </c>
      <c r="BP1033" s="1" t="s">
        <v>7376</v>
      </c>
      <c r="BQ1033" s="1" t="s">
        <v>2053</v>
      </c>
      <c r="BR1033" s="1" t="s">
        <v>11643</v>
      </c>
      <c r="BS1033" s="1" t="s">
        <v>58</v>
      </c>
      <c r="BT1033" s="1" t="s">
        <v>9526</v>
      </c>
    </row>
    <row r="1034" spans="1:73" ht="13.5" customHeight="1" x14ac:dyDescent="0.25">
      <c r="A1034" s="5" t="str">
        <f t="shared" si="37"/>
        <v>1738_각남면_0096</v>
      </c>
      <c r="B1034" s="1">
        <v>1738</v>
      </c>
      <c r="C1034" s="1" t="s">
        <v>12339</v>
      </c>
      <c r="D1034" s="1" t="s">
        <v>12340</v>
      </c>
      <c r="E1034" s="1">
        <v>1033</v>
      </c>
      <c r="F1034" s="1">
        <v>3</v>
      </c>
      <c r="G1034" s="1" t="s">
        <v>1719</v>
      </c>
      <c r="H1034" s="1" t="s">
        <v>7046</v>
      </c>
      <c r="I1034" s="1">
        <v>9</v>
      </c>
      <c r="L1034" s="1">
        <v>5</v>
      </c>
      <c r="M1034" s="1" t="s">
        <v>13742</v>
      </c>
      <c r="N1034" s="1" t="s">
        <v>13743</v>
      </c>
      <c r="S1034" s="1" t="s">
        <v>1222</v>
      </c>
      <c r="T1034" s="1" t="s">
        <v>7252</v>
      </c>
      <c r="U1034" s="1" t="s">
        <v>1208</v>
      </c>
      <c r="V1034" s="1" t="s">
        <v>7372</v>
      </c>
      <c r="W1034" s="1" t="s">
        <v>38</v>
      </c>
      <c r="X1034" s="1" t="s">
        <v>12522</v>
      </c>
      <c r="Y1034" s="1" t="s">
        <v>2054</v>
      </c>
      <c r="Z1034" s="1" t="s">
        <v>8193</v>
      </c>
      <c r="AC1034" s="1">
        <v>33</v>
      </c>
      <c r="AD1034" s="1" t="s">
        <v>321</v>
      </c>
      <c r="AE1034" s="1" t="s">
        <v>9366</v>
      </c>
    </row>
    <row r="1035" spans="1:73" ht="13.5" customHeight="1" x14ac:dyDescent="0.25">
      <c r="A1035" s="5" t="str">
        <f t="shared" si="37"/>
        <v>1738_각남면_0096</v>
      </c>
      <c r="B1035" s="1">
        <v>1738</v>
      </c>
      <c r="C1035" s="1" t="s">
        <v>12339</v>
      </c>
      <c r="D1035" s="1" t="s">
        <v>12340</v>
      </c>
      <c r="E1035" s="1">
        <v>1034</v>
      </c>
      <c r="F1035" s="1">
        <v>3</v>
      </c>
      <c r="G1035" s="1" t="s">
        <v>1719</v>
      </c>
      <c r="H1035" s="1" t="s">
        <v>7046</v>
      </c>
      <c r="I1035" s="1">
        <v>9</v>
      </c>
      <c r="L1035" s="1">
        <v>5</v>
      </c>
      <c r="M1035" s="1" t="s">
        <v>13742</v>
      </c>
      <c r="N1035" s="1" t="s">
        <v>13743</v>
      </c>
      <c r="S1035" s="1" t="s">
        <v>112</v>
      </c>
      <c r="T1035" s="1" t="s">
        <v>7229</v>
      </c>
      <c r="Y1035" s="1" t="s">
        <v>2055</v>
      </c>
      <c r="Z1035" s="1" t="s">
        <v>8194</v>
      </c>
      <c r="AC1035" s="1">
        <v>37</v>
      </c>
      <c r="AD1035" s="1" t="s">
        <v>76</v>
      </c>
      <c r="AE1035" s="1" t="s">
        <v>9334</v>
      </c>
    </row>
    <row r="1036" spans="1:73" ht="13.5" customHeight="1" x14ac:dyDescent="0.25">
      <c r="A1036" s="5" t="str">
        <f t="shared" si="37"/>
        <v>1738_각남면_0096</v>
      </c>
      <c r="B1036" s="1">
        <v>1738</v>
      </c>
      <c r="C1036" s="1" t="s">
        <v>12339</v>
      </c>
      <c r="D1036" s="1" t="s">
        <v>12340</v>
      </c>
      <c r="E1036" s="1">
        <v>1035</v>
      </c>
      <c r="F1036" s="1">
        <v>3</v>
      </c>
      <c r="G1036" s="1" t="s">
        <v>1719</v>
      </c>
      <c r="H1036" s="1" t="s">
        <v>7046</v>
      </c>
      <c r="I1036" s="1">
        <v>9</v>
      </c>
      <c r="L1036" s="1">
        <v>5</v>
      </c>
      <c r="M1036" s="1" t="s">
        <v>13742</v>
      </c>
      <c r="N1036" s="1" t="s">
        <v>13743</v>
      </c>
      <c r="S1036" s="1" t="s">
        <v>727</v>
      </c>
      <c r="T1036" s="1" t="s">
        <v>7243</v>
      </c>
      <c r="U1036" s="1" t="s">
        <v>1818</v>
      </c>
      <c r="V1036" s="1" t="s">
        <v>7417</v>
      </c>
      <c r="Y1036" s="1" t="s">
        <v>2056</v>
      </c>
      <c r="Z1036" s="1" t="s">
        <v>8195</v>
      </c>
      <c r="AC1036" s="1">
        <v>13</v>
      </c>
      <c r="AD1036" s="1" t="s">
        <v>111</v>
      </c>
      <c r="AE1036" s="1" t="s">
        <v>9341</v>
      </c>
      <c r="BU1036" s="1" t="s">
        <v>2057</v>
      </c>
    </row>
    <row r="1037" spans="1:73" ht="13.5" customHeight="1" x14ac:dyDescent="0.25">
      <c r="A1037" s="5" t="str">
        <f t="shared" si="37"/>
        <v>1738_각남면_0096</v>
      </c>
      <c r="B1037" s="1">
        <v>1738</v>
      </c>
      <c r="C1037" s="1" t="s">
        <v>12339</v>
      </c>
      <c r="D1037" s="1" t="s">
        <v>12340</v>
      </c>
      <c r="E1037" s="1">
        <v>1036</v>
      </c>
      <c r="F1037" s="1">
        <v>3</v>
      </c>
      <c r="G1037" s="1" t="s">
        <v>1719</v>
      </c>
      <c r="H1037" s="1" t="s">
        <v>7046</v>
      </c>
      <c r="I1037" s="1">
        <v>9</v>
      </c>
      <c r="L1037" s="1">
        <v>5</v>
      </c>
      <c r="M1037" s="1" t="s">
        <v>13742</v>
      </c>
      <c r="N1037" s="1" t="s">
        <v>13743</v>
      </c>
      <c r="S1037" s="1" t="s">
        <v>112</v>
      </c>
      <c r="T1037" s="1" t="s">
        <v>7229</v>
      </c>
      <c r="Y1037" s="1" t="s">
        <v>64</v>
      </c>
      <c r="Z1037" s="1" t="s">
        <v>7741</v>
      </c>
      <c r="AF1037" s="1" t="s">
        <v>226</v>
      </c>
      <c r="AG1037" s="1" t="s">
        <v>9393</v>
      </c>
    </row>
    <row r="1038" spans="1:73" ht="13.5" customHeight="1" x14ac:dyDescent="0.25">
      <c r="A1038" s="5" t="str">
        <f t="shared" si="37"/>
        <v>1738_각남면_0096</v>
      </c>
      <c r="B1038" s="1">
        <v>1738</v>
      </c>
      <c r="C1038" s="1" t="s">
        <v>12339</v>
      </c>
      <c r="D1038" s="1" t="s">
        <v>12340</v>
      </c>
      <c r="E1038" s="1">
        <v>1037</v>
      </c>
      <c r="F1038" s="1">
        <v>3</v>
      </c>
      <c r="G1038" s="1" t="s">
        <v>1719</v>
      </c>
      <c r="H1038" s="1" t="s">
        <v>7046</v>
      </c>
      <c r="I1038" s="1">
        <v>9</v>
      </c>
      <c r="L1038" s="1">
        <v>5</v>
      </c>
      <c r="M1038" s="1" t="s">
        <v>13742</v>
      </c>
      <c r="N1038" s="1" t="s">
        <v>13743</v>
      </c>
      <c r="S1038" s="1" t="s">
        <v>727</v>
      </c>
      <c r="T1038" s="1" t="s">
        <v>7243</v>
      </c>
      <c r="U1038" s="1" t="s">
        <v>87</v>
      </c>
      <c r="V1038" s="1" t="s">
        <v>7303</v>
      </c>
      <c r="Y1038" s="1" t="s">
        <v>742</v>
      </c>
      <c r="Z1038" s="1" t="s">
        <v>7856</v>
      </c>
      <c r="AC1038" s="1">
        <v>8</v>
      </c>
      <c r="AD1038" s="1" t="s">
        <v>298</v>
      </c>
      <c r="AE1038" s="1" t="s">
        <v>9362</v>
      </c>
    </row>
    <row r="1039" spans="1:73" ht="13.5" customHeight="1" x14ac:dyDescent="0.25">
      <c r="A1039" s="5" t="str">
        <f t="shared" si="37"/>
        <v>1738_각남면_0096</v>
      </c>
      <c r="B1039" s="1">
        <v>1738</v>
      </c>
      <c r="C1039" s="1" t="s">
        <v>12339</v>
      </c>
      <c r="D1039" s="1" t="s">
        <v>12340</v>
      </c>
      <c r="E1039" s="1">
        <v>1038</v>
      </c>
      <c r="F1039" s="1">
        <v>3</v>
      </c>
      <c r="G1039" s="1" t="s">
        <v>1719</v>
      </c>
      <c r="H1039" s="1" t="s">
        <v>7046</v>
      </c>
      <c r="I1039" s="1">
        <v>9</v>
      </c>
      <c r="L1039" s="1">
        <v>5</v>
      </c>
      <c r="M1039" s="1" t="s">
        <v>13742</v>
      </c>
      <c r="N1039" s="1" t="s">
        <v>13743</v>
      </c>
      <c r="S1039" s="1" t="s">
        <v>161</v>
      </c>
      <c r="T1039" s="1" t="s">
        <v>7232</v>
      </c>
      <c r="Y1039" s="1" t="s">
        <v>64</v>
      </c>
      <c r="Z1039" s="1" t="s">
        <v>7741</v>
      </c>
      <c r="AC1039" s="1">
        <v>2</v>
      </c>
      <c r="AD1039" s="1" t="s">
        <v>335</v>
      </c>
      <c r="AE1039" s="1" t="s">
        <v>9368</v>
      </c>
      <c r="AF1039" s="1" t="s">
        <v>95</v>
      </c>
      <c r="AG1039" s="1" t="s">
        <v>9389</v>
      </c>
    </row>
    <row r="1040" spans="1:73" ht="13.5" customHeight="1" x14ac:dyDescent="0.25">
      <c r="A1040" s="5" t="str">
        <f t="shared" si="37"/>
        <v>1738_각남면_0096</v>
      </c>
      <c r="B1040" s="1">
        <v>1738</v>
      </c>
      <c r="C1040" s="1" t="s">
        <v>12339</v>
      </c>
      <c r="D1040" s="1" t="s">
        <v>12340</v>
      </c>
      <c r="E1040" s="1">
        <v>1039</v>
      </c>
      <c r="F1040" s="1">
        <v>3</v>
      </c>
      <c r="G1040" s="1" t="s">
        <v>1719</v>
      </c>
      <c r="H1040" s="1" t="s">
        <v>7046</v>
      </c>
      <c r="I1040" s="1">
        <v>10</v>
      </c>
      <c r="J1040" s="1" t="s">
        <v>2058</v>
      </c>
      <c r="K1040" s="1" t="s">
        <v>12385</v>
      </c>
      <c r="L1040" s="1">
        <v>1</v>
      </c>
      <c r="M1040" s="1" t="s">
        <v>2058</v>
      </c>
      <c r="N1040" s="1" t="s">
        <v>12385</v>
      </c>
      <c r="T1040" s="1" t="s">
        <v>12461</v>
      </c>
      <c r="U1040" s="1" t="s">
        <v>1203</v>
      </c>
      <c r="V1040" s="1" t="s">
        <v>7376</v>
      </c>
      <c r="W1040" s="1" t="s">
        <v>85</v>
      </c>
      <c r="X1040" s="1" t="s">
        <v>12530</v>
      </c>
      <c r="Y1040" s="1" t="s">
        <v>2059</v>
      </c>
      <c r="Z1040" s="1" t="s">
        <v>8196</v>
      </c>
      <c r="AC1040" s="1">
        <v>61</v>
      </c>
      <c r="AD1040" s="1" t="s">
        <v>101</v>
      </c>
      <c r="AE1040" s="1" t="s">
        <v>9339</v>
      </c>
      <c r="AJ1040" s="1" t="s">
        <v>17</v>
      </c>
      <c r="AK1040" s="1" t="s">
        <v>9530</v>
      </c>
      <c r="AL1040" s="1" t="s">
        <v>631</v>
      </c>
      <c r="AM1040" s="1" t="s">
        <v>9553</v>
      </c>
      <c r="AT1040" s="1" t="s">
        <v>1203</v>
      </c>
      <c r="AU1040" s="1" t="s">
        <v>7376</v>
      </c>
      <c r="AV1040" s="1" t="s">
        <v>2060</v>
      </c>
      <c r="AW1040" s="1" t="s">
        <v>9843</v>
      </c>
      <c r="BG1040" s="1" t="s">
        <v>1203</v>
      </c>
      <c r="BH1040" s="1" t="s">
        <v>7376</v>
      </c>
      <c r="BI1040" s="1" t="s">
        <v>2061</v>
      </c>
      <c r="BJ1040" s="1" t="s">
        <v>10637</v>
      </c>
      <c r="BK1040" s="1" t="s">
        <v>854</v>
      </c>
      <c r="BL1040" s="1" t="s">
        <v>9667</v>
      </c>
      <c r="BM1040" s="1" t="s">
        <v>2062</v>
      </c>
      <c r="BN1040" s="1" t="s">
        <v>11149</v>
      </c>
      <c r="BO1040" s="1" t="s">
        <v>69</v>
      </c>
      <c r="BP1040" s="1" t="s">
        <v>7359</v>
      </c>
      <c r="BQ1040" s="1" t="s">
        <v>2063</v>
      </c>
      <c r="BR1040" s="1" t="s">
        <v>13432</v>
      </c>
      <c r="BS1040" s="1" t="s">
        <v>58</v>
      </c>
      <c r="BT1040" s="1" t="s">
        <v>9526</v>
      </c>
    </row>
    <row r="1041" spans="1:72" ht="13.5" customHeight="1" x14ac:dyDescent="0.25">
      <c r="A1041" s="5" t="str">
        <f t="shared" si="37"/>
        <v>1738_각남면_0096</v>
      </c>
      <c r="B1041" s="1">
        <v>1738</v>
      </c>
      <c r="C1041" s="1" t="s">
        <v>12339</v>
      </c>
      <c r="D1041" s="1" t="s">
        <v>12340</v>
      </c>
      <c r="E1041" s="1">
        <v>1040</v>
      </c>
      <c r="F1041" s="1">
        <v>3</v>
      </c>
      <c r="G1041" s="1" t="s">
        <v>1719</v>
      </c>
      <c r="H1041" s="1" t="s">
        <v>7046</v>
      </c>
      <c r="I1041" s="1">
        <v>10</v>
      </c>
      <c r="L1041" s="1">
        <v>1</v>
      </c>
      <c r="M1041" s="1" t="s">
        <v>2058</v>
      </c>
      <c r="N1041" s="1" t="s">
        <v>12385</v>
      </c>
      <c r="S1041" s="1" t="s">
        <v>50</v>
      </c>
      <c r="T1041" s="1" t="s">
        <v>7223</v>
      </c>
      <c r="W1041" s="1" t="s">
        <v>123</v>
      </c>
      <c r="X1041" s="1" t="s">
        <v>7689</v>
      </c>
      <c r="Y1041" s="1" t="s">
        <v>64</v>
      </c>
      <c r="Z1041" s="1" t="s">
        <v>7741</v>
      </c>
      <c r="AC1041" s="1">
        <v>49</v>
      </c>
      <c r="AD1041" s="1" t="s">
        <v>175</v>
      </c>
      <c r="AE1041" s="1" t="s">
        <v>9349</v>
      </c>
      <c r="AJ1041" s="1" t="s">
        <v>17</v>
      </c>
      <c r="AK1041" s="1" t="s">
        <v>9530</v>
      </c>
      <c r="AL1041" s="1" t="s">
        <v>124</v>
      </c>
      <c r="AM1041" s="1" t="s">
        <v>9327</v>
      </c>
      <c r="AT1041" s="1" t="s">
        <v>69</v>
      </c>
      <c r="AU1041" s="1" t="s">
        <v>7359</v>
      </c>
      <c r="AV1041" s="1" t="s">
        <v>2064</v>
      </c>
      <c r="AW1041" s="1" t="s">
        <v>8210</v>
      </c>
      <c r="BG1041" s="1" t="s">
        <v>69</v>
      </c>
      <c r="BH1041" s="1" t="s">
        <v>7359</v>
      </c>
      <c r="BI1041" s="1" t="s">
        <v>2065</v>
      </c>
      <c r="BJ1041" s="1" t="s">
        <v>10250</v>
      </c>
      <c r="BK1041" s="1" t="s">
        <v>69</v>
      </c>
      <c r="BL1041" s="1" t="s">
        <v>7359</v>
      </c>
      <c r="BM1041" s="1" t="s">
        <v>2066</v>
      </c>
      <c r="BN1041" s="1" t="s">
        <v>11150</v>
      </c>
      <c r="BO1041" s="1" t="s">
        <v>1748</v>
      </c>
      <c r="BP1041" s="1" t="s">
        <v>7427</v>
      </c>
      <c r="BQ1041" s="1" t="s">
        <v>2067</v>
      </c>
      <c r="BR1041" s="1" t="s">
        <v>13149</v>
      </c>
      <c r="BS1041" s="1" t="s">
        <v>41</v>
      </c>
      <c r="BT1041" s="1" t="s">
        <v>12725</v>
      </c>
    </row>
    <row r="1042" spans="1:72" ht="13.5" customHeight="1" x14ac:dyDescent="0.25">
      <c r="A1042" s="5" t="str">
        <f t="shared" si="37"/>
        <v>1738_각남면_0096</v>
      </c>
      <c r="B1042" s="1">
        <v>1738</v>
      </c>
      <c r="C1042" s="1" t="s">
        <v>12339</v>
      </c>
      <c r="D1042" s="1" t="s">
        <v>12340</v>
      </c>
      <c r="E1042" s="1">
        <v>1041</v>
      </c>
      <c r="F1042" s="1">
        <v>3</v>
      </c>
      <c r="G1042" s="1" t="s">
        <v>1719</v>
      </c>
      <c r="H1042" s="1" t="s">
        <v>7046</v>
      </c>
      <c r="I1042" s="1">
        <v>10</v>
      </c>
      <c r="L1042" s="1">
        <v>1</v>
      </c>
      <c r="M1042" s="1" t="s">
        <v>2058</v>
      </c>
      <c r="N1042" s="1" t="s">
        <v>12385</v>
      </c>
      <c r="S1042" s="1" t="s">
        <v>59</v>
      </c>
      <c r="T1042" s="1" t="s">
        <v>7224</v>
      </c>
      <c r="Y1042" s="1" t="s">
        <v>67</v>
      </c>
      <c r="Z1042" s="1" t="s">
        <v>7742</v>
      </c>
      <c r="AC1042" s="1">
        <v>17</v>
      </c>
      <c r="AD1042" s="1" t="s">
        <v>315</v>
      </c>
      <c r="AE1042" s="1" t="s">
        <v>9365</v>
      </c>
    </row>
    <row r="1043" spans="1:72" ht="13.5" customHeight="1" x14ac:dyDescent="0.25">
      <c r="A1043" s="5" t="str">
        <f t="shared" si="37"/>
        <v>1738_각남면_0096</v>
      </c>
      <c r="B1043" s="1">
        <v>1738</v>
      </c>
      <c r="C1043" s="1" t="s">
        <v>12339</v>
      </c>
      <c r="D1043" s="1" t="s">
        <v>12340</v>
      </c>
      <c r="E1043" s="1">
        <v>1042</v>
      </c>
      <c r="F1043" s="1">
        <v>3</v>
      </c>
      <c r="G1043" s="1" t="s">
        <v>1719</v>
      </c>
      <c r="H1043" s="1" t="s">
        <v>7046</v>
      </c>
      <c r="I1043" s="1">
        <v>10</v>
      </c>
      <c r="L1043" s="1">
        <v>1</v>
      </c>
      <c r="M1043" s="1" t="s">
        <v>2058</v>
      </c>
      <c r="N1043" s="1" t="s">
        <v>12385</v>
      </c>
      <c r="S1043" s="1" t="s">
        <v>112</v>
      </c>
      <c r="T1043" s="1" t="s">
        <v>7229</v>
      </c>
      <c r="Y1043" s="1" t="s">
        <v>64</v>
      </c>
      <c r="Z1043" s="1" t="s">
        <v>7741</v>
      </c>
      <c r="AC1043" s="1">
        <v>14</v>
      </c>
      <c r="AD1043" s="1" t="s">
        <v>111</v>
      </c>
      <c r="AE1043" s="1" t="s">
        <v>9341</v>
      </c>
    </row>
    <row r="1044" spans="1:72" ht="13.5" customHeight="1" x14ac:dyDescent="0.25">
      <c r="A1044" s="5" t="str">
        <f t="shared" si="37"/>
        <v>1738_각남면_0096</v>
      </c>
      <c r="B1044" s="1">
        <v>1738</v>
      </c>
      <c r="C1044" s="1" t="s">
        <v>12339</v>
      </c>
      <c r="D1044" s="1" t="s">
        <v>12340</v>
      </c>
      <c r="E1044" s="1">
        <v>1043</v>
      </c>
      <c r="F1044" s="1">
        <v>3</v>
      </c>
      <c r="G1044" s="1" t="s">
        <v>1719</v>
      </c>
      <c r="H1044" s="1" t="s">
        <v>7046</v>
      </c>
      <c r="I1044" s="1">
        <v>10</v>
      </c>
      <c r="L1044" s="1">
        <v>1</v>
      </c>
      <c r="M1044" s="1" t="s">
        <v>2058</v>
      </c>
      <c r="N1044" s="1" t="s">
        <v>12385</v>
      </c>
      <c r="S1044" s="1" t="s">
        <v>112</v>
      </c>
      <c r="T1044" s="1" t="s">
        <v>7229</v>
      </c>
      <c r="Y1044" s="1" t="s">
        <v>64</v>
      </c>
      <c r="Z1044" s="1" t="s">
        <v>7741</v>
      </c>
      <c r="AC1044" s="1">
        <v>9</v>
      </c>
      <c r="AD1044" s="1" t="s">
        <v>298</v>
      </c>
      <c r="AE1044" s="1" t="s">
        <v>9362</v>
      </c>
    </row>
    <row r="1045" spans="1:72" ht="13.5" customHeight="1" x14ac:dyDescent="0.25">
      <c r="A1045" s="5" t="str">
        <f t="shared" si="37"/>
        <v>1738_각남면_0096</v>
      </c>
      <c r="B1045" s="1">
        <v>1738</v>
      </c>
      <c r="C1045" s="1" t="s">
        <v>12339</v>
      </c>
      <c r="D1045" s="1" t="s">
        <v>12340</v>
      </c>
      <c r="E1045" s="1">
        <v>1044</v>
      </c>
      <c r="F1045" s="1">
        <v>3</v>
      </c>
      <c r="G1045" s="1" t="s">
        <v>1719</v>
      </c>
      <c r="H1045" s="1" t="s">
        <v>7046</v>
      </c>
      <c r="I1045" s="1">
        <v>10</v>
      </c>
      <c r="L1045" s="1">
        <v>2</v>
      </c>
      <c r="M1045" s="1" t="s">
        <v>13744</v>
      </c>
      <c r="N1045" s="1" t="s">
        <v>13745</v>
      </c>
      <c r="T1045" s="1" t="s">
        <v>12461</v>
      </c>
      <c r="U1045" s="1" t="s">
        <v>1351</v>
      </c>
      <c r="V1045" s="1" t="s">
        <v>7327</v>
      </c>
      <c r="W1045" s="1" t="s">
        <v>314</v>
      </c>
      <c r="X1045" s="1" t="s">
        <v>7699</v>
      </c>
      <c r="Y1045" s="1" t="s">
        <v>2068</v>
      </c>
      <c r="Z1045" s="1" t="s">
        <v>8197</v>
      </c>
      <c r="AC1045" s="1">
        <v>42</v>
      </c>
      <c r="AD1045" s="1" t="s">
        <v>304</v>
      </c>
      <c r="AE1045" s="1" t="s">
        <v>9364</v>
      </c>
      <c r="AJ1045" s="1" t="s">
        <v>17</v>
      </c>
      <c r="AK1045" s="1" t="s">
        <v>9530</v>
      </c>
      <c r="AL1045" s="1" t="s">
        <v>225</v>
      </c>
      <c r="AM1045" s="1" t="s">
        <v>9548</v>
      </c>
      <c r="AT1045" s="1" t="s">
        <v>69</v>
      </c>
      <c r="AU1045" s="1" t="s">
        <v>7359</v>
      </c>
      <c r="AV1045" s="1" t="s">
        <v>14740</v>
      </c>
      <c r="AW1045" s="1" t="s">
        <v>9822</v>
      </c>
      <c r="BG1045" s="1" t="s">
        <v>870</v>
      </c>
      <c r="BH1045" s="1" t="s">
        <v>7643</v>
      </c>
      <c r="BI1045" s="1" t="s">
        <v>1356</v>
      </c>
      <c r="BJ1045" s="1" t="s">
        <v>10031</v>
      </c>
      <c r="BK1045" s="1" t="s">
        <v>854</v>
      </c>
      <c r="BL1045" s="1" t="s">
        <v>9667</v>
      </c>
      <c r="BM1045" s="1" t="s">
        <v>1357</v>
      </c>
      <c r="BN1045" s="1" t="s">
        <v>8708</v>
      </c>
      <c r="BO1045" s="1" t="s">
        <v>219</v>
      </c>
      <c r="BP1045" s="1" t="s">
        <v>7464</v>
      </c>
      <c r="BQ1045" s="1" t="s">
        <v>1869</v>
      </c>
      <c r="BR1045" s="1" t="s">
        <v>11618</v>
      </c>
      <c r="BS1045" s="1" t="s">
        <v>200</v>
      </c>
      <c r="BT1045" s="1" t="s">
        <v>9541</v>
      </c>
    </row>
    <row r="1046" spans="1:72" ht="13.5" customHeight="1" x14ac:dyDescent="0.25">
      <c r="A1046" s="5" t="str">
        <f t="shared" si="37"/>
        <v>1738_각남면_0096</v>
      </c>
      <c r="B1046" s="1">
        <v>1738</v>
      </c>
      <c r="C1046" s="1" t="s">
        <v>12339</v>
      </c>
      <c r="D1046" s="1" t="s">
        <v>12340</v>
      </c>
      <c r="E1046" s="1">
        <v>1045</v>
      </c>
      <c r="F1046" s="1">
        <v>3</v>
      </c>
      <c r="G1046" s="1" t="s">
        <v>1719</v>
      </c>
      <c r="H1046" s="1" t="s">
        <v>7046</v>
      </c>
      <c r="I1046" s="1">
        <v>10</v>
      </c>
      <c r="L1046" s="1">
        <v>2</v>
      </c>
      <c r="M1046" s="1" t="s">
        <v>13744</v>
      </c>
      <c r="N1046" s="1" t="s">
        <v>13745</v>
      </c>
      <c r="S1046" s="1" t="s">
        <v>50</v>
      </c>
      <c r="T1046" s="1" t="s">
        <v>7223</v>
      </c>
      <c r="W1046" s="1" t="s">
        <v>38</v>
      </c>
      <c r="X1046" s="1" t="s">
        <v>12522</v>
      </c>
      <c r="Y1046" s="1" t="s">
        <v>64</v>
      </c>
      <c r="Z1046" s="1" t="s">
        <v>7741</v>
      </c>
      <c r="AC1046" s="1">
        <v>42</v>
      </c>
      <c r="AD1046" s="1" t="s">
        <v>304</v>
      </c>
      <c r="AE1046" s="1" t="s">
        <v>9364</v>
      </c>
      <c r="AJ1046" s="1" t="s">
        <v>17</v>
      </c>
      <c r="AK1046" s="1" t="s">
        <v>9530</v>
      </c>
      <c r="AL1046" s="1" t="s">
        <v>41</v>
      </c>
      <c r="AM1046" s="1" t="s">
        <v>12725</v>
      </c>
      <c r="AT1046" s="1" t="s">
        <v>69</v>
      </c>
      <c r="AU1046" s="1" t="s">
        <v>7359</v>
      </c>
      <c r="AV1046" s="1" t="s">
        <v>2069</v>
      </c>
      <c r="AW1046" s="1" t="s">
        <v>9844</v>
      </c>
      <c r="BG1046" s="1" t="s">
        <v>69</v>
      </c>
      <c r="BH1046" s="1" t="s">
        <v>7359</v>
      </c>
      <c r="BI1046" s="1" t="s">
        <v>2070</v>
      </c>
      <c r="BJ1046" s="1" t="s">
        <v>8638</v>
      </c>
      <c r="BK1046" s="1" t="s">
        <v>69</v>
      </c>
      <c r="BL1046" s="1" t="s">
        <v>7359</v>
      </c>
      <c r="BM1046" s="1" t="s">
        <v>2071</v>
      </c>
      <c r="BN1046" s="1" t="s">
        <v>8664</v>
      </c>
      <c r="BO1046" s="1" t="s">
        <v>69</v>
      </c>
      <c r="BP1046" s="1" t="s">
        <v>7359</v>
      </c>
      <c r="BQ1046" s="1" t="s">
        <v>2072</v>
      </c>
      <c r="BR1046" s="1" t="s">
        <v>11644</v>
      </c>
      <c r="BS1046" s="1" t="s">
        <v>193</v>
      </c>
      <c r="BT1046" s="1" t="s">
        <v>9533</v>
      </c>
    </row>
    <row r="1047" spans="1:72" ht="13.5" customHeight="1" x14ac:dyDescent="0.25">
      <c r="A1047" s="5" t="str">
        <f t="shared" si="37"/>
        <v>1738_각남면_0096</v>
      </c>
      <c r="B1047" s="1">
        <v>1738</v>
      </c>
      <c r="C1047" s="1" t="s">
        <v>12339</v>
      </c>
      <c r="D1047" s="1" t="s">
        <v>12340</v>
      </c>
      <c r="E1047" s="1">
        <v>1046</v>
      </c>
      <c r="F1047" s="1">
        <v>3</v>
      </c>
      <c r="G1047" s="1" t="s">
        <v>1719</v>
      </c>
      <c r="H1047" s="1" t="s">
        <v>7046</v>
      </c>
      <c r="I1047" s="1">
        <v>10</v>
      </c>
      <c r="L1047" s="1">
        <v>2</v>
      </c>
      <c r="M1047" s="1" t="s">
        <v>13744</v>
      </c>
      <c r="N1047" s="1" t="s">
        <v>13745</v>
      </c>
      <c r="S1047" s="1" t="s">
        <v>112</v>
      </c>
      <c r="T1047" s="1" t="s">
        <v>7229</v>
      </c>
      <c r="Y1047" s="1" t="s">
        <v>64</v>
      </c>
      <c r="Z1047" s="1" t="s">
        <v>7741</v>
      </c>
      <c r="AC1047" s="1">
        <v>17</v>
      </c>
      <c r="AD1047" s="1" t="s">
        <v>315</v>
      </c>
      <c r="AE1047" s="1" t="s">
        <v>9365</v>
      </c>
    </row>
    <row r="1048" spans="1:72" ht="13.5" customHeight="1" x14ac:dyDescent="0.25">
      <c r="A1048" s="5" t="str">
        <f t="shared" si="37"/>
        <v>1738_각남면_0096</v>
      </c>
      <c r="B1048" s="1">
        <v>1738</v>
      </c>
      <c r="C1048" s="1" t="s">
        <v>12339</v>
      </c>
      <c r="D1048" s="1" t="s">
        <v>12340</v>
      </c>
      <c r="E1048" s="1">
        <v>1047</v>
      </c>
      <c r="F1048" s="1">
        <v>3</v>
      </c>
      <c r="G1048" s="1" t="s">
        <v>1719</v>
      </c>
      <c r="H1048" s="1" t="s">
        <v>7046</v>
      </c>
      <c r="I1048" s="1">
        <v>10</v>
      </c>
      <c r="L1048" s="1">
        <v>2</v>
      </c>
      <c r="M1048" s="1" t="s">
        <v>13744</v>
      </c>
      <c r="N1048" s="1" t="s">
        <v>13745</v>
      </c>
      <c r="S1048" s="1" t="s">
        <v>112</v>
      </c>
      <c r="T1048" s="1" t="s">
        <v>7229</v>
      </c>
      <c r="Y1048" s="1" t="s">
        <v>64</v>
      </c>
      <c r="Z1048" s="1" t="s">
        <v>7741</v>
      </c>
      <c r="AC1048" s="1">
        <v>10</v>
      </c>
      <c r="AD1048" s="1" t="s">
        <v>393</v>
      </c>
      <c r="AE1048" s="1" t="s">
        <v>9370</v>
      </c>
    </row>
    <row r="1049" spans="1:72" ht="13.5" customHeight="1" x14ac:dyDescent="0.25">
      <c r="A1049" s="5" t="str">
        <f t="shared" si="37"/>
        <v>1738_각남면_0096</v>
      </c>
      <c r="B1049" s="1">
        <v>1738</v>
      </c>
      <c r="C1049" s="1" t="s">
        <v>12339</v>
      </c>
      <c r="D1049" s="1" t="s">
        <v>12340</v>
      </c>
      <c r="E1049" s="1">
        <v>1048</v>
      </c>
      <c r="F1049" s="1">
        <v>3</v>
      </c>
      <c r="G1049" s="1" t="s">
        <v>1719</v>
      </c>
      <c r="H1049" s="1" t="s">
        <v>7046</v>
      </c>
      <c r="I1049" s="1">
        <v>10</v>
      </c>
      <c r="L1049" s="1">
        <v>2</v>
      </c>
      <c r="M1049" s="1" t="s">
        <v>13744</v>
      </c>
      <c r="N1049" s="1" t="s">
        <v>13745</v>
      </c>
      <c r="S1049" s="1" t="s">
        <v>59</v>
      </c>
      <c r="T1049" s="1" t="s">
        <v>7224</v>
      </c>
      <c r="U1049" s="1" t="s">
        <v>78</v>
      </c>
      <c r="V1049" s="1" t="s">
        <v>7347</v>
      </c>
      <c r="Y1049" s="1" t="s">
        <v>2073</v>
      </c>
      <c r="Z1049" s="1" t="s">
        <v>8198</v>
      </c>
      <c r="AC1049" s="1">
        <v>21</v>
      </c>
      <c r="AD1049" s="1" t="s">
        <v>160</v>
      </c>
      <c r="AE1049" s="1" t="s">
        <v>9347</v>
      </c>
    </row>
    <row r="1050" spans="1:72" ht="13.5" customHeight="1" x14ac:dyDescent="0.25">
      <c r="A1050" s="5" t="str">
        <f t="shared" si="37"/>
        <v>1738_각남면_0096</v>
      </c>
      <c r="B1050" s="1">
        <v>1738</v>
      </c>
      <c r="C1050" s="1" t="s">
        <v>12339</v>
      </c>
      <c r="D1050" s="1" t="s">
        <v>12340</v>
      </c>
      <c r="E1050" s="1">
        <v>1049</v>
      </c>
      <c r="F1050" s="1">
        <v>3</v>
      </c>
      <c r="G1050" s="1" t="s">
        <v>1719</v>
      </c>
      <c r="H1050" s="1" t="s">
        <v>7046</v>
      </c>
      <c r="I1050" s="1">
        <v>10</v>
      </c>
      <c r="L1050" s="1">
        <v>2</v>
      </c>
      <c r="M1050" s="1" t="s">
        <v>13744</v>
      </c>
      <c r="N1050" s="1" t="s">
        <v>13745</v>
      </c>
      <c r="S1050" s="1" t="s">
        <v>112</v>
      </c>
      <c r="T1050" s="1" t="s">
        <v>7229</v>
      </c>
      <c r="Y1050" s="1" t="s">
        <v>64</v>
      </c>
      <c r="Z1050" s="1" t="s">
        <v>7741</v>
      </c>
      <c r="AC1050" s="1">
        <v>4</v>
      </c>
      <c r="AD1050" s="1" t="s">
        <v>65</v>
      </c>
      <c r="AE1050" s="1" t="s">
        <v>9332</v>
      </c>
    </row>
    <row r="1051" spans="1:72" ht="13.5" customHeight="1" x14ac:dyDescent="0.25">
      <c r="A1051" s="5" t="str">
        <f t="shared" ref="A1051:A1082" si="38">HYPERLINK("http://kyu.snu.ac.kr/sdhj/index.jsp?type=hj/GK14616_00IH_0001_0096.jpg","1738_각남면_0096")</f>
        <v>1738_각남면_0096</v>
      </c>
      <c r="B1051" s="1">
        <v>1738</v>
      </c>
      <c r="C1051" s="1" t="s">
        <v>12339</v>
      </c>
      <c r="D1051" s="1" t="s">
        <v>12340</v>
      </c>
      <c r="E1051" s="1">
        <v>1050</v>
      </c>
      <c r="F1051" s="1">
        <v>3</v>
      </c>
      <c r="G1051" s="1" t="s">
        <v>1719</v>
      </c>
      <c r="H1051" s="1" t="s">
        <v>7046</v>
      </c>
      <c r="I1051" s="1">
        <v>10</v>
      </c>
      <c r="L1051" s="1">
        <v>3</v>
      </c>
      <c r="M1051" s="1" t="s">
        <v>2074</v>
      </c>
      <c r="N1051" s="1" t="s">
        <v>8199</v>
      </c>
      <c r="Q1051" s="1" t="s">
        <v>14996</v>
      </c>
      <c r="R1051" s="1" t="s">
        <v>12608</v>
      </c>
      <c r="T1051" s="1" t="s">
        <v>12461</v>
      </c>
      <c r="U1051" s="1" t="s">
        <v>1060</v>
      </c>
      <c r="V1051" s="1" t="s">
        <v>7366</v>
      </c>
      <c r="W1051" s="1" t="s">
        <v>2330</v>
      </c>
      <c r="X1051" s="1" t="s">
        <v>14930</v>
      </c>
      <c r="Y1051" s="1" t="s">
        <v>2074</v>
      </c>
      <c r="Z1051" s="1" t="s">
        <v>8199</v>
      </c>
      <c r="AC1051" s="1">
        <v>36</v>
      </c>
      <c r="AD1051" s="1" t="s">
        <v>229</v>
      </c>
      <c r="AE1051" s="1" t="s">
        <v>9356</v>
      </c>
      <c r="AJ1051" s="1" t="s">
        <v>17</v>
      </c>
      <c r="AK1051" s="1" t="s">
        <v>9530</v>
      </c>
      <c r="AL1051" s="1" t="s">
        <v>208</v>
      </c>
      <c r="AM1051" s="1" t="s">
        <v>9524</v>
      </c>
      <c r="AT1051" s="1" t="s">
        <v>2075</v>
      </c>
      <c r="AU1051" s="1" t="s">
        <v>7429</v>
      </c>
      <c r="AV1051" s="1" t="s">
        <v>14997</v>
      </c>
      <c r="AW1051" s="1" t="s">
        <v>12877</v>
      </c>
      <c r="BG1051" s="1" t="s">
        <v>69</v>
      </c>
      <c r="BH1051" s="1" t="s">
        <v>7359</v>
      </c>
      <c r="BI1051" s="1" t="s">
        <v>2076</v>
      </c>
      <c r="BJ1051" s="1" t="s">
        <v>10638</v>
      </c>
      <c r="BK1051" s="1" t="s">
        <v>69</v>
      </c>
      <c r="BL1051" s="1" t="s">
        <v>7359</v>
      </c>
      <c r="BM1051" s="1" t="s">
        <v>2077</v>
      </c>
      <c r="BN1051" s="1" t="s">
        <v>8137</v>
      </c>
      <c r="BO1051" s="1" t="s">
        <v>854</v>
      </c>
      <c r="BP1051" s="1" t="s">
        <v>9667</v>
      </c>
      <c r="BQ1051" s="1" t="s">
        <v>2078</v>
      </c>
      <c r="BR1051" s="1" t="s">
        <v>13484</v>
      </c>
      <c r="BS1051" s="1" t="s">
        <v>131</v>
      </c>
      <c r="BT1051" s="1" t="s">
        <v>9537</v>
      </c>
    </row>
    <row r="1052" spans="1:72" ht="13.5" customHeight="1" x14ac:dyDescent="0.25">
      <c r="A1052" s="5" t="str">
        <f t="shared" si="38"/>
        <v>1738_각남면_0096</v>
      </c>
      <c r="B1052" s="1">
        <v>1738</v>
      </c>
      <c r="C1052" s="1" t="s">
        <v>12339</v>
      </c>
      <c r="D1052" s="1" t="s">
        <v>12340</v>
      </c>
      <c r="E1052" s="1">
        <v>1051</v>
      </c>
      <c r="F1052" s="1">
        <v>3</v>
      </c>
      <c r="G1052" s="1" t="s">
        <v>1719</v>
      </c>
      <c r="H1052" s="1" t="s">
        <v>7046</v>
      </c>
      <c r="I1052" s="1">
        <v>10</v>
      </c>
      <c r="L1052" s="1">
        <v>3</v>
      </c>
      <c r="M1052" s="1" t="s">
        <v>2074</v>
      </c>
      <c r="N1052" s="1" t="s">
        <v>8199</v>
      </c>
      <c r="S1052" s="1" t="s">
        <v>201</v>
      </c>
      <c r="T1052" s="1" t="s">
        <v>201</v>
      </c>
      <c r="U1052" s="1" t="s">
        <v>2075</v>
      </c>
      <c r="V1052" s="1" t="s">
        <v>7429</v>
      </c>
      <c r="Y1052" s="1" t="s">
        <v>14997</v>
      </c>
      <c r="Z1052" s="1" t="s">
        <v>12634</v>
      </c>
      <c r="AC1052" s="1">
        <v>72</v>
      </c>
      <c r="AD1052" s="1" t="s">
        <v>396</v>
      </c>
      <c r="AE1052" s="1" t="s">
        <v>9371</v>
      </c>
    </row>
    <row r="1053" spans="1:72" ht="13.5" customHeight="1" x14ac:dyDescent="0.25">
      <c r="A1053" s="5" t="str">
        <f t="shared" si="38"/>
        <v>1738_각남면_0096</v>
      </c>
      <c r="B1053" s="1">
        <v>1738</v>
      </c>
      <c r="C1053" s="1" t="s">
        <v>12339</v>
      </c>
      <c r="D1053" s="1" t="s">
        <v>12340</v>
      </c>
      <c r="E1053" s="1">
        <v>1052</v>
      </c>
      <c r="F1053" s="1">
        <v>3</v>
      </c>
      <c r="G1053" s="1" t="s">
        <v>1719</v>
      </c>
      <c r="H1053" s="1" t="s">
        <v>7046</v>
      </c>
      <c r="I1053" s="1">
        <v>10</v>
      </c>
      <c r="L1053" s="1">
        <v>3</v>
      </c>
      <c r="M1053" s="1" t="s">
        <v>2074</v>
      </c>
      <c r="N1053" s="1" t="s">
        <v>8199</v>
      </c>
      <c r="S1053" s="1" t="s">
        <v>50</v>
      </c>
      <c r="T1053" s="1" t="s">
        <v>7223</v>
      </c>
      <c r="W1053" s="1" t="s">
        <v>51</v>
      </c>
      <c r="X1053" s="1" t="s">
        <v>7686</v>
      </c>
      <c r="Y1053" s="1" t="s">
        <v>64</v>
      </c>
      <c r="Z1053" s="1" t="s">
        <v>7741</v>
      </c>
      <c r="AC1053" s="1">
        <v>20</v>
      </c>
      <c r="AD1053" s="1" t="s">
        <v>255</v>
      </c>
      <c r="AE1053" s="1" t="s">
        <v>9359</v>
      </c>
      <c r="AJ1053" s="1" t="s">
        <v>17</v>
      </c>
      <c r="AK1053" s="1" t="s">
        <v>9530</v>
      </c>
      <c r="AL1053" s="1" t="s">
        <v>49</v>
      </c>
      <c r="AM1053" s="1" t="s">
        <v>8830</v>
      </c>
      <c r="AT1053" s="1" t="s">
        <v>1203</v>
      </c>
      <c r="AU1053" s="1" t="s">
        <v>7376</v>
      </c>
      <c r="AV1053" s="1" t="s">
        <v>2079</v>
      </c>
      <c r="AW1053" s="1" t="s">
        <v>9845</v>
      </c>
      <c r="BG1053" s="1" t="s">
        <v>1203</v>
      </c>
      <c r="BH1053" s="1" t="s">
        <v>7376</v>
      </c>
      <c r="BI1053" s="1" t="s">
        <v>2080</v>
      </c>
      <c r="BJ1053" s="1" t="s">
        <v>8915</v>
      </c>
      <c r="BK1053" s="1" t="s">
        <v>1203</v>
      </c>
      <c r="BL1053" s="1" t="s">
        <v>7376</v>
      </c>
      <c r="BM1053" s="1" t="s">
        <v>1743</v>
      </c>
      <c r="BN1053" s="1" t="s">
        <v>8119</v>
      </c>
      <c r="BO1053" s="1" t="s">
        <v>1203</v>
      </c>
      <c r="BP1053" s="1" t="s">
        <v>7376</v>
      </c>
      <c r="BQ1053" s="1" t="s">
        <v>2081</v>
      </c>
      <c r="BR1053" s="1" t="s">
        <v>11645</v>
      </c>
      <c r="BS1053" s="1" t="s">
        <v>492</v>
      </c>
      <c r="BT1053" s="1" t="s">
        <v>9454</v>
      </c>
    </row>
    <row r="1054" spans="1:72" ht="13.5" customHeight="1" x14ac:dyDescent="0.25">
      <c r="A1054" s="5" t="str">
        <f t="shared" si="38"/>
        <v>1738_각남면_0096</v>
      </c>
      <c r="B1054" s="1">
        <v>1738</v>
      </c>
      <c r="C1054" s="1" t="s">
        <v>12339</v>
      </c>
      <c r="D1054" s="1" t="s">
        <v>12340</v>
      </c>
      <c r="E1054" s="1">
        <v>1053</v>
      </c>
      <c r="F1054" s="1">
        <v>3</v>
      </c>
      <c r="G1054" s="1" t="s">
        <v>1719</v>
      </c>
      <c r="H1054" s="1" t="s">
        <v>7046</v>
      </c>
      <c r="I1054" s="1">
        <v>10</v>
      </c>
      <c r="L1054" s="1">
        <v>3</v>
      </c>
      <c r="M1054" s="1" t="s">
        <v>2074</v>
      </c>
      <c r="N1054" s="1" t="s">
        <v>8199</v>
      </c>
      <c r="S1054" s="1" t="s">
        <v>84</v>
      </c>
      <c r="T1054" s="1" t="s">
        <v>7226</v>
      </c>
      <c r="W1054" s="1" t="s">
        <v>132</v>
      </c>
      <c r="X1054" s="1" t="s">
        <v>12531</v>
      </c>
      <c r="Y1054" s="1" t="s">
        <v>64</v>
      </c>
      <c r="Z1054" s="1" t="s">
        <v>7741</v>
      </c>
      <c r="AC1054" s="1">
        <v>57</v>
      </c>
      <c r="AD1054" s="1" t="s">
        <v>133</v>
      </c>
      <c r="AE1054" s="1" t="s">
        <v>9343</v>
      </c>
    </row>
    <row r="1055" spans="1:72" ht="13.5" customHeight="1" x14ac:dyDescent="0.25">
      <c r="A1055" s="5" t="str">
        <f t="shared" si="38"/>
        <v>1738_각남면_0096</v>
      </c>
      <c r="B1055" s="1">
        <v>1738</v>
      </c>
      <c r="C1055" s="1" t="s">
        <v>12339</v>
      </c>
      <c r="D1055" s="1" t="s">
        <v>12340</v>
      </c>
      <c r="E1055" s="1">
        <v>1054</v>
      </c>
      <c r="F1055" s="1">
        <v>3</v>
      </c>
      <c r="G1055" s="1" t="s">
        <v>1719</v>
      </c>
      <c r="H1055" s="1" t="s">
        <v>7046</v>
      </c>
      <c r="I1055" s="1">
        <v>10</v>
      </c>
      <c r="L1055" s="1">
        <v>3</v>
      </c>
      <c r="M1055" s="1" t="s">
        <v>2074</v>
      </c>
      <c r="N1055" s="1" t="s">
        <v>8199</v>
      </c>
      <c r="S1055" s="1" t="s">
        <v>284</v>
      </c>
      <c r="T1055" s="1" t="s">
        <v>7237</v>
      </c>
      <c r="Y1055" s="1" t="s">
        <v>64</v>
      </c>
      <c r="Z1055" s="1" t="s">
        <v>7741</v>
      </c>
      <c r="AF1055" s="1" t="s">
        <v>226</v>
      </c>
      <c r="AG1055" s="1" t="s">
        <v>9393</v>
      </c>
    </row>
    <row r="1056" spans="1:72" ht="13.5" customHeight="1" x14ac:dyDescent="0.25">
      <c r="A1056" s="5" t="str">
        <f t="shared" si="38"/>
        <v>1738_각남면_0096</v>
      </c>
      <c r="B1056" s="1">
        <v>1738</v>
      </c>
      <c r="C1056" s="1" t="s">
        <v>12339</v>
      </c>
      <c r="D1056" s="1" t="s">
        <v>12340</v>
      </c>
      <c r="E1056" s="1">
        <v>1055</v>
      </c>
      <c r="F1056" s="1">
        <v>3</v>
      </c>
      <c r="G1056" s="1" t="s">
        <v>1719</v>
      </c>
      <c r="H1056" s="1" t="s">
        <v>7046</v>
      </c>
      <c r="I1056" s="1">
        <v>10</v>
      </c>
      <c r="L1056" s="1">
        <v>4</v>
      </c>
      <c r="M1056" s="1" t="s">
        <v>14998</v>
      </c>
      <c r="N1056" s="1" t="s">
        <v>13746</v>
      </c>
      <c r="T1056" s="1" t="s">
        <v>12461</v>
      </c>
      <c r="U1056" s="1" t="s">
        <v>1063</v>
      </c>
      <c r="V1056" s="1" t="s">
        <v>12490</v>
      </c>
      <c r="W1056" s="1" t="s">
        <v>38</v>
      </c>
      <c r="X1056" s="1" t="s">
        <v>12522</v>
      </c>
      <c r="Y1056" s="1" t="s">
        <v>14983</v>
      </c>
      <c r="Z1056" s="1" t="s">
        <v>12558</v>
      </c>
      <c r="AC1056" s="1">
        <v>65</v>
      </c>
      <c r="AD1056" s="1" t="s">
        <v>86</v>
      </c>
      <c r="AE1056" s="1" t="s">
        <v>8752</v>
      </c>
      <c r="AJ1056" s="1" t="s">
        <v>17</v>
      </c>
      <c r="AK1056" s="1" t="s">
        <v>9530</v>
      </c>
      <c r="AL1056" s="1" t="s">
        <v>41</v>
      </c>
      <c r="AM1056" s="1" t="s">
        <v>12725</v>
      </c>
      <c r="AT1056" s="1" t="s">
        <v>1748</v>
      </c>
      <c r="AU1056" s="1" t="s">
        <v>7427</v>
      </c>
      <c r="AV1056" s="1" t="s">
        <v>1740</v>
      </c>
      <c r="AW1056" s="1" t="s">
        <v>9846</v>
      </c>
      <c r="BG1056" s="1" t="s">
        <v>69</v>
      </c>
      <c r="BH1056" s="1" t="s">
        <v>7359</v>
      </c>
      <c r="BI1056" s="1" t="s">
        <v>1741</v>
      </c>
      <c r="BJ1056" s="1" t="s">
        <v>10639</v>
      </c>
      <c r="BK1056" s="1" t="s">
        <v>69</v>
      </c>
      <c r="BL1056" s="1" t="s">
        <v>7359</v>
      </c>
      <c r="BM1056" s="1" t="s">
        <v>1590</v>
      </c>
      <c r="BN1056" s="1" t="s">
        <v>9039</v>
      </c>
      <c r="BO1056" s="1" t="s">
        <v>69</v>
      </c>
      <c r="BP1056" s="1" t="s">
        <v>7359</v>
      </c>
      <c r="BQ1056" s="1" t="s">
        <v>2082</v>
      </c>
      <c r="BR1056" s="1" t="s">
        <v>11646</v>
      </c>
      <c r="BS1056" s="1" t="s">
        <v>174</v>
      </c>
      <c r="BT1056" s="1" t="s">
        <v>9536</v>
      </c>
    </row>
    <row r="1057" spans="1:73" ht="13.5" customHeight="1" x14ac:dyDescent="0.25">
      <c r="A1057" s="5" t="str">
        <f t="shared" si="38"/>
        <v>1738_각남면_0096</v>
      </c>
      <c r="B1057" s="1">
        <v>1738</v>
      </c>
      <c r="C1057" s="1" t="s">
        <v>12339</v>
      </c>
      <c r="D1057" s="1" t="s">
        <v>12340</v>
      </c>
      <c r="E1057" s="1">
        <v>1056</v>
      </c>
      <c r="F1057" s="1">
        <v>3</v>
      </c>
      <c r="G1057" s="1" t="s">
        <v>1719</v>
      </c>
      <c r="H1057" s="1" t="s">
        <v>7046</v>
      </c>
      <c r="I1057" s="1">
        <v>10</v>
      </c>
      <c r="L1057" s="1">
        <v>4</v>
      </c>
      <c r="M1057" s="1" t="s">
        <v>14998</v>
      </c>
      <c r="N1057" s="1" t="s">
        <v>13746</v>
      </c>
      <c r="S1057" s="1" t="s">
        <v>50</v>
      </c>
      <c r="T1057" s="1" t="s">
        <v>7223</v>
      </c>
      <c r="W1057" s="1" t="s">
        <v>85</v>
      </c>
      <c r="X1057" s="1" t="s">
        <v>12530</v>
      </c>
      <c r="Y1057" s="1" t="s">
        <v>64</v>
      </c>
      <c r="Z1057" s="1" t="s">
        <v>7741</v>
      </c>
      <c r="AC1057" s="1">
        <v>67</v>
      </c>
      <c r="AD1057" s="1" t="s">
        <v>62</v>
      </c>
      <c r="AE1057" s="1" t="s">
        <v>9331</v>
      </c>
      <c r="AJ1057" s="1" t="s">
        <v>17</v>
      </c>
      <c r="AK1057" s="1" t="s">
        <v>9530</v>
      </c>
      <c r="AL1057" s="1" t="s">
        <v>631</v>
      </c>
      <c r="AM1057" s="1" t="s">
        <v>9553</v>
      </c>
      <c r="AT1057" s="1" t="s">
        <v>854</v>
      </c>
      <c r="AU1057" s="1" t="s">
        <v>9667</v>
      </c>
      <c r="AV1057" s="1" t="s">
        <v>1932</v>
      </c>
      <c r="AW1057" s="1" t="s">
        <v>9830</v>
      </c>
      <c r="BG1057" s="1" t="s">
        <v>69</v>
      </c>
      <c r="BH1057" s="1" t="s">
        <v>7359</v>
      </c>
      <c r="BI1057" s="1" t="s">
        <v>1933</v>
      </c>
      <c r="BJ1057" s="1" t="s">
        <v>8988</v>
      </c>
      <c r="BK1057" s="1" t="s">
        <v>69</v>
      </c>
      <c r="BL1057" s="1" t="s">
        <v>7359</v>
      </c>
      <c r="BM1057" s="1" t="s">
        <v>1934</v>
      </c>
      <c r="BN1057" s="1" t="s">
        <v>10121</v>
      </c>
      <c r="BO1057" s="1" t="s">
        <v>69</v>
      </c>
      <c r="BP1057" s="1" t="s">
        <v>7359</v>
      </c>
      <c r="BQ1057" s="1" t="s">
        <v>1935</v>
      </c>
      <c r="BR1057" s="1" t="s">
        <v>13304</v>
      </c>
      <c r="BS1057" s="1" t="s">
        <v>124</v>
      </c>
      <c r="BT1057" s="1" t="s">
        <v>9327</v>
      </c>
    </row>
    <row r="1058" spans="1:73" ht="13.5" customHeight="1" x14ac:dyDescent="0.25">
      <c r="A1058" s="5" t="str">
        <f t="shared" si="38"/>
        <v>1738_각남면_0096</v>
      </c>
      <c r="B1058" s="1">
        <v>1738</v>
      </c>
      <c r="C1058" s="1" t="s">
        <v>12339</v>
      </c>
      <c r="D1058" s="1" t="s">
        <v>12340</v>
      </c>
      <c r="E1058" s="1">
        <v>1057</v>
      </c>
      <c r="F1058" s="1">
        <v>3</v>
      </c>
      <c r="G1058" s="1" t="s">
        <v>1719</v>
      </c>
      <c r="H1058" s="1" t="s">
        <v>7046</v>
      </c>
      <c r="I1058" s="1">
        <v>10</v>
      </c>
      <c r="L1058" s="1">
        <v>4</v>
      </c>
      <c r="M1058" s="1" t="s">
        <v>14998</v>
      </c>
      <c r="N1058" s="1" t="s">
        <v>13746</v>
      </c>
      <c r="S1058" s="1" t="s">
        <v>112</v>
      </c>
      <c r="T1058" s="1" t="s">
        <v>7229</v>
      </c>
      <c r="Y1058" s="1" t="s">
        <v>64</v>
      </c>
      <c r="Z1058" s="1" t="s">
        <v>7741</v>
      </c>
      <c r="AC1058" s="1">
        <v>19</v>
      </c>
      <c r="AD1058" s="1" t="s">
        <v>202</v>
      </c>
      <c r="AE1058" s="1" t="s">
        <v>9353</v>
      </c>
    </row>
    <row r="1059" spans="1:73" ht="13.5" customHeight="1" x14ac:dyDescent="0.25">
      <c r="A1059" s="5" t="str">
        <f t="shared" si="38"/>
        <v>1738_각남면_0096</v>
      </c>
      <c r="B1059" s="1">
        <v>1738</v>
      </c>
      <c r="C1059" s="1" t="s">
        <v>12339</v>
      </c>
      <c r="D1059" s="1" t="s">
        <v>12340</v>
      </c>
      <c r="E1059" s="1">
        <v>1058</v>
      </c>
      <c r="F1059" s="1">
        <v>3</v>
      </c>
      <c r="G1059" s="1" t="s">
        <v>1719</v>
      </c>
      <c r="H1059" s="1" t="s">
        <v>7046</v>
      </c>
      <c r="I1059" s="1">
        <v>10</v>
      </c>
      <c r="L1059" s="1">
        <v>4</v>
      </c>
      <c r="M1059" s="1" t="s">
        <v>14998</v>
      </c>
      <c r="N1059" s="1" t="s">
        <v>13746</v>
      </c>
      <c r="S1059" s="1" t="s">
        <v>59</v>
      </c>
      <c r="T1059" s="1" t="s">
        <v>7224</v>
      </c>
      <c r="U1059" s="1" t="s">
        <v>2083</v>
      </c>
      <c r="V1059" s="1" t="s">
        <v>7430</v>
      </c>
      <c r="Y1059" s="1" t="s">
        <v>2084</v>
      </c>
      <c r="Z1059" s="1" t="s">
        <v>8200</v>
      </c>
      <c r="AC1059" s="1">
        <v>10</v>
      </c>
      <c r="AD1059" s="1" t="s">
        <v>393</v>
      </c>
      <c r="AE1059" s="1" t="s">
        <v>9370</v>
      </c>
      <c r="BU1059" s="1" t="s">
        <v>2085</v>
      </c>
    </row>
    <row r="1060" spans="1:73" ht="13.5" customHeight="1" x14ac:dyDescent="0.25">
      <c r="A1060" s="5" t="str">
        <f t="shared" si="38"/>
        <v>1738_각남면_0096</v>
      </c>
      <c r="B1060" s="1">
        <v>1738</v>
      </c>
      <c r="C1060" s="1" t="s">
        <v>12339</v>
      </c>
      <c r="D1060" s="1" t="s">
        <v>12340</v>
      </c>
      <c r="E1060" s="1">
        <v>1059</v>
      </c>
      <c r="F1060" s="1">
        <v>3</v>
      </c>
      <c r="G1060" s="1" t="s">
        <v>1719</v>
      </c>
      <c r="H1060" s="1" t="s">
        <v>7046</v>
      </c>
      <c r="I1060" s="1">
        <v>10</v>
      </c>
      <c r="L1060" s="1">
        <v>4</v>
      </c>
      <c r="M1060" s="1" t="s">
        <v>14998</v>
      </c>
      <c r="N1060" s="1" t="s">
        <v>13746</v>
      </c>
      <c r="S1060" s="1" t="s">
        <v>59</v>
      </c>
      <c r="T1060" s="1" t="s">
        <v>7224</v>
      </c>
      <c r="U1060" s="1" t="s">
        <v>1385</v>
      </c>
      <c r="V1060" s="1" t="s">
        <v>7381</v>
      </c>
      <c r="Y1060" s="1" t="s">
        <v>2086</v>
      </c>
      <c r="Z1060" s="1" t="s">
        <v>8201</v>
      </c>
      <c r="AC1060" s="1">
        <v>16</v>
      </c>
      <c r="AD1060" s="1" t="s">
        <v>89</v>
      </c>
      <c r="AE1060" s="1" t="s">
        <v>9335</v>
      </c>
    </row>
    <row r="1061" spans="1:73" ht="13.5" customHeight="1" x14ac:dyDescent="0.25">
      <c r="A1061" s="5" t="str">
        <f t="shared" si="38"/>
        <v>1738_각남면_0096</v>
      </c>
      <c r="B1061" s="1">
        <v>1738</v>
      </c>
      <c r="C1061" s="1" t="s">
        <v>12339</v>
      </c>
      <c r="D1061" s="1" t="s">
        <v>12340</v>
      </c>
      <c r="E1061" s="1">
        <v>1060</v>
      </c>
      <c r="F1061" s="1">
        <v>3</v>
      </c>
      <c r="G1061" s="1" t="s">
        <v>1719</v>
      </c>
      <c r="H1061" s="1" t="s">
        <v>7046</v>
      </c>
      <c r="I1061" s="1">
        <v>10</v>
      </c>
      <c r="L1061" s="1">
        <v>4</v>
      </c>
      <c r="M1061" s="1" t="s">
        <v>14998</v>
      </c>
      <c r="N1061" s="1" t="s">
        <v>13746</v>
      </c>
      <c r="S1061" s="1" t="s">
        <v>155</v>
      </c>
      <c r="T1061" s="1" t="s">
        <v>7230</v>
      </c>
      <c r="W1061" s="1" t="s">
        <v>123</v>
      </c>
      <c r="X1061" s="1" t="s">
        <v>7689</v>
      </c>
      <c r="Y1061" s="1" t="s">
        <v>64</v>
      </c>
      <c r="Z1061" s="1" t="s">
        <v>7741</v>
      </c>
      <c r="AC1061" s="1">
        <v>31</v>
      </c>
      <c r="AD1061" s="1" t="s">
        <v>437</v>
      </c>
      <c r="AE1061" s="1" t="s">
        <v>9373</v>
      </c>
    </row>
    <row r="1062" spans="1:73" ht="13.5" customHeight="1" x14ac:dyDescent="0.25">
      <c r="A1062" s="5" t="str">
        <f t="shared" si="38"/>
        <v>1738_각남면_0096</v>
      </c>
      <c r="B1062" s="1">
        <v>1738</v>
      </c>
      <c r="C1062" s="1" t="s">
        <v>12339</v>
      </c>
      <c r="D1062" s="1" t="s">
        <v>12340</v>
      </c>
      <c r="E1062" s="1">
        <v>1061</v>
      </c>
      <c r="F1062" s="1">
        <v>3</v>
      </c>
      <c r="G1062" s="1" t="s">
        <v>1719</v>
      </c>
      <c r="H1062" s="1" t="s">
        <v>7046</v>
      </c>
      <c r="I1062" s="1">
        <v>10</v>
      </c>
      <c r="L1062" s="1">
        <v>4</v>
      </c>
      <c r="M1062" s="1" t="s">
        <v>14998</v>
      </c>
      <c r="N1062" s="1" t="s">
        <v>13746</v>
      </c>
      <c r="S1062" s="1" t="s">
        <v>727</v>
      </c>
      <c r="T1062" s="1" t="s">
        <v>7243</v>
      </c>
      <c r="Y1062" s="1" t="s">
        <v>2087</v>
      </c>
      <c r="Z1062" s="1" t="s">
        <v>8198</v>
      </c>
      <c r="AF1062" s="1" t="s">
        <v>2088</v>
      </c>
      <c r="AG1062" s="1" t="s">
        <v>9412</v>
      </c>
    </row>
    <row r="1063" spans="1:73" ht="13.5" customHeight="1" x14ac:dyDescent="0.25">
      <c r="A1063" s="5" t="str">
        <f t="shared" si="38"/>
        <v>1738_각남면_0096</v>
      </c>
      <c r="B1063" s="1">
        <v>1738</v>
      </c>
      <c r="C1063" s="1" t="s">
        <v>12339</v>
      </c>
      <c r="D1063" s="1" t="s">
        <v>12340</v>
      </c>
      <c r="E1063" s="1">
        <v>1062</v>
      </c>
      <c r="F1063" s="1">
        <v>3</v>
      </c>
      <c r="G1063" s="1" t="s">
        <v>1719</v>
      </c>
      <c r="H1063" s="1" t="s">
        <v>7046</v>
      </c>
      <c r="I1063" s="1">
        <v>10</v>
      </c>
      <c r="L1063" s="1">
        <v>4</v>
      </c>
      <c r="M1063" s="1" t="s">
        <v>14998</v>
      </c>
      <c r="N1063" s="1" t="s">
        <v>13746</v>
      </c>
      <c r="S1063" s="1" t="s">
        <v>112</v>
      </c>
      <c r="T1063" s="1" t="s">
        <v>7229</v>
      </c>
      <c r="Y1063" s="1" t="s">
        <v>64</v>
      </c>
      <c r="Z1063" s="1" t="s">
        <v>7741</v>
      </c>
      <c r="AC1063" s="1">
        <v>1</v>
      </c>
      <c r="AD1063" s="1" t="s">
        <v>101</v>
      </c>
      <c r="AE1063" s="1" t="s">
        <v>9339</v>
      </c>
      <c r="AF1063" s="1" t="s">
        <v>95</v>
      </c>
      <c r="AG1063" s="1" t="s">
        <v>9389</v>
      </c>
    </row>
    <row r="1064" spans="1:73" ht="13.5" customHeight="1" x14ac:dyDescent="0.25">
      <c r="A1064" s="5" t="str">
        <f t="shared" si="38"/>
        <v>1738_각남면_0096</v>
      </c>
      <c r="B1064" s="1">
        <v>1738</v>
      </c>
      <c r="C1064" s="1" t="s">
        <v>12339</v>
      </c>
      <c r="D1064" s="1" t="s">
        <v>12340</v>
      </c>
      <c r="E1064" s="1">
        <v>1063</v>
      </c>
      <c r="F1064" s="1">
        <v>3</v>
      </c>
      <c r="G1064" s="1" t="s">
        <v>1719</v>
      </c>
      <c r="H1064" s="1" t="s">
        <v>7046</v>
      </c>
      <c r="I1064" s="1">
        <v>10</v>
      </c>
      <c r="L1064" s="1">
        <v>5</v>
      </c>
      <c r="M1064" s="1" t="s">
        <v>2258</v>
      </c>
      <c r="N1064" s="1" t="s">
        <v>12828</v>
      </c>
      <c r="T1064" s="1" t="s">
        <v>12461</v>
      </c>
      <c r="U1064" s="1" t="s">
        <v>1752</v>
      </c>
      <c r="V1064" s="1" t="s">
        <v>7412</v>
      </c>
      <c r="W1064" s="1" t="s">
        <v>38</v>
      </c>
      <c r="X1064" s="1" t="s">
        <v>12522</v>
      </c>
      <c r="Y1064" s="1" t="s">
        <v>2089</v>
      </c>
      <c r="Z1064" s="1" t="s">
        <v>8202</v>
      </c>
      <c r="AC1064" s="1">
        <v>68</v>
      </c>
      <c r="AD1064" s="1" t="s">
        <v>298</v>
      </c>
      <c r="AE1064" s="1" t="s">
        <v>9362</v>
      </c>
      <c r="AJ1064" s="1" t="s">
        <v>17</v>
      </c>
      <c r="AK1064" s="1" t="s">
        <v>9530</v>
      </c>
      <c r="AL1064" s="1" t="s">
        <v>41</v>
      </c>
      <c r="AM1064" s="1" t="s">
        <v>12725</v>
      </c>
      <c r="AT1064" s="1" t="s">
        <v>69</v>
      </c>
      <c r="AU1064" s="1" t="s">
        <v>7359</v>
      </c>
      <c r="AV1064" s="1" t="s">
        <v>450</v>
      </c>
      <c r="AW1064" s="1" t="s">
        <v>9707</v>
      </c>
      <c r="BG1064" s="1" t="s">
        <v>69</v>
      </c>
      <c r="BH1064" s="1" t="s">
        <v>7359</v>
      </c>
      <c r="BI1064" s="1" t="s">
        <v>1997</v>
      </c>
      <c r="BJ1064" s="1" t="s">
        <v>10632</v>
      </c>
      <c r="BK1064" s="1" t="s">
        <v>69</v>
      </c>
      <c r="BL1064" s="1" t="s">
        <v>7359</v>
      </c>
      <c r="BM1064" s="1" t="s">
        <v>2090</v>
      </c>
      <c r="BN1064" s="1" t="s">
        <v>8677</v>
      </c>
      <c r="BO1064" s="1" t="s">
        <v>69</v>
      </c>
      <c r="BP1064" s="1" t="s">
        <v>7359</v>
      </c>
      <c r="BQ1064" s="1" t="s">
        <v>2091</v>
      </c>
      <c r="BR1064" s="1" t="s">
        <v>13092</v>
      </c>
      <c r="BS1064" s="1" t="s">
        <v>41</v>
      </c>
      <c r="BT1064" s="1" t="s">
        <v>12725</v>
      </c>
    </row>
    <row r="1065" spans="1:73" ht="13.5" customHeight="1" x14ac:dyDescent="0.25">
      <c r="A1065" s="5" t="str">
        <f t="shared" si="38"/>
        <v>1738_각남면_0096</v>
      </c>
      <c r="B1065" s="1">
        <v>1738</v>
      </c>
      <c r="C1065" s="1" t="s">
        <v>12339</v>
      </c>
      <c r="D1065" s="1" t="s">
        <v>12340</v>
      </c>
      <c r="E1065" s="1">
        <v>1064</v>
      </c>
      <c r="F1065" s="1">
        <v>3</v>
      </c>
      <c r="G1065" s="1" t="s">
        <v>1719</v>
      </c>
      <c r="H1065" s="1" t="s">
        <v>7046</v>
      </c>
      <c r="I1065" s="1">
        <v>10</v>
      </c>
      <c r="L1065" s="1">
        <v>5</v>
      </c>
      <c r="M1065" s="1" t="s">
        <v>2258</v>
      </c>
      <c r="N1065" s="1" t="s">
        <v>12828</v>
      </c>
      <c r="S1065" s="1" t="s">
        <v>50</v>
      </c>
      <c r="T1065" s="1" t="s">
        <v>7223</v>
      </c>
      <c r="W1065" s="1" t="s">
        <v>144</v>
      </c>
      <c r="X1065" s="1" t="s">
        <v>7690</v>
      </c>
      <c r="Y1065" s="1" t="s">
        <v>64</v>
      </c>
      <c r="Z1065" s="1" t="s">
        <v>7741</v>
      </c>
      <c r="AC1065" s="1">
        <v>60</v>
      </c>
      <c r="AD1065" s="1" t="s">
        <v>763</v>
      </c>
      <c r="AE1065" s="1" t="s">
        <v>9382</v>
      </c>
      <c r="AJ1065" s="1" t="s">
        <v>17</v>
      </c>
      <c r="AK1065" s="1" t="s">
        <v>9530</v>
      </c>
      <c r="AL1065" s="1" t="s">
        <v>146</v>
      </c>
      <c r="AM1065" s="1" t="s">
        <v>9467</v>
      </c>
      <c r="AT1065" s="1" t="s">
        <v>69</v>
      </c>
      <c r="AU1065" s="1" t="s">
        <v>7359</v>
      </c>
      <c r="AV1065" s="1" t="s">
        <v>2092</v>
      </c>
      <c r="AW1065" s="1" t="s">
        <v>9078</v>
      </c>
      <c r="BG1065" s="1" t="s">
        <v>69</v>
      </c>
      <c r="BH1065" s="1" t="s">
        <v>7359</v>
      </c>
      <c r="BI1065" s="1" t="s">
        <v>2093</v>
      </c>
      <c r="BJ1065" s="1" t="s">
        <v>10640</v>
      </c>
      <c r="BK1065" s="1" t="s">
        <v>69</v>
      </c>
      <c r="BL1065" s="1" t="s">
        <v>7359</v>
      </c>
      <c r="BM1065" s="1" t="s">
        <v>2094</v>
      </c>
      <c r="BN1065" s="1" t="s">
        <v>8522</v>
      </c>
      <c r="BO1065" s="1" t="s">
        <v>69</v>
      </c>
      <c r="BP1065" s="1" t="s">
        <v>7359</v>
      </c>
      <c r="BQ1065" s="1" t="s">
        <v>2095</v>
      </c>
      <c r="BR1065" s="1" t="s">
        <v>13499</v>
      </c>
      <c r="BS1065" s="1" t="s">
        <v>2046</v>
      </c>
      <c r="BT1065" s="1" t="s">
        <v>9552</v>
      </c>
    </row>
    <row r="1066" spans="1:73" ht="13.5" customHeight="1" x14ac:dyDescent="0.25">
      <c r="A1066" s="5" t="str">
        <f t="shared" si="38"/>
        <v>1738_각남면_0096</v>
      </c>
      <c r="B1066" s="1">
        <v>1738</v>
      </c>
      <c r="C1066" s="1" t="s">
        <v>12339</v>
      </c>
      <c r="D1066" s="1" t="s">
        <v>12340</v>
      </c>
      <c r="E1066" s="1">
        <v>1065</v>
      </c>
      <c r="F1066" s="1">
        <v>3</v>
      </c>
      <c r="G1066" s="1" t="s">
        <v>1719</v>
      </c>
      <c r="H1066" s="1" t="s">
        <v>7046</v>
      </c>
      <c r="I1066" s="1">
        <v>10</v>
      </c>
      <c r="L1066" s="1">
        <v>5</v>
      </c>
      <c r="M1066" s="1" t="s">
        <v>2258</v>
      </c>
      <c r="N1066" s="1" t="s">
        <v>12828</v>
      </c>
      <c r="S1066" s="1" t="s">
        <v>84</v>
      </c>
      <c r="T1066" s="1" t="s">
        <v>7226</v>
      </c>
      <c r="W1066" s="1" t="s">
        <v>38</v>
      </c>
      <c r="X1066" s="1" t="s">
        <v>12522</v>
      </c>
      <c r="Y1066" s="1" t="s">
        <v>64</v>
      </c>
      <c r="Z1066" s="1" t="s">
        <v>7741</v>
      </c>
      <c r="AC1066" s="1">
        <v>91</v>
      </c>
      <c r="AD1066" s="1" t="s">
        <v>437</v>
      </c>
      <c r="AE1066" s="1" t="s">
        <v>9373</v>
      </c>
    </row>
    <row r="1067" spans="1:73" ht="13.5" customHeight="1" x14ac:dyDescent="0.25">
      <c r="A1067" s="5" t="str">
        <f t="shared" si="38"/>
        <v>1738_각남면_0096</v>
      </c>
      <c r="B1067" s="1">
        <v>1738</v>
      </c>
      <c r="C1067" s="1" t="s">
        <v>12339</v>
      </c>
      <c r="D1067" s="1" t="s">
        <v>12340</v>
      </c>
      <c r="E1067" s="1">
        <v>1066</v>
      </c>
      <c r="F1067" s="1">
        <v>3</v>
      </c>
      <c r="G1067" s="1" t="s">
        <v>1719</v>
      </c>
      <c r="H1067" s="1" t="s">
        <v>7046</v>
      </c>
      <c r="I1067" s="1">
        <v>10</v>
      </c>
      <c r="L1067" s="1">
        <v>5</v>
      </c>
      <c r="M1067" s="1" t="s">
        <v>2258</v>
      </c>
      <c r="N1067" s="1" t="s">
        <v>12828</v>
      </c>
      <c r="S1067" s="1" t="s">
        <v>112</v>
      </c>
      <c r="T1067" s="1" t="s">
        <v>7229</v>
      </c>
      <c r="Y1067" s="1" t="s">
        <v>64</v>
      </c>
      <c r="Z1067" s="1" t="s">
        <v>7741</v>
      </c>
      <c r="AC1067" s="1">
        <v>12</v>
      </c>
      <c r="AD1067" s="1" t="s">
        <v>396</v>
      </c>
      <c r="AE1067" s="1" t="s">
        <v>9371</v>
      </c>
    </row>
    <row r="1068" spans="1:73" ht="13.5" customHeight="1" x14ac:dyDescent="0.25">
      <c r="A1068" s="5" t="str">
        <f t="shared" si="38"/>
        <v>1738_각남면_0096</v>
      </c>
      <c r="B1068" s="1">
        <v>1738</v>
      </c>
      <c r="C1068" s="1" t="s">
        <v>12339</v>
      </c>
      <c r="D1068" s="1" t="s">
        <v>12340</v>
      </c>
      <c r="E1068" s="1">
        <v>1067</v>
      </c>
      <c r="F1068" s="1">
        <v>3</v>
      </c>
      <c r="G1068" s="1" t="s">
        <v>1719</v>
      </c>
      <c r="H1068" s="1" t="s">
        <v>7046</v>
      </c>
      <c r="I1068" s="1">
        <v>10</v>
      </c>
      <c r="L1068" s="1">
        <v>5</v>
      </c>
      <c r="M1068" s="1" t="s">
        <v>2258</v>
      </c>
      <c r="N1068" s="1" t="s">
        <v>12828</v>
      </c>
      <c r="S1068" s="1" t="s">
        <v>59</v>
      </c>
      <c r="T1068" s="1" t="s">
        <v>7224</v>
      </c>
      <c r="U1068" s="1" t="s">
        <v>1523</v>
      </c>
      <c r="V1068" s="1" t="s">
        <v>7396</v>
      </c>
      <c r="Y1068" s="1" t="s">
        <v>449</v>
      </c>
      <c r="Z1068" s="1" t="s">
        <v>7808</v>
      </c>
      <c r="AC1068" s="1">
        <v>33</v>
      </c>
      <c r="AD1068" s="1" t="s">
        <v>321</v>
      </c>
      <c r="AE1068" s="1" t="s">
        <v>9366</v>
      </c>
    </row>
    <row r="1069" spans="1:73" ht="13.5" customHeight="1" x14ac:dyDescent="0.25">
      <c r="A1069" s="5" t="str">
        <f t="shared" si="38"/>
        <v>1738_각남면_0096</v>
      </c>
      <c r="B1069" s="1">
        <v>1738</v>
      </c>
      <c r="C1069" s="1" t="s">
        <v>12339</v>
      </c>
      <c r="D1069" s="1" t="s">
        <v>12340</v>
      </c>
      <c r="E1069" s="1">
        <v>1068</v>
      </c>
      <c r="F1069" s="1">
        <v>3</v>
      </c>
      <c r="G1069" s="1" t="s">
        <v>1719</v>
      </c>
      <c r="H1069" s="1" t="s">
        <v>7046</v>
      </c>
      <c r="I1069" s="1">
        <v>10</v>
      </c>
      <c r="L1069" s="1">
        <v>5</v>
      </c>
      <c r="M1069" s="1" t="s">
        <v>2258</v>
      </c>
      <c r="N1069" s="1" t="s">
        <v>12828</v>
      </c>
      <c r="S1069" s="1" t="s">
        <v>155</v>
      </c>
      <c r="T1069" s="1" t="s">
        <v>7230</v>
      </c>
      <c r="W1069" s="1" t="s">
        <v>769</v>
      </c>
      <c r="X1069" s="1" t="s">
        <v>7253</v>
      </c>
      <c r="Y1069" s="1" t="s">
        <v>64</v>
      </c>
      <c r="Z1069" s="1" t="s">
        <v>7741</v>
      </c>
      <c r="AC1069" s="1">
        <v>24</v>
      </c>
      <c r="AD1069" s="1" t="s">
        <v>402</v>
      </c>
      <c r="AE1069" s="1" t="s">
        <v>9372</v>
      </c>
    </row>
    <row r="1070" spans="1:73" ht="13.5" customHeight="1" x14ac:dyDescent="0.25">
      <c r="A1070" s="5" t="str">
        <f t="shared" si="38"/>
        <v>1738_각남면_0096</v>
      </c>
      <c r="B1070" s="1">
        <v>1738</v>
      </c>
      <c r="C1070" s="1" t="s">
        <v>12339</v>
      </c>
      <c r="D1070" s="1" t="s">
        <v>12340</v>
      </c>
      <c r="E1070" s="1">
        <v>1069</v>
      </c>
      <c r="F1070" s="1">
        <v>3</v>
      </c>
      <c r="G1070" s="1" t="s">
        <v>1719</v>
      </c>
      <c r="H1070" s="1" t="s">
        <v>7046</v>
      </c>
      <c r="I1070" s="1">
        <v>11</v>
      </c>
      <c r="J1070" s="1" t="s">
        <v>2096</v>
      </c>
      <c r="K1070" s="1" t="s">
        <v>12387</v>
      </c>
      <c r="L1070" s="1">
        <v>1</v>
      </c>
      <c r="M1070" s="1" t="s">
        <v>2096</v>
      </c>
      <c r="N1070" s="1" t="s">
        <v>12387</v>
      </c>
      <c r="T1070" s="1" t="s">
        <v>12461</v>
      </c>
      <c r="U1070" s="1" t="s">
        <v>324</v>
      </c>
      <c r="V1070" s="1" t="s">
        <v>7324</v>
      </c>
      <c r="W1070" s="1" t="s">
        <v>85</v>
      </c>
      <c r="X1070" s="1" t="s">
        <v>12530</v>
      </c>
      <c r="Y1070" s="1" t="s">
        <v>2097</v>
      </c>
      <c r="Z1070" s="1" t="s">
        <v>8203</v>
      </c>
      <c r="AC1070" s="1">
        <v>64</v>
      </c>
      <c r="AD1070" s="1" t="s">
        <v>65</v>
      </c>
      <c r="AE1070" s="1" t="s">
        <v>9332</v>
      </c>
      <c r="AJ1070" s="1" t="s">
        <v>17</v>
      </c>
      <c r="AK1070" s="1" t="s">
        <v>9530</v>
      </c>
      <c r="AL1070" s="1" t="s">
        <v>58</v>
      </c>
      <c r="AM1070" s="1" t="s">
        <v>9526</v>
      </c>
      <c r="AT1070" s="1" t="s">
        <v>69</v>
      </c>
      <c r="AU1070" s="1" t="s">
        <v>7359</v>
      </c>
      <c r="AV1070" s="1" t="s">
        <v>2098</v>
      </c>
      <c r="AW1070" s="1" t="s">
        <v>9847</v>
      </c>
      <c r="BG1070" s="1" t="s">
        <v>69</v>
      </c>
      <c r="BH1070" s="1" t="s">
        <v>7359</v>
      </c>
      <c r="BI1070" s="1" t="s">
        <v>2099</v>
      </c>
      <c r="BJ1070" s="1" t="s">
        <v>10641</v>
      </c>
      <c r="BK1070" s="1" t="s">
        <v>69</v>
      </c>
      <c r="BL1070" s="1" t="s">
        <v>7359</v>
      </c>
      <c r="BM1070" s="1" t="s">
        <v>2100</v>
      </c>
      <c r="BN1070" s="1" t="s">
        <v>11151</v>
      </c>
      <c r="BO1070" s="1" t="s">
        <v>69</v>
      </c>
      <c r="BP1070" s="1" t="s">
        <v>7359</v>
      </c>
      <c r="BQ1070" s="1" t="s">
        <v>2101</v>
      </c>
      <c r="BR1070" s="1" t="s">
        <v>13052</v>
      </c>
      <c r="BS1070" s="1" t="s">
        <v>41</v>
      </c>
      <c r="BT1070" s="1" t="s">
        <v>12725</v>
      </c>
    </row>
    <row r="1071" spans="1:73" ht="13.5" customHeight="1" x14ac:dyDescent="0.25">
      <c r="A1071" s="5" t="str">
        <f t="shared" si="38"/>
        <v>1738_각남면_0096</v>
      </c>
      <c r="B1071" s="1">
        <v>1738</v>
      </c>
      <c r="C1071" s="1" t="s">
        <v>12339</v>
      </c>
      <c r="D1071" s="1" t="s">
        <v>12340</v>
      </c>
      <c r="E1071" s="1">
        <v>1070</v>
      </c>
      <c r="F1071" s="1">
        <v>3</v>
      </c>
      <c r="G1071" s="1" t="s">
        <v>1719</v>
      </c>
      <c r="H1071" s="1" t="s">
        <v>7046</v>
      </c>
      <c r="I1071" s="1">
        <v>11</v>
      </c>
      <c r="L1071" s="1">
        <v>1</v>
      </c>
      <c r="M1071" s="1" t="s">
        <v>2096</v>
      </c>
      <c r="N1071" s="1" t="s">
        <v>12387</v>
      </c>
      <c r="S1071" s="1" t="s">
        <v>50</v>
      </c>
      <c r="T1071" s="1" t="s">
        <v>7223</v>
      </c>
      <c r="W1071" s="1" t="s">
        <v>38</v>
      </c>
      <c r="X1071" s="1" t="s">
        <v>12522</v>
      </c>
      <c r="Y1071" s="1" t="s">
        <v>64</v>
      </c>
      <c r="Z1071" s="1" t="s">
        <v>7741</v>
      </c>
      <c r="AC1071" s="1">
        <v>59</v>
      </c>
      <c r="AD1071" s="1" t="s">
        <v>650</v>
      </c>
      <c r="AE1071" s="1" t="s">
        <v>9380</v>
      </c>
      <c r="AJ1071" s="1" t="s">
        <v>17</v>
      </c>
      <c r="AK1071" s="1" t="s">
        <v>9530</v>
      </c>
      <c r="AL1071" s="1" t="s">
        <v>41</v>
      </c>
      <c r="AM1071" s="1" t="s">
        <v>12725</v>
      </c>
      <c r="AT1071" s="1" t="s">
        <v>69</v>
      </c>
      <c r="AU1071" s="1" t="s">
        <v>7359</v>
      </c>
      <c r="AV1071" s="1" t="s">
        <v>2102</v>
      </c>
      <c r="AW1071" s="1" t="s">
        <v>9848</v>
      </c>
      <c r="BG1071" s="1" t="s">
        <v>69</v>
      </c>
      <c r="BH1071" s="1" t="s">
        <v>7359</v>
      </c>
      <c r="BI1071" s="1" t="s">
        <v>2103</v>
      </c>
      <c r="BJ1071" s="1" t="s">
        <v>10341</v>
      </c>
      <c r="BK1071" s="1" t="s">
        <v>69</v>
      </c>
      <c r="BL1071" s="1" t="s">
        <v>7359</v>
      </c>
      <c r="BM1071" s="1" t="s">
        <v>14728</v>
      </c>
      <c r="BN1071" s="1" t="s">
        <v>10645</v>
      </c>
      <c r="BO1071" s="1" t="s">
        <v>69</v>
      </c>
      <c r="BP1071" s="1" t="s">
        <v>7359</v>
      </c>
      <c r="BQ1071" s="1" t="s">
        <v>2104</v>
      </c>
      <c r="BR1071" s="1" t="s">
        <v>13059</v>
      </c>
      <c r="BS1071" s="1" t="s">
        <v>41</v>
      </c>
      <c r="BT1071" s="1" t="s">
        <v>12725</v>
      </c>
    </row>
    <row r="1072" spans="1:73" ht="13.5" customHeight="1" x14ac:dyDescent="0.25">
      <c r="A1072" s="5" t="str">
        <f t="shared" si="38"/>
        <v>1738_각남면_0096</v>
      </c>
      <c r="B1072" s="1">
        <v>1738</v>
      </c>
      <c r="C1072" s="1" t="s">
        <v>12339</v>
      </c>
      <c r="D1072" s="1" t="s">
        <v>12340</v>
      </c>
      <c r="E1072" s="1">
        <v>1071</v>
      </c>
      <c r="F1072" s="1">
        <v>3</v>
      </c>
      <c r="G1072" s="1" t="s">
        <v>1719</v>
      </c>
      <c r="H1072" s="1" t="s">
        <v>7046</v>
      </c>
      <c r="I1072" s="1">
        <v>11</v>
      </c>
      <c r="L1072" s="1">
        <v>1</v>
      </c>
      <c r="M1072" s="1" t="s">
        <v>2096</v>
      </c>
      <c r="N1072" s="1" t="s">
        <v>12387</v>
      </c>
      <c r="S1072" s="1" t="s">
        <v>112</v>
      </c>
      <c r="T1072" s="1" t="s">
        <v>7229</v>
      </c>
      <c r="Y1072" s="1" t="s">
        <v>64</v>
      </c>
      <c r="Z1072" s="1" t="s">
        <v>7741</v>
      </c>
      <c r="AF1072" s="1" t="s">
        <v>226</v>
      </c>
      <c r="AG1072" s="1" t="s">
        <v>9393</v>
      </c>
    </row>
    <row r="1073" spans="1:72" ht="13.5" customHeight="1" x14ac:dyDescent="0.25">
      <c r="A1073" s="5" t="str">
        <f t="shared" si="38"/>
        <v>1738_각남면_0096</v>
      </c>
      <c r="B1073" s="1">
        <v>1738</v>
      </c>
      <c r="C1073" s="1" t="s">
        <v>12339</v>
      </c>
      <c r="D1073" s="1" t="s">
        <v>12340</v>
      </c>
      <c r="E1073" s="1">
        <v>1072</v>
      </c>
      <c r="F1073" s="1">
        <v>3</v>
      </c>
      <c r="G1073" s="1" t="s">
        <v>1719</v>
      </c>
      <c r="H1073" s="1" t="s">
        <v>7046</v>
      </c>
      <c r="I1073" s="1">
        <v>11</v>
      </c>
      <c r="L1073" s="1">
        <v>1</v>
      </c>
      <c r="M1073" s="1" t="s">
        <v>2096</v>
      </c>
      <c r="N1073" s="1" t="s">
        <v>12387</v>
      </c>
      <c r="S1073" s="1" t="s">
        <v>1969</v>
      </c>
      <c r="T1073" s="1" t="s">
        <v>7254</v>
      </c>
      <c r="W1073" s="1" t="s">
        <v>38</v>
      </c>
      <c r="X1073" s="1" t="s">
        <v>12522</v>
      </c>
      <c r="Y1073" s="1" t="s">
        <v>64</v>
      </c>
      <c r="Z1073" s="1" t="s">
        <v>7741</v>
      </c>
      <c r="AC1073" s="1">
        <v>49</v>
      </c>
      <c r="AD1073" s="1" t="s">
        <v>175</v>
      </c>
      <c r="AE1073" s="1" t="s">
        <v>9349</v>
      </c>
    </row>
    <row r="1074" spans="1:72" ht="13.5" customHeight="1" x14ac:dyDescent="0.25">
      <c r="A1074" s="5" t="str">
        <f t="shared" si="38"/>
        <v>1738_각남면_0096</v>
      </c>
      <c r="B1074" s="1">
        <v>1738</v>
      </c>
      <c r="C1074" s="1" t="s">
        <v>12339</v>
      </c>
      <c r="D1074" s="1" t="s">
        <v>12340</v>
      </c>
      <c r="E1074" s="1">
        <v>1073</v>
      </c>
      <c r="F1074" s="1">
        <v>3</v>
      </c>
      <c r="G1074" s="1" t="s">
        <v>1719</v>
      </c>
      <c r="H1074" s="1" t="s">
        <v>7046</v>
      </c>
      <c r="I1074" s="1">
        <v>11</v>
      </c>
      <c r="L1074" s="1">
        <v>1</v>
      </c>
      <c r="M1074" s="1" t="s">
        <v>2096</v>
      </c>
      <c r="N1074" s="1" t="s">
        <v>12387</v>
      </c>
      <c r="S1074" s="1" t="s">
        <v>112</v>
      </c>
      <c r="T1074" s="1" t="s">
        <v>7229</v>
      </c>
      <c r="Y1074" s="1" t="s">
        <v>64</v>
      </c>
      <c r="Z1074" s="1" t="s">
        <v>7741</v>
      </c>
      <c r="AC1074" s="1">
        <v>17</v>
      </c>
      <c r="AD1074" s="1" t="s">
        <v>315</v>
      </c>
      <c r="AE1074" s="1" t="s">
        <v>9365</v>
      </c>
    </row>
    <row r="1075" spans="1:72" ht="13.5" customHeight="1" x14ac:dyDescent="0.25">
      <c r="A1075" s="5" t="str">
        <f t="shared" si="38"/>
        <v>1738_각남면_0096</v>
      </c>
      <c r="B1075" s="1">
        <v>1738</v>
      </c>
      <c r="C1075" s="1" t="s">
        <v>12339</v>
      </c>
      <c r="D1075" s="1" t="s">
        <v>12340</v>
      </c>
      <c r="E1075" s="1">
        <v>1074</v>
      </c>
      <c r="F1075" s="1">
        <v>3</v>
      </c>
      <c r="G1075" s="1" t="s">
        <v>1719</v>
      </c>
      <c r="H1075" s="1" t="s">
        <v>7046</v>
      </c>
      <c r="I1075" s="1">
        <v>11</v>
      </c>
      <c r="L1075" s="1">
        <v>1</v>
      </c>
      <c r="M1075" s="1" t="s">
        <v>2096</v>
      </c>
      <c r="N1075" s="1" t="s">
        <v>12387</v>
      </c>
      <c r="S1075" s="1" t="s">
        <v>112</v>
      </c>
      <c r="T1075" s="1" t="s">
        <v>7229</v>
      </c>
      <c r="Y1075" s="1" t="s">
        <v>64</v>
      </c>
      <c r="Z1075" s="1" t="s">
        <v>7741</v>
      </c>
      <c r="AF1075" s="1" t="s">
        <v>317</v>
      </c>
      <c r="AG1075" s="1" t="s">
        <v>7707</v>
      </c>
    </row>
    <row r="1076" spans="1:72" ht="13.5" customHeight="1" x14ac:dyDescent="0.25">
      <c r="A1076" s="5" t="str">
        <f t="shared" si="38"/>
        <v>1738_각남면_0096</v>
      </c>
      <c r="B1076" s="1">
        <v>1738</v>
      </c>
      <c r="C1076" s="1" t="s">
        <v>12339</v>
      </c>
      <c r="D1076" s="1" t="s">
        <v>12340</v>
      </c>
      <c r="E1076" s="1">
        <v>1075</v>
      </c>
      <c r="F1076" s="1">
        <v>3</v>
      </c>
      <c r="G1076" s="1" t="s">
        <v>1719</v>
      </c>
      <c r="H1076" s="1" t="s">
        <v>7046</v>
      </c>
      <c r="I1076" s="1">
        <v>11</v>
      </c>
      <c r="L1076" s="1">
        <v>1</v>
      </c>
      <c r="M1076" s="1" t="s">
        <v>2096</v>
      </c>
      <c r="N1076" s="1" t="s">
        <v>12387</v>
      </c>
      <c r="S1076" s="1" t="s">
        <v>59</v>
      </c>
      <c r="T1076" s="1" t="s">
        <v>7224</v>
      </c>
      <c r="U1076" s="1" t="s">
        <v>1351</v>
      </c>
      <c r="V1076" s="1" t="s">
        <v>7327</v>
      </c>
      <c r="Y1076" s="1" t="s">
        <v>2105</v>
      </c>
      <c r="Z1076" s="1" t="s">
        <v>8204</v>
      </c>
      <c r="AC1076" s="1">
        <v>19</v>
      </c>
      <c r="AD1076" s="1" t="s">
        <v>202</v>
      </c>
      <c r="AE1076" s="1" t="s">
        <v>9353</v>
      </c>
    </row>
    <row r="1077" spans="1:72" ht="13.5" customHeight="1" x14ac:dyDescent="0.25">
      <c r="A1077" s="5" t="str">
        <f t="shared" si="38"/>
        <v>1738_각남면_0096</v>
      </c>
      <c r="B1077" s="1">
        <v>1738</v>
      </c>
      <c r="C1077" s="1" t="s">
        <v>12339</v>
      </c>
      <c r="D1077" s="1" t="s">
        <v>12340</v>
      </c>
      <c r="E1077" s="1">
        <v>1076</v>
      </c>
      <c r="F1077" s="1">
        <v>3</v>
      </c>
      <c r="G1077" s="1" t="s">
        <v>1719</v>
      </c>
      <c r="H1077" s="1" t="s">
        <v>7046</v>
      </c>
      <c r="I1077" s="1">
        <v>11</v>
      </c>
      <c r="L1077" s="1">
        <v>1</v>
      </c>
      <c r="M1077" s="1" t="s">
        <v>2096</v>
      </c>
      <c r="N1077" s="1" t="s">
        <v>12387</v>
      </c>
      <c r="S1077" s="1" t="s">
        <v>112</v>
      </c>
      <c r="T1077" s="1" t="s">
        <v>7229</v>
      </c>
      <c r="Y1077" s="1" t="s">
        <v>64</v>
      </c>
      <c r="Z1077" s="1" t="s">
        <v>7741</v>
      </c>
      <c r="AC1077" s="1">
        <v>4</v>
      </c>
      <c r="AD1077" s="1" t="s">
        <v>65</v>
      </c>
      <c r="AE1077" s="1" t="s">
        <v>9332</v>
      </c>
    </row>
    <row r="1078" spans="1:72" ht="13.5" customHeight="1" x14ac:dyDescent="0.25">
      <c r="A1078" s="5" t="str">
        <f t="shared" si="38"/>
        <v>1738_각남면_0096</v>
      </c>
      <c r="B1078" s="1">
        <v>1738</v>
      </c>
      <c r="C1078" s="1" t="s">
        <v>12339</v>
      </c>
      <c r="D1078" s="1" t="s">
        <v>12340</v>
      </c>
      <c r="E1078" s="1">
        <v>1077</v>
      </c>
      <c r="F1078" s="1">
        <v>3</v>
      </c>
      <c r="G1078" s="1" t="s">
        <v>1719</v>
      </c>
      <c r="H1078" s="1" t="s">
        <v>7046</v>
      </c>
      <c r="I1078" s="1">
        <v>11</v>
      </c>
      <c r="L1078" s="1">
        <v>2</v>
      </c>
      <c r="M1078" s="1" t="s">
        <v>2107</v>
      </c>
      <c r="N1078" s="1" t="s">
        <v>8205</v>
      </c>
      <c r="T1078" s="1" t="s">
        <v>12461</v>
      </c>
      <c r="U1078" s="1" t="s">
        <v>2106</v>
      </c>
      <c r="V1078" s="1" t="s">
        <v>12499</v>
      </c>
      <c r="Y1078" s="1" t="s">
        <v>2107</v>
      </c>
      <c r="Z1078" s="1" t="s">
        <v>8205</v>
      </c>
      <c r="AC1078" s="1">
        <v>74</v>
      </c>
      <c r="AD1078" s="1" t="s">
        <v>182</v>
      </c>
      <c r="AE1078" s="1" t="s">
        <v>9351</v>
      </c>
      <c r="AJ1078" s="1" t="s">
        <v>17</v>
      </c>
      <c r="AK1078" s="1" t="s">
        <v>9530</v>
      </c>
      <c r="AL1078" s="1" t="s">
        <v>401</v>
      </c>
      <c r="AM1078" s="1" t="s">
        <v>9477</v>
      </c>
      <c r="AT1078" s="1" t="s">
        <v>69</v>
      </c>
      <c r="AU1078" s="1" t="s">
        <v>7359</v>
      </c>
      <c r="AV1078" s="1" t="s">
        <v>2108</v>
      </c>
      <c r="AW1078" s="1" t="s">
        <v>9849</v>
      </c>
      <c r="BG1078" s="1" t="s">
        <v>69</v>
      </c>
      <c r="BH1078" s="1" t="s">
        <v>7359</v>
      </c>
      <c r="BI1078" s="1" t="s">
        <v>1593</v>
      </c>
      <c r="BJ1078" s="1" t="s">
        <v>8087</v>
      </c>
      <c r="BK1078" s="1" t="s">
        <v>69</v>
      </c>
      <c r="BL1078" s="1" t="s">
        <v>7359</v>
      </c>
      <c r="BM1078" s="1" t="s">
        <v>2109</v>
      </c>
      <c r="BN1078" s="1" t="s">
        <v>11152</v>
      </c>
      <c r="BO1078" s="1" t="s">
        <v>69</v>
      </c>
      <c r="BP1078" s="1" t="s">
        <v>7359</v>
      </c>
      <c r="BQ1078" s="1" t="s">
        <v>2110</v>
      </c>
      <c r="BR1078" s="1" t="s">
        <v>13081</v>
      </c>
      <c r="BS1078" s="1" t="s">
        <v>41</v>
      </c>
      <c r="BT1078" s="1" t="s">
        <v>12725</v>
      </c>
    </row>
    <row r="1079" spans="1:72" ht="13.5" customHeight="1" x14ac:dyDescent="0.25">
      <c r="A1079" s="5" t="str">
        <f t="shared" si="38"/>
        <v>1738_각남면_0096</v>
      </c>
      <c r="B1079" s="1">
        <v>1738</v>
      </c>
      <c r="C1079" s="1" t="s">
        <v>12339</v>
      </c>
      <c r="D1079" s="1" t="s">
        <v>12340</v>
      </c>
      <c r="E1079" s="1">
        <v>1078</v>
      </c>
      <c r="F1079" s="1">
        <v>3</v>
      </c>
      <c r="G1079" s="1" t="s">
        <v>1719</v>
      </c>
      <c r="H1079" s="1" t="s">
        <v>7046</v>
      </c>
      <c r="I1079" s="1">
        <v>11</v>
      </c>
      <c r="L1079" s="1">
        <v>2</v>
      </c>
      <c r="M1079" s="1" t="s">
        <v>2107</v>
      </c>
      <c r="N1079" s="1" t="s">
        <v>8205</v>
      </c>
      <c r="S1079" s="1" t="s">
        <v>50</v>
      </c>
      <c r="T1079" s="1" t="s">
        <v>7223</v>
      </c>
      <c r="W1079" s="1" t="s">
        <v>38</v>
      </c>
      <c r="X1079" s="1" t="s">
        <v>12522</v>
      </c>
      <c r="Y1079" s="1" t="s">
        <v>64</v>
      </c>
      <c r="Z1079" s="1" t="s">
        <v>7741</v>
      </c>
      <c r="AC1079" s="1">
        <v>51</v>
      </c>
      <c r="AD1079" s="1" t="s">
        <v>101</v>
      </c>
      <c r="AE1079" s="1" t="s">
        <v>9339</v>
      </c>
      <c r="AJ1079" s="1" t="s">
        <v>17</v>
      </c>
      <c r="AK1079" s="1" t="s">
        <v>9530</v>
      </c>
      <c r="AL1079" s="1" t="s">
        <v>41</v>
      </c>
      <c r="AM1079" s="1" t="s">
        <v>12725</v>
      </c>
      <c r="AT1079" s="1" t="s">
        <v>69</v>
      </c>
      <c r="AU1079" s="1" t="s">
        <v>7359</v>
      </c>
      <c r="AV1079" s="1" t="s">
        <v>14749</v>
      </c>
      <c r="AW1079" s="1" t="s">
        <v>9850</v>
      </c>
      <c r="BG1079" s="1" t="s">
        <v>69</v>
      </c>
      <c r="BH1079" s="1" t="s">
        <v>7359</v>
      </c>
      <c r="BI1079" s="1" t="s">
        <v>2111</v>
      </c>
      <c r="BJ1079" s="1" t="s">
        <v>7742</v>
      </c>
      <c r="BK1079" s="1" t="s">
        <v>69</v>
      </c>
      <c r="BL1079" s="1" t="s">
        <v>7359</v>
      </c>
      <c r="BM1079" s="1" t="s">
        <v>1378</v>
      </c>
      <c r="BN1079" s="1" t="s">
        <v>10586</v>
      </c>
      <c r="BO1079" s="1" t="s">
        <v>69</v>
      </c>
      <c r="BP1079" s="1" t="s">
        <v>7359</v>
      </c>
      <c r="BQ1079" s="1" t="s">
        <v>2112</v>
      </c>
      <c r="BR1079" s="1" t="s">
        <v>13359</v>
      </c>
      <c r="BS1079" s="1" t="s">
        <v>58</v>
      </c>
      <c r="BT1079" s="1" t="s">
        <v>9526</v>
      </c>
    </row>
    <row r="1080" spans="1:72" ht="13.5" customHeight="1" x14ac:dyDescent="0.25">
      <c r="A1080" s="5" t="str">
        <f t="shared" si="38"/>
        <v>1738_각남면_0096</v>
      </c>
      <c r="B1080" s="1">
        <v>1738</v>
      </c>
      <c r="C1080" s="1" t="s">
        <v>12339</v>
      </c>
      <c r="D1080" s="1" t="s">
        <v>12340</v>
      </c>
      <c r="E1080" s="1">
        <v>1079</v>
      </c>
      <c r="F1080" s="1">
        <v>3</v>
      </c>
      <c r="G1080" s="1" t="s">
        <v>1719</v>
      </c>
      <c r="H1080" s="1" t="s">
        <v>7046</v>
      </c>
      <c r="I1080" s="1">
        <v>11</v>
      </c>
      <c r="L1080" s="1">
        <v>2</v>
      </c>
      <c r="M1080" s="1" t="s">
        <v>2107</v>
      </c>
      <c r="N1080" s="1" t="s">
        <v>8205</v>
      </c>
      <c r="S1080" s="1" t="s">
        <v>112</v>
      </c>
      <c r="T1080" s="1" t="s">
        <v>7229</v>
      </c>
      <c r="Y1080" s="1" t="s">
        <v>64</v>
      </c>
      <c r="Z1080" s="1" t="s">
        <v>7741</v>
      </c>
      <c r="AC1080" s="1">
        <v>24</v>
      </c>
      <c r="AD1080" s="1" t="s">
        <v>402</v>
      </c>
      <c r="AE1080" s="1" t="s">
        <v>9372</v>
      </c>
    </row>
    <row r="1081" spans="1:72" ht="13.5" customHeight="1" x14ac:dyDescent="0.25">
      <c r="A1081" s="5" t="str">
        <f t="shared" si="38"/>
        <v>1738_각남면_0096</v>
      </c>
      <c r="B1081" s="1">
        <v>1738</v>
      </c>
      <c r="C1081" s="1" t="s">
        <v>12339</v>
      </c>
      <c r="D1081" s="1" t="s">
        <v>12340</v>
      </c>
      <c r="E1081" s="1">
        <v>1080</v>
      </c>
      <c r="F1081" s="1">
        <v>3</v>
      </c>
      <c r="G1081" s="1" t="s">
        <v>1719</v>
      </c>
      <c r="H1081" s="1" t="s">
        <v>7046</v>
      </c>
      <c r="I1081" s="1">
        <v>11</v>
      </c>
      <c r="L1081" s="1">
        <v>3</v>
      </c>
      <c r="M1081" s="1" t="s">
        <v>13747</v>
      </c>
      <c r="N1081" s="1" t="s">
        <v>13748</v>
      </c>
      <c r="T1081" s="1" t="s">
        <v>12461</v>
      </c>
      <c r="U1081" s="1" t="s">
        <v>2113</v>
      </c>
      <c r="V1081" s="1" t="s">
        <v>7431</v>
      </c>
      <c r="W1081" s="1" t="s">
        <v>203</v>
      </c>
      <c r="X1081" s="1" t="s">
        <v>7694</v>
      </c>
      <c r="Y1081" s="1" t="s">
        <v>2114</v>
      </c>
      <c r="Z1081" s="1" t="s">
        <v>8206</v>
      </c>
      <c r="AC1081" s="1">
        <v>64</v>
      </c>
      <c r="AD1081" s="1" t="s">
        <v>65</v>
      </c>
      <c r="AE1081" s="1" t="s">
        <v>9332</v>
      </c>
      <c r="AJ1081" s="1" t="s">
        <v>17</v>
      </c>
      <c r="AK1081" s="1" t="s">
        <v>9530</v>
      </c>
      <c r="AL1081" s="1" t="s">
        <v>151</v>
      </c>
      <c r="AM1081" s="1" t="s">
        <v>9478</v>
      </c>
      <c r="AT1081" s="1" t="s">
        <v>69</v>
      </c>
      <c r="AU1081" s="1" t="s">
        <v>7359</v>
      </c>
      <c r="AV1081" s="1" t="s">
        <v>2115</v>
      </c>
      <c r="AW1081" s="1" t="s">
        <v>9851</v>
      </c>
      <c r="BG1081" s="1" t="s">
        <v>488</v>
      </c>
      <c r="BH1081" s="1" t="s">
        <v>7425</v>
      </c>
      <c r="BI1081" s="1" t="s">
        <v>1766</v>
      </c>
      <c r="BJ1081" s="1" t="s">
        <v>8544</v>
      </c>
      <c r="BK1081" s="1" t="s">
        <v>2116</v>
      </c>
      <c r="BL1081" s="1" t="s">
        <v>11015</v>
      </c>
      <c r="BM1081" s="1" t="s">
        <v>14733</v>
      </c>
      <c r="BN1081" s="1" t="s">
        <v>11135</v>
      </c>
      <c r="BO1081" s="1" t="s">
        <v>1748</v>
      </c>
      <c r="BP1081" s="1" t="s">
        <v>7427</v>
      </c>
      <c r="BQ1081" s="1" t="s">
        <v>2117</v>
      </c>
      <c r="BR1081" s="1" t="s">
        <v>11647</v>
      </c>
      <c r="BS1081" s="1" t="s">
        <v>1152</v>
      </c>
      <c r="BT1081" s="1" t="s">
        <v>12788</v>
      </c>
    </row>
    <row r="1082" spans="1:72" ht="13.5" customHeight="1" x14ac:dyDescent="0.25">
      <c r="A1082" s="5" t="str">
        <f t="shared" si="38"/>
        <v>1738_각남면_0096</v>
      </c>
      <c r="B1082" s="1">
        <v>1738</v>
      </c>
      <c r="C1082" s="1" t="s">
        <v>12339</v>
      </c>
      <c r="D1082" s="1" t="s">
        <v>12340</v>
      </c>
      <c r="E1082" s="1">
        <v>1081</v>
      </c>
      <c r="F1082" s="1">
        <v>3</v>
      </c>
      <c r="G1082" s="1" t="s">
        <v>1719</v>
      </c>
      <c r="H1082" s="1" t="s">
        <v>7046</v>
      </c>
      <c r="I1082" s="1">
        <v>11</v>
      </c>
      <c r="L1082" s="1">
        <v>3</v>
      </c>
      <c r="M1082" s="1" t="s">
        <v>13747</v>
      </c>
      <c r="N1082" s="1" t="s">
        <v>13748</v>
      </c>
      <c r="S1082" s="1" t="s">
        <v>50</v>
      </c>
      <c r="T1082" s="1" t="s">
        <v>7223</v>
      </c>
      <c r="W1082" s="1" t="s">
        <v>51</v>
      </c>
      <c r="X1082" s="1" t="s">
        <v>7686</v>
      </c>
      <c r="Y1082" s="1" t="s">
        <v>64</v>
      </c>
      <c r="Z1082" s="1" t="s">
        <v>7741</v>
      </c>
      <c r="AC1082" s="1">
        <v>54</v>
      </c>
      <c r="AD1082" s="1" t="s">
        <v>145</v>
      </c>
      <c r="AE1082" s="1" t="s">
        <v>9345</v>
      </c>
      <c r="AJ1082" s="1" t="s">
        <v>17</v>
      </c>
      <c r="AK1082" s="1" t="s">
        <v>9530</v>
      </c>
      <c r="AL1082" s="1" t="s">
        <v>492</v>
      </c>
      <c r="AM1082" s="1" t="s">
        <v>9454</v>
      </c>
      <c r="AT1082" s="1" t="s">
        <v>69</v>
      </c>
      <c r="AU1082" s="1" t="s">
        <v>7359</v>
      </c>
      <c r="AV1082" s="1" t="s">
        <v>2118</v>
      </c>
      <c r="AW1082" s="1" t="s">
        <v>9852</v>
      </c>
      <c r="BG1082" s="1" t="s">
        <v>69</v>
      </c>
      <c r="BH1082" s="1" t="s">
        <v>7359</v>
      </c>
      <c r="BI1082" s="1" t="s">
        <v>681</v>
      </c>
      <c r="BJ1082" s="1" t="s">
        <v>10174</v>
      </c>
      <c r="BK1082" s="1" t="s">
        <v>2119</v>
      </c>
      <c r="BL1082" s="1" t="s">
        <v>9672</v>
      </c>
      <c r="BM1082" s="1" t="s">
        <v>2120</v>
      </c>
      <c r="BN1082" s="1" t="s">
        <v>11153</v>
      </c>
      <c r="BO1082" s="1" t="s">
        <v>2121</v>
      </c>
      <c r="BP1082" s="1" t="s">
        <v>9686</v>
      </c>
      <c r="BQ1082" s="1" t="s">
        <v>2122</v>
      </c>
      <c r="BR1082" s="1" t="s">
        <v>11648</v>
      </c>
      <c r="BS1082" s="1" t="s">
        <v>124</v>
      </c>
      <c r="BT1082" s="1" t="s">
        <v>9327</v>
      </c>
    </row>
    <row r="1083" spans="1:72" ht="13.5" customHeight="1" x14ac:dyDescent="0.25">
      <c r="A1083" s="5" t="str">
        <f t="shared" ref="A1083:A1099" si="39">HYPERLINK("http://kyu.snu.ac.kr/sdhj/index.jsp?type=hj/GK14616_00IH_0001_0096.jpg","1738_각남면_0096")</f>
        <v>1738_각남면_0096</v>
      </c>
      <c r="B1083" s="1">
        <v>1738</v>
      </c>
      <c r="C1083" s="1" t="s">
        <v>12339</v>
      </c>
      <c r="D1083" s="1" t="s">
        <v>12340</v>
      </c>
      <c r="E1083" s="1">
        <v>1082</v>
      </c>
      <c r="F1083" s="1">
        <v>3</v>
      </c>
      <c r="G1083" s="1" t="s">
        <v>1719</v>
      </c>
      <c r="H1083" s="1" t="s">
        <v>7046</v>
      </c>
      <c r="I1083" s="1">
        <v>11</v>
      </c>
      <c r="L1083" s="1">
        <v>3</v>
      </c>
      <c r="M1083" s="1" t="s">
        <v>13747</v>
      </c>
      <c r="N1083" s="1" t="s">
        <v>13748</v>
      </c>
      <c r="S1083" s="1" t="s">
        <v>112</v>
      </c>
      <c r="T1083" s="1" t="s">
        <v>7229</v>
      </c>
      <c r="Y1083" s="1" t="s">
        <v>64</v>
      </c>
      <c r="Z1083" s="1" t="s">
        <v>7741</v>
      </c>
      <c r="AF1083" s="1" t="s">
        <v>226</v>
      </c>
      <c r="AG1083" s="1" t="s">
        <v>9393</v>
      </c>
    </row>
    <row r="1084" spans="1:72" ht="13.5" customHeight="1" x14ac:dyDescent="0.25">
      <c r="A1084" s="5" t="str">
        <f t="shared" si="39"/>
        <v>1738_각남면_0096</v>
      </c>
      <c r="B1084" s="1">
        <v>1738</v>
      </c>
      <c r="C1084" s="1" t="s">
        <v>12339</v>
      </c>
      <c r="D1084" s="1" t="s">
        <v>12340</v>
      </c>
      <c r="E1084" s="1">
        <v>1083</v>
      </c>
      <c r="F1084" s="1">
        <v>3</v>
      </c>
      <c r="G1084" s="1" t="s">
        <v>1719</v>
      </c>
      <c r="H1084" s="1" t="s">
        <v>7046</v>
      </c>
      <c r="I1084" s="1">
        <v>11</v>
      </c>
      <c r="L1084" s="1">
        <v>3</v>
      </c>
      <c r="M1084" s="1" t="s">
        <v>13747</v>
      </c>
      <c r="N1084" s="1" t="s">
        <v>13748</v>
      </c>
      <c r="S1084" s="1" t="s">
        <v>112</v>
      </c>
      <c r="T1084" s="1" t="s">
        <v>7229</v>
      </c>
      <c r="Y1084" s="1" t="s">
        <v>64</v>
      </c>
      <c r="Z1084" s="1" t="s">
        <v>7741</v>
      </c>
      <c r="AC1084" s="1">
        <v>19</v>
      </c>
      <c r="AD1084" s="1" t="s">
        <v>202</v>
      </c>
      <c r="AE1084" s="1" t="s">
        <v>9353</v>
      </c>
    </row>
    <row r="1085" spans="1:72" ht="13.5" customHeight="1" x14ac:dyDescent="0.25">
      <c r="A1085" s="5" t="str">
        <f t="shared" si="39"/>
        <v>1738_각남면_0096</v>
      </c>
      <c r="B1085" s="1">
        <v>1738</v>
      </c>
      <c r="C1085" s="1" t="s">
        <v>12339</v>
      </c>
      <c r="D1085" s="1" t="s">
        <v>12340</v>
      </c>
      <c r="E1085" s="1">
        <v>1084</v>
      </c>
      <c r="F1085" s="1">
        <v>3</v>
      </c>
      <c r="G1085" s="1" t="s">
        <v>1719</v>
      </c>
      <c r="H1085" s="1" t="s">
        <v>7046</v>
      </c>
      <c r="I1085" s="1">
        <v>11</v>
      </c>
      <c r="L1085" s="1">
        <v>3</v>
      </c>
      <c r="M1085" s="1" t="s">
        <v>13747</v>
      </c>
      <c r="N1085" s="1" t="s">
        <v>13748</v>
      </c>
      <c r="S1085" s="1" t="s">
        <v>59</v>
      </c>
      <c r="T1085" s="1" t="s">
        <v>7224</v>
      </c>
      <c r="U1085" s="1" t="s">
        <v>1818</v>
      </c>
      <c r="V1085" s="1" t="s">
        <v>7417</v>
      </c>
      <c r="Y1085" s="1" t="s">
        <v>2123</v>
      </c>
      <c r="Z1085" s="1" t="s">
        <v>8207</v>
      </c>
      <c r="AC1085" s="1">
        <v>8</v>
      </c>
      <c r="AD1085" s="1" t="s">
        <v>298</v>
      </c>
      <c r="AE1085" s="1" t="s">
        <v>9362</v>
      </c>
    </row>
    <row r="1086" spans="1:72" ht="13.5" customHeight="1" x14ac:dyDescent="0.25">
      <c r="A1086" s="5" t="str">
        <f t="shared" si="39"/>
        <v>1738_각남면_0096</v>
      </c>
      <c r="B1086" s="1">
        <v>1738</v>
      </c>
      <c r="C1086" s="1" t="s">
        <v>12339</v>
      </c>
      <c r="D1086" s="1" t="s">
        <v>12340</v>
      </c>
      <c r="E1086" s="1">
        <v>1085</v>
      </c>
      <c r="F1086" s="1">
        <v>3</v>
      </c>
      <c r="G1086" s="1" t="s">
        <v>1719</v>
      </c>
      <c r="H1086" s="1" t="s">
        <v>7046</v>
      </c>
      <c r="I1086" s="1">
        <v>11</v>
      </c>
      <c r="L1086" s="1">
        <v>3</v>
      </c>
      <c r="M1086" s="1" t="s">
        <v>13747</v>
      </c>
      <c r="N1086" s="1" t="s">
        <v>13748</v>
      </c>
      <c r="S1086" s="1" t="s">
        <v>112</v>
      </c>
      <c r="T1086" s="1" t="s">
        <v>7229</v>
      </c>
      <c r="Y1086" s="1" t="s">
        <v>64</v>
      </c>
      <c r="Z1086" s="1" t="s">
        <v>7741</v>
      </c>
      <c r="AC1086" s="1">
        <v>2</v>
      </c>
      <c r="AD1086" s="1" t="s">
        <v>335</v>
      </c>
      <c r="AE1086" s="1" t="s">
        <v>9368</v>
      </c>
      <c r="AF1086" s="1" t="s">
        <v>95</v>
      </c>
      <c r="AG1086" s="1" t="s">
        <v>9389</v>
      </c>
    </row>
    <row r="1087" spans="1:72" ht="13.5" customHeight="1" x14ac:dyDescent="0.25">
      <c r="A1087" s="5" t="str">
        <f t="shared" si="39"/>
        <v>1738_각남면_0096</v>
      </c>
      <c r="B1087" s="1">
        <v>1738</v>
      </c>
      <c r="C1087" s="1" t="s">
        <v>12339</v>
      </c>
      <c r="D1087" s="1" t="s">
        <v>12340</v>
      </c>
      <c r="E1087" s="1">
        <v>1086</v>
      </c>
      <c r="F1087" s="1">
        <v>3</v>
      </c>
      <c r="G1087" s="1" t="s">
        <v>1719</v>
      </c>
      <c r="H1087" s="1" t="s">
        <v>7046</v>
      </c>
      <c r="I1087" s="1">
        <v>11</v>
      </c>
      <c r="L1087" s="1">
        <v>4</v>
      </c>
      <c r="M1087" s="1" t="s">
        <v>13749</v>
      </c>
      <c r="N1087" s="1" t="s">
        <v>13750</v>
      </c>
      <c r="T1087" s="1" t="s">
        <v>12461</v>
      </c>
      <c r="U1087" s="1" t="s">
        <v>1060</v>
      </c>
      <c r="V1087" s="1" t="s">
        <v>7366</v>
      </c>
      <c r="W1087" s="1" t="s">
        <v>38</v>
      </c>
      <c r="X1087" s="1" t="s">
        <v>12522</v>
      </c>
      <c r="Y1087" s="1" t="s">
        <v>2124</v>
      </c>
      <c r="Z1087" s="1" t="s">
        <v>7968</v>
      </c>
      <c r="AC1087" s="1">
        <v>51</v>
      </c>
      <c r="AD1087" s="1" t="s">
        <v>169</v>
      </c>
      <c r="AE1087" s="1" t="s">
        <v>9348</v>
      </c>
      <c r="AJ1087" s="1" t="s">
        <v>17</v>
      </c>
      <c r="AK1087" s="1" t="s">
        <v>9530</v>
      </c>
      <c r="AL1087" s="1" t="s">
        <v>41</v>
      </c>
      <c r="AM1087" s="1" t="s">
        <v>12725</v>
      </c>
      <c r="AT1087" s="1" t="s">
        <v>488</v>
      </c>
      <c r="AU1087" s="1" t="s">
        <v>7425</v>
      </c>
      <c r="AV1087" s="1" t="s">
        <v>119</v>
      </c>
      <c r="AW1087" s="1" t="s">
        <v>8174</v>
      </c>
      <c r="BG1087" s="1" t="s">
        <v>997</v>
      </c>
      <c r="BH1087" s="1" t="s">
        <v>7614</v>
      </c>
      <c r="BI1087" s="1" t="s">
        <v>1838</v>
      </c>
      <c r="BJ1087" s="1" t="s">
        <v>10626</v>
      </c>
      <c r="BK1087" s="1" t="s">
        <v>69</v>
      </c>
      <c r="BL1087" s="1" t="s">
        <v>7359</v>
      </c>
      <c r="BM1087" s="1" t="s">
        <v>1286</v>
      </c>
      <c r="BN1087" s="1" t="s">
        <v>8344</v>
      </c>
      <c r="BO1087" s="1" t="s">
        <v>69</v>
      </c>
      <c r="BP1087" s="1" t="s">
        <v>7359</v>
      </c>
      <c r="BQ1087" s="1" t="s">
        <v>1840</v>
      </c>
      <c r="BR1087" s="1" t="s">
        <v>11616</v>
      </c>
      <c r="BS1087" s="1" t="s">
        <v>583</v>
      </c>
      <c r="BT1087" s="1" t="s">
        <v>12734</v>
      </c>
    </row>
    <row r="1088" spans="1:72" ht="13.5" customHeight="1" x14ac:dyDescent="0.25">
      <c r="A1088" s="5" t="str">
        <f t="shared" si="39"/>
        <v>1738_각남면_0096</v>
      </c>
      <c r="B1088" s="1">
        <v>1738</v>
      </c>
      <c r="C1088" s="1" t="s">
        <v>12339</v>
      </c>
      <c r="D1088" s="1" t="s">
        <v>12340</v>
      </c>
      <c r="E1088" s="1">
        <v>1087</v>
      </c>
      <c r="F1088" s="1">
        <v>3</v>
      </c>
      <c r="G1088" s="1" t="s">
        <v>1719</v>
      </c>
      <c r="H1088" s="1" t="s">
        <v>7046</v>
      </c>
      <c r="I1088" s="1">
        <v>11</v>
      </c>
      <c r="L1088" s="1">
        <v>4</v>
      </c>
      <c r="M1088" s="1" t="s">
        <v>13749</v>
      </c>
      <c r="N1088" s="1" t="s">
        <v>13750</v>
      </c>
      <c r="S1088" s="1" t="s">
        <v>50</v>
      </c>
      <c r="T1088" s="1" t="s">
        <v>7223</v>
      </c>
      <c r="W1088" s="1" t="s">
        <v>209</v>
      </c>
      <c r="X1088" s="1" t="s">
        <v>7695</v>
      </c>
      <c r="Y1088" s="1" t="s">
        <v>64</v>
      </c>
      <c r="Z1088" s="1" t="s">
        <v>7741</v>
      </c>
      <c r="AC1088" s="1">
        <v>37</v>
      </c>
      <c r="AD1088" s="1" t="s">
        <v>76</v>
      </c>
      <c r="AE1088" s="1" t="s">
        <v>9334</v>
      </c>
      <c r="AJ1088" s="1" t="s">
        <v>17</v>
      </c>
      <c r="AK1088" s="1" t="s">
        <v>9530</v>
      </c>
      <c r="AL1088" s="1" t="s">
        <v>200</v>
      </c>
      <c r="AM1088" s="1" t="s">
        <v>9541</v>
      </c>
      <c r="AT1088" s="1" t="s">
        <v>1203</v>
      </c>
      <c r="AU1088" s="1" t="s">
        <v>7376</v>
      </c>
      <c r="AV1088" s="1" t="s">
        <v>1536</v>
      </c>
      <c r="AW1088" s="1" t="s">
        <v>8025</v>
      </c>
      <c r="BG1088" s="1" t="s">
        <v>1203</v>
      </c>
      <c r="BH1088" s="1" t="s">
        <v>7376</v>
      </c>
      <c r="BI1088" s="1" t="s">
        <v>2125</v>
      </c>
      <c r="BJ1088" s="1" t="s">
        <v>10642</v>
      </c>
      <c r="BK1088" s="1" t="s">
        <v>2126</v>
      </c>
      <c r="BL1088" s="1" t="s">
        <v>11016</v>
      </c>
      <c r="BM1088" s="1" t="s">
        <v>2127</v>
      </c>
      <c r="BN1088" s="1" t="s">
        <v>10803</v>
      </c>
      <c r="BO1088" s="1" t="s">
        <v>69</v>
      </c>
      <c r="BP1088" s="1" t="s">
        <v>7359</v>
      </c>
      <c r="BQ1088" s="1" t="s">
        <v>2128</v>
      </c>
      <c r="BR1088" s="1" t="s">
        <v>13163</v>
      </c>
      <c r="BS1088" s="1" t="s">
        <v>41</v>
      </c>
      <c r="BT1088" s="1" t="s">
        <v>12725</v>
      </c>
    </row>
    <row r="1089" spans="1:72" ht="13.5" customHeight="1" x14ac:dyDescent="0.25">
      <c r="A1089" s="5" t="str">
        <f t="shared" si="39"/>
        <v>1738_각남면_0096</v>
      </c>
      <c r="B1089" s="1">
        <v>1738</v>
      </c>
      <c r="C1089" s="1" t="s">
        <v>12339</v>
      </c>
      <c r="D1089" s="1" t="s">
        <v>12340</v>
      </c>
      <c r="E1089" s="1">
        <v>1088</v>
      </c>
      <c r="F1089" s="1">
        <v>3</v>
      </c>
      <c r="G1089" s="1" t="s">
        <v>1719</v>
      </c>
      <c r="H1089" s="1" t="s">
        <v>7046</v>
      </c>
      <c r="I1089" s="1">
        <v>11</v>
      </c>
      <c r="L1089" s="1">
        <v>4</v>
      </c>
      <c r="M1089" s="1" t="s">
        <v>13749</v>
      </c>
      <c r="N1089" s="1" t="s">
        <v>13750</v>
      </c>
      <c r="S1089" s="1" t="s">
        <v>2129</v>
      </c>
      <c r="T1089" s="1" t="s">
        <v>7256</v>
      </c>
      <c r="W1089" s="1" t="s">
        <v>2130</v>
      </c>
      <c r="X1089" s="1" t="s">
        <v>7719</v>
      </c>
      <c r="Y1089" s="1" t="s">
        <v>64</v>
      </c>
      <c r="Z1089" s="1" t="s">
        <v>7741</v>
      </c>
      <c r="AC1089" s="1">
        <v>90</v>
      </c>
      <c r="AD1089" s="1" t="s">
        <v>781</v>
      </c>
      <c r="AE1089" s="1" t="s">
        <v>9383</v>
      </c>
    </row>
    <row r="1090" spans="1:72" ht="13.5" customHeight="1" x14ac:dyDescent="0.25">
      <c r="A1090" s="5" t="str">
        <f t="shared" si="39"/>
        <v>1738_각남면_0096</v>
      </c>
      <c r="B1090" s="1">
        <v>1738</v>
      </c>
      <c r="C1090" s="1" t="s">
        <v>12339</v>
      </c>
      <c r="D1090" s="1" t="s">
        <v>12340</v>
      </c>
      <c r="E1090" s="1">
        <v>1089</v>
      </c>
      <c r="F1090" s="1">
        <v>3</v>
      </c>
      <c r="G1090" s="1" t="s">
        <v>1719</v>
      </c>
      <c r="H1090" s="1" t="s">
        <v>7046</v>
      </c>
      <c r="I1090" s="1">
        <v>11</v>
      </c>
      <c r="L1090" s="1">
        <v>4</v>
      </c>
      <c r="M1090" s="1" t="s">
        <v>13749</v>
      </c>
      <c r="N1090" s="1" t="s">
        <v>13750</v>
      </c>
      <c r="S1090" s="1" t="s">
        <v>112</v>
      </c>
      <c r="T1090" s="1" t="s">
        <v>7229</v>
      </c>
      <c r="Y1090" s="1" t="s">
        <v>64</v>
      </c>
      <c r="Z1090" s="1" t="s">
        <v>7741</v>
      </c>
      <c r="AC1090" s="1">
        <v>14</v>
      </c>
      <c r="AD1090" s="1" t="s">
        <v>182</v>
      </c>
      <c r="AE1090" s="1" t="s">
        <v>9351</v>
      </c>
    </row>
    <row r="1091" spans="1:72" ht="13.5" customHeight="1" x14ac:dyDescent="0.25">
      <c r="A1091" s="5" t="str">
        <f t="shared" si="39"/>
        <v>1738_각남면_0096</v>
      </c>
      <c r="B1091" s="1">
        <v>1738</v>
      </c>
      <c r="C1091" s="1" t="s">
        <v>12339</v>
      </c>
      <c r="D1091" s="1" t="s">
        <v>12340</v>
      </c>
      <c r="E1091" s="1">
        <v>1090</v>
      </c>
      <c r="F1091" s="1">
        <v>3</v>
      </c>
      <c r="G1091" s="1" t="s">
        <v>1719</v>
      </c>
      <c r="H1091" s="1" t="s">
        <v>7046</v>
      </c>
      <c r="I1091" s="1">
        <v>11</v>
      </c>
      <c r="L1091" s="1">
        <v>4</v>
      </c>
      <c r="M1091" s="1" t="s">
        <v>13749</v>
      </c>
      <c r="N1091" s="1" t="s">
        <v>13750</v>
      </c>
      <c r="S1091" s="1" t="s">
        <v>63</v>
      </c>
      <c r="T1091" s="1" t="s">
        <v>7225</v>
      </c>
      <c r="Y1091" s="1" t="s">
        <v>64</v>
      </c>
      <c r="Z1091" s="1" t="s">
        <v>7741</v>
      </c>
      <c r="AC1091" s="1">
        <v>11</v>
      </c>
      <c r="AD1091" s="1" t="s">
        <v>505</v>
      </c>
      <c r="AE1091" s="1" t="s">
        <v>9377</v>
      </c>
    </row>
    <row r="1092" spans="1:72" ht="13.5" customHeight="1" x14ac:dyDescent="0.25">
      <c r="A1092" s="5" t="str">
        <f t="shared" si="39"/>
        <v>1738_각남면_0096</v>
      </c>
      <c r="B1092" s="1">
        <v>1738</v>
      </c>
      <c r="C1092" s="1" t="s">
        <v>12339</v>
      </c>
      <c r="D1092" s="1" t="s">
        <v>12340</v>
      </c>
      <c r="E1092" s="1">
        <v>1091</v>
      </c>
      <c r="F1092" s="1">
        <v>3</v>
      </c>
      <c r="G1092" s="1" t="s">
        <v>1719</v>
      </c>
      <c r="H1092" s="1" t="s">
        <v>7046</v>
      </c>
      <c r="I1092" s="1">
        <v>11</v>
      </c>
      <c r="L1092" s="1">
        <v>4</v>
      </c>
      <c r="M1092" s="1" t="s">
        <v>13749</v>
      </c>
      <c r="N1092" s="1" t="s">
        <v>13750</v>
      </c>
      <c r="S1092" s="1" t="s">
        <v>59</v>
      </c>
      <c r="T1092" s="1" t="s">
        <v>7224</v>
      </c>
      <c r="U1092" s="1" t="s">
        <v>1351</v>
      </c>
      <c r="V1092" s="1" t="s">
        <v>7327</v>
      </c>
      <c r="Y1092" s="1" t="s">
        <v>2131</v>
      </c>
      <c r="Z1092" s="1" t="s">
        <v>8208</v>
      </c>
      <c r="AC1092" s="1">
        <v>7</v>
      </c>
      <c r="AD1092" s="1" t="s">
        <v>62</v>
      </c>
      <c r="AE1092" s="1" t="s">
        <v>9331</v>
      </c>
    </row>
    <row r="1093" spans="1:72" ht="13.5" customHeight="1" x14ac:dyDescent="0.25">
      <c r="A1093" s="5" t="str">
        <f t="shared" si="39"/>
        <v>1738_각남면_0096</v>
      </c>
      <c r="B1093" s="1">
        <v>1738</v>
      </c>
      <c r="C1093" s="1" t="s">
        <v>12339</v>
      </c>
      <c r="D1093" s="1" t="s">
        <v>12340</v>
      </c>
      <c r="E1093" s="1">
        <v>1092</v>
      </c>
      <c r="F1093" s="1">
        <v>3</v>
      </c>
      <c r="G1093" s="1" t="s">
        <v>1719</v>
      </c>
      <c r="H1093" s="1" t="s">
        <v>7046</v>
      </c>
      <c r="I1093" s="1">
        <v>11</v>
      </c>
      <c r="L1093" s="1">
        <v>4</v>
      </c>
      <c r="M1093" s="1" t="s">
        <v>13749</v>
      </c>
      <c r="N1093" s="1" t="s">
        <v>13750</v>
      </c>
      <c r="S1093" s="1" t="s">
        <v>91</v>
      </c>
      <c r="T1093" s="1" t="s">
        <v>7227</v>
      </c>
      <c r="Y1093" s="1" t="s">
        <v>2132</v>
      </c>
      <c r="Z1093" s="1" t="s">
        <v>8209</v>
      </c>
      <c r="AF1093" s="1" t="s">
        <v>2088</v>
      </c>
      <c r="AG1093" s="1" t="s">
        <v>9412</v>
      </c>
    </row>
    <row r="1094" spans="1:72" ht="13.5" customHeight="1" x14ac:dyDescent="0.25">
      <c r="A1094" s="5" t="str">
        <f t="shared" si="39"/>
        <v>1738_각남면_0096</v>
      </c>
      <c r="B1094" s="1">
        <v>1738</v>
      </c>
      <c r="C1094" s="1" t="s">
        <v>12339</v>
      </c>
      <c r="D1094" s="1" t="s">
        <v>12340</v>
      </c>
      <c r="E1094" s="1">
        <v>1093</v>
      </c>
      <c r="F1094" s="1">
        <v>3</v>
      </c>
      <c r="G1094" s="1" t="s">
        <v>1719</v>
      </c>
      <c r="H1094" s="1" t="s">
        <v>7046</v>
      </c>
      <c r="I1094" s="1">
        <v>11</v>
      </c>
      <c r="L1094" s="1">
        <v>4</v>
      </c>
      <c r="M1094" s="1" t="s">
        <v>13749</v>
      </c>
      <c r="N1094" s="1" t="s">
        <v>13750</v>
      </c>
      <c r="S1094" s="1" t="s">
        <v>59</v>
      </c>
      <c r="T1094" s="1" t="s">
        <v>7224</v>
      </c>
      <c r="Y1094" s="1" t="s">
        <v>742</v>
      </c>
      <c r="Z1094" s="1" t="s">
        <v>7856</v>
      </c>
      <c r="AC1094" s="1">
        <v>1</v>
      </c>
      <c r="AD1094" s="1" t="s">
        <v>101</v>
      </c>
      <c r="AE1094" s="1" t="s">
        <v>9339</v>
      </c>
      <c r="AF1094" s="1" t="s">
        <v>95</v>
      </c>
      <c r="AG1094" s="1" t="s">
        <v>9389</v>
      </c>
    </row>
    <row r="1095" spans="1:72" ht="13.5" customHeight="1" x14ac:dyDescent="0.25">
      <c r="A1095" s="5" t="str">
        <f t="shared" si="39"/>
        <v>1738_각남면_0096</v>
      </c>
      <c r="B1095" s="1">
        <v>1738</v>
      </c>
      <c r="C1095" s="1" t="s">
        <v>12339</v>
      </c>
      <c r="D1095" s="1" t="s">
        <v>12340</v>
      </c>
      <c r="E1095" s="1">
        <v>1094</v>
      </c>
      <c r="F1095" s="1">
        <v>3</v>
      </c>
      <c r="G1095" s="1" t="s">
        <v>1719</v>
      </c>
      <c r="H1095" s="1" t="s">
        <v>7046</v>
      </c>
      <c r="I1095" s="1">
        <v>11</v>
      </c>
      <c r="L1095" s="1">
        <v>5</v>
      </c>
      <c r="M1095" s="1" t="s">
        <v>13751</v>
      </c>
      <c r="N1095" s="1" t="s">
        <v>13752</v>
      </c>
      <c r="T1095" s="1" t="s">
        <v>12461</v>
      </c>
      <c r="U1095" s="1" t="s">
        <v>1752</v>
      </c>
      <c r="V1095" s="1" t="s">
        <v>7412</v>
      </c>
      <c r="W1095" s="1" t="s">
        <v>276</v>
      </c>
      <c r="X1095" s="1" t="s">
        <v>7253</v>
      </c>
      <c r="Y1095" s="1" t="s">
        <v>540</v>
      </c>
      <c r="Z1095" s="1" t="s">
        <v>12607</v>
      </c>
      <c r="AC1095" s="1">
        <v>63</v>
      </c>
      <c r="AD1095" s="1" t="s">
        <v>115</v>
      </c>
      <c r="AE1095" s="1" t="s">
        <v>9342</v>
      </c>
      <c r="AJ1095" s="1" t="s">
        <v>17</v>
      </c>
      <c r="AK1095" s="1" t="s">
        <v>9530</v>
      </c>
      <c r="AL1095" s="1" t="s">
        <v>277</v>
      </c>
      <c r="AM1095" s="1" t="s">
        <v>9535</v>
      </c>
      <c r="AT1095" s="1" t="s">
        <v>488</v>
      </c>
      <c r="AU1095" s="1" t="s">
        <v>7425</v>
      </c>
      <c r="AV1095" s="1" t="s">
        <v>14747</v>
      </c>
      <c r="AW1095" s="1" t="s">
        <v>12876</v>
      </c>
      <c r="BG1095" s="1" t="s">
        <v>69</v>
      </c>
      <c r="BH1095" s="1" t="s">
        <v>7359</v>
      </c>
      <c r="BI1095" s="1" t="s">
        <v>14750</v>
      </c>
      <c r="BJ1095" s="1" t="s">
        <v>8880</v>
      </c>
      <c r="BK1095" s="1" t="s">
        <v>69</v>
      </c>
      <c r="BL1095" s="1" t="s">
        <v>7359</v>
      </c>
      <c r="BM1095" s="1" t="s">
        <v>2133</v>
      </c>
      <c r="BN1095" s="1" t="s">
        <v>10090</v>
      </c>
      <c r="BO1095" s="1" t="s">
        <v>69</v>
      </c>
      <c r="BP1095" s="1" t="s">
        <v>7359</v>
      </c>
      <c r="BQ1095" s="1" t="s">
        <v>14999</v>
      </c>
      <c r="BR1095" s="1" t="s">
        <v>13284</v>
      </c>
      <c r="BS1095" s="1" t="s">
        <v>41</v>
      </c>
      <c r="BT1095" s="1" t="s">
        <v>12725</v>
      </c>
    </row>
    <row r="1096" spans="1:72" ht="13.5" customHeight="1" x14ac:dyDescent="0.25">
      <c r="A1096" s="5" t="str">
        <f t="shared" si="39"/>
        <v>1738_각남면_0096</v>
      </c>
      <c r="B1096" s="1">
        <v>1738</v>
      </c>
      <c r="C1096" s="1" t="s">
        <v>12339</v>
      </c>
      <c r="D1096" s="1" t="s">
        <v>12340</v>
      </c>
      <c r="E1096" s="1">
        <v>1095</v>
      </c>
      <c r="F1096" s="1">
        <v>3</v>
      </c>
      <c r="G1096" s="1" t="s">
        <v>1719</v>
      </c>
      <c r="H1096" s="1" t="s">
        <v>7046</v>
      </c>
      <c r="I1096" s="1">
        <v>11</v>
      </c>
      <c r="L1096" s="1">
        <v>5</v>
      </c>
      <c r="M1096" s="1" t="s">
        <v>13751</v>
      </c>
      <c r="N1096" s="1" t="s">
        <v>13752</v>
      </c>
      <c r="S1096" s="1" t="s">
        <v>50</v>
      </c>
      <c r="T1096" s="1" t="s">
        <v>7223</v>
      </c>
      <c r="W1096" s="1" t="s">
        <v>123</v>
      </c>
      <c r="X1096" s="1" t="s">
        <v>7689</v>
      </c>
      <c r="Y1096" s="1" t="s">
        <v>64</v>
      </c>
      <c r="Z1096" s="1" t="s">
        <v>7741</v>
      </c>
      <c r="AC1096" s="1">
        <v>49</v>
      </c>
      <c r="AD1096" s="1" t="s">
        <v>175</v>
      </c>
      <c r="AE1096" s="1" t="s">
        <v>9349</v>
      </c>
      <c r="AJ1096" s="1" t="s">
        <v>17</v>
      </c>
      <c r="AK1096" s="1" t="s">
        <v>9530</v>
      </c>
      <c r="AL1096" s="1" t="s">
        <v>124</v>
      </c>
      <c r="AM1096" s="1" t="s">
        <v>9327</v>
      </c>
      <c r="AT1096" s="1" t="s">
        <v>69</v>
      </c>
      <c r="AU1096" s="1" t="s">
        <v>7359</v>
      </c>
      <c r="AV1096" s="1" t="s">
        <v>1505</v>
      </c>
      <c r="AW1096" s="1" t="s">
        <v>8137</v>
      </c>
      <c r="BG1096" s="1" t="s">
        <v>69</v>
      </c>
      <c r="BH1096" s="1" t="s">
        <v>7359</v>
      </c>
      <c r="BI1096" s="1" t="s">
        <v>14751</v>
      </c>
      <c r="BJ1096" s="1" t="s">
        <v>12943</v>
      </c>
      <c r="BK1096" s="1" t="s">
        <v>69</v>
      </c>
      <c r="BL1096" s="1" t="s">
        <v>7359</v>
      </c>
      <c r="BM1096" s="1" t="s">
        <v>171</v>
      </c>
      <c r="BN1096" s="1" t="s">
        <v>7993</v>
      </c>
      <c r="BO1096" s="1" t="s">
        <v>69</v>
      </c>
      <c r="BP1096" s="1" t="s">
        <v>7359</v>
      </c>
      <c r="BQ1096" s="1" t="s">
        <v>2134</v>
      </c>
      <c r="BR1096" s="1" t="s">
        <v>11649</v>
      </c>
      <c r="BS1096" s="1" t="s">
        <v>77</v>
      </c>
      <c r="BT1096" s="1" t="s">
        <v>9125</v>
      </c>
    </row>
    <row r="1097" spans="1:72" ht="13.5" customHeight="1" x14ac:dyDescent="0.25">
      <c r="A1097" s="5" t="str">
        <f t="shared" si="39"/>
        <v>1738_각남면_0096</v>
      </c>
      <c r="B1097" s="1">
        <v>1738</v>
      </c>
      <c r="C1097" s="1" t="s">
        <v>12339</v>
      </c>
      <c r="D1097" s="1" t="s">
        <v>12340</v>
      </c>
      <c r="E1097" s="1">
        <v>1096</v>
      </c>
      <c r="F1097" s="1">
        <v>3</v>
      </c>
      <c r="G1097" s="1" t="s">
        <v>1719</v>
      </c>
      <c r="H1097" s="1" t="s">
        <v>7046</v>
      </c>
      <c r="I1097" s="1">
        <v>11</v>
      </c>
      <c r="L1097" s="1">
        <v>5</v>
      </c>
      <c r="M1097" s="1" t="s">
        <v>13751</v>
      </c>
      <c r="N1097" s="1" t="s">
        <v>13752</v>
      </c>
      <c r="S1097" s="1" t="s">
        <v>59</v>
      </c>
      <c r="T1097" s="1" t="s">
        <v>7224</v>
      </c>
      <c r="Y1097" s="1" t="s">
        <v>2064</v>
      </c>
      <c r="Z1097" s="1" t="s">
        <v>8210</v>
      </c>
      <c r="AF1097" s="1" t="s">
        <v>463</v>
      </c>
      <c r="AG1097" s="1" t="s">
        <v>12445</v>
      </c>
    </row>
    <row r="1098" spans="1:72" ht="13.5" customHeight="1" x14ac:dyDescent="0.25">
      <c r="A1098" s="5" t="str">
        <f t="shared" si="39"/>
        <v>1738_각남면_0096</v>
      </c>
      <c r="B1098" s="1">
        <v>1738</v>
      </c>
      <c r="C1098" s="1" t="s">
        <v>12339</v>
      </c>
      <c r="D1098" s="1" t="s">
        <v>12340</v>
      </c>
      <c r="E1098" s="1">
        <v>1097</v>
      </c>
      <c r="F1098" s="1">
        <v>3</v>
      </c>
      <c r="G1098" s="1" t="s">
        <v>1719</v>
      </c>
      <c r="H1098" s="1" t="s">
        <v>7046</v>
      </c>
      <c r="I1098" s="1">
        <v>11</v>
      </c>
      <c r="L1098" s="1">
        <v>5</v>
      </c>
      <c r="M1098" s="1" t="s">
        <v>13751</v>
      </c>
      <c r="N1098" s="1" t="s">
        <v>13752</v>
      </c>
      <c r="S1098" s="1" t="s">
        <v>112</v>
      </c>
      <c r="T1098" s="1" t="s">
        <v>7229</v>
      </c>
      <c r="Y1098" s="1" t="s">
        <v>64</v>
      </c>
      <c r="Z1098" s="1" t="s">
        <v>7741</v>
      </c>
      <c r="AC1098" s="1">
        <v>19</v>
      </c>
      <c r="AD1098" s="1" t="s">
        <v>202</v>
      </c>
      <c r="AE1098" s="1" t="s">
        <v>9353</v>
      </c>
    </row>
    <row r="1099" spans="1:72" ht="13.5" customHeight="1" x14ac:dyDescent="0.25">
      <c r="A1099" s="5" t="str">
        <f t="shared" si="39"/>
        <v>1738_각남면_0096</v>
      </c>
      <c r="B1099" s="1">
        <v>1738</v>
      </c>
      <c r="C1099" s="1" t="s">
        <v>12339</v>
      </c>
      <c r="D1099" s="1" t="s">
        <v>12340</v>
      </c>
      <c r="E1099" s="1">
        <v>1098</v>
      </c>
      <c r="F1099" s="1">
        <v>3</v>
      </c>
      <c r="G1099" s="1" t="s">
        <v>1719</v>
      </c>
      <c r="H1099" s="1" t="s">
        <v>7046</v>
      </c>
      <c r="I1099" s="1">
        <v>11</v>
      </c>
      <c r="L1099" s="1">
        <v>5</v>
      </c>
      <c r="M1099" s="1" t="s">
        <v>13751</v>
      </c>
      <c r="N1099" s="1" t="s">
        <v>13752</v>
      </c>
      <c r="S1099" s="1" t="s">
        <v>112</v>
      </c>
      <c r="T1099" s="1" t="s">
        <v>7229</v>
      </c>
      <c r="Y1099" s="1" t="s">
        <v>64</v>
      </c>
      <c r="Z1099" s="1" t="s">
        <v>7741</v>
      </c>
      <c r="AC1099" s="1">
        <v>1</v>
      </c>
      <c r="AD1099" s="1" t="s">
        <v>101</v>
      </c>
      <c r="AE1099" s="1" t="s">
        <v>9339</v>
      </c>
      <c r="AF1099" s="1" t="s">
        <v>95</v>
      </c>
      <c r="AG1099" s="1" t="s">
        <v>9389</v>
      </c>
    </row>
    <row r="1100" spans="1:72" ht="13.5" customHeight="1" x14ac:dyDescent="0.25">
      <c r="A1100" s="5" t="str">
        <f t="shared" ref="A1100:A1131" si="40">HYPERLINK("http://kyu.snu.ac.kr/sdhj/index.jsp?type=hj/GK14616_00IH_0001_0097.jpg","1738_각남면_0097")</f>
        <v>1738_각남면_0097</v>
      </c>
      <c r="B1100" s="1">
        <v>1738</v>
      </c>
      <c r="C1100" s="1" t="s">
        <v>12339</v>
      </c>
      <c r="D1100" s="1" t="s">
        <v>12340</v>
      </c>
      <c r="E1100" s="1">
        <v>1099</v>
      </c>
      <c r="F1100" s="1">
        <v>3</v>
      </c>
      <c r="G1100" s="1" t="s">
        <v>1719</v>
      </c>
      <c r="H1100" s="1" t="s">
        <v>7046</v>
      </c>
      <c r="I1100" s="1">
        <v>12</v>
      </c>
      <c r="J1100" s="1" t="s">
        <v>2135</v>
      </c>
      <c r="K1100" s="1" t="s">
        <v>7096</v>
      </c>
      <c r="L1100" s="1">
        <v>1</v>
      </c>
      <c r="M1100" s="1" t="s">
        <v>13753</v>
      </c>
      <c r="N1100" s="1" t="s">
        <v>7096</v>
      </c>
      <c r="T1100" s="1" t="s">
        <v>12461</v>
      </c>
      <c r="U1100" s="1" t="s">
        <v>1351</v>
      </c>
      <c r="V1100" s="1" t="s">
        <v>7327</v>
      </c>
      <c r="W1100" s="1" t="s">
        <v>276</v>
      </c>
      <c r="X1100" s="1" t="s">
        <v>7253</v>
      </c>
      <c r="Y1100" s="1" t="s">
        <v>1644</v>
      </c>
      <c r="Z1100" s="1" t="s">
        <v>7814</v>
      </c>
      <c r="AC1100" s="1">
        <v>64</v>
      </c>
      <c r="AD1100" s="1" t="s">
        <v>65</v>
      </c>
      <c r="AE1100" s="1" t="s">
        <v>9332</v>
      </c>
      <c r="AJ1100" s="1" t="s">
        <v>17</v>
      </c>
      <c r="AK1100" s="1" t="s">
        <v>9530</v>
      </c>
      <c r="AL1100" s="1" t="s">
        <v>277</v>
      </c>
      <c r="AM1100" s="1" t="s">
        <v>9535</v>
      </c>
      <c r="AT1100" s="1" t="s">
        <v>488</v>
      </c>
      <c r="AU1100" s="1" t="s">
        <v>7425</v>
      </c>
      <c r="AV1100" s="1" t="s">
        <v>450</v>
      </c>
      <c r="AW1100" s="1" t="s">
        <v>9707</v>
      </c>
      <c r="BG1100" s="1" t="s">
        <v>69</v>
      </c>
      <c r="BH1100" s="1" t="s">
        <v>7359</v>
      </c>
      <c r="BI1100" s="1" t="s">
        <v>14750</v>
      </c>
      <c r="BJ1100" s="1" t="s">
        <v>8880</v>
      </c>
      <c r="BK1100" s="1" t="s">
        <v>69</v>
      </c>
      <c r="BL1100" s="1" t="s">
        <v>7359</v>
      </c>
      <c r="BM1100" s="1" t="s">
        <v>2136</v>
      </c>
      <c r="BN1100" s="1" t="s">
        <v>10090</v>
      </c>
      <c r="BO1100" s="1" t="s">
        <v>69</v>
      </c>
      <c r="BP1100" s="1" t="s">
        <v>7359</v>
      </c>
      <c r="BQ1100" s="1" t="s">
        <v>15000</v>
      </c>
      <c r="BR1100" s="1" t="s">
        <v>13285</v>
      </c>
      <c r="BS1100" s="1" t="s">
        <v>41</v>
      </c>
      <c r="BT1100" s="1" t="s">
        <v>12725</v>
      </c>
    </row>
    <row r="1101" spans="1:72" ht="13.5" customHeight="1" x14ac:dyDescent="0.25">
      <c r="A1101" s="5" t="str">
        <f t="shared" si="40"/>
        <v>1738_각남면_0097</v>
      </c>
      <c r="B1101" s="1">
        <v>1738</v>
      </c>
      <c r="C1101" s="1" t="s">
        <v>12339</v>
      </c>
      <c r="D1101" s="1" t="s">
        <v>12340</v>
      </c>
      <c r="E1101" s="1">
        <v>1100</v>
      </c>
      <c r="F1101" s="1">
        <v>3</v>
      </c>
      <c r="G1101" s="1" t="s">
        <v>1719</v>
      </c>
      <c r="H1101" s="1" t="s">
        <v>7046</v>
      </c>
      <c r="I1101" s="1">
        <v>12</v>
      </c>
      <c r="L1101" s="1">
        <v>1</v>
      </c>
      <c r="M1101" s="1" t="s">
        <v>13753</v>
      </c>
      <c r="N1101" s="1" t="s">
        <v>7096</v>
      </c>
      <c r="S1101" s="1" t="s">
        <v>50</v>
      </c>
      <c r="T1101" s="1" t="s">
        <v>7223</v>
      </c>
      <c r="W1101" s="1" t="s">
        <v>51</v>
      </c>
      <c r="X1101" s="1" t="s">
        <v>7686</v>
      </c>
      <c r="Y1101" s="1" t="s">
        <v>64</v>
      </c>
      <c r="Z1101" s="1" t="s">
        <v>7741</v>
      </c>
      <c r="AC1101" s="1">
        <v>57</v>
      </c>
      <c r="AD1101" s="1" t="s">
        <v>133</v>
      </c>
      <c r="AE1101" s="1" t="s">
        <v>9343</v>
      </c>
      <c r="AJ1101" s="1" t="s">
        <v>17</v>
      </c>
      <c r="AK1101" s="1" t="s">
        <v>9530</v>
      </c>
      <c r="AL1101" s="1" t="s">
        <v>53</v>
      </c>
      <c r="AM1101" s="1" t="s">
        <v>9486</v>
      </c>
      <c r="AT1101" s="1" t="s">
        <v>69</v>
      </c>
      <c r="AU1101" s="1" t="s">
        <v>7359</v>
      </c>
      <c r="AV1101" s="1" t="s">
        <v>2137</v>
      </c>
      <c r="AW1101" s="1" t="s">
        <v>7914</v>
      </c>
      <c r="BG1101" s="1" t="s">
        <v>69</v>
      </c>
      <c r="BH1101" s="1" t="s">
        <v>7359</v>
      </c>
      <c r="BI1101" s="1" t="s">
        <v>680</v>
      </c>
      <c r="BJ1101" s="1" t="s">
        <v>9726</v>
      </c>
      <c r="BK1101" s="1" t="s">
        <v>2121</v>
      </c>
      <c r="BL1101" s="1" t="s">
        <v>9686</v>
      </c>
      <c r="BM1101" s="1" t="s">
        <v>2138</v>
      </c>
      <c r="BN1101" s="1" t="s">
        <v>10312</v>
      </c>
      <c r="BO1101" s="1" t="s">
        <v>219</v>
      </c>
      <c r="BP1101" s="1" t="s">
        <v>7464</v>
      </c>
      <c r="BQ1101" s="1" t="s">
        <v>497</v>
      </c>
      <c r="BR1101" s="1" t="s">
        <v>13082</v>
      </c>
      <c r="BS1101" s="1" t="s">
        <v>41</v>
      </c>
      <c r="BT1101" s="1" t="s">
        <v>12725</v>
      </c>
    </row>
    <row r="1102" spans="1:72" ht="13.5" customHeight="1" x14ac:dyDescent="0.25">
      <c r="A1102" s="5" t="str">
        <f t="shared" si="40"/>
        <v>1738_각남면_0097</v>
      </c>
      <c r="B1102" s="1">
        <v>1738</v>
      </c>
      <c r="C1102" s="1" t="s">
        <v>12339</v>
      </c>
      <c r="D1102" s="1" t="s">
        <v>12340</v>
      </c>
      <c r="E1102" s="1">
        <v>1101</v>
      </c>
      <c r="F1102" s="1">
        <v>3</v>
      </c>
      <c r="G1102" s="1" t="s">
        <v>1719</v>
      </c>
      <c r="H1102" s="1" t="s">
        <v>7046</v>
      </c>
      <c r="I1102" s="1">
        <v>12</v>
      </c>
      <c r="L1102" s="1">
        <v>1</v>
      </c>
      <c r="M1102" s="1" t="s">
        <v>13753</v>
      </c>
      <c r="N1102" s="1" t="s">
        <v>7096</v>
      </c>
      <c r="S1102" s="1" t="s">
        <v>112</v>
      </c>
      <c r="T1102" s="1" t="s">
        <v>7229</v>
      </c>
      <c r="Y1102" s="1" t="s">
        <v>64</v>
      </c>
      <c r="Z1102" s="1" t="s">
        <v>7741</v>
      </c>
      <c r="AF1102" s="1" t="s">
        <v>226</v>
      </c>
      <c r="AG1102" s="1" t="s">
        <v>9393</v>
      </c>
    </row>
    <row r="1103" spans="1:72" ht="13.5" customHeight="1" x14ac:dyDescent="0.25">
      <c r="A1103" s="5" t="str">
        <f t="shared" si="40"/>
        <v>1738_각남면_0097</v>
      </c>
      <c r="B1103" s="1">
        <v>1738</v>
      </c>
      <c r="C1103" s="1" t="s">
        <v>12339</v>
      </c>
      <c r="D1103" s="1" t="s">
        <v>12340</v>
      </c>
      <c r="E1103" s="1">
        <v>1102</v>
      </c>
      <c r="F1103" s="1">
        <v>3</v>
      </c>
      <c r="G1103" s="1" t="s">
        <v>1719</v>
      </c>
      <c r="H1103" s="1" t="s">
        <v>7046</v>
      </c>
      <c r="I1103" s="1">
        <v>12</v>
      </c>
      <c r="L1103" s="1">
        <v>1</v>
      </c>
      <c r="M1103" s="1" t="s">
        <v>13753</v>
      </c>
      <c r="N1103" s="1" t="s">
        <v>7096</v>
      </c>
      <c r="S1103" s="1" t="s">
        <v>59</v>
      </c>
      <c r="T1103" s="1" t="s">
        <v>7224</v>
      </c>
      <c r="U1103" s="1" t="s">
        <v>1523</v>
      </c>
      <c r="V1103" s="1" t="s">
        <v>7396</v>
      </c>
      <c r="Y1103" s="1" t="s">
        <v>2139</v>
      </c>
      <c r="Z1103" s="1" t="s">
        <v>7818</v>
      </c>
      <c r="AC1103" s="1">
        <v>16</v>
      </c>
      <c r="AD1103" s="1" t="s">
        <v>89</v>
      </c>
      <c r="AE1103" s="1" t="s">
        <v>9335</v>
      </c>
    </row>
    <row r="1104" spans="1:72" ht="13.5" customHeight="1" x14ac:dyDescent="0.25">
      <c r="A1104" s="5" t="str">
        <f t="shared" si="40"/>
        <v>1738_각남면_0097</v>
      </c>
      <c r="B1104" s="1">
        <v>1738</v>
      </c>
      <c r="C1104" s="1" t="s">
        <v>12339</v>
      </c>
      <c r="D1104" s="1" t="s">
        <v>12340</v>
      </c>
      <c r="E1104" s="1">
        <v>1103</v>
      </c>
      <c r="F1104" s="1">
        <v>3</v>
      </c>
      <c r="G1104" s="1" t="s">
        <v>1719</v>
      </c>
      <c r="H1104" s="1" t="s">
        <v>7046</v>
      </c>
      <c r="I1104" s="1">
        <v>12</v>
      </c>
      <c r="L1104" s="1">
        <v>1</v>
      </c>
      <c r="M1104" s="1" t="s">
        <v>13753</v>
      </c>
      <c r="N1104" s="1" t="s">
        <v>7096</v>
      </c>
      <c r="S1104" s="1" t="s">
        <v>112</v>
      </c>
      <c r="T1104" s="1" t="s">
        <v>7229</v>
      </c>
      <c r="Y1104" s="1" t="s">
        <v>64</v>
      </c>
      <c r="Z1104" s="1" t="s">
        <v>7741</v>
      </c>
      <c r="AC1104" s="1">
        <v>14</v>
      </c>
      <c r="AD1104" s="1" t="s">
        <v>182</v>
      </c>
      <c r="AE1104" s="1" t="s">
        <v>9351</v>
      </c>
    </row>
    <row r="1105" spans="1:73" ht="13.5" customHeight="1" x14ac:dyDescent="0.25">
      <c r="A1105" s="5" t="str">
        <f t="shared" si="40"/>
        <v>1738_각남면_0097</v>
      </c>
      <c r="B1105" s="1">
        <v>1738</v>
      </c>
      <c r="C1105" s="1" t="s">
        <v>12339</v>
      </c>
      <c r="D1105" s="1" t="s">
        <v>12340</v>
      </c>
      <c r="E1105" s="1">
        <v>1104</v>
      </c>
      <c r="F1105" s="1">
        <v>3</v>
      </c>
      <c r="G1105" s="1" t="s">
        <v>1719</v>
      </c>
      <c r="H1105" s="1" t="s">
        <v>7046</v>
      </c>
      <c r="I1105" s="1">
        <v>12</v>
      </c>
      <c r="L1105" s="1">
        <v>1</v>
      </c>
      <c r="M1105" s="1" t="s">
        <v>13753</v>
      </c>
      <c r="N1105" s="1" t="s">
        <v>7096</v>
      </c>
      <c r="S1105" s="1" t="s">
        <v>112</v>
      </c>
      <c r="T1105" s="1" t="s">
        <v>7229</v>
      </c>
      <c r="Y1105" s="1" t="s">
        <v>64</v>
      </c>
      <c r="Z1105" s="1" t="s">
        <v>7741</v>
      </c>
      <c r="AC1105" s="1">
        <v>7</v>
      </c>
      <c r="AD1105" s="1" t="s">
        <v>62</v>
      </c>
      <c r="AE1105" s="1" t="s">
        <v>9331</v>
      </c>
    </row>
    <row r="1106" spans="1:73" ht="13.5" customHeight="1" x14ac:dyDescent="0.25">
      <c r="A1106" s="5" t="str">
        <f t="shared" si="40"/>
        <v>1738_각남면_0097</v>
      </c>
      <c r="B1106" s="1">
        <v>1738</v>
      </c>
      <c r="C1106" s="1" t="s">
        <v>12339</v>
      </c>
      <c r="D1106" s="1" t="s">
        <v>12340</v>
      </c>
      <c r="E1106" s="1">
        <v>1105</v>
      </c>
      <c r="F1106" s="1">
        <v>3</v>
      </c>
      <c r="G1106" s="1" t="s">
        <v>1719</v>
      </c>
      <c r="H1106" s="1" t="s">
        <v>7046</v>
      </c>
      <c r="I1106" s="1">
        <v>12</v>
      </c>
      <c r="L1106" s="1">
        <v>2</v>
      </c>
      <c r="M1106" s="1" t="s">
        <v>13754</v>
      </c>
      <c r="N1106" s="1" t="s">
        <v>13755</v>
      </c>
      <c r="T1106" s="1" t="s">
        <v>12461</v>
      </c>
      <c r="U1106" s="1" t="s">
        <v>183</v>
      </c>
      <c r="V1106" s="1" t="s">
        <v>7311</v>
      </c>
      <c r="W1106" s="1" t="s">
        <v>38</v>
      </c>
      <c r="X1106" s="1" t="s">
        <v>12522</v>
      </c>
      <c r="Y1106" s="1" t="s">
        <v>2140</v>
      </c>
      <c r="Z1106" s="1" t="s">
        <v>8116</v>
      </c>
      <c r="AC1106" s="1">
        <v>65</v>
      </c>
      <c r="AD1106" s="1" t="s">
        <v>86</v>
      </c>
      <c r="AE1106" s="1" t="s">
        <v>8752</v>
      </c>
      <c r="AJ1106" s="1" t="s">
        <v>17</v>
      </c>
      <c r="AK1106" s="1" t="s">
        <v>9530</v>
      </c>
      <c r="AL1106" s="1" t="s">
        <v>41</v>
      </c>
      <c r="AM1106" s="1" t="s">
        <v>12725</v>
      </c>
      <c r="AT1106" s="1" t="s">
        <v>488</v>
      </c>
      <c r="AU1106" s="1" t="s">
        <v>7425</v>
      </c>
      <c r="AV1106" s="1" t="s">
        <v>2141</v>
      </c>
      <c r="AW1106" s="1" t="s">
        <v>9853</v>
      </c>
      <c r="BG1106" s="1" t="s">
        <v>69</v>
      </c>
      <c r="BH1106" s="1" t="s">
        <v>7359</v>
      </c>
      <c r="BI1106" s="1" t="s">
        <v>2142</v>
      </c>
      <c r="BJ1106" s="1" t="s">
        <v>10643</v>
      </c>
      <c r="BK1106" s="1" t="s">
        <v>69</v>
      </c>
      <c r="BL1106" s="1" t="s">
        <v>7359</v>
      </c>
      <c r="BM1106" s="1" t="s">
        <v>2143</v>
      </c>
      <c r="BN1106" s="1" t="s">
        <v>8777</v>
      </c>
      <c r="BO1106" s="1" t="s">
        <v>854</v>
      </c>
      <c r="BP1106" s="1" t="s">
        <v>9667</v>
      </c>
      <c r="BQ1106" s="1" t="s">
        <v>2144</v>
      </c>
      <c r="BR1106" s="1" t="s">
        <v>11650</v>
      </c>
      <c r="BS1106" s="1" t="s">
        <v>639</v>
      </c>
      <c r="BT1106" s="1" t="s">
        <v>9540</v>
      </c>
    </row>
    <row r="1107" spans="1:73" ht="13.5" customHeight="1" x14ac:dyDescent="0.25">
      <c r="A1107" s="5" t="str">
        <f t="shared" si="40"/>
        <v>1738_각남면_0097</v>
      </c>
      <c r="B1107" s="1">
        <v>1738</v>
      </c>
      <c r="C1107" s="1" t="s">
        <v>12339</v>
      </c>
      <c r="D1107" s="1" t="s">
        <v>12340</v>
      </c>
      <c r="E1107" s="1">
        <v>1106</v>
      </c>
      <c r="F1107" s="1">
        <v>3</v>
      </c>
      <c r="G1107" s="1" t="s">
        <v>1719</v>
      </c>
      <c r="H1107" s="1" t="s">
        <v>7046</v>
      </c>
      <c r="I1107" s="1">
        <v>12</v>
      </c>
      <c r="L1107" s="1">
        <v>2</v>
      </c>
      <c r="M1107" s="1" t="s">
        <v>13754</v>
      </c>
      <c r="N1107" s="1" t="s">
        <v>13755</v>
      </c>
      <c r="S1107" s="1" t="s">
        <v>50</v>
      </c>
      <c r="T1107" s="1" t="s">
        <v>7223</v>
      </c>
      <c r="U1107" s="1" t="s">
        <v>237</v>
      </c>
      <c r="V1107" s="1" t="s">
        <v>7316</v>
      </c>
      <c r="Y1107" s="1" t="s">
        <v>2145</v>
      </c>
      <c r="Z1107" s="1" t="s">
        <v>8211</v>
      </c>
      <c r="AC1107" s="1">
        <v>47</v>
      </c>
      <c r="AD1107" s="1" t="s">
        <v>109</v>
      </c>
      <c r="AE1107" s="1" t="s">
        <v>9340</v>
      </c>
      <c r="AJ1107" s="1" t="s">
        <v>17</v>
      </c>
      <c r="AK1107" s="1" t="s">
        <v>9530</v>
      </c>
      <c r="AL1107" s="1" t="s">
        <v>41</v>
      </c>
      <c r="AM1107" s="1" t="s">
        <v>12725</v>
      </c>
      <c r="AN1107" s="1" t="s">
        <v>2146</v>
      </c>
      <c r="AO1107" s="1" t="s">
        <v>9491</v>
      </c>
      <c r="AP1107" s="1" t="s">
        <v>260</v>
      </c>
      <c r="AQ1107" s="1" t="s">
        <v>7321</v>
      </c>
      <c r="AR1107" s="1" t="s">
        <v>2147</v>
      </c>
      <c r="AS1107" s="1" t="s">
        <v>12804</v>
      </c>
      <c r="AT1107" s="1" t="s">
        <v>69</v>
      </c>
      <c r="AU1107" s="1" t="s">
        <v>7359</v>
      </c>
      <c r="AV1107" s="1" t="s">
        <v>2148</v>
      </c>
      <c r="AW1107" s="1" t="s">
        <v>9854</v>
      </c>
      <c r="BG1107" s="1" t="s">
        <v>854</v>
      </c>
      <c r="BH1107" s="1" t="s">
        <v>9667</v>
      </c>
      <c r="BI1107" s="1" t="s">
        <v>795</v>
      </c>
      <c r="BJ1107" s="1" t="s">
        <v>10068</v>
      </c>
      <c r="BK1107" s="1" t="s">
        <v>870</v>
      </c>
      <c r="BL1107" s="1" t="s">
        <v>7643</v>
      </c>
      <c r="BM1107" s="1" t="s">
        <v>14752</v>
      </c>
      <c r="BN1107" s="1" t="s">
        <v>10644</v>
      </c>
      <c r="BO1107" s="1" t="s">
        <v>69</v>
      </c>
      <c r="BP1107" s="1" t="s">
        <v>7359</v>
      </c>
      <c r="BQ1107" s="1" t="s">
        <v>2149</v>
      </c>
      <c r="BR1107" s="1" t="s">
        <v>11651</v>
      </c>
      <c r="BS1107" s="1" t="s">
        <v>555</v>
      </c>
      <c r="BT1107" s="1" t="s">
        <v>9473</v>
      </c>
    </row>
    <row r="1108" spans="1:73" ht="13.5" customHeight="1" x14ac:dyDescent="0.25">
      <c r="A1108" s="5" t="str">
        <f t="shared" si="40"/>
        <v>1738_각남면_0097</v>
      </c>
      <c r="B1108" s="1">
        <v>1738</v>
      </c>
      <c r="C1108" s="1" t="s">
        <v>12339</v>
      </c>
      <c r="D1108" s="1" t="s">
        <v>12340</v>
      </c>
      <c r="E1108" s="1">
        <v>1107</v>
      </c>
      <c r="F1108" s="1">
        <v>3</v>
      </c>
      <c r="G1108" s="1" t="s">
        <v>1719</v>
      </c>
      <c r="H1108" s="1" t="s">
        <v>7046</v>
      </c>
      <c r="I1108" s="1">
        <v>12</v>
      </c>
      <c r="L1108" s="1">
        <v>2</v>
      </c>
      <c r="M1108" s="1" t="s">
        <v>13754</v>
      </c>
      <c r="N1108" s="1" t="s">
        <v>13755</v>
      </c>
      <c r="S1108" s="1" t="s">
        <v>112</v>
      </c>
      <c r="T1108" s="1" t="s">
        <v>7229</v>
      </c>
      <c r="Y1108" s="1" t="s">
        <v>2150</v>
      </c>
      <c r="Z1108" s="1" t="s">
        <v>8212</v>
      </c>
      <c r="AG1108" s="1" t="s">
        <v>12751</v>
      </c>
    </row>
    <row r="1109" spans="1:73" ht="13.5" customHeight="1" x14ac:dyDescent="0.25">
      <c r="A1109" s="5" t="str">
        <f t="shared" si="40"/>
        <v>1738_각남면_0097</v>
      </c>
      <c r="B1109" s="1">
        <v>1738</v>
      </c>
      <c r="C1109" s="1" t="s">
        <v>12339</v>
      </c>
      <c r="D1109" s="1" t="s">
        <v>12340</v>
      </c>
      <c r="E1109" s="1">
        <v>1108</v>
      </c>
      <c r="F1109" s="1">
        <v>3</v>
      </c>
      <c r="G1109" s="1" t="s">
        <v>1719</v>
      </c>
      <c r="H1109" s="1" t="s">
        <v>7046</v>
      </c>
      <c r="I1109" s="1">
        <v>12</v>
      </c>
      <c r="L1109" s="1">
        <v>2</v>
      </c>
      <c r="M1109" s="1" t="s">
        <v>13754</v>
      </c>
      <c r="N1109" s="1" t="s">
        <v>13755</v>
      </c>
      <c r="S1109" s="1" t="s">
        <v>112</v>
      </c>
      <c r="T1109" s="1" t="s">
        <v>7229</v>
      </c>
      <c r="Y1109" s="1" t="s">
        <v>64</v>
      </c>
      <c r="Z1109" s="1" t="s">
        <v>7741</v>
      </c>
      <c r="AF1109" s="1" t="s">
        <v>12706</v>
      </c>
      <c r="AG1109" s="1" t="s">
        <v>12717</v>
      </c>
    </row>
    <row r="1110" spans="1:73" ht="13.5" customHeight="1" x14ac:dyDescent="0.25">
      <c r="A1110" s="5" t="str">
        <f t="shared" si="40"/>
        <v>1738_각남면_0097</v>
      </c>
      <c r="B1110" s="1">
        <v>1738</v>
      </c>
      <c r="C1110" s="1" t="s">
        <v>12339</v>
      </c>
      <c r="D1110" s="1" t="s">
        <v>12340</v>
      </c>
      <c r="E1110" s="1">
        <v>1109</v>
      </c>
      <c r="F1110" s="1">
        <v>3</v>
      </c>
      <c r="G1110" s="1" t="s">
        <v>1719</v>
      </c>
      <c r="H1110" s="1" t="s">
        <v>7046</v>
      </c>
      <c r="I1110" s="1">
        <v>12</v>
      </c>
      <c r="L1110" s="1">
        <v>2</v>
      </c>
      <c r="M1110" s="1" t="s">
        <v>13754</v>
      </c>
      <c r="N1110" s="1" t="s">
        <v>13755</v>
      </c>
      <c r="S1110" s="1" t="s">
        <v>59</v>
      </c>
      <c r="T1110" s="1" t="s">
        <v>7224</v>
      </c>
      <c r="U1110" s="1" t="s">
        <v>1752</v>
      </c>
      <c r="V1110" s="1" t="s">
        <v>7412</v>
      </c>
      <c r="Y1110" s="1" t="s">
        <v>2151</v>
      </c>
      <c r="Z1110" s="1" t="s">
        <v>8213</v>
      </c>
      <c r="AC1110" s="1">
        <v>16</v>
      </c>
      <c r="AD1110" s="1" t="s">
        <v>89</v>
      </c>
      <c r="AE1110" s="1" t="s">
        <v>9335</v>
      </c>
      <c r="BU1110" s="1" t="s">
        <v>2152</v>
      </c>
    </row>
    <row r="1111" spans="1:73" ht="13.5" customHeight="1" x14ac:dyDescent="0.25">
      <c r="A1111" s="5" t="str">
        <f t="shared" si="40"/>
        <v>1738_각남면_0097</v>
      </c>
      <c r="B1111" s="1">
        <v>1738</v>
      </c>
      <c r="C1111" s="1" t="s">
        <v>12339</v>
      </c>
      <c r="D1111" s="1" t="s">
        <v>12340</v>
      </c>
      <c r="E1111" s="1">
        <v>1110</v>
      </c>
      <c r="F1111" s="1">
        <v>3</v>
      </c>
      <c r="G1111" s="1" t="s">
        <v>1719</v>
      </c>
      <c r="H1111" s="1" t="s">
        <v>7046</v>
      </c>
      <c r="I1111" s="1">
        <v>12</v>
      </c>
      <c r="L1111" s="1">
        <v>2</v>
      </c>
      <c r="M1111" s="1" t="s">
        <v>13754</v>
      </c>
      <c r="N1111" s="1" t="s">
        <v>13755</v>
      </c>
      <c r="S1111" s="1" t="s">
        <v>112</v>
      </c>
      <c r="T1111" s="1" t="s">
        <v>7229</v>
      </c>
      <c r="Y1111" s="1" t="s">
        <v>64</v>
      </c>
      <c r="Z1111" s="1" t="s">
        <v>7741</v>
      </c>
      <c r="AC1111" s="1">
        <v>2</v>
      </c>
      <c r="AD1111" s="1" t="s">
        <v>335</v>
      </c>
      <c r="AE1111" s="1" t="s">
        <v>9368</v>
      </c>
      <c r="AF1111" s="1" t="s">
        <v>95</v>
      </c>
      <c r="AG1111" s="1" t="s">
        <v>9389</v>
      </c>
    </row>
    <row r="1112" spans="1:73" ht="13.5" customHeight="1" x14ac:dyDescent="0.25">
      <c r="A1112" s="5" t="str">
        <f t="shared" si="40"/>
        <v>1738_각남면_0097</v>
      </c>
      <c r="B1112" s="1">
        <v>1738</v>
      </c>
      <c r="C1112" s="1" t="s">
        <v>12339</v>
      </c>
      <c r="D1112" s="1" t="s">
        <v>12340</v>
      </c>
      <c r="E1112" s="1">
        <v>1111</v>
      </c>
      <c r="F1112" s="1">
        <v>3</v>
      </c>
      <c r="G1112" s="1" t="s">
        <v>1719</v>
      </c>
      <c r="H1112" s="1" t="s">
        <v>7046</v>
      </c>
      <c r="I1112" s="1">
        <v>12</v>
      </c>
      <c r="L1112" s="1">
        <v>3</v>
      </c>
      <c r="M1112" s="1" t="s">
        <v>1272</v>
      </c>
      <c r="N1112" s="1" t="s">
        <v>11563</v>
      </c>
      <c r="T1112" s="1" t="s">
        <v>12461</v>
      </c>
      <c r="U1112" s="1" t="s">
        <v>1060</v>
      </c>
      <c r="V1112" s="1" t="s">
        <v>7366</v>
      </c>
      <c r="W1112" s="1" t="s">
        <v>159</v>
      </c>
      <c r="X1112" s="1" t="s">
        <v>7692</v>
      </c>
      <c r="Y1112" s="1" t="s">
        <v>1268</v>
      </c>
      <c r="Z1112" s="1" t="s">
        <v>8214</v>
      </c>
      <c r="AC1112" s="1">
        <v>35</v>
      </c>
      <c r="AD1112" s="1" t="s">
        <v>68</v>
      </c>
      <c r="AE1112" s="1" t="s">
        <v>9333</v>
      </c>
      <c r="AJ1112" s="1" t="s">
        <v>17</v>
      </c>
      <c r="AK1112" s="1" t="s">
        <v>9530</v>
      </c>
      <c r="AL1112" s="1" t="s">
        <v>1683</v>
      </c>
      <c r="AM1112" s="1" t="s">
        <v>9551</v>
      </c>
      <c r="AT1112" s="1" t="s">
        <v>1063</v>
      </c>
      <c r="AU1112" s="1" t="s">
        <v>12490</v>
      </c>
      <c r="AV1112" s="1" t="s">
        <v>2153</v>
      </c>
      <c r="AW1112" s="1" t="s">
        <v>8215</v>
      </c>
      <c r="BG1112" s="1" t="s">
        <v>69</v>
      </c>
      <c r="BH1112" s="1" t="s">
        <v>7359</v>
      </c>
      <c r="BI1112" s="1" t="s">
        <v>14752</v>
      </c>
      <c r="BJ1112" s="1" t="s">
        <v>10644</v>
      </c>
      <c r="BK1112" s="1" t="s">
        <v>69</v>
      </c>
      <c r="BL1112" s="1" t="s">
        <v>7359</v>
      </c>
      <c r="BM1112" s="1" t="s">
        <v>2154</v>
      </c>
      <c r="BN1112" s="1" t="s">
        <v>11154</v>
      </c>
      <c r="BO1112" s="1" t="s">
        <v>69</v>
      </c>
      <c r="BP1112" s="1" t="s">
        <v>7359</v>
      </c>
      <c r="BQ1112" s="1" t="s">
        <v>2155</v>
      </c>
      <c r="BR1112" s="1" t="s">
        <v>13296</v>
      </c>
      <c r="BS1112" s="1" t="s">
        <v>41</v>
      </c>
      <c r="BT1112" s="1" t="s">
        <v>12725</v>
      </c>
    </row>
    <row r="1113" spans="1:73" ht="13.5" customHeight="1" x14ac:dyDescent="0.25">
      <c r="A1113" s="5" t="str">
        <f t="shared" si="40"/>
        <v>1738_각남면_0097</v>
      </c>
      <c r="B1113" s="1">
        <v>1738</v>
      </c>
      <c r="C1113" s="1" t="s">
        <v>12339</v>
      </c>
      <c r="D1113" s="1" t="s">
        <v>12340</v>
      </c>
      <c r="E1113" s="1">
        <v>1112</v>
      </c>
      <c r="F1113" s="1">
        <v>3</v>
      </c>
      <c r="G1113" s="1" t="s">
        <v>1719</v>
      </c>
      <c r="H1113" s="1" t="s">
        <v>7046</v>
      </c>
      <c r="I1113" s="1">
        <v>12</v>
      </c>
      <c r="L1113" s="1">
        <v>3</v>
      </c>
      <c r="M1113" s="1" t="s">
        <v>1272</v>
      </c>
      <c r="N1113" s="1" t="s">
        <v>11563</v>
      </c>
      <c r="S1113" s="1" t="s">
        <v>201</v>
      </c>
      <c r="T1113" s="1" t="s">
        <v>201</v>
      </c>
      <c r="U1113" s="1" t="s">
        <v>1063</v>
      </c>
      <c r="V1113" s="1" t="s">
        <v>12490</v>
      </c>
      <c r="Y1113" s="1" t="s">
        <v>2153</v>
      </c>
      <c r="Z1113" s="1" t="s">
        <v>8215</v>
      </c>
      <c r="AC1113" s="1">
        <v>98</v>
      </c>
      <c r="AD1113" s="1" t="s">
        <v>547</v>
      </c>
      <c r="AE1113" s="1" t="s">
        <v>9378</v>
      </c>
    </row>
    <row r="1114" spans="1:73" ht="13.5" customHeight="1" x14ac:dyDescent="0.25">
      <c r="A1114" s="5" t="str">
        <f t="shared" si="40"/>
        <v>1738_각남면_0097</v>
      </c>
      <c r="B1114" s="1">
        <v>1738</v>
      </c>
      <c r="C1114" s="1" t="s">
        <v>12339</v>
      </c>
      <c r="D1114" s="1" t="s">
        <v>12340</v>
      </c>
      <c r="E1114" s="1">
        <v>1113</v>
      </c>
      <c r="F1114" s="1">
        <v>3</v>
      </c>
      <c r="G1114" s="1" t="s">
        <v>1719</v>
      </c>
      <c r="H1114" s="1" t="s">
        <v>7046</v>
      </c>
      <c r="I1114" s="1">
        <v>12</v>
      </c>
      <c r="L1114" s="1">
        <v>3</v>
      </c>
      <c r="M1114" s="1" t="s">
        <v>1272</v>
      </c>
      <c r="N1114" s="1" t="s">
        <v>11563</v>
      </c>
      <c r="S1114" s="1" t="s">
        <v>50</v>
      </c>
      <c r="T1114" s="1" t="s">
        <v>7223</v>
      </c>
      <c r="W1114" s="1" t="s">
        <v>293</v>
      </c>
      <c r="X1114" s="1" t="s">
        <v>7698</v>
      </c>
      <c r="Y1114" s="1" t="s">
        <v>64</v>
      </c>
      <c r="Z1114" s="1" t="s">
        <v>7741</v>
      </c>
      <c r="AC1114" s="1">
        <v>38</v>
      </c>
      <c r="AD1114" s="1" t="s">
        <v>547</v>
      </c>
      <c r="AE1114" s="1" t="s">
        <v>9378</v>
      </c>
      <c r="AJ1114" s="1" t="s">
        <v>17</v>
      </c>
      <c r="AK1114" s="1" t="s">
        <v>9530</v>
      </c>
      <c r="AL1114" s="1" t="s">
        <v>53</v>
      </c>
      <c r="AM1114" s="1" t="s">
        <v>9486</v>
      </c>
      <c r="AT1114" s="1" t="s">
        <v>69</v>
      </c>
      <c r="AU1114" s="1" t="s">
        <v>7359</v>
      </c>
      <c r="AV1114" s="1" t="s">
        <v>2156</v>
      </c>
      <c r="AW1114" s="1" t="s">
        <v>8478</v>
      </c>
      <c r="BG1114" s="1" t="s">
        <v>69</v>
      </c>
      <c r="BH1114" s="1" t="s">
        <v>7359</v>
      </c>
      <c r="BI1114" s="1" t="s">
        <v>2157</v>
      </c>
      <c r="BJ1114" s="1" t="s">
        <v>10616</v>
      </c>
      <c r="BK1114" s="1" t="s">
        <v>69</v>
      </c>
      <c r="BL1114" s="1" t="s">
        <v>7359</v>
      </c>
      <c r="BM1114" s="1" t="s">
        <v>2158</v>
      </c>
      <c r="BN1114" s="1" t="s">
        <v>11155</v>
      </c>
      <c r="BO1114" s="1" t="s">
        <v>69</v>
      </c>
      <c r="BP1114" s="1" t="s">
        <v>7359</v>
      </c>
      <c r="BQ1114" s="1" t="s">
        <v>2159</v>
      </c>
      <c r="BR1114" s="1" t="s">
        <v>11652</v>
      </c>
      <c r="BS1114" s="1" t="s">
        <v>193</v>
      </c>
      <c r="BT1114" s="1" t="s">
        <v>9533</v>
      </c>
    </row>
    <row r="1115" spans="1:73" ht="13.5" customHeight="1" x14ac:dyDescent="0.25">
      <c r="A1115" s="5" t="str">
        <f t="shared" si="40"/>
        <v>1738_각남면_0097</v>
      </c>
      <c r="B1115" s="1">
        <v>1738</v>
      </c>
      <c r="C1115" s="1" t="s">
        <v>12339</v>
      </c>
      <c r="D1115" s="1" t="s">
        <v>12340</v>
      </c>
      <c r="E1115" s="1">
        <v>1114</v>
      </c>
      <c r="F1115" s="1">
        <v>3</v>
      </c>
      <c r="G1115" s="1" t="s">
        <v>1719</v>
      </c>
      <c r="H1115" s="1" t="s">
        <v>7046</v>
      </c>
      <c r="I1115" s="1">
        <v>12</v>
      </c>
      <c r="L1115" s="1">
        <v>3</v>
      </c>
      <c r="M1115" s="1" t="s">
        <v>1272</v>
      </c>
      <c r="N1115" s="1" t="s">
        <v>11563</v>
      </c>
      <c r="S1115" s="1" t="s">
        <v>112</v>
      </c>
      <c r="T1115" s="1" t="s">
        <v>7229</v>
      </c>
      <c r="Y1115" s="1" t="s">
        <v>64</v>
      </c>
      <c r="Z1115" s="1" t="s">
        <v>7741</v>
      </c>
      <c r="AC1115" s="1">
        <v>14</v>
      </c>
      <c r="AD1115" s="1" t="s">
        <v>182</v>
      </c>
      <c r="AE1115" s="1" t="s">
        <v>9351</v>
      </c>
    </row>
    <row r="1116" spans="1:73" ht="13.5" customHeight="1" x14ac:dyDescent="0.25">
      <c r="A1116" s="5" t="str">
        <f t="shared" si="40"/>
        <v>1738_각남면_0097</v>
      </c>
      <c r="B1116" s="1">
        <v>1738</v>
      </c>
      <c r="C1116" s="1" t="s">
        <v>12339</v>
      </c>
      <c r="D1116" s="1" t="s">
        <v>12340</v>
      </c>
      <c r="E1116" s="1">
        <v>1115</v>
      </c>
      <c r="F1116" s="1">
        <v>3</v>
      </c>
      <c r="G1116" s="1" t="s">
        <v>1719</v>
      </c>
      <c r="H1116" s="1" t="s">
        <v>7046</v>
      </c>
      <c r="I1116" s="1">
        <v>12</v>
      </c>
      <c r="L1116" s="1">
        <v>3</v>
      </c>
      <c r="M1116" s="1" t="s">
        <v>1272</v>
      </c>
      <c r="N1116" s="1" t="s">
        <v>11563</v>
      </c>
      <c r="S1116" s="1" t="s">
        <v>59</v>
      </c>
      <c r="T1116" s="1" t="s">
        <v>7224</v>
      </c>
      <c r="Y1116" s="1" t="s">
        <v>1971</v>
      </c>
      <c r="Z1116" s="1" t="s">
        <v>8176</v>
      </c>
      <c r="AF1116" s="1" t="s">
        <v>317</v>
      </c>
      <c r="AG1116" s="1" t="s">
        <v>7707</v>
      </c>
    </row>
    <row r="1117" spans="1:73" ht="13.5" customHeight="1" x14ac:dyDescent="0.25">
      <c r="A1117" s="5" t="str">
        <f t="shared" si="40"/>
        <v>1738_각남면_0097</v>
      </c>
      <c r="B1117" s="1">
        <v>1738</v>
      </c>
      <c r="C1117" s="1" t="s">
        <v>12339</v>
      </c>
      <c r="D1117" s="1" t="s">
        <v>12340</v>
      </c>
      <c r="E1117" s="1">
        <v>1116</v>
      </c>
      <c r="F1117" s="1">
        <v>3</v>
      </c>
      <c r="G1117" s="1" t="s">
        <v>1719</v>
      </c>
      <c r="H1117" s="1" t="s">
        <v>7046</v>
      </c>
      <c r="I1117" s="1">
        <v>12</v>
      </c>
      <c r="L1117" s="1">
        <v>3</v>
      </c>
      <c r="M1117" s="1" t="s">
        <v>1272</v>
      </c>
      <c r="N1117" s="1" t="s">
        <v>11563</v>
      </c>
      <c r="S1117" s="1" t="s">
        <v>59</v>
      </c>
      <c r="T1117" s="1" t="s">
        <v>7224</v>
      </c>
      <c r="Y1117" s="1" t="s">
        <v>713</v>
      </c>
      <c r="Z1117" s="1" t="s">
        <v>7856</v>
      </c>
      <c r="AC1117" s="1">
        <v>1</v>
      </c>
      <c r="AD1117" s="1" t="s">
        <v>101</v>
      </c>
      <c r="AE1117" s="1" t="s">
        <v>9339</v>
      </c>
      <c r="AF1117" s="1" t="s">
        <v>95</v>
      </c>
      <c r="AG1117" s="1" t="s">
        <v>9389</v>
      </c>
    </row>
    <row r="1118" spans="1:73" ht="13.5" customHeight="1" x14ac:dyDescent="0.25">
      <c r="A1118" s="5" t="str">
        <f t="shared" si="40"/>
        <v>1738_각남면_0097</v>
      </c>
      <c r="B1118" s="1">
        <v>1738</v>
      </c>
      <c r="C1118" s="1" t="s">
        <v>12339</v>
      </c>
      <c r="D1118" s="1" t="s">
        <v>12340</v>
      </c>
      <c r="E1118" s="1">
        <v>1117</v>
      </c>
      <c r="F1118" s="1">
        <v>3</v>
      </c>
      <c r="G1118" s="1" t="s">
        <v>1719</v>
      </c>
      <c r="H1118" s="1" t="s">
        <v>7046</v>
      </c>
      <c r="I1118" s="1">
        <v>12</v>
      </c>
      <c r="L1118" s="1">
        <v>4</v>
      </c>
      <c r="M1118" s="1" t="s">
        <v>13756</v>
      </c>
      <c r="N1118" s="1" t="s">
        <v>13757</v>
      </c>
      <c r="T1118" s="1" t="s">
        <v>12461</v>
      </c>
      <c r="U1118" s="1" t="s">
        <v>1063</v>
      </c>
      <c r="V1118" s="1" t="s">
        <v>12490</v>
      </c>
      <c r="W1118" s="1" t="s">
        <v>38</v>
      </c>
      <c r="X1118" s="1" t="s">
        <v>12522</v>
      </c>
      <c r="Y1118" s="1" t="s">
        <v>2160</v>
      </c>
      <c r="Z1118" s="1" t="s">
        <v>8216</v>
      </c>
      <c r="AC1118" s="1">
        <v>65</v>
      </c>
      <c r="AD1118" s="1" t="s">
        <v>86</v>
      </c>
      <c r="AE1118" s="1" t="s">
        <v>8752</v>
      </c>
      <c r="AJ1118" s="1" t="s">
        <v>17</v>
      </c>
      <c r="AK1118" s="1" t="s">
        <v>9530</v>
      </c>
      <c r="AL1118" s="1" t="s">
        <v>41</v>
      </c>
      <c r="AM1118" s="1" t="s">
        <v>12725</v>
      </c>
      <c r="AT1118" s="1" t="s">
        <v>69</v>
      </c>
      <c r="AU1118" s="1" t="s">
        <v>7359</v>
      </c>
      <c r="AV1118" s="1" t="s">
        <v>2161</v>
      </c>
      <c r="AW1118" s="1" t="s">
        <v>9855</v>
      </c>
      <c r="BG1118" s="1" t="s">
        <v>69</v>
      </c>
      <c r="BH1118" s="1" t="s">
        <v>7359</v>
      </c>
      <c r="BI1118" s="1" t="s">
        <v>1741</v>
      </c>
      <c r="BJ1118" s="1" t="s">
        <v>10639</v>
      </c>
      <c r="BK1118" s="1" t="s">
        <v>69</v>
      </c>
      <c r="BL1118" s="1" t="s">
        <v>7359</v>
      </c>
      <c r="BM1118" s="1" t="s">
        <v>703</v>
      </c>
      <c r="BN1118" s="1" t="s">
        <v>9728</v>
      </c>
      <c r="BO1118" s="1" t="s">
        <v>69</v>
      </c>
      <c r="BP1118" s="1" t="s">
        <v>7359</v>
      </c>
      <c r="BQ1118" s="1" t="s">
        <v>2162</v>
      </c>
      <c r="BR1118" s="1" t="s">
        <v>11653</v>
      </c>
      <c r="BS1118" s="1" t="s">
        <v>41</v>
      </c>
      <c r="BT1118" s="1" t="s">
        <v>12725</v>
      </c>
    </row>
    <row r="1119" spans="1:73" ht="13.5" customHeight="1" x14ac:dyDescent="0.25">
      <c r="A1119" s="5" t="str">
        <f t="shared" si="40"/>
        <v>1738_각남면_0097</v>
      </c>
      <c r="B1119" s="1">
        <v>1738</v>
      </c>
      <c r="C1119" s="1" t="s">
        <v>12339</v>
      </c>
      <c r="D1119" s="1" t="s">
        <v>12340</v>
      </c>
      <c r="E1119" s="1">
        <v>1118</v>
      </c>
      <c r="F1119" s="1">
        <v>3</v>
      </c>
      <c r="G1119" s="1" t="s">
        <v>1719</v>
      </c>
      <c r="H1119" s="1" t="s">
        <v>7046</v>
      </c>
      <c r="I1119" s="1">
        <v>12</v>
      </c>
      <c r="L1119" s="1">
        <v>4</v>
      </c>
      <c r="M1119" s="1" t="s">
        <v>13756</v>
      </c>
      <c r="N1119" s="1" t="s">
        <v>13757</v>
      </c>
      <c r="S1119" s="1" t="s">
        <v>50</v>
      </c>
      <c r="T1119" s="1" t="s">
        <v>7223</v>
      </c>
      <c r="W1119" s="1" t="s">
        <v>1379</v>
      </c>
      <c r="X1119" s="1" t="s">
        <v>7715</v>
      </c>
      <c r="Y1119" s="1" t="s">
        <v>64</v>
      </c>
      <c r="Z1119" s="1" t="s">
        <v>7741</v>
      </c>
      <c r="AC1119" s="1">
        <v>55</v>
      </c>
      <c r="AD1119" s="1" t="s">
        <v>142</v>
      </c>
      <c r="AE1119" s="1" t="s">
        <v>9344</v>
      </c>
      <c r="AJ1119" s="1" t="s">
        <v>17</v>
      </c>
      <c r="AK1119" s="1" t="s">
        <v>9530</v>
      </c>
      <c r="AL1119" s="1" t="s">
        <v>58</v>
      </c>
      <c r="AM1119" s="1" t="s">
        <v>9526</v>
      </c>
      <c r="AT1119" s="1" t="s">
        <v>1649</v>
      </c>
      <c r="AU1119" s="1" t="s">
        <v>7492</v>
      </c>
      <c r="AV1119" s="1" t="s">
        <v>2163</v>
      </c>
      <c r="AW1119" s="1" t="s">
        <v>8547</v>
      </c>
      <c r="BG1119" s="1" t="s">
        <v>1649</v>
      </c>
      <c r="BH1119" s="1" t="s">
        <v>7492</v>
      </c>
      <c r="BI1119" s="1" t="s">
        <v>2164</v>
      </c>
      <c r="BJ1119" s="1" t="s">
        <v>10007</v>
      </c>
      <c r="BK1119" s="1" t="s">
        <v>1649</v>
      </c>
      <c r="BL1119" s="1" t="s">
        <v>7492</v>
      </c>
      <c r="BM1119" s="1" t="s">
        <v>14753</v>
      </c>
      <c r="BN1119" s="1" t="s">
        <v>10238</v>
      </c>
      <c r="BO1119" s="1" t="s">
        <v>69</v>
      </c>
      <c r="BP1119" s="1" t="s">
        <v>7359</v>
      </c>
      <c r="BQ1119" s="1" t="s">
        <v>2165</v>
      </c>
      <c r="BR1119" s="1" t="s">
        <v>11654</v>
      </c>
      <c r="BS1119" s="1" t="s">
        <v>124</v>
      </c>
      <c r="BT1119" s="1" t="s">
        <v>9327</v>
      </c>
    </row>
    <row r="1120" spans="1:73" ht="13.5" customHeight="1" x14ac:dyDescent="0.25">
      <c r="A1120" s="5" t="str">
        <f t="shared" si="40"/>
        <v>1738_각남면_0097</v>
      </c>
      <c r="B1120" s="1">
        <v>1738</v>
      </c>
      <c r="C1120" s="1" t="s">
        <v>12339</v>
      </c>
      <c r="D1120" s="1" t="s">
        <v>12340</v>
      </c>
      <c r="E1120" s="1">
        <v>1119</v>
      </c>
      <c r="F1120" s="1">
        <v>3</v>
      </c>
      <c r="G1120" s="1" t="s">
        <v>1719</v>
      </c>
      <c r="H1120" s="1" t="s">
        <v>7046</v>
      </c>
      <c r="I1120" s="1">
        <v>12</v>
      </c>
      <c r="L1120" s="1">
        <v>4</v>
      </c>
      <c r="M1120" s="1" t="s">
        <v>13756</v>
      </c>
      <c r="N1120" s="1" t="s">
        <v>13757</v>
      </c>
      <c r="S1120" s="1" t="s">
        <v>112</v>
      </c>
      <c r="T1120" s="1" t="s">
        <v>7229</v>
      </c>
      <c r="Y1120" s="1" t="s">
        <v>64</v>
      </c>
      <c r="Z1120" s="1" t="s">
        <v>7741</v>
      </c>
      <c r="AF1120" s="1" t="s">
        <v>226</v>
      </c>
      <c r="AG1120" s="1" t="s">
        <v>9393</v>
      </c>
    </row>
    <row r="1121" spans="1:72" ht="13.5" customHeight="1" x14ac:dyDescent="0.25">
      <c r="A1121" s="5" t="str">
        <f t="shared" si="40"/>
        <v>1738_각남면_0097</v>
      </c>
      <c r="B1121" s="1">
        <v>1738</v>
      </c>
      <c r="C1121" s="1" t="s">
        <v>12339</v>
      </c>
      <c r="D1121" s="1" t="s">
        <v>12340</v>
      </c>
      <c r="E1121" s="1">
        <v>1120</v>
      </c>
      <c r="F1121" s="1">
        <v>3</v>
      </c>
      <c r="G1121" s="1" t="s">
        <v>1719</v>
      </c>
      <c r="H1121" s="1" t="s">
        <v>7046</v>
      </c>
      <c r="I1121" s="1">
        <v>12</v>
      </c>
      <c r="L1121" s="1">
        <v>4</v>
      </c>
      <c r="M1121" s="1" t="s">
        <v>13756</v>
      </c>
      <c r="N1121" s="1" t="s">
        <v>13757</v>
      </c>
      <c r="S1121" s="1" t="s">
        <v>112</v>
      </c>
      <c r="T1121" s="1" t="s">
        <v>7229</v>
      </c>
      <c r="Y1121" s="1" t="s">
        <v>64</v>
      </c>
      <c r="Z1121" s="1" t="s">
        <v>7741</v>
      </c>
      <c r="AC1121" s="1">
        <v>13</v>
      </c>
      <c r="AD1121" s="1" t="s">
        <v>111</v>
      </c>
      <c r="AE1121" s="1" t="s">
        <v>9341</v>
      </c>
    </row>
    <row r="1122" spans="1:72" ht="13.5" customHeight="1" x14ac:dyDescent="0.25">
      <c r="A1122" s="5" t="str">
        <f t="shared" si="40"/>
        <v>1738_각남면_0097</v>
      </c>
      <c r="B1122" s="1">
        <v>1738</v>
      </c>
      <c r="C1122" s="1" t="s">
        <v>12339</v>
      </c>
      <c r="D1122" s="1" t="s">
        <v>12340</v>
      </c>
      <c r="E1122" s="1">
        <v>1121</v>
      </c>
      <c r="F1122" s="1">
        <v>3</v>
      </c>
      <c r="G1122" s="1" t="s">
        <v>1719</v>
      </c>
      <c r="H1122" s="1" t="s">
        <v>7046</v>
      </c>
      <c r="I1122" s="1">
        <v>12</v>
      </c>
      <c r="L1122" s="1">
        <v>4</v>
      </c>
      <c r="M1122" s="1" t="s">
        <v>13756</v>
      </c>
      <c r="N1122" s="1" t="s">
        <v>13757</v>
      </c>
      <c r="S1122" s="1" t="s">
        <v>59</v>
      </c>
      <c r="T1122" s="1" t="s">
        <v>7224</v>
      </c>
      <c r="U1122" s="1" t="s">
        <v>2166</v>
      </c>
      <c r="V1122" s="1" t="s">
        <v>7432</v>
      </c>
      <c r="Y1122" s="1" t="s">
        <v>2167</v>
      </c>
      <c r="Z1122" s="1" t="s">
        <v>8217</v>
      </c>
      <c r="AC1122" s="1">
        <v>20</v>
      </c>
      <c r="AD1122" s="1" t="s">
        <v>255</v>
      </c>
      <c r="AE1122" s="1" t="s">
        <v>9359</v>
      </c>
    </row>
    <row r="1123" spans="1:72" ht="13.5" customHeight="1" x14ac:dyDescent="0.25">
      <c r="A1123" s="5" t="str">
        <f t="shared" si="40"/>
        <v>1738_각남면_0097</v>
      </c>
      <c r="B1123" s="1">
        <v>1738</v>
      </c>
      <c r="C1123" s="1" t="s">
        <v>12339</v>
      </c>
      <c r="D1123" s="1" t="s">
        <v>12340</v>
      </c>
      <c r="E1123" s="1">
        <v>1122</v>
      </c>
      <c r="F1123" s="1">
        <v>3</v>
      </c>
      <c r="G1123" s="1" t="s">
        <v>1719</v>
      </c>
      <c r="H1123" s="1" t="s">
        <v>7046</v>
      </c>
      <c r="I1123" s="1">
        <v>12</v>
      </c>
      <c r="L1123" s="1">
        <v>4</v>
      </c>
      <c r="M1123" s="1" t="s">
        <v>13756</v>
      </c>
      <c r="N1123" s="1" t="s">
        <v>13757</v>
      </c>
      <c r="S1123" s="1" t="s">
        <v>59</v>
      </c>
      <c r="T1123" s="1" t="s">
        <v>7224</v>
      </c>
      <c r="Y1123" s="1" t="s">
        <v>1760</v>
      </c>
      <c r="Z1123" s="1" t="s">
        <v>8002</v>
      </c>
      <c r="AF1123" s="1" t="s">
        <v>317</v>
      </c>
      <c r="AG1123" s="1" t="s">
        <v>7707</v>
      </c>
    </row>
    <row r="1124" spans="1:72" ht="13.5" customHeight="1" x14ac:dyDescent="0.25">
      <c r="A1124" s="5" t="str">
        <f t="shared" si="40"/>
        <v>1738_각남면_0097</v>
      </c>
      <c r="B1124" s="1">
        <v>1738</v>
      </c>
      <c r="C1124" s="1" t="s">
        <v>12339</v>
      </c>
      <c r="D1124" s="1" t="s">
        <v>12340</v>
      </c>
      <c r="E1124" s="1">
        <v>1123</v>
      </c>
      <c r="F1124" s="1">
        <v>3</v>
      </c>
      <c r="G1124" s="1" t="s">
        <v>1719</v>
      </c>
      <c r="H1124" s="1" t="s">
        <v>7046</v>
      </c>
      <c r="I1124" s="1">
        <v>12</v>
      </c>
      <c r="L1124" s="1">
        <v>4</v>
      </c>
      <c r="M1124" s="1" t="s">
        <v>13756</v>
      </c>
      <c r="N1124" s="1" t="s">
        <v>13757</v>
      </c>
      <c r="S1124" s="1" t="s">
        <v>112</v>
      </c>
      <c r="T1124" s="1" t="s">
        <v>7229</v>
      </c>
      <c r="Y1124" s="1" t="s">
        <v>64</v>
      </c>
      <c r="Z1124" s="1" t="s">
        <v>7741</v>
      </c>
      <c r="AC1124" s="1">
        <v>10</v>
      </c>
      <c r="AD1124" s="1" t="s">
        <v>393</v>
      </c>
      <c r="AE1124" s="1" t="s">
        <v>9370</v>
      </c>
    </row>
    <row r="1125" spans="1:72" ht="13.5" customHeight="1" x14ac:dyDescent="0.25">
      <c r="A1125" s="5" t="str">
        <f t="shared" si="40"/>
        <v>1738_각남면_0097</v>
      </c>
      <c r="B1125" s="1">
        <v>1738</v>
      </c>
      <c r="C1125" s="1" t="s">
        <v>12339</v>
      </c>
      <c r="D1125" s="1" t="s">
        <v>12340</v>
      </c>
      <c r="E1125" s="1">
        <v>1124</v>
      </c>
      <c r="F1125" s="1">
        <v>3</v>
      </c>
      <c r="G1125" s="1" t="s">
        <v>1719</v>
      </c>
      <c r="H1125" s="1" t="s">
        <v>7046</v>
      </c>
      <c r="I1125" s="1">
        <v>12</v>
      </c>
      <c r="L1125" s="1">
        <v>4</v>
      </c>
      <c r="M1125" s="1" t="s">
        <v>13756</v>
      </c>
      <c r="N1125" s="1" t="s">
        <v>13757</v>
      </c>
      <c r="S1125" s="1" t="s">
        <v>59</v>
      </c>
      <c r="T1125" s="1" t="s">
        <v>7224</v>
      </c>
      <c r="Y1125" s="1" t="s">
        <v>713</v>
      </c>
      <c r="Z1125" s="1" t="s">
        <v>7856</v>
      </c>
      <c r="AC1125" s="1">
        <v>3</v>
      </c>
      <c r="AD1125" s="1" t="s">
        <v>115</v>
      </c>
      <c r="AE1125" s="1" t="s">
        <v>9342</v>
      </c>
      <c r="AF1125" s="1" t="s">
        <v>95</v>
      </c>
      <c r="AG1125" s="1" t="s">
        <v>9389</v>
      </c>
    </row>
    <row r="1126" spans="1:72" ht="13.5" customHeight="1" x14ac:dyDescent="0.25">
      <c r="A1126" s="5" t="str">
        <f t="shared" si="40"/>
        <v>1738_각남면_0097</v>
      </c>
      <c r="B1126" s="1">
        <v>1738</v>
      </c>
      <c r="C1126" s="1" t="s">
        <v>12339</v>
      </c>
      <c r="D1126" s="1" t="s">
        <v>12340</v>
      </c>
      <c r="E1126" s="1">
        <v>1125</v>
      </c>
      <c r="F1126" s="1">
        <v>3</v>
      </c>
      <c r="G1126" s="1" t="s">
        <v>1719</v>
      </c>
      <c r="H1126" s="1" t="s">
        <v>7046</v>
      </c>
      <c r="I1126" s="1">
        <v>12</v>
      </c>
      <c r="L1126" s="1">
        <v>5</v>
      </c>
      <c r="M1126" s="1" t="s">
        <v>13758</v>
      </c>
      <c r="N1126" s="1" t="s">
        <v>13759</v>
      </c>
      <c r="T1126" s="1" t="s">
        <v>12461</v>
      </c>
      <c r="U1126" s="1" t="s">
        <v>66</v>
      </c>
      <c r="V1126" s="1" t="s">
        <v>7302</v>
      </c>
      <c r="W1126" s="1" t="s">
        <v>1062</v>
      </c>
      <c r="X1126" s="1" t="s">
        <v>7713</v>
      </c>
      <c r="Y1126" s="1" t="s">
        <v>2168</v>
      </c>
      <c r="Z1126" s="1" t="s">
        <v>8218</v>
      </c>
      <c r="AC1126" s="1">
        <v>44</v>
      </c>
      <c r="AD1126" s="1" t="s">
        <v>52</v>
      </c>
      <c r="AE1126" s="1" t="s">
        <v>9330</v>
      </c>
      <c r="AJ1126" s="1" t="s">
        <v>17</v>
      </c>
      <c r="AK1126" s="1" t="s">
        <v>9530</v>
      </c>
      <c r="AL1126" s="1" t="s">
        <v>208</v>
      </c>
      <c r="AM1126" s="1" t="s">
        <v>9524</v>
      </c>
      <c r="AT1126" s="1" t="s">
        <v>69</v>
      </c>
      <c r="AU1126" s="1" t="s">
        <v>7359</v>
      </c>
      <c r="AV1126" s="1" t="s">
        <v>2169</v>
      </c>
      <c r="AW1126" s="1" t="s">
        <v>8219</v>
      </c>
      <c r="BG1126" s="1" t="s">
        <v>69</v>
      </c>
      <c r="BH1126" s="1" t="s">
        <v>7359</v>
      </c>
      <c r="BI1126" s="1" t="s">
        <v>2170</v>
      </c>
      <c r="BJ1126" s="1" t="s">
        <v>8422</v>
      </c>
      <c r="BK1126" s="1" t="s">
        <v>69</v>
      </c>
      <c r="BL1126" s="1" t="s">
        <v>7359</v>
      </c>
      <c r="BM1126" s="1" t="s">
        <v>2171</v>
      </c>
      <c r="BN1126" s="1" t="s">
        <v>8466</v>
      </c>
      <c r="BO1126" s="1" t="s">
        <v>69</v>
      </c>
      <c r="BP1126" s="1" t="s">
        <v>7359</v>
      </c>
      <c r="BQ1126" s="1" t="s">
        <v>2172</v>
      </c>
      <c r="BR1126" s="1" t="s">
        <v>13019</v>
      </c>
      <c r="BS1126" s="1" t="s">
        <v>41</v>
      </c>
      <c r="BT1126" s="1" t="s">
        <v>12725</v>
      </c>
    </row>
    <row r="1127" spans="1:72" ht="13.5" customHeight="1" x14ac:dyDescent="0.25">
      <c r="A1127" s="5" t="str">
        <f t="shared" si="40"/>
        <v>1738_각남면_0097</v>
      </c>
      <c r="B1127" s="1">
        <v>1738</v>
      </c>
      <c r="C1127" s="1" t="s">
        <v>12339</v>
      </c>
      <c r="D1127" s="1" t="s">
        <v>12340</v>
      </c>
      <c r="E1127" s="1">
        <v>1126</v>
      </c>
      <c r="F1127" s="1">
        <v>3</v>
      </c>
      <c r="G1127" s="1" t="s">
        <v>1719</v>
      </c>
      <c r="H1127" s="1" t="s">
        <v>7046</v>
      </c>
      <c r="I1127" s="1">
        <v>12</v>
      </c>
      <c r="L1127" s="1">
        <v>5</v>
      </c>
      <c r="M1127" s="1" t="s">
        <v>13758</v>
      </c>
      <c r="N1127" s="1" t="s">
        <v>13759</v>
      </c>
      <c r="S1127" s="1" t="s">
        <v>201</v>
      </c>
      <c r="T1127" s="1" t="s">
        <v>201</v>
      </c>
      <c r="U1127" s="1" t="s">
        <v>69</v>
      </c>
      <c r="V1127" s="1" t="s">
        <v>7359</v>
      </c>
      <c r="Y1127" s="1" t="s">
        <v>2169</v>
      </c>
      <c r="Z1127" s="1" t="s">
        <v>8219</v>
      </c>
      <c r="AC1127" s="1">
        <v>96</v>
      </c>
      <c r="AD1127" s="1" t="s">
        <v>229</v>
      </c>
      <c r="AE1127" s="1" t="s">
        <v>9356</v>
      </c>
    </row>
    <row r="1128" spans="1:72" ht="13.5" customHeight="1" x14ac:dyDescent="0.25">
      <c r="A1128" s="5" t="str">
        <f t="shared" si="40"/>
        <v>1738_각남면_0097</v>
      </c>
      <c r="B1128" s="1">
        <v>1738</v>
      </c>
      <c r="C1128" s="1" t="s">
        <v>12339</v>
      </c>
      <c r="D1128" s="1" t="s">
        <v>12340</v>
      </c>
      <c r="E1128" s="1">
        <v>1127</v>
      </c>
      <c r="F1128" s="1">
        <v>3</v>
      </c>
      <c r="G1128" s="1" t="s">
        <v>1719</v>
      </c>
      <c r="H1128" s="1" t="s">
        <v>7046</v>
      </c>
      <c r="I1128" s="1">
        <v>12</v>
      </c>
      <c r="L1128" s="1">
        <v>5</v>
      </c>
      <c r="M1128" s="1" t="s">
        <v>13758</v>
      </c>
      <c r="N1128" s="1" t="s">
        <v>13759</v>
      </c>
      <c r="S1128" s="1" t="s">
        <v>50</v>
      </c>
      <c r="T1128" s="1" t="s">
        <v>7223</v>
      </c>
      <c r="W1128" s="1" t="s">
        <v>51</v>
      </c>
      <c r="X1128" s="1" t="s">
        <v>7686</v>
      </c>
      <c r="Y1128" s="1" t="s">
        <v>64</v>
      </c>
      <c r="Z1128" s="1" t="s">
        <v>7741</v>
      </c>
      <c r="AC1128" s="1">
        <v>43</v>
      </c>
      <c r="AD1128" s="1" t="s">
        <v>258</v>
      </c>
      <c r="AE1128" s="1" t="s">
        <v>9360</v>
      </c>
      <c r="AJ1128" s="1" t="s">
        <v>17</v>
      </c>
      <c r="AK1128" s="1" t="s">
        <v>9530</v>
      </c>
      <c r="AL1128" s="1" t="s">
        <v>53</v>
      </c>
      <c r="AM1128" s="1" t="s">
        <v>9486</v>
      </c>
      <c r="AT1128" s="1" t="s">
        <v>69</v>
      </c>
      <c r="AU1128" s="1" t="s">
        <v>7359</v>
      </c>
      <c r="AV1128" s="1" t="s">
        <v>2173</v>
      </c>
      <c r="AW1128" s="1" t="s">
        <v>8968</v>
      </c>
      <c r="BG1128" s="1" t="s">
        <v>69</v>
      </c>
      <c r="BH1128" s="1" t="s">
        <v>7359</v>
      </c>
      <c r="BI1128" s="1" t="s">
        <v>734</v>
      </c>
      <c r="BJ1128" s="1" t="s">
        <v>8456</v>
      </c>
      <c r="BK1128" s="1" t="s">
        <v>69</v>
      </c>
      <c r="BL1128" s="1" t="s">
        <v>7359</v>
      </c>
      <c r="BM1128" s="1" t="s">
        <v>2174</v>
      </c>
      <c r="BN1128" s="1" t="s">
        <v>10654</v>
      </c>
      <c r="BO1128" s="1" t="s">
        <v>69</v>
      </c>
      <c r="BP1128" s="1" t="s">
        <v>7359</v>
      </c>
      <c r="BQ1128" s="1" t="s">
        <v>2175</v>
      </c>
      <c r="BR1128" s="1" t="s">
        <v>11655</v>
      </c>
      <c r="BS1128" s="1" t="s">
        <v>124</v>
      </c>
      <c r="BT1128" s="1" t="s">
        <v>9327</v>
      </c>
    </row>
    <row r="1129" spans="1:72" ht="13.5" customHeight="1" x14ac:dyDescent="0.25">
      <c r="A1129" s="5" t="str">
        <f t="shared" si="40"/>
        <v>1738_각남면_0097</v>
      </c>
      <c r="B1129" s="1">
        <v>1738</v>
      </c>
      <c r="C1129" s="1" t="s">
        <v>12339</v>
      </c>
      <c r="D1129" s="1" t="s">
        <v>12340</v>
      </c>
      <c r="E1129" s="1">
        <v>1128</v>
      </c>
      <c r="F1129" s="1">
        <v>3</v>
      </c>
      <c r="G1129" s="1" t="s">
        <v>1719</v>
      </c>
      <c r="H1129" s="1" t="s">
        <v>7046</v>
      </c>
      <c r="I1129" s="1">
        <v>12</v>
      </c>
      <c r="L1129" s="1">
        <v>5</v>
      </c>
      <c r="M1129" s="1" t="s">
        <v>13758</v>
      </c>
      <c r="N1129" s="1" t="s">
        <v>13759</v>
      </c>
      <c r="S1129" s="1" t="s">
        <v>112</v>
      </c>
      <c r="T1129" s="1" t="s">
        <v>7229</v>
      </c>
      <c r="Y1129" s="1" t="s">
        <v>2176</v>
      </c>
      <c r="Z1129" s="1" t="s">
        <v>8220</v>
      </c>
      <c r="AC1129" s="1">
        <v>14</v>
      </c>
      <c r="AD1129" s="1" t="s">
        <v>182</v>
      </c>
      <c r="AE1129" s="1" t="s">
        <v>9351</v>
      </c>
    </row>
    <row r="1130" spans="1:72" ht="13.5" customHeight="1" x14ac:dyDescent="0.25">
      <c r="A1130" s="5" t="str">
        <f t="shared" si="40"/>
        <v>1738_각남면_0097</v>
      </c>
      <c r="B1130" s="1">
        <v>1738</v>
      </c>
      <c r="C1130" s="1" t="s">
        <v>12339</v>
      </c>
      <c r="D1130" s="1" t="s">
        <v>12340</v>
      </c>
      <c r="E1130" s="1">
        <v>1129</v>
      </c>
      <c r="F1130" s="1">
        <v>3</v>
      </c>
      <c r="G1130" s="1" t="s">
        <v>1719</v>
      </c>
      <c r="H1130" s="1" t="s">
        <v>7046</v>
      </c>
      <c r="I1130" s="1">
        <v>13</v>
      </c>
      <c r="J1130" s="1" t="s">
        <v>14754</v>
      </c>
      <c r="K1130" s="1" t="s">
        <v>7097</v>
      </c>
      <c r="L1130" s="1">
        <v>1</v>
      </c>
      <c r="M1130" s="1" t="s">
        <v>14754</v>
      </c>
      <c r="N1130" s="1" t="s">
        <v>7097</v>
      </c>
      <c r="T1130" s="1" t="s">
        <v>12461</v>
      </c>
      <c r="U1130" s="1" t="s">
        <v>42</v>
      </c>
      <c r="V1130" s="1" t="s">
        <v>7309</v>
      </c>
      <c r="W1130" s="1" t="s">
        <v>293</v>
      </c>
      <c r="X1130" s="1" t="s">
        <v>7698</v>
      </c>
      <c r="Y1130" s="1" t="s">
        <v>14755</v>
      </c>
      <c r="Z1130" s="1" t="s">
        <v>8221</v>
      </c>
      <c r="AC1130" s="1">
        <v>38</v>
      </c>
      <c r="AD1130" s="1" t="s">
        <v>547</v>
      </c>
      <c r="AE1130" s="1" t="s">
        <v>9378</v>
      </c>
      <c r="AJ1130" s="1" t="s">
        <v>17</v>
      </c>
      <c r="AK1130" s="1" t="s">
        <v>9530</v>
      </c>
      <c r="AL1130" s="1" t="s">
        <v>53</v>
      </c>
      <c r="AM1130" s="1" t="s">
        <v>9486</v>
      </c>
      <c r="AT1130" s="1" t="s">
        <v>42</v>
      </c>
      <c r="AU1130" s="1" t="s">
        <v>7309</v>
      </c>
      <c r="AV1130" s="1" t="s">
        <v>2177</v>
      </c>
      <c r="AW1130" s="1" t="s">
        <v>7967</v>
      </c>
      <c r="BG1130" s="1" t="s">
        <v>44</v>
      </c>
      <c r="BH1130" s="1" t="s">
        <v>7629</v>
      </c>
      <c r="BI1130" s="1" t="s">
        <v>2178</v>
      </c>
      <c r="BJ1130" s="1" t="s">
        <v>8460</v>
      </c>
      <c r="BK1130" s="1" t="s">
        <v>1748</v>
      </c>
      <c r="BL1130" s="1" t="s">
        <v>7427</v>
      </c>
      <c r="BM1130" s="1" t="s">
        <v>14995</v>
      </c>
      <c r="BN1130" s="1" t="s">
        <v>12923</v>
      </c>
      <c r="BO1130" s="1" t="s">
        <v>488</v>
      </c>
      <c r="BP1130" s="1" t="s">
        <v>7425</v>
      </c>
      <c r="BQ1130" s="1" t="s">
        <v>2179</v>
      </c>
      <c r="BR1130" s="1" t="s">
        <v>11656</v>
      </c>
      <c r="BS1130" s="1" t="s">
        <v>277</v>
      </c>
      <c r="BT1130" s="1" t="s">
        <v>9535</v>
      </c>
    </row>
    <row r="1131" spans="1:72" ht="13.5" customHeight="1" x14ac:dyDescent="0.25">
      <c r="A1131" s="5" t="str">
        <f t="shared" si="40"/>
        <v>1738_각남면_0097</v>
      </c>
      <c r="B1131" s="1">
        <v>1738</v>
      </c>
      <c r="C1131" s="1" t="s">
        <v>12339</v>
      </c>
      <c r="D1131" s="1" t="s">
        <v>12340</v>
      </c>
      <c r="E1131" s="1">
        <v>1130</v>
      </c>
      <c r="F1131" s="1">
        <v>3</v>
      </c>
      <c r="G1131" s="1" t="s">
        <v>1719</v>
      </c>
      <c r="H1131" s="1" t="s">
        <v>7046</v>
      </c>
      <c r="I1131" s="1">
        <v>13</v>
      </c>
      <c r="L1131" s="1">
        <v>1</v>
      </c>
      <c r="M1131" s="1" t="s">
        <v>14754</v>
      </c>
      <c r="N1131" s="1" t="s">
        <v>7097</v>
      </c>
      <c r="S1131" s="1" t="s">
        <v>201</v>
      </c>
      <c r="T1131" s="1" t="s">
        <v>201</v>
      </c>
      <c r="U1131" s="1" t="s">
        <v>42</v>
      </c>
      <c r="V1131" s="1" t="s">
        <v>7309</v>
      </c>
      <c r="Y1131" s="1" t="s">
        <v>2177</v>
      </c>
      <c r="Z1131" s="1" t="s">
        <v>7967</v>
      </c>
      <c r="AC1131" s="1">
        <v>66</v>
      </c>
      <c r="AD1131" s="1" t="s">
        <v>738</v>
      </c>
      <c r="AE1131" s="1" t="s">
        <v>9381</v>
      </c>
    </row>
    <row r="1132" spans="1:72" ht="13.5" customHeight="1" x14ac:dyDescent="0.25">
      <c r="A1132" s="5" t="str">
        <f t="shared" ref="A1132:A1163" si="41">HYPERLINK("http://kyu.snu.ac.kr/sdhj/index.jsp?type=hj/GK14616_00IH_0001_0097.jpg","1738_각남면_0097")</f>
        <v>1738_각남면_0097</v>
      </c>
      <c r="B1132" s="1">
        <v>1738</v>
      </c>
      <c r="C1132" s="1" t="s">
        <v>12339</v>
      </c>
      <c r="D1132" s="1" t="s">
        <v>12340</v>
      </c>
      <c r="E1132" s="1">
        <v>1131</v>
      </c>
      <c r="F1132" s="1">
        <v>3</v>
      </c>
      <c r="G1132" s="1" t="s">
        <v>1719</v>
      </c>
      <c r="H1132" s="1" t="s">
        <v>7046</v>
      </c>
      <c r="I1132" s="1">
        <v>13</v>
      </c>
      <c r="L1132" s="1">
        <v>1</v>
      </c>
      <c r="M1132" s="1" t="s">
        <v>14754</v>
      </c>
      <c r="N1132" s="1" t="s">
        <v>7097</v>
      </c>
      <c r="S1132" s="1" t="s">
        <v>50</v>
      </c>
      <c r="T1132" s="1" t="s">
        <v>7223</v>
      </c>
      <c r="W1132" s="1" t="s">
        <v>38</v>
      </c>
      <c r="X1132" s="1" t="s">
        <v>12522</v>
      </c>
      <c r="Y1132" s="1" t="s">
        <v>308</v>
      </c>
      <c r="Z1132" s="1" t="s">
        <v>7774</v>
      </c>
      <c r="AC1132" s="1">
        <v>33</v>
      </c>
      <c r="AD1132" s="1" t="s">
        <v>321</v>
      </c>
      <c r="AE1132" s="1" t="s">
        <v>9366</v>
      </c>
      <c r="AJ1132" s="1" t="s">
        <v>309</v>
      </c>
      <c r="AK1132" s="1" t="s">
        <v>9531</v>
      </c>
      <c r="AL1132" s="1" t="s">
        <v>41</v>
      </c>
      <c r="AM1132" s="1" t="s">
        <v>12725</v>
      </c>
      <c r="AT1132" s="1" t="s">
        <v>260</v>
      </c>
      <c r="AU1132" s="1" t="s">
        <v>7321</v>
      </c>
      <c r="AV1132" s="1" t="s">
        <v>732</v>
      </c>
      <c r="AW1132" s="1" t="s">
        <v>8242</v>
      </c>
      <c r="BG1132" s="1" t="s">
        <v>44</v>
      </c>
      <c r="BH1132" s="1" t="s">
        <v>7629</v>
      </c>
      <c r="BI1132" s="1" t="s">
        <v>14756</v>
      </c>
      <c r="BJ1132" s="1" t="s">
        <v>9955</v>
      </c>
      <c r="BK1132" s="1" t="s">
        <v>44</v>
      </c>
      <c r="BL1132" s="1" t="s">
        <v>7629</v>
      </c>
      <c r="BM1132" s="1" t="s">
        <v>558</v>
      </c>
      <c r="BN1132" s="1" t="s">
        <v>10719</v>
      </c>
      <c r="BO1132" s="1" t="s">
        <v>44</v>
      </c>
      <c r="BP1132" s="1" t="s">
        <v>7629</v>
      </c>
      <c r="BQ1132" s="1" t="s">
        <v>2180</v>
      </c>
      <c r="BR1132" s="1" t="s">
        <v>13318</v>
      </c>
      <c r="BS1132" s="1" t="s">
        <v>1226</v>
      </c>
      <c r="BT1132" s="1" t="s">
        <v>9461</v>
      </c>
    </row>
    <row r="1133" spans="1:72" ht="13.5" customHeight="1" x14ac:dyDescent="0.25">
      <c r="A1133" s="5" t="str">
        <f t="shared" si="41"/>
        <v>1738_각남면_0097</v>
      </c>
      <c r="B1133" s="1">
        <v>1738</v>
      </c>
      <c r="C1133" s="1" t="s">
        <v>12339</v>
      </c>
      <c r="D1133" s="1" t="s">
        <v>12340</v>
      </c>
      <c r="E1133" s="1">
        <v>1132</v>
      </c>
      <c r="F1133" s="1">
        <v>3</v>
      </c>
      <c r="G1133" s="1" t="s">
        <v>1719</v>
      </c>
      <c r="H1133" s="1" t="s">
        <v>7046</v>
      </c>
      <c r="I1133" s="1">
        <v>13</v>
      </c>
      <c r="L1133" s="1">
        <v>1</v>
      </c>
      <c r="M1133" s="1" t="s">
        <v>14754</v>
      </c>
      <c r="N1133" s="1" t="s">
        <v>7097</v>
      </c>
      <c r="S1133" s="1" t="s">
        <v>84</v>
      </c>
      <c r="T1133" s="1" t="s">
        <v>7226</v>
      </c>
      <c r="W1133" s="1" t="s">
        <v>276</v>
      </c>
      <c r="X1133" s="1" t="s">
        <v>7253</v>
      </c>
      <c r="Y1133" s="1" t="s">
        <v>10</v>
      </c>
      <c r="Z1133" s="1" t="s">
        <v>7684</v>
      </c>
      <c r="AC1133" s="1">
        <v>60</v>
      </c>
      <c r="AD1133" s="1" t="s">
        <v>763</v>
      </c>
      <c r="AE1133" s="1" t="s">
        <v>9382</v>
      </c>
    </row>
    <row r="1134" spans="1:72" ht="13.5" customHeight="1" x14ac:dyDescent="0.25">
      <c r="A1134" s="5" t="str">
        <f t="shared" si="41"/>
        <v>1738_각남면_0097</v>
      </c>
      <c r="B1134" s="1">
        <v>1738</v>
      </c>
      <c r="C1134" s="1" t="s">
        <v>12339</v>
      </c>
      <c r="D1134" s="1" t="s">
        <v>12340</v>
      </c>
      <c r="E1134" s="1">
        <v>1133</v>
      </c>
      <c r="F1134" s="1">
        <v>3</v>
      </c>
      <c r="G1134" s="1" t="s">
        <v>1719</v>
      </c>
      <c r="H1134" s="1" t="s">
        <v>7046</v>
      </c>
      <c r="I1134" s="1">
        <v>13</v>
      </c>
      <c r="L1134" s="1">
        <v>1</v>
      </c>
      <c r="M1134" s="1" t="s">
        <v>14754</v>
      </c>
      <c r="N1134" s="1" t="s">
        <v>7097</v>
      </c>
      <c r="S1134" s="1" t="s">
        <v>284</v>
      </c>
      <c r="T1134" s="1" t="s">
        <v>7237</v>
      </c>
      <c r="AF1134" s="1" t="s">
        <v>226</v>
      </c>
      <c r="AG1134" s="1" t="s">
        <v>9393</v>
      </c>
    </row>
    <row r="1135" spans="1:72" ht="13.5" customHeight="1" x14ac:dyDescent="0.25">
      <c r="A1135" s="5" t="str">
        <f t="shared" si="41"/>
        <v>1738_각남면_0097</v>
      </c>
      <c r="B1135" s="1">
        <v>1738</v>
      </c>
      <c r="C1135" s="1" t="s">
        <v>12339</v>
      </c>
      <c r="D1135" s="1" t="s">
        <v>12340</v>
      </c>
      <c r="E1135" s="1">
        <v>1134</v>
      </c>
      <c r="F1135" s="1">
        <v>3</v>
      </c>
      <c r="G1135" s="1" t="s">
        <v>1719</v>
      </c>
      <c r="H1135" s="1" t="s">
        <v>7046</v>
      </c>
      <c r="I1135" s="1">
        <v>13</v>
      </c>
      <c r="L1135" s="1">
        <v>1</v>
      </c>
      <c r="M1135" s="1" t="s">
        <v>14754</v>
      </c>
      <c r="N1135" s="1" t="s">
        <v>7097</v>
      </c>
      <c r="S1135" s="1" t="s">
        <v>112</v>
      </c>
      <c r="T1135" s="1" t="s">
        <v>7229</v>
      </c>
      <c r="Y1135" s="1" t="s">
        <v>64</v>
      </c>
      <c r="Z1135" s="1" t="s">
        <v>7741</v>
      </c>
      <c r="AC1135" s="1">
        <v>9</v>
      </c>
      <c r="AD1135" s="1" t="s">
        <v>93</v>
      </c>
      <c r="AE1135" s="1" t="s">
        <v>9337</v>
      </c>
      <c r="AF1135" s="1" t="s">
        <v>95</v>
      </c>
      <c r="AG1135" s="1" t="s">
        <v>9389</v>
      </c>
    </row>
    <row r="1136" spans="1:72" ht="13.5" customHeight="1" x14ac:dyDescent="0.25">
      <c r="A1136" s="5" t="str">
        <f t="shared" si="41"/>
        <v>1738_각남면_0097</v>
      </c>
      <c r="B1136" s="1">
        <v>1738</v>
      </c>
      <c r="C1136" s="1" t="s">
        <v>12339</v>
      </c>
      <c r="D1136" s="1" t="s">
        <v>12340</v>
      </c>
      <c r="E1136" s="1">
        <v>1135</v>
      </c>
      <c r="F1136" s="1">
        <v>3</v>
      </c>
      <c r="G1136" s="1" t="s">
        <v>1719</v>
      </c>
      <c r="H1136" s="1" t="s">
        <v>7046</v>
      </c>
      <c r="I1136" s="1">
        <v>13</v>
      </c>
      <c r="L1136" s="1">
        <v>2</v>
      </c>
      <c r="M1136" s="1" t="s">
        <v>13760</v>
      </c>
      <c r="N1136" s="1" t="s">
        <v>13761</v>
      </c>
      <c r="T1136" s="1" t="s">
        <v>12461</v>
      </c>
      <c r="U1136" s="1" t="s">
        <v>518</v>
      </c>
      <c r="V1136" s="1" t="s">
        <v>7333</v>
      </c>
      <c r="W1136" s="1" t="s">
        <v>293</v>
      </c>
      <c r="X1136" s="1" t="s">
        <v>7698</v>
      </c>
      <c r="Y1136" s="1" t="s">
        <v>10</v>
      </c>
      <c r="Z1136" s="1" t="s">
        <v>7684</v>
      </c>
      <c r="AC1136" s="1">
        <v>61</v>
      </c>
      <c r="AD1136" s="1" t="s">
        <v>101</v>
      </c>
      <c r="AE1136" s="1" t="s">
        <v>9339</v>
      </c>
      <c r="AJ1136" s="1" t="s">
        <v>17</v>
      </c>
      <c r="AK1136" s="1" t="s">
        <v>9530</v>
      </c>
      <c r="AL1136" s="1" t="s">
        <v>53</v>
      </c>
      <c r="AM1136" s="1" t="s">
        <v>9486</v>
      </c>
      <c r="AT1136" s="1" t="s">
        <v>44</v>
      </c>
      <c r="AU1136" s="1" t="s">
        <v>7629</v>
      </c>
      <c r="AV1136" s="1" t="s">
        <v>2181</v>
      </c>
      <c r="AW1136" s="1" t="s">
        <v>9856</v>
      </c>
      <c r="BG1136" s="1" t="s">
        <v>912</v>
      </c>
      <c r="BH1136" s="1" t="s">
        <v>9676</v>
      </c>
      <c r="BI1136" s="1" t="s">
        <v>14757</v>
      </c>
      <c r="BJ1136" s="1" t="s">
        <v>9822</v>
      </c>
      <c r="BK1136" s="1" t="s">
        <v>1786</v>
      </c>
      <c r="BL1136" s="1" t="s">
        <v>12811</v>
      </c>
      <c r="BM1136" s="1" t="s">
        <v>2182</v>
      </c>
      <c r="BN1136" s="1" t="s">
        <v>9089</v>
      </c>
      <c r="BO1136" s="1" t="s">
        <v>44</v>
      </c>
      <c r="BP1136" s="1" t="s">
        <v>7629</v>
      </c>
      <c r="BQ1136" s="1" t="s">
        <v>2183</v>
      </c>
      <c r="BR1136" s="1" t="s">
        <v>11657</v>
      </c>
      <c r="BS1136" s="1" t="s">
        <v>1713</v>
      </c>
      <c r="BT1136" s="1" t="s">
        <v>9572</v>
      </c>
    </row>
    <row r="1137" spans="1:72" ht="13.5" customHeight="1" x14ac:dyDescent="0.25">
      <c r="A1137" s="5" t="str">
        <f t="shared" si="41"/>
        <v>1738_각남면_0097</v>
      </c>
      <c r="B1137" s="1">
        <v>1738</v>
      </c>
      <c r="C1137" s="1" t="s">
        <v>12339</v>
      </c>
      <c r="D1137" s="1" t="s">
        <v>12340</v>
      </c>
      <c r="E1137" s="1">
        <v>1136</v>
      </c>
      <c r="F1137" s="1">
        <v>3</v>
      </c>
      <c r="G1137" s="1" t="s">
        <v>1719</v>
      </c>
      <c r="H1137" s="1" t="s">
        <v>7046</v>
      </c>
      <c r="I1137" s="1">
        <v>13</v>
      </c>
      <c r="L1137" s="1">
        <v>2</v>
      </c>
      <c r="M1137" s="1" t="s">
        <v>13760</v>
      </c>
      <c r="N1137" s="1" t="s">
        <v>13761</v>
      </c>
      <c r="S1137" s="1" t="s">
        <v>112</v>
      </c>
      <c r="T1137" s="1" t="s">
        <v>7229</v>
      </c>
      <c r="Y1137" s="1" t="s">
        <v>64</v>
      </c>
      <c r="Z1137" s="1" t="s">
        <v>7741</v>
      </c>
      <c r="AC1137" s="1">
        <v>7</v>
      </c>
      <c r="AD1137" s="1" t="s">
        <v>62</v>
      </c>
      <c r="AE1137" s="1" t="s">
        <v>9331</v>
      </c>
    </row>
    <row r="1138" spans="1:72" ht="13.5" customHeight="1" x14ac:dyDescent="0.25">
      <c r="A1138" s="5" t="str">
        <f t="shared" si="41"/>
        <v>1738_각남면_0097</v>
      </c>
      <c r="B1138" s="1">
        <v>1738</v>
      </c>
      <c r="C1138" s="1" t="s">
        <v>12339</v>
      </c>
      <c r="D1138" s="1" t="s">
        <v>12340</v>
      </c>
      <c r="E1138" s="1">
        <v>1137</v>
      </c>
      <c r="F1138" s="1">
        <v>3</v>
      </c>
      <c r="G1138" s="1" t="s">
        <v>1719</v>
      </c>
      <c r="H1138" s="1" t="s">
        <v>7046</v>
      </c>
      <c r="I1138" s="1">
        <v>13</v>
      </c>
      <c r="L1138" s="1">
        <v>3</v>
      </c>
      <c r="M1138" s="1" t="s">
        <v>13762</v>
      </c>
      <c r="N1138" s="1" t="s">
        <v>13763</v>
      </c>
      <c r="T1138" s="1" t="s">
        <v>12461</v>
      </c>
      <c r="U1138" s="1" t="s">
        <v>518</v>
      </c>
      <c r="V1138" s="1" t="s">
        <v>7333</v>
      </c>
      <c r="W1138" s="1" t="s">
        <v>769</v>
      </c>
      <c r="X1138" s="1" t="s">
        <v>7253</v>
      </c>
      <c r="Y1138" s="1" t="s">
        <v>64</v>
      </c>
      <c r="Z1138" s="1" t="s">
        <v>7741</v>
      </c>
      <c r="AC1138" s="1">
        <v>49</v>
      </c>
      <c r="AD1138" s="1" t="s">
        <v>175</v>
      </c>
      <c r="AE1138" s="1" t="s">
        <v>9349</v>
      </c>
      <c r="AJ1138" s="1" t="s">
        <v>17</v>
      </c>
      <c r="AK1138" s="1" t="s">
        <v>9530</v>
      </c>
      <c r="AL1138" s="1" t="s">
        <v>401</v>
      </c>
      <c r="AM1138" s="1" t="s">
        <v>9477</v>
      </c>
      <c r="AT1138" s="1" t="s">
        <v>69</v>
      </c>
      <c r="AU1138" s="1" t="s">
        <v>7359</v>
      </c>
      <c r="AV1138" s="1" t="s">
        <v>1902</v>
      </c>
      <c r="AW1138" s="1" t="s">
        <v>8444</v>
      </c>
      <c r="BG1138" s="1" t="s">
        <v>69</v>
      </c>
      <c r="BH1138" s="1" t="s">
        <v>7359</v>
      </c>
      <c r="BI1138" s="1" t="s">
        <v>1904</v>
      </c>
      <c r="BJ1138" s="1" t="s">
        <v>10309</v>
      </c>
      <c r="BK1138" s="1" t="s">
        <v>69</v>
      </c>
      <c r="BL1138" s="1" t="s">
        <v>7359</v>
      </c>
      <c r="BM1138" s="1" t="s">
        <v>2077</v>
      </c>
      <c r="BN1138" s="1" t="s">
        <v>8137</v>
      </c>
      <c r="BO1138" s="1" t="s">
        <v>69</v>
      </c>
      <c r="BP1138" s="1" t="s">
        <v>7359</v>
      </c>
      <c r="BQ1138" s="1" t="s">
        <v>14743</v>
      </c>
      <c r="BR1138" s="1" t="s">
        <v>11624</v>
      </c>
      <c r="BS1138" s="1" t="s">
        <v>1496</v>
      </c>
      <c r="BT1138" s="1" t="s">
        <v>12737</v>
      </c>
    </row>
    <row r="1139" spans="1:72" ht="13.5" customHeight="1" x14ac:dyDescent="0.25">
      <c r="A1139" s="5" t="str">
        <f t="shared" si="41"/>
        <v>1738_각남면_0097</v>
      </c>
      <c r="B1139" s="1">
        <v>1738</v>
      </c>
      <c r="C1139" s="1" t="s">
        <v>12339</v>
      </c>
      <c r="D1139" s="1" t="s">
        <v>12340</v>
      </c>
      <c r="E1139" s="1">
        <v>1138</v>
      </c>
      <c r="F1139" s="1">
        <v>3</v>
      </c>
      <c r="G1139" s="1" t="s">
        <v>1719</v>
      </c>
      <c r="H1139" s="1" t="s">
        <v>7046</v>
      </c>
      <c r="I1139" s="1">
        <v>13</v>
      </c>
      <c r="L1139" s="1">
        <v>3</v>
      </c>
      <c r="M1139" s="1" t="s">
        <v>13762</v>
      </c>
      <c r="N1139" s="1" t="s">
        <v>13763</v>
      </c>
      <c r="S1139" s="1" t="s">
        <v>112</v>
      </c>
      <c r="T1139" s="1" t="s">
        <v>7229</v>
      </c>
      <c r="AC1139" s="1">
        <v>20</v>
      </c>
      <c r="AD1139" s="1" t="s">
        <v>255</v>
      </c>
      <c r="AE1139" s="1" t="s">
        <v>9359</v>
      </c>
    </row>
    <row r="1140" spans="1:72" ht="13.5" customHeight="1" x14ac:dyDescent="0.25">
      <c r="A1140" s="5" t="str">
        <f t="shared" si="41"/>
        <v>1738_각남면_0097</v>
      </c>
      <c r="B1140" s="1">
        <v>1738</v>
      </c>
      <c r="C1140" s="1" t="s">
        <v>12339</v>
      </c>
      <c r="D1140" s="1" t="s">
        <v>12340</v>
      </c>
      <c r="E1140" s="1">
        <v>1139</v>
      </c>
      <c r="F1140" s="1">
        <v>3</v>
      </c>
      <c r="G1140" s="1" t="s">
        <v>1719</v>
      </c>
      <c r="H1140" s="1" t="s">
        <v>7046</v>
      </c>
      <c r="I1140" s="1">
        <v>13</v>
      </c>
      <c r="L1140" s="1">
        <v>3</v>
      </c>
      <c r="M1140" s="1" t="s">
        <v>13762</v>
      </c>
      <c r="N1140" s="1" t="s">
        <v>13763</v>
      </c>
      <c r="S1140" s="1" t="s">
        <v>112</v>
      </c>
      <c r="T1140" s="1" t="s">
        <v>7229</v>
      </c>
      <c r="Y1140" s="1" t="s">
        <v>64</v>
      </c>
      <c r="Z1140" s="1" t="s">
        <v>7741</v>
      </c>
      <c r="AF1140" s="1" t="s">
        <v>317</v>
      </c>
      <c r="AG1140" s="1" t="s">
        <v>7707</v>
      </c>
    </row>
    <row r="1141" spans="1:72" ht="13.5" customHeight="1" x14ac:dyDescent="0.25">
      <c r="A1141" s="5" t="str">
        <f t="shared" si="41"/>
        <v>1738_각남면_0097</v>
      </c>
      <c r="B1141" s="1">
        <v>1738</v>
      </c>
      <c r="C1141" s="1" t="s">
        <v>12339</v>
      </c>
      <c r="D1141" s="1" t="s">
        <v>12340</v>
      </c>
      <c r="E1141" s="1">
        <v>1140</v>
      </c>
      <c r="F1141" s="1">
        <v>3</v>
      </c>
      <c r="G1141" s="1" t="s">
        <v>1719</v>
      </c>
      <c r="H1141" s="1" t="s">
        <v>7046</v>
      </c>
      <c r="I1141" s="1">
        <v>13</v>
      </c>
      <c r="L1141" s="1">
        <v>3</v>
      </c>
      <c r="M1141" s="1" t="s">
        <v>13762</v>
      </c>
      <c r="N1141" s="1" t="s">
        <v>13763</v>
      </c>
      <c r="S1141" s="1" t="s">
        <v>59</v>
      </c>
      <c r="T1141" s="1" t="s">
        <v>7224</v>
      </c>
      <c r="U1141" s="1" t="s">
        <v>2184</v>
      </c>
      <c r="V1141" s="1" t="s">
        <v>7433</v>
      </c>
      <c r="W1141" s="1" t="s">
        <v>209</v>
      </c>
      <c r="X1141" s="1" t="s">
        <v>7695</v>
      </c>
      <c r="Y1141" s="1" t="s">
        <v>2185</v>
      </c>
      <c r="Z1141" s="1" t="s">
        <v>8222</v>
      </c>
      <c r="AC1141" s="1">
        <v>10</v>
      </c>
      <c r="AD1141" s="1" t="s">
        <v>393</v>
      </c>
      <c r="AE1141" s="1" t="s">
        <v>9370</v>
      </c>
    </row>
    <row r="1142" spans="1:72" ht="13.5" customHeight="1" x14ac:dyDescent="0.25">
      <c r="A1142" s="5" t="str">
        <f t="shared" si="41"/>
        <v>1738_각남면_0097</v>
      </c>
      <c r="B1142" s="1">
        <v>1738</v>
      </c>
      <c r="C1142" s="1" t="s">
        <v>12339</v>
      </c>
      <c r="D1142" s="1" t="s">
        <v>12340</v>
      </c>
      <c r="E1142" s="1">
        <v>1141</v>
      </c>
      <c r="F1142" s="1">
        <v>3</v>
      </c>
      <c r="G1142" s="1" t="s">
        <v>1719</v>
      </c>
      <c r="H1142" s="1" t="s">
        <v>7046</v>
      </c>
      <c r="I1142" s="1">
        <v>13</v>
      </c>
      <c r="L1142" s="1">
        <v>3</v>
      </c>
      <c r="M1142" s="1" t="s">
        <v>13762</v>
      </c>
      <c r="N1142" s="1" t="s">
        <v>13763</v>
      </c>
      <c r="S1142" s="1" t="s">
        <v>59</v>
      </c>
      <c r="T1142" s="1" t="s">
        <v>7224</v>
      </c>
      <c r="Y1142" s="1" t="s">
        <v>2186</v>
      </c>
      <c r="Z1142" s="1" t="s">
        <v>8137</v>
      </c>
      <c r="AF1142" s="1" t="s">
        <v>317</v>
      </c>
      <c r="AG1142" s="1" t="s">
        <v>7707</v>
      </c>
    </row>
    <row r="1143" spans="1:72" ht="13.5" customHeight="1" x14ac:dyDescent="0.25">
      <c r="A1143" s="5" t="str">
        <f t="shared" si="41"/>
        <v>1738_각남면_0097</v>
      </c>
      <c r="B1143" s="1">
        <v>1738</v>
      </c>
      <c r="C1143" s="1" t="s">
        <v>12339</v>
      </c>
      <c r="D1143" s="1" t="s">
        <v>12340</v>
      </c>
      <c r="E1143" s="1">
        <v>1142</v>
      </c>
      <c r="F1143" s="1">
        <v>3</v>
      </c>
      <c r="G1143" s="1" t="s">
        <v>1719</v>
      </c>
      <c r="H1143" s="1" t="s">
        <v>7046</v>
      </c>
      <c r="I1143" s="1">
        <v>13</v>
      </c>
      <c r="L1143" s="1">
        <v>4</v>
      </c>
      <c r="M1143" s="1" t="s">
        <v>13764</v>
      </c>
      <c r="N1143" s="1" t="s">
        <v>13765</v>
      </c>
      <c r="T1143" s="1" t="s">
        <v>12461</v>
      </c>
      <c r="U1143" s="1" t="s">
        <v>1594</v>
      </c>
      <c r="V1143" s="1" t="s">
        <v>7401</v>
      </c>
      <c r="W1143" s="1" t="s">
        <v>144</v>
      </c>
      <c r="X1143" s="1" t="s">
        <v>7690</v>
      </c>
      <c r="Y1143" s="1" t="s">
        <v>2187</v>
      </c>
      <c r="Z1143" s="1" t="s">
        <v>8223</v>
      </c>
      <c r="AC1143" s="1">
        <v>56</v>
      </c>
      <c r="AD1143" s="1" t="s">
        <v>97</v>
      </c>
      <c r="AE1143" s="1" t="s">
        <v>9338</v>
      </c>
      <c r="AJ1143" s="1" t="s">
        <v>17</v>
      </c>
      <c r="AK1143" s="1" t="s">
        <v>9530</v>
      </c>
      <c r="AL1143" s="1" t="s">
        <v>146</v>
      </c>
      <c r="AM1143" s="1" t="s">
        <v>9467</v>
      </c>
      <c r="AT1143" s="1" t="s">
        <v>219</v>
      </c>
      <c r="AU1143" s="1" t="s">
        <v>7464</v>
      </c>
      <c r="AV1143" s="1" t="s">
        <v>2188</v>
      </c>
      <c r="AW1143" s="1" t="s">
        <v>9857</v>
      </c>
      <c r="BG1143" s="1" t="s">
        <v>219</v>
      </c>
      <c r="BH1143" s="1" t="s">
        <v>7464</v>
      </c>
      <c r="BI1143" s="1" t="s">
        <v>14744</v>
      </c>
      <c r="BJ1143" s="1" t="s">
        <v>9862</v>
      </c>
      <c r="BK1143" s="1" t="s">
        <v>1944</v>
      </c>
      <c r="BL1143" s="1" t="s">
        <v>10488</v>
      </c>
      <c r="BM1143" s="1" t="s">
        <v>1893</v>
      </c>
      <c r="BN1143" s="1" t="s">
        <v>10648</v>
      </c>
      <c r="BO1143" s="1" t="s">
        <v>490</v>
      </c>
      <c r="BP1143" s="1" t="s">
        <v>9686</v>
      </c>
      <c r="BQ1143" s="1" t="s">
        <v>2189</v>
      </c>
      <c r="BR1143" s="1" t="s">
        <v>11658</v>
      </c>
      <c r="BS1143" s="1" t="s">
        <v>208</v>
      </c>
      <c r="BT1143" s="1" t="s">
        <v>9524</v>
      </c>
    </row>
    <row r="1144" spans="1:72" ht="13.5" customHeight="1" x14ac:dyDescent="0.25">
      <c r="A1144" s="5" t="str">
        <f t="shared" si="41"/>
        <v>1738_각남면_0097</v>
      </c>
      <c r="B1144" s="1">
        <v>1738</v>
      </c>
      <c r="C1144" s="1" t="s">
        <v>12339</v>
      </c>
      <c r="D1144" s="1" t="s">
        <v>12340</v>
      </c>
      <c r="E1144" s="1">
        <v>1143</v>
      </c>
      <c r="F1144" s="1">
        <v>3</v>
      </c>
      <c r="G1144" s="1" t="s">
        <v>1719</v>
      </c>
      <c r="H1144" s="1" t="s">
        <v>7046</v>
      </c>
      <c r="I1144" s="1">
        <v>13</v>
      </c>
      <c r="L1144" s="1">
        <v>4</v>
      </c>
      <c r="M1144" s="1" t="s">
        <v>13764</v>
      </c>
      <c r="N1144" s="1" t="s">
        <v>13765</v>
      </c>
      <c r="S1144" s="1" t="s">
        <v>50</v>
      </c>
      <c r="T1144" s="1" t="s">
        <v>7223</v>
      </c>
      <c r="W1144" s="1" t="s">
        <v>75</v>
      </c>
      <c r="X1144" s="1" t="s">
        <v>7687</v>
      </c>
      <c r="Y1144" s="1" t="s">
        <v>64</v>
      </c>
      <c r="Z1144" s="1" t="s">
        <v>7741</v>
      </c>
      <c r="AC1144" s="1">
        <v>56</v>
      </c>
      <c r="AD1144" s="1" t="s">
        <v>97</v>
      </c>
      <c r="AE1144" s="1" t="s">
        <v>9338</v>
      </c>
      <c r="AJ1144" s="1" t="s">
        <v>17</v>
      </c>
      <c r="AK1144" s="1" t="s">
        <v>9530</v>
      </c>
      <c r="AL1144" s="1" t="s">
        <v>77</v>
      </c>
      <c r="AM1144" s="1" t="s">
        <v>9125</v>
      </c>
      <c r="AT1144" s="1" t="s">
        <v>69</v>
      </c>
      <c r="AU1144" s="1" t="s">
        <v>7359</v>
      </c>
      <c r="AV1144" s="1" t="s">
        <v>2190</v>
      </c>
      <c r="AW1144" s="1" t="s">
        <v>9858</v>
      </c>
      <c r="BG1144" s="1" t="s">
        <v>69</v>
      </c>
      <c r="BH1144" s="1" t="s">
        <v>7359</v>
      </c>
      <c r="BI1144" s="1" t="s">
        <v>14728</v>
      </c>
      <c r="BJ1144" s="1" t="s">
        <v>10645</v>
      </c>
      <c r="BK1144" s="1" t="s">
        <v>69</v>
      </c>
      <c r="BL1144" s="1" t="s">
        <v>7359</v>
      </c>
      <c r="BM1144" s="1" t="s">
        <v>2191</v>
      </c>
      <c r="BN1144" s="1" t="s">
        <v>11156</v>
      </c>
      <c r="BO1144" s="1" t="s">
        <v>69</v>
      </c>
      <c r="BP1144" s="1" t="s">
        <v>7359</v>
      </c>
      <c r="BQ1144" s="1" t="s">
        <v>1894</v>
      </c>
      <c r="BR1144" s="1" t="s">
        <v>11622</v>
      </c>
      <c r="BS1144" s="1" t="s">
        <v>58</v>
      </c>
      <c r="BT1144" s="1" t="s">
        <v>9526</v>
      </c>
    </row>
    <row r="1145" spans="1:72" ht="13.5" customHeight="1" x14ac:dyDescent="0.25">
      <c r="A1145" s="5" t="str">
        <f t="shared" si="41"/>
        <v>1738_각남면_0097</v>
      </c>
      <c r="B1145" s="1">
        <v>1738</v>
      </c>
      <c r="C1145" s="1" t="s">
        <v>12339</v>
      </c>
      <c r="D1145" s="1" t="s">
        <v>12340</v>
      </c>
      <c r="E1145" s="1">
        <v>1144</v>
      </c>
      <c r="F1145" s="1">
        <v>3</v>
      </c>
      <c r="G1145" s="1" t="s">
        <v>1719</v>
      </c>
      <c r="H1145" s="1" t="s">
        <v>7046</v>
      </c>
      <c r="I1145" s="1">
        <v>13</v>
      </c>
      <c r="L1145" s="1">
        <v>4</v>
      </c>
      <c r="M1145" s="1" t="s">
        <v>13764</v>
      </c>
      <c r="N1145" s="1" t="s">
        <v>13765</v>
      </c>
      <c r="S1145" s="1" t="s">
        <v>59</v>
      </c>
      <c r="T1145" s="1" t="s">
        <v>7224</v>
      </c>
      <c r="U1145" s="1" t="s">
        <v>324</v>
      </c>
      <c r="V1145" s="1" t="s">
        <v>7324</v>
      </c>
      <c r="Y1145" s="1" t="s">
        <v>2192</v>
      </c>
      <c r="Z1145" s="1" t="s">
        <v>8224</v>
      </c>
      <c r="AC1145" s="1">
        <v>32</v>
      </c>
      <c r="AD1145" s="1" t="s">
        <v>743</v>
      </c>
      <c r="AE1145" s="1" t="s">
        <v>8259</v>
      </c>
    </row>
    <row r="1146" spans="1:72" ht="13.5" customHeight="1" x14ac:dyDescent="0.25">
      <c r="A1146" s="5" t="str">
        <f t="shared" si="41"/>
        <v>1738_각남면_0097</v>
      </c>
      <c r="B1146" s="1">
        <v>1738</v>
      </c>
      <c r="C1146" s="1" t="s">
        <v>12339</v>
      </c>
      <c r="D1146" s="1" t="s">
        <v>12340</v>
      </c>
      <c r="E1146" s="1">
        <v>1145</v>
      </c>
      <c r="F1146" s="1">
        <v>3</v>
      </c>
      <c r="G1146" s="1" t="s">
        <v>1719</v>
      </c>
      <c r="H1146" s="1" t="s">
        <v>7046</v>
      </c>
      <c r="I1146" s="1">
        <v>13</v>
      </c>
      <c r="L1146" s="1">
        <v>4</v>
      </c>
      <c r="M1146" s="1" t="s">
        <v>13764</v>
      </c>
      <c r="N1146" s="1" t="s">
        <v>13765</v>
      </c>
      <c r="S1146" s="1" t="s">
        <v>112</v>
      </c>
      <c r="T1146" s="1" t="s">
        <v>7229</v>
      </c>
      <c r="Y1146" s="1" t="s">
        <v>64</v>
      </c>
      <c r="Z1146" s="1" t="s">
        <v>7741</v>
      </c>
      <c r="AC1146" s="1">
        <v>16</v>
      </c>
      <c r="AD1146" s="1" t="s">
        <v>89</v>
      </c>
      <c r="AE1146" s="1" t="s">
        <v>9335</v>
      </c>
    </row>
    <row r="1147" spans="1:72" ht="13.5" customHeight="1" x14ac:dyDescent="0.25">
      <c r="A1147" s="5" t="str">
        <f t="shared" si="41"/>
        <v>1738_각남면_0097</v>
      </c>
      <c r="B1147" s="1">
        <v>1738</v>
      </c>
      <c r="C1147" s="1" t="s">
        <v>12339</v>
      </c>
      <c r="D1147" s="1" t="s">
        <v>12340</v>
      </c>
      <c r="E1147" s="1">
        <v>1146</v>
      </c>
      <c r="F1147" s="1">
        <v>3</v>
      </c>
      <c r="G1147" s="1" t="s">
        <v>1719</v>
      </c>
      <c r="H1147" s="1" t="s">
        <v>7046</v>
      </c>
      <c r="I1147" s="1">
        <v>13</v>
      </c>
      <c r="L1147" s="1">
        <v>4</v>
      </c>
      <c r="M1147" s="1" t="s">
        <v>13764</v>
      </c>
      <c r="N1147" s="1" t="s">
        <v>13765</v>
      </c>
      <c r="S1147" s="1" t="s">
        <v>112</v>
      </c>
      <c r="T1147" s="1" t="s">
        <v>7229</v>
      </c>
      <c r="Y1147" s="1" t="s">
        <v>64</v>
      </c>
      <c r="Z1147" s="1" t="s">
        <v>7741</v>
      </c>
      <c r="AC1147" s="1">
        <v>14</v>
      </c>
      <c r="AD1147" s="1" t="s">
        <v>182</v>
      </c>
      <c r="AE1147" s="1" t="s">
        <v>9351</v>
      </c>
    </row>
    <row r="1148" spans="1:72" ht="13.5" customHeight="1" x14ac:dyDescent="0.25">
      <c r="A1148" s="5" t="str">
        <f t="shared" si="41"/>
        <v>1738_각남면_0097</v>
      </c>
      <c r="B1148" s="1">
        <v>1738</v>
      </c>
      <c r="C1148" s="1" t="s">
        <v>12339</v>
      </c>
      <c r="D1148" s="1" t="s">
        <v>12340</v>
      </c>
      <c r="E1148" s="1">
        <v>1147</v>
      </c>
      <c r="F1148" s="1">
        <v>3</v>
      </c>
      <c r="G1148" s="1" t="s">
        <v>1719</v>
      </c>
      <c r="H1148" s="1" t="s">
        <v>7046</v>
      </c>
      <c r="I1148" s="1">
        <v>13</v>
      </c>
      <c r="L1148" s="1">
        <v>5</v>
      </c>
      <c r="M1148" s="1" t="s">
        <v>13766</v>
      </c>
      <c r="N1148" s="1" t="s">
        <v>13767</v>
      </c>
      <c r="T1148" s="1" t="s">
        <v>12461</v>
      </c>
      <c r="U1148" s="1" t="s">
        <v>1594</v>
      </c>
      <c r="V1148" s="1" t="s">
        <v>7401</v>
      </c>
      <c r="W1148" s="1" t="s">
        <v>293</v>
      </c>
      <c r="X1148" s="1" t="s">
        <v>7698</v>
      </c>
      <c r="Y1148" s="1" t="s">
        <v>742</v>
      </c>
      <c r="Z1148" s="1" t="s">
        <v>7856</v>
      </c>
      <c r="AC1148" s="1">
        <v>68</v>
      </c>
      <c r="AD1148" s="1" t="s">
        <v>298</v>
      </c>
      <c r="AE1148" s="1" t="s">
        <v>9362</v>
      </c>
      <c r="AJ1148" s="1" t="s">
        <v>17</v>
      </c>
      <c r="AK1148" s="1" t="s">
        <v>9530</v>
      </c>
      <c r="AL1148" s="1" t="s">
        <v>53</v>
      </c>
      <c r="AM1148" s="1" t="s">
        <v>9486</v>
      </c>
      <c r="AT1148" s="1" t="s">
        <v>2193</v>
      </c>
      <c r="AU1148" s="1" t="s">
        <v>7459</v>
      </c>
      <c r="AV1148" s="1" t="s">
        <v>1920</v>
      </c>
      <c r="AW1148" s="1" t="s">
        <v>9828</v>
      </c>
      <c r="BG1148" s="1" t="s">
        <v>44</v>
      </c>
      <c r="BH1148" s="1" t="s">
        <v>7629</v>
      </c>
      <c r="BI1148" s="1" t="s">
        <v>2194</v>
      </c>
      <c r="BJ1148" s="1" t="s">
        <v>10627</v>
      </c>
      <c r="BK1148" s="1" t="s">
        <v>69</v>
      </c>
      <c r="BL1148" s="1" t="s">
        <v>7359</v>
      </c>
      <c r="BM1148" s="1" t="s">
        <v>2195</v>
      </c>
      <c r="BN1148" s="1" t="s">
        <v>11141</v>
      </c>
      <c r="BO1148" s="1" t="s">
        <v>69</v>
      </c>
      <c r="BP1148" s="1" t="s">
        <v>7359</v>
      </c>
      <c r="BQ1148" s="1" t="s">
        <v>2196</v>
      </c>
      <c r="BR1148" s="1" t="s">
        <v>11659</v>
      </c>
      <c r="BS1148" s="1" t="s">
        <v>124</v>
      </c>
      <c r="BT1148" s="1" t="s">
        <v>9327</v>
      </c>
    </row>
    <row r="1149" spans="1:72" ht="13.5" customHeight="1" x14ac:dyDescent="0.25">
      <c r="A1149" s="5" t="str">
        <f t="shared" si="41"/>
        <v>1738_각남면_0097</v>
      </c>
      <c r="B1149" s="1">
        <v>1738</v>
      </c>
      <c r="C1149" s="1" t="s">
        <v>12339</v>
      </c>
      <c r="D1149" s="1" t="s">
        <v>12340</v>
      </c>
      <c r="E1149" s="1">
        <v>1148</v>
      </c>
      <c r="F1149" s="1">
        <v>3</v>
      </c>
      <c r="G1149" s="1" t="s">
        <v>1719</v>
      </c>
      <c r="H1149" s="1" t="s">
        <v>7046</v>
      </c>
      <c r="I1149" s="1">
        <v>13</v>
      </c>
      <c r="L1149" s="1">
        <v>5</v>
      </c>
      <c r="M1149" s="1" t="s">
        <v>13766</v>
      </c>
      <c r="N1149" s="1" t="s">
        <v>13767</v>
      </c>
      <c r="S1149" s="1" t="s">
        <v>50</v>
      </c>
      <c r="T1149" s="1" t="s">
        <v>7223</v>
      </c>
      <c r="W1149" s="1" t="s">
        <v>38</v>
      </c>
      <c r="X1149" s="1" t="s">
        <v>12522</v>
      </c>
      <c r="Y1149" s="1" t="s">
        <v>10</v>
      </c>
      <c r="Z1149" s="1" t="s">
        <v>7684</v>
      </c>
      <c r="AC1149" s="1">
        <v>63</v>
      </c>
      <c r="AD1149" s="1" t="s">
        <v>115</v>
      </c>
      <c r="AE1149" s="1" t="s">
        <v>9342</v>
      </c>
      <c r="AJ1149" s="1" t="s">
        <v>17</v>
      </c>
      <c r="AK1149" s="1" t="s">
        <v>9530</v>
      </c>
      <c r="AL1149" s="1" t="s">
        <v>58</v>
      </c>
      <c r="AM1149" s="1" t="s">
        <v>9526</v>
      </c>
      <c r="AT1149" s="1" t="s">
        <v>69</v>
      </c>
      <c r="AU1149" s="1" t="s">
        <v>7359</v>
      </c>
      <c r="AV1149" s="1" t="s">
        <v>2197</v>
      </c>
      <c r="AW1149" s="1" t="s">
        <v>9859</v>
      </c>
      <c r="BG1149" s="1" t="s">
        <v>69</v>
      </c>
      <c r="BH1149" s="1" t="s">
        <v>7359</v>
      </c>
      <c r="BI1149" s="1" t="s">
        <v>2198</v>
      </c>
      <c r="BJ1149" s="1" t="s">
        <v>7704</v>
      </c>
      <c r="BK1149" s="1" t="s">
        <v>44</v>
      </c>
      <c r="BL1149" s="1" t="s">
        <v>7629</v>
      </c>
      <c r="BM1149" s="1" t="s">
        <v>2199</v>
      </c>
      <c r="BN1149" s="1" t="s">
        <v>11157</v>
      </c>
      <c r="BO1149" s="1" t="s">
        <v>44</v>
      </c>
      <c r="BP1149" s="1" t="s">
        <v>7629</v>
      </c>
      <c r="BQ1149" s="1" t="s">
        <v>2200</v>
      </c>
      <c r="BR1149" s="1" t="s">
        <v>13249</v>
      </c>
      <c r="BS1149" s="1" t="s">
        <v>2201</v>
      </c>
      <c r="BT1149" s="1" t="s">
        <v>9587</v>
      </c>
    </row>
    <row r="1150" spans="1:72" ht="13.5" customHeight="1" x14ac:dyDescent="0.25">
      <c r="A1150" s="5" t="str">
        <f t="shared" si="41"/>
        <v>1738_각남면_0097</v>
      </c>
      <c r="B1150" s="1">
        <v>1738</v>
      </c>
      <c r="C1150" s="1" t="s">
        <v>12339</v>
      </c>
      <c r="D1150" s="1" t="s">
        <v>12340</v>
      </c>
      <c r="E1150" s="1">
        <v>1149</v>
      </c>
      <c r="F1150" s="1">
        <v>3</v>
      </c>
      <c r="G1150" s="1" t="s">
        <v>1719</v>
      </c>
      <c r="H1150" s="1" t="s">
        <v>7046</v>
      </c>
      <c r="I1150" s="1">
        <v>13</v>
      </c>
      <c r="L1150" s="1">
        <v>5</v>
      </c>
      <c r="M1150" s="1" t="s">
        <v>13766</v>
      </c>
      <c r="N1150" s="1" t="s">
        <v>13767</v>
      </c>
      <c r="S1150" s="1" t="s">
        <v>112</v>
      </c>
      <c r="T1150" s="1" t="s">
        <v>7229</v>
      </c>
      <c r="AC1150" s="1">
        <v>21</v>
      </c>
      <c r="AD1150" s="1" t="s">
        <v>160</v>
      </c>
      <c r="AE1150" s="1" t="s">
        <v>9347</v>
      </c>
    </row>
    <row r="1151" spans="1:72" ht="13.5" customHeight="1" x14ac:dyDescent="0.25">
      <c r="A1151" s="5" t="str">
        <f t="shared" si="41"/>
        <v>1738_각남면_0097</v>
      </c>
      <c r="B1151" s="1">
        <v>1738</v>
      </c>
      <c r="C1151" s="1" t="s">
        <v>12339</v>
      </c>
      <c r="D1151" s="1" t="s">
        <v>12340</v>
      </c>
      <c r="E1151" s="1">
        <v>1150</v>
      </c>
      <c r="F1151" s="1">
        <v>3</v>
      </c>
      <c r="G1151" s="1" t="s">
        <v>1719</v>
      </c>
      <c r="H1151" s="1" t="s">
        <v>7046</v>
      </c>
      <c r="I1151" s="1">
        <v>13</v>
      </c>
      <c r="L1151" s="1">
        <v>5</v>
      </c>
      <c r="M1151" s="1" t="s">
        <v>13766</v>
      </c>
      <c r="N1151" s="1" t="s">
        <v>13767</v>
      </c>
      <c r="S1151" s="1" t="s">
        <v>59</v>
      </c>
      <c r="T1151" s="1" t="s">
        <v>7224</v>
      </c>
      <c r="U1151" s="1" t="s">
        <v>1385</v>
      </c>
      <c r="V1151" s="1" t="s">
        <v>7381</v>
      </c>
      <c r="Y1151" s="1" t="s">
        <v>2202</v>
      </c>
      <c r="Z1151" s="1" t="s">
        <v>8225</v>
      </c>
      <c r="AC1151" s="1">
        <v>8</v>
      </c>
      <c r="AD1151" s="1" t="s">
        <v>298</v>
      </c>
      <c r="AE1151" s="1" t="s">
        <v>9362</v>
      </c>
    </row>
    <row r="1152" spans="1:72" ht="13.5" customHeight="1" x14ac:dyDescent="0.25">
      <c r="A1152" s="5" t="str">
        <f t="shared" si="41"/>
        <v>1738_각남면_0097</v>
      </c>
      <c r="B1152" s="1">
        <v>1738</v>
      </c>
      <c r="C1152" s="1" t="s">
        <v>12339</v>
      </c>
      <c r="D1152" s="1" t="s">
        <v>12340</v>
      </c>
      <c r="E1152" s="1">
        <v>1151</v>
      </c>
      <c r="F1152" s="1">
        <v>3</v>
      </c>
      <c r="G1152" s="1" t="s">
        <v>1719</v>
      </c>
      <c r="H1152" s="1" t="s">
        <v>7046</v>
      </c>
      <c r="I1152" s="1">
        <v>13</v>
      </c>
      <c r="L1152" s="1">
        <v>5</v>
      </c>
      <c r="M1152" s="1" t="s">
        <v>13766</v>
      </c>
      <c r="N1152" s="1" t="s">
        <v>13767</v>
      </c>
      <c r="T1152" s="1" t="s">
        <v>12470</v>
      </c>
      <c r="U1152" s="1" t="s">
        <v>715</v>
      </c>
      <c r="V1152" s="1" t="s">
        <v>7283</v>
      </c>
      <c r="Y1152" s="1" t="s">
        <v>2203</v>
      </c>
      <c r="Z1152" s="1" t="s">
        <v>8226</v>
      </c>
      <c r="AC1152" s="1">
        <v>21</v>
      </c>
      <c r="AD1152" s="1" t="s">
        <v>160</v>
      </c>
      <c r="AE1152" s="1" t="s">
        <v>9347</v>
      </c>
    </row>
    <row r="1153" spans="1:72" ht="13.5" customHeight="1" x14ac:dyDescent="0.25">
      <c r="A1153" s="5" t="str">
        <f t="shared" si="41"/>
        <v>1738_각남면_0097</v>
      </c>
      <c r="B1153" s="1">
        <v>1738</v>
      </c>
      <c r="C1153" s="1" t="s">
        <v>12339</v>
      </c>
      <c r="D1153" s="1" t="s">
        <v>12340</v>
      </c>
      <c r="E1153" s="1">
        <v>1152</v>
      </c>
      <c r="F1153" s="1">
        <v>3</v>
      </c>
      <c r="G1153" s="1" t="s">
        <v>1719</v>
      </c>
      <c r="H1153" s="1" t="s">
        <v>7046</v>
      </c>
      <c r="I1153" s="1">
        <v>14</v>
      </c>
      <c r="J1153" s="1" t="s">
        <v>2204</v>
      </c>
      <c r="K1153" s="1" t="s">
        <v>12379</v>
      </c>
      <c r="L1153" s="1">
        <v>1</v>
      </c>
      <c r="M1153" s="1" t="s">
        <v>2204</v>
      </c>
      <c r="N1153" s="1" t="s">
        <v>12379</v>
      </c>
      <c r="T1153" s="1" t="s">
        <v>12461</v>
      </c>
      <c r="U1153" s="1" t="s">
        <v>78</v>
      </c>
      <c r="V1153" s="1" t="s">
        <v>7347</v>
      </c>
      <c r="W1153" s="1" t="s">
        <v>85</v>
      </c>
      <c r="X1153" s="1" t="s">
        <v>12530</v>
      </c>
      <c r="Y1153" s="1" t="s">
        <v>2205</v>
      </c>
      <c r="Z1153" s="1" t="s">
        <v>8090</v>
      </c>
      <c r="AC1153" s="1">
        <v>49</v>
      </c>
      <c r="AD1153" s="1" t="s">
        <v>175</v>
      </c>
      <c r="AE1153" s="1" t="s">
        <v>9349</v>
      </c>
      <c r="AJ1153" s="1" t="s">
        <v>17</v>
      </c>
      <c r="AK1153" s="1" t="s">
        <v>9530</v>
      </c>
      <c r="AL1153" s="1" t="s">
        <v>631</v>
      </c>
      <c r="AM1153" s="1" t="s">
        <v>9553</v>
      </c>
      <c r="AT1153" s="1" t="s">
        <v>2075</v>
      </c>
      <c r="AU1153" s="1" t="s">
        <v>7429</v>
      </c>
      <c r="AV1153" s="1" t="s">
        <v>1618</v>
      </c>
      <c r="AW1153" s="1" t="s">
        <v>8092</v>
      </c>
      <c r="BG1153" s="1" t="s">
        <v>854</v>
      </c>
      <c r="BH1153" s="1" t="s">
        <v>9667</v>
      </c>
      <c r="BI1153" s="1" t="s">
        <v>1932</v>
      </c>
      <c r="BJ1153" s="1" t="s">
        <v>9830</v>
      </c>
      <c r="BK1153" s="1" t="s">
        <v>69</v>
      </c>
      <c r="BL1153" s="1" t="s">
        <v>7359</v>
      </c>
      <c r="BM1153" s="1" t="s">
        <v>1933</v>
      </c>
      <c r="BN1153" s="1" t="s">
        <v>8988</v>
      </c>
      <c r="BO1153" s="1" t="s">
        <v>69</v>
      </c>
      <c r="BP1153" s="1" t="s">
        <v>7359</v>
      </c>
      <c r="BQ1153" s="1" t="s">
        <v>14758</v>
      </c>
      <c r="BR1153" s="1" t="s">
        <v>13294</v>
      </c>
      <c r="BS1153" s="1" t="s">
        <v>41</v>
      </c>
      <c r="BT1153" s="1" t="s">
        <v>12725</v>
      </c>
    </row>
    <row r="1154" spans="1:72" ht="13.5" customHeight="1" x14ac:dyDescent="0.25">
      <c r="A1154" s="5" t="str">
        <f t="shared" si="41"/>
        <v>1738_각남면_0097</v>
      </c>
      <c r="B1154" s="1">
        <v>1738</v>
      </c>
      <c r="C1154" s="1" t="s">
        <v>12339</v>
      </c>
      <c r="D1154" s="1" t="s">
        <v>12340</v>
      </c>
      <c r="E1154" s="1">
        <v>1153</v>
      </c>
      <c r="F1154" s="1">
        <v>3</v>
      </c>
      <c r="G1154" s="1" t="s">
        <v>1719</v>
      </c>
      <c r="H1154" s="1" t="s">
        <v>7046</v>
      </c>
      <c r="I1154" s="1">
        <v>14</v>
      </c>
      <c r="L1154" s="1">
        <v>1</v>
      </c>
      <c r="M1154" s="1" t="s">
        <v>2204</v>
      </c>
      <c r="N1154" s="1" t="s">
        <v>12379</v>
      </c>
      <c r="S1154" s="1" t="s">
        <v>50</v>
      </c>
      <c r="T1154" s="1" t="s">
        <v>7223</v>
      </c>
      <c r="W1154" s="1" t="s">
        <v>38</v>
      </c>
      <c r="X1154" s="1" t="s">
        <v>12522</v>
      </c>
      <c r="Y1154" s="1" t="s">
        <v>64</v>
      </c>
      <c r="Z1154" s="1" t="s">
        <v>7741</v>
      </c>
      <c r="AC1154" s="1">
        <v>43</v>
      </c>
      <c r="AD1154" s="1" t="s">
        <v>258</v>
      </c>
      <c r="AE1154" s="1" t="s">
        <v>9360</v>
      </c>
      <c r="AJ1154" s="1" t="s">
        <v>17</v>
      </c>
      <c r="AK1154" s="1" t="s">
        <v>9530</v>
      </c>
      <c r="AL1154" s="1" t="s">
        <v>41</v>
      </c>
      <c r="AM1154" s="1" t="s">
        <v>12725</v>
      </c>
      <c r="AT1154" s="1" t="s">
        <v>2075</v>
      </c>
      <c r="AU1154" s="1" t="s">
        <v>7429</v>
      </c>
      <c r="AV1154" s="1" t="s">
        <v>2206</v>
      </c>
      <c r="AW1154" s="1" t="s">
        <v>8010</v>
      </c>
      <c r="BG1154" s="1" t="s">
        <v>69</v>
      </c>
      <c r="BH1154" s="1" t="s">
        <v>7359</v>
      </c>
      <c r="BI1154" s="1" t="s">
        <v>2207</v>
      </c>
      <c r="BJ1154" s="1" t="s">
        <v>10646</v>
      </c>
      <c r="BK1154" s="1" t="s">
        <v>69</v>
      </c>
      <c r="BL1154" s="1" t="s">
        <v>7359</v>
      </c>
      <c r="BM1154" s="1" t="s">
        <v>2208</v>
      </c>
      <c r="BN1154" s="1" t="s">
        <v>10002</v>
      </c>
      <c r="BO1154" s="1" t="s">
        <v>69</v>
      </c>
      <c r="BP1154" s="1" t="s">
        <v>7359</v>
      </c>
      <c r="BQ1154" s="1" t="s">
        <v>2209</v>
      </c>
      <c r="BR1154" s="1" t="s">
        <v>13176</v>
      </c>
      <c r="BS1154" s="1" t="s">
        <v>424</v>
      </c>
      <c r="BT1154" s="1" t="s">
        <v>9443</v>
      </c>
    </row>
    <row r="1155" spans="1:72" ht="13.5" customHeight="1" x14ac:dyDescent="0.25">
      <c r="A1155" s="5" t="str">
        <f t="shared" si="41"/>
        <v>1738_각남면_0097</v>
      </c>
      <c r="B1155" s="1">
        <v>1738</v>
      </c>
      <c r="C1155" s="1" t="s">
        <v>12339</v>
      </c>
      <c r="D1155" s="1" t="s">
        <v>12340</v>
      </c>
      <c r="E1155" s="1">
        <v>1154</v>
      </c>
      <c r="F1155" s="1">
        <v>3</v>
      </c>
      <c r="G1155" s="1" t="s">
        <v>1719</v>
      </c>
      <c r="H1155" s="1" t="s">
        <v>7046</v>
      </c>
      <c r="I1155" s="1">
        <v>14</v>
      </c>
      <c r="L1155" s="1">
        <v>1</v>
      </c>
      <c r="M1155" s="1" t="s">
        <v>2204</v>
      </c>
      <c r="N1155" s="1" t="s">
        <v>12379</v>
      </c>
      <c r="S1155" s="1" t="s">
        <v>112</v>
      </c>
      <c r="T1155" s="1" t="s">
        <v>7229</v>
      </c>
      <c r="Y1155" s="1" t="s">
        <v>64</v>
      </c>
      <c r="Z1155" s="1" t="s">
        <v>7741</v>
      </c>
      <c r="AC1155" s="1">
        <v>16</v>
      </c>
      <c r="AD1155" s="1" t="s">
        <v>89</v>
      </c>
      <c r="AE1155" s="1" t="s">
        <v>9335</v>
      </c>
    </row>
    <row r="1156" spans="1:72" ht="13.5" customHeight="1" x14ac:dyDescent="0.25">
      <c r="A1156" s="5" t="str">
        <f t="shared" si="41"/>
        <v>1738_각남면_0097</v>
      </c>
      <c r="B1156" s="1">
        <v>1738</v>
      </c>
      <c r="C1156" s="1" t="s">
        <v>12339</v>
      </c>
      <c r="D1156" s="1" t="s">
        <v>12340</v>
      </c>
      <c r="E1156" s="1">
        <v>1155</v>
      </c>
      <c r="F1156" s="1">
        <v>3</v>
      </c>
      <c r="G1156" s="1" t="s">
        <v>1719</v>
      </c>
      <c r="H1156" s="1" t="s">
        <v>7046</v>
      </c>
      <c r="I1156" s="1">
        <v>14</v>
      </c>
      <c r="L1156" s="1">
        <v>1</v>
      </c>
      <c r="M1156" s="1" t="s">
        <v>2204</v>
      </c>
      <c r="N1156" s="1" t="s">
        <v>12379</v>
      </c>
      <c r="S1156" s="1" t="s">
        <v>916</v>
      </c>
      <c r="T1156" s="1" t="s">
        <v>7246</v>
      </c>
      <c r="W1156" s="1" t="s">
        <v>123</v>
      </c>
      <c r="X1156" s="1" t="s">
        <v>7689</v>
      </c>
      <c r="Y1156" s="1" t="s">
        <v>64</v>
      </c>
      <c r="Z1156" s="1" t="s">
        <v>7741</v>
      </c>
      <c r="AF1156" s="1" t="s">
        <v>317</v>
      </c>
      <c r="AG1156" s="1" t="s">
        <v>7707</v>
      </c>
    </row>
    <row r="1157" spans="1:72" ht="13.5" customHeight="1" x14ac:dyDescent="0.25">
      <c r="A1157" s="5" t="str">
        <f t="shared" si="41"/>
        <v>1738_각남면_0097</v>
      </c>
      <c r="B1157" s="1">
        <v>1738</v>
      </c>
      <c r="C1157" s="1" t="s">
        <v>12339</v>
      </c>
      <c r="D1157" s="1" t="s">
        <v>12340</v>
      </c>
      <c r="E1157" s="1">
        <v>1156</v>
      </c>
      <c r="F1157" s="1">
        <v>3</v>
      </c>
      <c r="G1157" s="1" t="s">
        <v>1719</v>
      </c>
      <c r="H1157" s="1" t="s">
        <v>7046</v>
      </c>
      <c r="I1157" s="1">
        <v>14</v>
      </c>
      <c r="L1157" s="1">
        <v>1</v>
      </c>
      <c r="M1157" s="1" t="s">
        <v>2204</v>
      </c>
      <c r="N1157" s="1" t="s">
        <v>12379</v>
      </c>
      <c r="S1157" s="1" t="s">
        <v>59</v>
      </c>
      <c r="T1157" s="1" t="s">
        <v>7224</v>
      </c>
      <c r="U1157" s="1" t="s">
        <v>2210</v>
      </c>
      <c r="V1157" s="1" t="s">
        <v>7410</v>
      </c>
      <c r="Y1157" s="1" t="s">
        <v>1841</v>
      </c>
      <c r="Z1157" s="1" t="s">
        <v>8227</v>
      </c>
      <c r="AC1157" s="1">
        <v>7</v>
      </c>
      <c r="AD1157" s="1" t="s">
        <v>62</v>
      </c>
      <c r="AE1157" s="1" t="s">
        <v>9331</v>
      </c>
    </row>
    <row r="1158" spans="1:72" ht="13.5" customHeight="1" x14ac:dyDescent="0.25">
      <c r="A1158" s="5" t="str">
        <f t="shared" si="41"/>
        <v>1738_각남면_0097</v>
      </c>
      <c r="B1158" s="1">
        <v>1738</v>
      </c>
      <c r="C1158" s="1" t="s">
        <v>12339</v>
      </c>
      <c r="D1158" s="1" t="s">
        <v>12340</v>
      </c>
      <c r="E1158" s="1">
        <v>1157</v>
      </c>
      <c r="F1158" s="1">
        <v>3</v>
      </c>
      <c r="G1158" s="1" t="s">
        <v>1719</v>
      </c>
      <c r="H1158" s="1" t="s">
        <v>7046</v>
      </c>
      <c r="I1158" s="1">
        <v>14</v>
      </c>
      <c r="L1158" s="1">
        <v>2</v>
      </c>
      <c r="M1158" s="1" t="s">
        <v>13768</v>
      </c>
      <c r="N1158" s="1" t="s">
        <v>13769</v>
      </c>
      <c r="T1158" s="1" t="s">
        <v>12461</v>
      </c>
      <c r="U1158" s="1" t="s">
        <v>2211</v>
      </c>
      <c r="V1158" s="1" t="s">
        <v>7434</v>
      </c>
      <c r="W1158" s="1" t="s">
        <v>144</v>
      </c>
      <c r="X1158" s="1" t="s">
        <v>7690</v>
      </c>
      <c r="Y1158" s="1" t="s">
        <v>110</v>
      </c>
      <c r="Z1158" s="1" t="s">
        <v>7746</v>
      </c>
      <c r="AC1158" s="1">
        <v>32</v>
      </c>
      <c r="AD1158" s="1" t="s">
        <v>743</v>
      </c>
      <c r="AE1158" s="1" t="s">
        <v>8259</v>
      </c>
      <c r="AJ1158" s="1" t="s">
        <v>17</v>
      </c>
      <c r="AK1158" s="1" t="s">
        <v>9530</v>
      </c>
      <c r="AL1158" s="1" t="s">
        <v>146</v>
      </c>
      <c r="AM1158" s="1" t="s">
        <v>9467</v>
      </c>
      <c r="AT1158" s="1" t="s">
        <v>69</v>
      </c>
      <c r="AU1158" s="1" t="s">
        <v>7359</v>
      </c>
      <c r="AV1158" s="1" t="s">
        <v>2188</v>
      </c>
      <c r="AW1158" s="1" t="s">
        <v>9857</v>
      </c>
      <c r="BG1158" s="1" t="s">
        <v>69</v>
      </c>
      <c r="BH1158" s="1" t="s">
        <v>7359</v>
      </c>
      <c r="BI1158" s="1" t="s">
        <v>14744</v>
      </c>
      <c r="BJ1158" s="1" t="s">
        <v>9862</v>
      </c>
      <c r="BK1158" s="1" t="s">
        <v>1944</v>
      </c>
      <c r="BL1158" s="1" t="s">
        <v>10488</v>
      </c>
      <c r="BM1158" s="1" t="s">
        <v>1893</v>
      </c>
      <c r="BN1158" s="1" t="s">
        <v>10648</v>
      </c>
      <c r="BO1158" s="1" t="s">
        <v>854</v>
      </c>
      <c r="BP1158" s="1" t="s">
        <v>9667</v>
      </c>
      <c r="BQ1158" s="1" t="s">
        <v>2189</v>
      </c>
      <c r="BR1158" s="1" t="s">
        <v>11658</v>
      </c>
      <c r="BS1158" s="1" t="s">
        <v>208</v>
      </c>
      <c r="BT1158" s="1" t="s">
        <v>9524</v>
      </c>
    </row>
    <row r="1159" spans="1:72" ht="13.5" customHeight="1" x14ac:dyDescent="0.25">
      <c r="A1159" s="5" t="str">
        <f t="shared" si="41"/>
        <v>1738_각남면_0097</v>
      </c>
      <c r="B1159" s="1">
        <v>1738</v>
      </c>
      <c r="C1159" s="1" t="s">
        <v>12339</v>
      </c>
      <c r="D1159" s="1" t="s">
        <v>12340</v>
      </c>
      <c r="E1159" s="1">
        <v>1158</v>
      </c>
      <c r="F1159" s="1">
        <v>3</v>
      </c>
      <c r="G1159" s="1" t="s">
        <v>1719</v>
      </c>
      <c r="H1159" s="1" t="s">
        <v>7046</v>
      </c>
      <c r="I1159" s="1">
        <v>14</v>
      </c>
      <c r="L1159" s="1">
        <v>2</v>
      </c>
      <c r="M1159" s="1" t="s">
        <v>13768</v>
      </c>
      <c r="N1159" s="1" t="s">
        <v>13769</v>
      </c>
      <c r="S1159" s="1" t="s">
        <v>50</v>
      </c>
      <c r="T1159" s="1" t="s">
        <v>7223</v>
      </c>
      <c r="W1159" s="1" t="s">
        <v>38</v>
      </c>
      <c r="X1159" s="1" t="s">
        <v>12522</v>
      </c>
      <c r="Y1159" s="1" t="s">
        <v>64</v>
      </c>
      <c r="Z1159" s="1" t="s">
        <v>7741</v>
      </c>
      <c r="AC1159" s="1">
        <v>36</v>
      </c>
      <c r="AD1159" s="1" t="s">
        <v>229</v>
      </c>
      <c r="AE1159" s="1" t="s">
        <v>9356</v>
      </c>
      <c r="AJ1159" s="1" t="s">
        <v>17</v>
      </c>
      <c r="AK1159" s="1" t="s">
        <v>9530</v>
      </c>
      <c r="AL1159" s="1" t="s">
        <v>41</v>
      </c>
      <c r="AM1159" s="1" t="s">
        <v>12725</v>
      </c>
      <c r="AT1159" s="1" t="s">
        <v>69</v>
      </c>
      <c r="AU1159" s="1" t="s">
        <v>7359</v>
      </c>
      <c r="AV1159" s="1" t="s">
        <v>2212</v>
      </c>
      <c r="AW1159" s="1" t="s">
        <v>9860</v>
      </c>
      <c r="BG1159" s="1" t="s">
        <v>490</v>
      </c>
      <c r="BH1159" s="1" t="s">
        <v>9686</v>
      </c>
      <c r="BI1159" s="1" t="s">
        <v>2213</v>
      </c>
      <c r="BJ1159" s="1" t="s">
        <v>10647</v>
      </c>
      <c r="BK1159" s="1" t="s">
        <v>69</v>
      </c>
      <c r="BL1159" s="1" t="s">
        <v>7359</v>
      </c>
      <c r="BM1159" s="1" t="s">
        <v>2214</v>
      </c>
      <c r="BN1159" s="1" t="s">
        <v>11158</v>
      </c>
      <c r="BO1159" s="1" t="s">
        <v>69</v>
      </c>
      <c r="BP1159" s="1" t="s">
        <v>7359</v>
      </c>
      <c r="BQ1159" s="1" t="s">
        <v>14759</v>
      </c>
      <c r="BR1159" s="1" t="s">
        <v>11660</v>
      </c>
      <c r="BS1159" s="1" t="s">
        <v>283</v>
      </c>
      <c r="BT1159" s="1" t="s">
        <v>9550</v>
      </c>
    </row>
    <row r="1160" spans="1:72" ht="13.5" customHeight="1" x14ac:dyDescent="0.25">
      <c r="A1160" s="5" t="str">
        <f t="shared" si="41"/>
        <v>1738_각남면_0097</v>
      </c>
      <c r="B1160" s="1">
        <v>1738</v>
      </c>
      <c r="C1160" s="1" t="s">
        <v>12339</v>
      </c>
      <c r="D1160" s="1" t="s">
        <v>12340</v>
      </c>
      <c r="E1160" s="1">
        <v>1159</v>
      </c>
      <c r="F1160" s="1">
        <v>3</v>
      </c>
      <c r="G1160" s="1" t="s">
        <v>1719</v>
      </c>
      <c r="H1160" s="1" t="s">
        <v>7046</v>
      </c>
      <c r="I1160" s="1">
        <v>14</v>
      </c>
      <c r="L1160" s="1">
        <v>2</v>
      </c>
      <c r="M1160" s="1" t="s">
        <v>13768</v>
      </c>
      <c r="N1160" s="1" t="s">
        <v>13769</v>
      </c>
      <c r="S1160" s="1" t="s">
        <v>84</v>
      </c>
      <c r="T1160" s="1" t="s">
        <v>7226</v>
      </c>
      <c r="W1160" s="1" t="s">
        <v>1062</v>
      </c>
      <c r="X1160" s="1" t="s">
        <v>7713</v>
      </c>
      <c r="Y1160" s="1" t="s">
        <v>64</v>
      </c>
      <c r="Z1160" s="1" t="s">
        <v>7741</v>
      </c>
      <c r="AF1160" s="1" t="s">
        <v>157</v>
      </c>
      <c r="AG1160" s="1" t="s">
        <v>9391</v>
      </c>
    </row>
    <row r="1161" spans="1:72" ht="13.5" customHeight="1" x14ac:dyDescent="0.25">
      <c r="A1161" s="5" t="str">
        <f t="shared" si="41"/>
        <v>1738_각남면_0097</v>
      </c>
      <c r="B1161" s="1">
        <v>1738</v>
      </c>
      <c r="C1161" s="1" t="s">
        <v>12339</v>
      </c>
      <c r="D1161" s="1" t="s">
        <v>12340</v>
      </c>
      <c r="E1161" s="1">
        <v>1160</v>
      </c>
      <c r="F1161" s="1">
        <v>3</v>
      </c>
      <c r="G1161" s="1" t="s">
        <v>1719</v>
      </c>
      <c r="H1161" s="1" t="s">
        <v>7046</v>
      </c>
      <c r="I1161" s="1">
        <v>14</v>
      </c>
      <c r="L1161" s="1">
        <v>2</v>
      </c>
      <c r="M1161" s="1" t="s">
        <v>13768</v>
      </c>
      <c r="N1161" s="1" t="s">
        <v>13769</v>
      </c>
      <c r="S1161" s="1" t="s">
        <v>112</v>
      </c>
      <c r="T1161" s="1" t="s">
        <v>7229</v>
      </c>
      <c r="Y1161" s="1" t="s">
        <v>64</v>
      </c>
      <c r="Z1161" s="1" t="s">
        <v>7741</v>
      </c>
      <c r="AC1161" s="1">
        <v>7</v>
      </c>
      <c r="AD1161" s="1" t="s">
        <v>62</v>
      </c>
      <c r="AE1161" s="1" t="s">
        <v>9331</v>
      </c>
    </row>
    <row r="1162" spans="1:72" ht="13.5" customHeight="1" x14ac:dyDescent="0.25">
      <c r="A1162" s="5" t="str">
        <f t="shared" si="41"/>
        <v>1738_각남면_0097</v>
      </c>
      <c r="B1162" s="1">
        <v>1738</v>
      </c>
      <c r="C1162" s="1" t="s">
        <v>12339</v>
      </c>
      <c r="D1162" s="1" t="s">
        <v>12340</v>
      </c>
      <c r="E1162" s="1">
        <v>1161</v>
      </c>
      <c r="F1162" s="1">
        <v>3</v>
      </c>
      <c r="G1162" s="1" t="s">
        <v>1719</v>
      </c>
      <c r="H1162" s="1" t="s">
        <v>7046</v>
      </c>
      <c r="I1162" s="1">
        <v>14</v>
      </c>
      <c r="L1162" s="1">
        <v>2</v>
      </c>
      <c r="M1162" s="1" t="s">
        <v>13768</v>
      </c>
      <c r="N1162" s="1" t="s">
        <v>13769</v>
      </c>
      <c r="S1162" s="1" t="s">
        <v>112</v>
      </c>
      <c r="T1162" s="1" t="s">
        <v>7229</v>
      </c>
      <c r="Y1162" s="1" t="s">
        <v>64</v>
      </c>
      <c r="Z1162" s="1" t="s">
        <v>7741</v>
      </c>
      <c r="AC1162" s="1">
        <v>2</v>
      </c>
      <c r="AD1162" s="1" t="s">
        <v>335</v>
      </c>
      <c r="AE1162" s="1" t="s">
        <v>9368</v>
      </c>
      <c r="AF1162" s="1" t="s">
        <v>95</v>
      </c>
      <c r="AG1162" s="1" t="s">
        <v>9389</v>
      </c>
    </row>
    <row r="1163" spans="1:72" ht="13.5" customHeight="1" x14ac:dyDescent="0.25">
      <c r="A1163" s="5" t="str">
        <f t="shared" si="41"/>
        <v>1738_각남면_0097</v>
      </c>
      <c r="B1163" s="1">
        <v>1738</v>
      </c>
      <c r="C1163" s="1" t="s">
        <v>12339</v>
      </c>
      <c r="D1163" s="1" t="s">
        <v>12340</v>
      </c>
      <c r="E1163" s="1">
        <v>1162</v>
      </c>
      <c r="F1163" s="1">
        <v>3</v>
      </c>
      <c r="G1163" s="1" t="s">
        <v>1719</v>
      </c>
      <c r="H1163" s="1" t="s">
        <v>7046</v>
      </c>
      <c r="I1163" s="1">
        <v>14</v>
      </c>
      <c r="L1163" s="1">
        <v>3</v>
      </c>
      <c r="M1163" s="1" t="s">
        <v>13770</v>
      </c>
      <c r="N1163" s="1" t="s">
        <v>13771</v>
      </c>
      <c r="T1163" s="1" t="s">
        <v>12461</v>
      </c>
      <c r="U1163" s="1" t="s">
        <v>1900</v>
      </c>
      <c r="V1163" s="1" t="s">
        <v>7423</v>
      </c>
      <c r="W1163" s="1" t="s">
        <v>144</v>
      </c>
      <c r="X1163" s="1" t="s">
        <v>7690</v>
      </c>
      <c r="Y1163" s="1" t="s">
        <v>2215</v>
      </c>
      <c r="Z1163" s="1" t="s">
        <v>8228</v>
      </c>
      <c r="AC1163" s="1">
        <v>50</v>
      </c>
      <c r="AD1163" s="1" t="s">
        <v>263</v>
      </c>
      <c r="AE1163" s="1" t="s">
        <v>9361</v>
      </c>
      <c r="AJ1163" s="1" t="s">
        <v>17</v>
      </c>
      <c r="AK1163" s="1" t="s">
        <v>9530</v>
      </c>
      <c r="AL1163" s="1" t="s">
        <v>146</v>
      </c>
      <c r="AM1163" s="1" t="s">
        <v>9467</v>
      </c>
      <c r="AT1163" s="1" t="s">
        <v>2019</v>
      </c>
      <c r="AU1163" s="1" t="s">
        <v>9669</v>
      </c>
      <c r="AV1163" s="1" t="s">
        <v>2216</v>
      </c>
      <c r="AW1163" s="1" t="s">
        <v>8229</v>
      </c>
      <c r="BG1163" s="1" t="s">
        <v>69</v>
      </c>
      <c r="BH1163" s="1" t="s">
        <v>7359</v>
      </c>
      <c r="BI1163" s="1" t="s">
        <v>14744</v>
      </c>
      <c r="BJ1163" s="1" t="s">
        <v>9862</v>
      </c>
      <c r="BK1163" s="1" t="s">
        <v>1944</v>
      </c>
      <c r="BL1163" s="1" t="s">
        <v>10488</v>
      </c>
      <c r="BM1163" s="1" t="s">
        <v>1893</v>
      </c>
      <c r="BN1163" s="1" t="s">
        <v>10648</v>
      </c>
      <c r="BO1163" s="1" t="s">
        <v>2217</v>
      </c>
      <c r="BP1163" s="1" t="s">
        <v>11463</v>
      </c>
      <c r="BQ1163" s="1" t="s">
        <v>2021</v>
      </c>
      <c r="BR1163" s="1" t="s">
        <v>11637</v>
      </c>
      <c r="BS1163" s="1" t="s">
        <v>277</v>
      </c>
      <c r="BT1163" s="1" t="s">
        <v>9535</v>
      </c>
    </row>
    <row r="1164" spans="1:72" ht="13.5" customHeight="1" x14ac:dyDescent="0.25">
      <c r="A1164" s="5" t="str">
        <f t="shared" ref="A1164:A1175" si="42">HYPERLINK("http://kyu.snu.ac.kr/sdhj/index.jsp?type=hj/GK14616_00IH_0001_0097.jpg","1738_각남면_0097")</f>
        <v>1738_각남면_0097</v>
      </c>
      <c r="B1164" s="1">
        <v>1738</v>
      </c>
      <c r="C1164" s="1" t="s">
        <v>12339</v>
      </c>
      <c r="D1164" s="1" t="s">
        <v>12340</v>
      </c>
      <c r="E1164" s="1">
        <v>1163</v>
      </c>
      <c r="F1164" s="1">
        <v>3</v>
      </c>
      <c r="G1164" s="1" t="s">
        <v>1719</v>
      </c>
      <c r="H1164" s="1" t="s">
        <v>7046</v>
      </c>
      <c r="I1164" s="1">
        <v>14</v>
      </c>
      <c r="L1164" s="1">
        <v>3</v>
      </c>
      <c r="M1164" s="1" t="s">
        <v>13770</v>
      </c>
      <c r="N1164" s="1" t="s">
        <v>13771</v>
      </c>
      <c r="S1164" s="1" t="s">
        <v>50</v>
      </c>
      <c r="T1164" s="1" t="s">
        <v>7223</v>
      </c>
      <c r="W1164" s="1" t="s">
        <v>203</v>
      </c>
      <c r="X1164" s="1" t="s">
        <v>7694</v>
      </c>
      <c r="Y1164" s="1" t="s">
        <v>64</v>
      </c>
      <c r="Z1164" s="1" t="s">
        <v>7741</v>
      </c>
      <c r="AC1164" s="1">
        <v>29</v>
      </c>
      <c r="AD1164" s="1" t="s">
        <v>301</v>
      </c>
      <c r="AE1164" s="1" t="s">
        <v>9363</v>
      </c>
      <c r="AJ1164" s="1" t="s">
        <v>17</v>
      </c>
      <c r="AK1164" s="1" t="s">
        <v>9530</v>
      </c>
      <c r="AL1164" s="1" t="s">
        <v>124</v>
      </c>
      <c r="AM1164" s="1" t="s">
        <v>9327</v>
      </c>
      <c r="AT1164" s="1" t="s">
        <v>1203</v>
      </c>
      <c r="AU1164" s="1" t="s">
        <v>7376</v>
      </c>
      <c r="AV1164" s="1" t="s">
        <v>2218</v>
      </c>
      <c r="AW1164" s="1" t="s">
        <v>9861</v>
      </c>
      <c r="BG1164" s="1" t="s">
        <v>1203</v>
      </c>
      <c r="BH1164" s="1" t="s">
        <v>7376</v>
      </c>
      <c r="BI1164" s="1" t="s">
        <v>1992</v>
      </c>
      <c r="BJ1164" s="1" t="s">
        <v>10631</v>
      </c>
      <c r="BK1164" s="1" t="s">
        <v>1203</v>
      </c>
      <c r="BL1164" s="1" t="s">
        <v>7376</v>
      </c>
      <c r="BM1164" s="1" t="s">
        <v>1993</v>
      </c>
      <c r="BN1164" s="1" t="s">
        <v>7192</v>
      </c>
      <c r="BO1164" s="1" t="s">
        <v>1203</v>
      </c>
      <c r="BP1164" s="1" t="s">
        <v>7376</v>
      </c>
      <c r="BQ1164" s="1" t="s">
        <v>2219</v>
      </c>
      <c r="BR1164" s="1" t="s">
        <v>11661</v>
      </c>
      <c r="BS1164" s="1" t="s">
        <v>124</v>
      </c>
      <c r="BT1164" s="1" t="s">
        <v>9327</v>
      </c>
    </row>
    <row r="1165" spans="1:72" ht="13.5" customHeight="1" x14ac:dyDescent="0.25">
      <c r="A1165" s="5" t="str">
        <f t="shared" si="42"/>
        <v>1738_각남면_0097</v>
      </c>
      <c r="B1165" s="1">
        <v>1738</v>
      </c>
      <c r="C1165" s="1" t="s">
        <v>12339</v>
      </c>
      <c r="D1165" s="1" t="s">
        <v>12340</v>
      </c>
      <c r="E1165" s="1">
        <v>1164</v>
      </c>
      <c r="F1165" s="1">
        <v>3</v>
      </c>
      <c r="G1165" s="1" t="s">
        <v>1719</v>
      </c>
      <c r="H1165" s="1" t="s">
        <v>7046</v>
      </c>
      <c r="I1165" s="1">
        <v>14</v>
      </c>
      <c r="L1165" s="1">
        <v>3</v>
      </c>
      <c r="M1165" s="1" t="s">
        <v>13770</v>
      </c>
      <c r="N1165" s="1" t="s">
        <v>13771</v>
      </c>
      <c r="S1165" s="1" t="s">
        <v>112</v>
      </c>
      <c r="T1165" s="1" t="s">
        <v>7229</v>
      </c>
      <c r="Y1165" s="1" t="s">
        <v>64</v>
      </c>
      <c r="Z1165" s="1" t="s">
        <v>7741</v>
      </c>
      <c r="AC1165" s="1">
        <v>16</v>
      </c>
      <c r="AD1165" s="1" t="s">
        <v>89</v>
      </c>
      <c r="AE1165" s="1" t="s">
        <v>9335</v>
      </c>
    </row>
    <row r="1166" spans="1:72" ht="13.5" customHeight="1" x14ac:dyDescent="0.25">
      <c r="A1166" s="5" t="str">
        <f t="shared" si="42"/>
        <v>1738_각남면_0097</v>
      </c>
      <c r="B1166" s="1">
        <v>1738</v>
      </c>
      <c r="C1166" s="1" t="s">
        <v>12339</v>
      </c>
      <c r="D1166" s="1" t="s">
        <v>12340</v>
      </c>
      <c r="E1166" s="1">
        <v>1165</v>
      </c>
      <c r="F1166" s="1">
        <v>3</v>
      </c>
      <c r="G1166" s="1" t="s">
        <v>1719</v>
      </c>
      <c r="H1166" s="1" t="s">
        <v>7046</v>
      </c>
      <c r="I1166" s="1">
        <v>14</v>
      </c>
      <c r="L1166" s="1">
        <v>3</v>
      </c>
      <c r="M1166" s="1" t="s">
        <v>13770</v>
      </c>
      <c r="N1166" s="1" t="s">
        <v>13771</v>
      </c>
      <c r="S1166" s="1" t="s">
        <v>59</v>
      </c>
      <c r="T1166" s="1" t="s">
        <v>7224</v>
      </c>
      <c r="U1166" s="1" t="s">
        <v>324</v>
      </c>
      <c r="V1166" s="1" t="s">
        <v>7324</v>
      </c>
      <c r="Y1166" s="1" t="s">
        <v>12288</v>
      </c>
      <c r="Z1166" s="1" t="s">
        <v>12289</v>
      </c>
      <c r="AC1166" s="1">
        <v>7</v>
      </c>
      <c r="AD1166" s="1" t="s">
        <v>62</v>
      </c>
      <c r="AE1166" s="1" t="s">
        <v>9331</v>
      </c>
    </row>
    <row r="1167" spans="1:72" ht="13.5" customHeight="1" x14ac:dyDescent="0.25">
      <c r="A1167" s="5" t="str">
        <f t="shared" si="42"/>
        <v>1738_각남면_0097</v>
      </c>
      <c r="B1167" s="1">
        <v>1738</v>
      </c>
      <c r="C1167" s="1" t="s">
        <v>12339</v>
      </c>
      <c r="D1167" s="1" t="s">
        <v>12340</v>
      </c>
      <c r="E1167" s="1">
        <v>1166</v>
      </c>
      <c r="F1167" s="1">
        <v>3</v>
      </c>
      <c r="G1167" s="1" t="s">
        <v>1719</v>
      </c>
      <c r="H1167" s="1" t="s">
        <v>7046</v>
      </c>
      <c r="I1167" s="1">
        <v>14</v>
      </c>
      <c r="L1167" s="1">
        <v>4</v>
      </c>
      <c r="M1167" s="1" t="s">
        <v>13772</v>
      </c>
      <c r="N1167" s="1" t="s">
        <v>13773</v>
      </c>
      <c r="T1167" s="1" t="s">
        <v>12461</v>
      </c>
      <c r="U1167" s="1" t="s">
        <v>324</v>
      </c>
      <c r="V1167" s="1" t="s">
        <v>7324</v>
      </c>
      <c r="W1167" s="1" t="s">
        <v>144</v>
      </c>
      <c r="X1167" s="1" t="s">
        <v>7690</v>
      </c>
      <c r="Y1167" s="1" t="s">
        <v>2220</v>
      </c>
      <c r="Z1167" s="1" t="s">
        <v>7426</v>
      </c>
      <c r="AC1167" s="1">
        <v>57</v>
      </c>
      <c r="AD1167" s="1" t="s">
        <v>133</v>
      </c>
      <c r="AE1167" s="1" t="s">
        <v>9343</v>
      </c>
      <c r="AJ1167" s="1" t="s">
        <v>17</v>
      </c>
      <c r="AK1167" s="1" t="s">
        <v>9530</v>
      </c>
      <c r="AL1167" s="1" t="s">
        <v>146</v>
      </c>
      <c r="AM1167" s="1" t="s">
        <v>9467</v>
      </c>
      <c r="AT1167" s="1" t="s">
        <v>2019</v>
      </c>
      <c r="AU1167" s="1" t="s">
        <v>9669</v>
      </c>
      <c r="AV1167" s="1" t="s">
        <v>2216</v>
      </c>
      <c r="AW1167" s="1" t="s">
        <v>8229</v>
      </c>
      <c r="BG1167" s="1" t="s">
        <v>69</v>
      </c>
      <c r="BH1167" s="1" t="s">
        <v>7359</v>
      </c>
      <c r="BI1167" s="1" t="s">
        <v>14744</v>
      </c>
      <c r="BJ1167" s="1" t="s">
        <v>9862</v>
      </c>
      <c r="BK1167" s="1" t="s">
        <v>1944</v>
      </c>
      <c r="BL1167" s="1" t="s">
        <v>10488</v>
      </c>
      <c r="BM1167" s="1" t="s">
        <v>1893</v>
      </c>
      <c r="BN1167" s="1" t="s">
        <v>10648</v>
      </c>
      <c r="BO1167" s="1" t="s">
        <v>219</v>
      </c>
      <c r="BP1167" s="1" t="s">
        <v>7464</v>
      </c>
      <c r="BQ1167" s="1" t="s">
        <v>2021</v>
      </c>
      <c r="BR1167" s="1" t="s">
        <v>11637</v>
      </c>
      <c r="BS1167" s="1" t="s">
        <v>277</v>
      </c>
      <c r="BT1167" s="1" t="s">
        <v>9535</v>
      </c>
    </row>
    <row r="1168" spans="1:72" ht="13.5" customHeight="1" x14ac:dyDescent="0.25">
      <c r="A1168" s="5" t="str">
        <f t="shared" si="42"/>
        <v>1738_각남면_0097</v>
      </c>
      <c r="B1168" s="1">
        <v>1738</v>
      </c>
      <c r="C1168" s="1" t="s">
        <v>12339</v>
      </c>
      <c r="D1168" s="1" t="s">
        <v>12340</v>
      </c>
      <c r="E1168" s="1">
        <v>1167</v>
      </c>
      <c r="F1168" s="1">
        <v>3</v>
      </c>
      <c r="G1168" s="1" t="s">
        <v>1719</v>
      </c>
      <c r="H1168" s="1" t="s">
        <v>7046</v>
      </c>
      <c r="I1168" s="1">
        <v>14</v>
      </c>
      <c r="L1168" s="1">
        <v>4</v>
      </c>
      <c r="M1168" s="1" t="s">
        <v>13772</v>
      </c>
      <c r="N1168" s="1" t="s">
        <v>13773</v>
      </c>
      <c r="S1168" s="1" t="s">
        <v>50</v>
      </c>
      <c r="T1168" s="1" t="s">
        <v>7223</v>
      </c>
      <c r="W1168" s="1" t="s">
        <v>191</v>
      </c>
      <c r="X1168" s="1" t="s">
        <v>7693</v>
      </c>
      <c r="Y1168" s="1" t="s">
        <v>64</v>
      </c>
      <c r="Z1168" s="1" t="s">
        <v>7741</v>
      </c>
      <c r="AC1168" s="1">
        <v>47</v>
      </c>
      <c r="AD1168" s="1" t="s">
        <v>109</v>
      </c>
      <c r="AE1168" s="1" t="s">
        <v>9340</v>
      </c>
      <c r="AJ1168" s="1" t="s">
        <v>17</v>
      </c>
      <c r="AK1168" s="1" t="s">
        <v>9530</v>
      </c>
      <c r="AL1168" s="1" t="s">
        <v>193</v>
      </c>
      <c r="AM1168" s="1" t="s">
        <v>9533</v>
      </c>
      <c r="AT1168" s="1" t="s">
        <v>854</v>
      </c>
      <c r="AU1168" s="1" t="s">
        <v>9667</v>
      </c>
      <c r="AV1168" s="1" t="s">
        <v>171</v>
      </c>
      <c r="AW1168" s="1" t="s">
        <v>7993</v>
      </c>
      <c r="BG1168" s="1" t="s">
        <v>69</v>
      </c>
      <c r="BH1168" s="1" t="s">
        <v>7359</v>
      </c>
      <c r="BI1168" s="1" t="s">
        <v>1789</v>
      </c>
      <c r="BJ1168" s="1" t="s">
        <v>9964</v>
      </c>
      <c r="BK1168" s="1" t="s">
        <v>69</v>
      </c>
      <c r="BL1168" s="1" t="s">
        <v>7359</v>
      </c>
      <c r="BM1168" s="1" t="s">
        <v>2221</v>
      </c>
      <c r="BN1168" s="1" t="s">
        <v>11159</v>
      </c>
      <c r="BO1168" s="1" t="s">
        <v>69</v>
      </c>
      <c r="BP1168" s="1" t="s">
        <v>7359</v>
      </c>
      <c r="BQ1168" s="1" t="s">
        <v>2222</v>
      </c>
      <c r="BR1168" s="1" t="s">
        <v>11662</v>
      </c>
      <c r="BS1168" s="1" t="s">
        <v>200</v>
      </c>
      <c r="BT1168" s="1" t="s">
        <v>9541</v>
      </c>
    </row>
    <row r="1169" spans="1:72" ht="13.5" customHeight="1" x14ac:dyDescent="0.25">
      <c r="A1169" s="5" t="str">
        <f t="shared" si="42"/>
        <v>1738_각남면_0097</v>
      </c>
      <c r="B1169" s="1">
        <v>1738</v>
      </c>
      <c r="C1169" s="1" t="s">
        <v>12339</v>
      </c>
      <c r="D1169" s="1" t="s">
        <v>12340</v>
      </c>
      <c r="E1169" s="1">
        <v>1168</v>
      </c>
      <c r="F1169" s="1">
        <v>3</v>
      </c>
      <c r="G1169" s="1" t="s">
        <v>1719</v>
      </c>
      <c r="H1169" s="1" t="s">
        <v>7046</v>
      </c>
      <c r="I1169" s="1">
        <v>14</v>
      </c>
      <c r="L1169" s="1">
        <v>4</v>
      </c>
      <c r="M1169" s="1" t="s">
        <v>13772</v>
      </c>
      <c r="N1169" s="1" t="s">
        <v>13773</v>
      </c>
      <c r="S1169" s="1" t="s">
        <v>112</v>
      </c>
      <c r="T1169" s="1" t="s">
        <v>7229</v>
      </c>
      <c r="Y1169" s="1" t="s">
        <v>64</v>
      </c>
      <c r="Z1169" s="1" t="s">
        <v>7741</v>
      </c>
      <c r="AC1169" s="1">
        <v>19</v>
      </c>
      <c r="AD1169" s="1" t="s">
        <v>202</v>
      </c>
      <c r="AE1169" s="1" t="s">
        <v>9353</v>
      </c>
    </row>
    <row r="1170" spans="1:72" ht="13.5" customHeight="1" x14ac:dyDescent="0.25">
      <c r="A1170" s="5" t="str">
        <f t="shared" si="42"/>
        <v>1738_각남면_0097</v>
      </c>
      <c r="B1170" s="1">
        <v>1738</v>
      </c>
      <c r="C1170" s="1" t="s">
        <v>12339</v>
      </c>
      <c r="D1170" s="1" t="s">
        <v>12340</v>
      </c>
      <c r="E1170" s="1">
        <v>1169</v>
      </c>
      <c r="F1170" s="1">
        <v>3</v>
      </c>
      <c r="G1170" s="1" t="s">
        <v>1719</v>
      </c>
      <c r="H1170" s="1" t="s">
        <v>7046</v>
      </c>
      <c r="I1170" s="1">
        <v>14</v>
      </c>
      <c r="L1170" s="1">
        <v>4</v>
      </c>
      <c r="M1170" s="1" t="s">
        <v>13772</v>
      </c>
      <c r="N1170" s="1" t="s">
        <v>13773</v>
      </c>
      <c r="S1170" s="1" t="s">
        <v>112</v>
      </c>
      <c r="T1170" s="1" t="s">
        <v>7229</v>
      </c>
      <c r="Y1170" s="1" t="s">
        <v>64</v>
      </c>
      <c r="Z1170" s="1" t="s">
        <v>7741</v>
      </c>
      <c r="AC1170" s="1">
        <v>7</v>
      </c>
      <c r="AD1170" s="1" t="s">
        <v>62</v>
      </c>
      <c r="AE1170" s="1" t="s">
        <v>9331</v>
      </c>
    </row>
    <row r="1171" spans="1:72" ht="13.5" customHeight="1" x14ac:dyDescent="0.25">
      <c r="A1171" s="5" t="str">
        <f t="shared" si="42"/>
        <v>1738_각남면_0097</v>
      </c>
      <c r="B1171" s="1">
        <v>1738</v>
      </c>
      <c r="C1171" s="1" t="s">
        <v>12339</v>
      </c>
      <c r="D1171" s="1" t="s">
        <v>12340</v>
      </c>
      <c r="E1171" s="1">
        <v>1170</v>
      </c>
      <c r="F1171" s="1">
        <v>3</v>
      </c>
      <c r="G1171" s="1" t="s">
        <v>1719</v>
      </c>
      <c r="H1171" s="1" t="s">
        <v>7046</v>
      </c>
      <c r="I1171" s="1">
        <v>14</v>
      </c>
      <c r="L1171" s="1">
        <v>5</v>
      </c>
      <c r="M1171" s="1" t="s">
        <v>13774</v>
      </c>
      <c r="N1171" s="1" t="s">
        <v>13775</v>
      </c>
      <c r="T1171" s="1" t="s">
        <v>12461</v>
      </c>
      <c r="U1171" s="1" t="s">
        <v>2223</v>
      </c>
      <c r="V1171" s="1" t="s">
        <v>7435</v>
      </c>
      <c r="W1171" s="1" t="s">
        <v>144</v>
      </c>
      <c r="X1171" s="1" t="s">
        <v>7690</v>
      </c>
      <c r="Y1171" s="1" t="s">
        <v>2216</v>
      </c>
      <c r="Z1171" s="1" t="s">
        <v>8229</v>
      </c>
      <c r="AC1171" s="1">
        <v>72</v>
      </c>
      <c r="AD1171" s="1" t="s">
        <v>393</v>
      </c>
      <c r="AE1171" s="1" t="s">
        <v>9370</v>
      </c>
      <c r="AJ1171" s="1" t="s">
        <v>17</v>
      </c>
      <c r="AK1171" s="1" t="s">
        <v>9530</v>
      </c>
      <c r="AL1171" s="1" t="s">
        <v>146</v>
      </c>
      <c r="AM1171" s="1" t="s">
        <v>9467</v>
      </c>
      <c r="AT1171" s="1" t="s">
        <v>69</v>
      </c>
      <c r="AU1171" s="1" t="s">
        <v>7359</v>
      </c>
      <c r="AV1171" s="1" t="s">
        <v>14744</v>
      </c>
      <c r="AW1171" s="1" t="s">
        <v>9862</v>
      </c>
      <c r="BG1171" s="1" t="s">
        <v>1944</v>
      </c>
      <c r="BH1171" s="1" t="s">
        <v>10488</v>
      </c>
      <c r="BI1171" s="1" t="s">
        <v>1893</v>
      </c>
      <c r="BJ1171" s="1" t="s">
        <v>10648</v>
      </c>
      <c r="BK1171" s="1" t="s">
        <v>69</v>
      </c>
      <c r="BL1171" s="1" t="s">
        <v>7359</v>
      </c>
      <c r="BM1171" s="1" t="s">
        <v>2224</v>
      </c>
      <c r="BN1171" s="1" t="s">
        <v>11160</v>
      </c>
      <c r="BO1171" s="1" t="s">
        <v>69</v>
      </c>
      <c r="BP1171" s="1" t="s">
        <v>7359</v>
      </c>
      <c r="BQ1171" s="1" t="s">
        <v>2225</v>
      </c>
      <c r="BR1171" s="1" t="s">
        <v>13486</v>
      </c>
      <c r="BS1171" s="1" t="s">
        <v>2046</v>
      </c>
      <c r="BT1171" s="1" t="s">
        <v>9552</v>
      </c>
    </row>
    <row r="1172" spans="1:72" ht="13.5" customHeight="1" x14ac:dyDescent="0.25">
      <c r="A1172" s="5" t="str">
        <f t="shared" si="42"/>
        <v>1738_각남면_0097</v>
      </c>
      <c r="B1172" s="1">
        <v>1738</v>
      </c>
      <c r="C1172" s="1" t="s">
        <v>12339</v>
      </c>
      <c r="D1172" s="1" t="s">
        <v>12340</v>
      </c>
      <c r="E1172" s="1">
        <v>1171</v>
      </c>
      <c r="F1172" s="1">
        <v>3</v>
      </c>
      <c r="G1172" s="1" t="s">
        <v>1719</v>
      </c>
      <c r="H1172" s="1" t="s">
        <v>7046</v>
      </c>
      <c r="I1172" s="1">
        <v>14</v>
      </c>
      <c r="L1172" s="1">
        <v>5</v>
      </c>
      <c r="M1172" s="1" t="s">
        <v>13774</v>
      </c>
      <c r="N1172" s="1" t="s">
        <v>13775</v>
      </c>
      <c r="S1172" s="1" t="s">
        <v>59</v>
      </c>
      <c r="T1172" s="1" t="s">
        <v>7224</v>
      </c>
      <c r="U1172" s="1" t="s">
        <v>1963</v>
      </c>
      <c r="V1172" s="1" t="s">
        <v>7426</v>
      </c>
      <c r="Y1172" s="1" t="s">
        <v>2226</v>
      </c>
      <c r="Z1172" s="1" t="s">
        <v>8230</v>
      </c>
      <c r="AC1172" s="1">
        <v>50</v>
      </c>
      <c r="AD1172" s="1" t="s">
        <v>263</v>
      </c>
      <c r="AE1172" s="1" t="s">
        <v>9361</v>
      </c>
    </row>
    <row r="1173" spans="1:72" ht="13.5" customHeight="1" x14ac:dyDescent="0.25">
      <c r="A1173" s="5" t="str">
        <f t="shared" si="42"/>
        <v>1738_각남면_0097</v>
      </c>
      <c r="B1173" s="1">
        <v>1738</v>
      </c>
      <c r="C1173" s="1" t="s">
        <v>12339</v>
      </c>
      <c r="D1173" s="1" t="s">
        <v>12340</v>
      </c>
      <c r="E1173" s="1">
        <v>1172</v>
      </c>
      <c r="F1173" s="1">
        <v>3</v>
      </c>
      <c r="G1173" s="1" t="s">
        <v>1719</v>
      </c>
      <c r="H1173" s="1" t="s">
        <v>7046</v>
      </c>
      <c r="I1173" s="1">
        <v>14</v>
      </c>
      <c r="L1173" s="1">
        <v>5</v>
      </c>
      <c r="M1173" s="1" t="s">
        <v>13774</v>
      </c>
      <c r="N1173" s="1" t="s">
        <v>13775</v>
      </c>
      <c r="S1173" s="1" t="s">
        <v>112</v>
      </c>
      <c r="T1173" s="1" t="s">
        <v>7229</v>
      </c>
      <c r="Y1173" s="1" t="s">
        <v>64</v>
      </c>
      <c r="Z1173" s="1" t="s">
        <v>7741</v>
      </c>
      <c r="AC1173" s="1">
        <v>20</v>
      </c>
      <c r="AD1173" s="1" t="s">
        <v>255</v>
      </c>
      <c r="AE1173" s="1" t="s">
        <v>9359</v>
      </c>
    </row>
    <row r="1174" spans="1:72" ht="13.5" customHeight="1" x14ac:dyDescent="0.25">
      <c r="A1174" s="5" t="str">
        <f t="shared" si="42"/>
        <v>1738_각남면_0097</v>
      </c>
      <c r="B1174" s="1">
        <v>1738</v>
      </c>
      <c r="C1174" s="1" t="s">
        <v>12339</v>
      </c>
      <c r="D1174" s="1" t="s">
        <v>12340</v>
      </c>
      <c r="E1174" s="1">
        <v>1173</v>
      </c>
      <c r="F1174" s="1">
        <v>3</v>
      </c>
      <c r="G1174" s="1" t="s">
        <v>1719</v>
      </c>
      <c r="H1174" s="1" t="s">
        <v>7046</v>
      </c>
      <c r="I1174" s="1">
        <v>14</v>
      </c>
      <c r="L1174" s="1">
        <v>5</v>
      </c>
      <c r="M1174" s="1" t="s">
        <v>13774</v>
      </c>
      <c r="N1174" s="1" t="s">
        <v>13775</v>
      </c>
      <c r="S1174" s="1" t="s">
        <v>59</v>
      </c>
      <c r="T1174" s="1" t="s">
        <v>7224</v>
      </c>
      <c r="U1174" s="1" t="s">
        <v>2227</v>
      </c>
      <c r="V1174" s="1" t="s">
        <v>7436</v>
      </c>
      <c r="Y1174" s="1" t="s">
        <v>2228</v>
      </c>
      <c r="Z1174" s="1" t="s">
        <v>8231</v>
      </c>
      <c r="AC1174" s="1">
        <v>25</v>
      </c>
      <c r="AD1174" s="1" t="s">
        <v>446</v>
      </c>
      <c r="AE1174" s="1" t="s">
        <v>9374</v>
      </c>
      <c r="AF1174" s="1" t="s">
        <v>95</v>
      </c>
      <c r="AG1174" s="1" t="s">
        <v>9389</v>
      </c>
    </row>
    <row r="1175" spans="1:72" ht="13.5" customHeight="1" x14ac:dyDescent="0.25">
      <c r="A1175" s="5" t="str">
        <f t="shared" si="42"/>
        <v>1738_각남면_0097</v>
      </c>
      <c r="B1175" s="1">
        <v>1738</v>
      </c>
      <c r="C1175" s="1" t="s">
        <v>12339</v>
      </c>
      <c r="D1175" s="1" t="s">
        <v>12340</v>
      </c>
      <c r="E1175" s="1">
        <v>1174</v>
      </c>
      <c r="F1175" s="1">
        <v>3</v>
      </c>
      <c r="G1175" s="1" t="s">
        <v>1719</v>
      </c>
      <c r="H1175" s="1" t="s">
        <v>7046</v>
      </c>
      <c r="I1175" s="1">
        <v>14</v>
      </c>
      <c r="L1175" s="1">
        <v>5</v>
      </c>
      <c r="M1175" s="1" t="s">
        <v>13774</v>
      </c>
      <c r="N1175" s="1" t="s">
        <v>13775</v>
      </c>
      <c r="S1175" s="1" t="s">
        <v>155</v>
      </c>
      <c r="T1175" s="1" t="s">
        <v>7230</v>
      </c>
      <c r="W1175" s="1" t="s">
        <v>254</v>
      </c>
      <c r="X1175" s="1" t="s">
        <v>7697</v>
      </c>
      <c r="Y1175" s="1" t="s">
        <v>64</v>
      </c>
      <c r="Z1175" s="1" t="s">
        <v>7741</v>
      </c>
      <c r="AC1175" s="1">
        <v>40</v>
      </c>
      <c r="AD1175" s="1" t="s">
        <v>349</v>
      </c>
      <c r="AE1175" s="1" t="s">
        <v>9369</v>
      </c>
      <c r="AF1175" s="1" t="s">
        <v>95</v>
      </c>
      <c r="AG1175" s="1" t="s">
        <v>9389</v>
      </c>
    </row>
    <row r="1176" spans="1:72" ht="13.5" customHeight="1" x14ac:dyDescent="0.25">
      <c r="A1176" s="5" t="str">
        <f t="shared" ref="A1176:A1207" si="43">HYPERLINK("http://kyu.snu.ac.kr/sdhj/index.jsp?type=hj/GK14616_00IH_0001_0098.jpg","1738_각남면_0098")</f>
        <v>1738_각남면_0098</v>
      </c>
      <c r="B1176" s="1">
        <v>1738</v>
      </c>
      <c r="C1176" s="1" t="s">
        <v>12339</v>
      </c>
      <c r="D1176" s="1" t="s">
        <v>12340</v>
      </c>
      <c r="E1176" s="1">
        <v>1175</v>
      </c>
      <c r="F1176" s="1">
        <v>3</v>
      </c>
      <c r="G1176" s="1" t="s">
        <v>1719</v>
      </c>
      <c r="H1176" s="1" t="s">
        <v>7046</v>
      </c>
      <c r="I1176" s="1">
        <v>15</v>
      </c>
      <c r="J1176" s="1" t="s">
        <v>2229</v>
      </c>
      <c r="K1176" s="1" t="s">
        <v>12377</v>
      </c>
      <c r="L1176" s="1">
        <v>1</v>
      </c>
      <c r="M1176" s="1" t="s">
        <v>2229</v>
      </c>
      <c r="N1176" s="1" t="s">
        <v>12377</v>
      </c>
      <c r="T1176" s="1" t="s">
        <v>12461</v>
      </c>
      <c r="U1176" s="1" t="s">
        <v>1063</v>
      </c>
      <c r="V1176" s="1" t="s">
        <v>12490</v>
      </c>
      <c r="W1176" s="1" t="s">
        <v>85</v>
      </c>
      <c r="X1176" s="1" t="s">
        <v>12530</v>
      </c>
      <c r="Y1176" s="1" t="s">
        <v>81</v>
      </c>
      <c r="Z1176" s="1" t="s">
        <v>8232</v>
      </c>
      <c r="AC1176" s="1">
        <v>74</v>
      </c>
      <c r="AD1176" s="1" t="s">
        <v>182</v>
      </c>
      <c r="AE1176" s="1" t="s">
        <v>9351</v>
      </c>
      <c r="AJ1176" s="1" t="s">
        <v>17</v>
      </c>
      <c r="AK1176" s="1" t="s">
        <v>9530</v>
      </c>
      <c r="AL1176" s="1" t="s">
        <v>58</v>
      </c>
      <c r="AM1176" s="1" t="s">
        <v>9526</v>
      </c>
      <c r="AT1176" s="1" t="s">
        <v>794</v>
      </c>
      <c r="AU1176" s="1" t="s">
        <v>9661</v>
      </c>
      <c r="AV1176" s="1" t="s">
        <v>2230</v>
      </c>
      <c r="AW1176" s="1" t="s">
        <v>9149</v>
      </c>
      <c r="BG1176" s="1" t="s">
        <v>69</v>
      </c>
      <c r="BH1176" s="1" t="s">
        <v>7359</v>
      </c>
      <c r="BI1176" s="1" t="s">
        <v>2231</v>
      </c>
      <c r="BJ1176" s="1" t="s">
        <v>10649</v>
      </c>
      <c r="BK1176" s="1" t="s">
        <v>69</v>
      </c>
      <c r="BL1176" s="1" t="s">
        <v>7359</v>
      </c>
      <c r="BM1176" s="1" t="s">
        <v>2232</v>
      </c>
      <c r="BN1176" s="1" t="s">
        <v>11139</v>
      </c>
      <c r="BO1176" s="1" t="s">
        <v>69</v>
      </c>
      <c r="BP1176" s="1" t="s">
        <v>7359</v>
      </c>
      <c r="BQ1176" s="1" t="s">
        <v>2233</v>
      </c>
      <c r="BR1176" s="1" t="s">
        <v>11663</v>
      </c>
      <c r="BS1176" s="1" t="s">
        <v>124</v>
      </c>
      <c r="BT1176" s="1" t="s">
        <v>9327</v>
      </c>
    </row>
    <row r="1177" spans="1:72" ht="13.5" customHeight="1" x14ac:dyDescent="0.25">
      <c r="A1177" s="5" t="str">
        <f t="shared" si="43"/>
        <v>1738_각남면_0098</v>
      </c>
      <c r="B1177" s="1">
        <v>1738</v>
      </c>
      <c r="C1177" s="1" t="s">
        <v>12339</v>
      </c>
      <c r="D1177" s="1" t="s">
        <v>12340</v>
      </c>
      <c r="E1177" s="1">
        <v>1176</v>
      </c>
      <c r="F1177" s="1">
        <v>3</v>
      </c>
      <c r="G1177" s="1" t="s">
        <v>1719</v>
      </c>
      <c r="H1177" s="1" t="s">
        <v>7046</v>
      </c>
      <c r="I1177" s="1">
        <v>15</v>
      </c>
      <c r="L1177" s="1">
        <v>1</v>
      </c>
      <c r="M1177" s="1" t="s">
        <v>2229</v>
      </c>
      <c r="N1177" s="1" t="s">
        <v>12377</v>
      </c>
      <c r="S1177" s="1" t="s">
        <v>50</v>
      </c>
      <c r="T1177" s="1" t="s">
        <v>7223</v>
      </c>
      <c r="W1177" s="1" t="s">
        <v>38</v>
      </c>
      <c r="X1177" s="1" t="s">
        <v>12522</v>
      </c>
      <c r="Y1177" s="1" t="s">
        <v>64</v>
      </c>
      <c r="Z1177" s="1" t="s">
        <v>7741</v>
      </c>
      <c r="AC1177" s="1">
        <v>74</v>
      </c>
      <c r="AD1177" s="1" t="s">
        <v>182</v>
      </c>
      <c r="AE1177" s="1" t="s">
        <v>9351</v>
      </c>
      <c r="AJ1177" s="1" t="s">
        <v>17</v>
      </c>
      <c r="AK1177" s="1" t="s">
        <v>9530</v>
      </c>
      <c r="AL1177" s="1" t="s">
        <v>41</v>
      </c>
      <c r="AM1177" s="1" t="s">
        <v>12725</v>
      </c>
      <c r="AT1177" s="1" t="s">
        <v>1203</v>
      </c>
      <c r="AU1177" s="1" t="s">
        <v>7376</v>
      </c>
      <c r="AV1177" s="1" t="s">
        <v>2234</v>
      </c>
      <c r="AW1177" s="1" t="s">
        <v>8256</v>
      </c>
      <c r="BG1177" s="1" t="s">
        <v>69</v>
      </c>
      <c r="BH1177" s="1" t="s">
        <v>7359</v>
      </c>
      <c r="BI1177" s="1" t="s">
        <v>2235</v>
      </c>
      <c r="BJ1177" s="1" t="s">
        <v>10650</v>
      </c>
      <c r="BK1177" s="1" t="s">
        <v>69</v>
      </c>
      <c r="BL1177" s="1" t="s">
        <v>7359</v>
      </c>
      <c r="BM1177" s="1" t="s">
        <v>2236</v>
      </c>
      <c r="BN1177" s="1" t="s">
        <v>11161</v>
      </c>
      <c r="BO1177" s="1" t="s">
        <v>69</v>
      </c>
      <c r="BP1177" s="1" t="s">
        <v>7359</v>
      </c>
      <c r="BQ1177" s="1" t="s">
        <v>2237</v>
      </c>
      <c r="BR1177" s="1" t="s">
        <v>11664</v>
      </c>
      <c r="BS1177" s="1" t="s">
        <v>124</v>
      </c>
      <c r="BT1177" s="1" t="s">
        <v>9327</v>
      </c>
    </row>
    <row r="1178" spans="1:72" ht="13.5" customHeight="1" x14ac:dyDescent="0.25">
      <c r="A1178" s="5" t="str">
        <f t="shared" si="43"/>
        <v>1738_각남면_0098</v>
      </c>
      <c r="B1178" s="1">
        <v>1738</v>
      </c>
      <c r="C1178" s="1" t="s">
        <v>12339</v>
      </c>
      <c r="D1178" s="1" t="s">
        <v>12340</v>
      </c>
      <c r="E1178" s="1">
        <v>1177</v>
      </c>
      <c r="F1178" s="1">
        <v>3</v>
      </c>
      <c r="G1178" s="1" t="s">
        <v>1719</v>
      </c>
      <c r="H1178" s="1" t="s">
        <v>7046</v>
      </c>
      <c r="I1178" s="1">
        <v>15</v>
      </c>
      <c r="L1178" s="1">
        <v>1</v>
      </c>
      <c r="M1178" s="1" t="s">
        <v>2229</v>
      </c>
      <c r="N1178" s="1" t="s">
        <v>12377</v>
      </c>
      <c r="S1178" s="1" t="s">
        <v>59</v>
      </c>
      <c r="T1178" s="1" t="s">
        <v>7224</v>
      </c>
      <c r="Y1178" s="1" t="s">
        <v>2238</v>
      </c>
      <c r="Z1178" s="1" t="s">
        <v>8233</v>
      </c>
      <c r="AF1178" s="1" t="s">
        <v>463</v>
      </c>
      <c r="AG1178" s="1" t="s">
        <v>12445</v>
      </c>
    </row>
    <row r="1179" spans="1:72" ht="13.5" customHeight="1" x14ac:dyDescent="0.25">
      <c r="A1179" s="5" t="str">
        <f t="shared" si="43"/>
        <v>1738_각남면_0098</v>
      </c>
      <c r="B1179" s="1">
        <v>1738</v>
      </c>
      <c r="C1179" s="1" t="s">
        <v>12339</v>
      </c>
      <c r="D1179" s="1" t="s">
        <v>12340</v>
      </c>
      <c r="E1179" s="1">
        <v>1178</v>
      </c>
      <c r="F1179" s="1">
        <v>3</v>
      </c>
      <c r="G1179" s="1" t="s">
        <v>1719</v>
      </c>
      <c r="H1179" s="1" t="s">
        <v>7046</v>
      </c>
      <c r="I1179" s="1">
        <v>15</v>
      </c>
      <c r="L1179" s="1">
        <v>1</v>
      </c>
      <c r="M1179" s="1" t="s">
        <v>2229</v>
      </c>
      <c r="N1179" s="1" t="s">
        <v>12377</v>
      </c>
      <c r="S1179" s="1" t="s">
        <v>112</v>
      </c>
      <c r="T1179" s="1" t="s">
        <v>7229</v>
      </c>
      <c r="Y1179" s="1" t="s">
        <v>64</v>
      </c>
      <c r="Z1179" s="1" t="s">
        <v>7741</v>
      </c>
      <c r="AC1179" s="1">
        <v>19</v>
      </c>
      <c r="AD1179" s="1" t="s">
        <v>202</v>
      </c>
      <c r="AE1179" s="1" t="s">
        <v>9353</v>
      </c>
    </row>
    <row r="1180" spans="1:72" ht="13.5" customHeight="1" x14ac:dyDescent="0.25">
      <c r="A1180" s="5" t="str">
        <f t="shared" si="43"/>
        <v>1738_각남면_0098</v>
      </c>
      <c r="B1180" s="1">
        <v>1738</v>
      </c>
      <c r="C1180" s="1" t="s">
        <v>12339</v>
      </c>
      <c r="D1180" s="1" t="s">
        <v>12340</v>
      </c>
      <c r="E1180" s="1">
        <v>1179</v>
      </c>
      <c r="F1180" s="1">
        <v>3</v>
      </c>
      <c r="G1180" s="1" t="s">
        <v>1719</v>
      </c>
      <c r="H1180" s="1" t="s">
        <v>7046</v>
      </c>
      <c r="I1180" s="1">
        <v>15</v>
      </c>
      <c r="L1180" s="1">
        <v>1</v>
      </c>
      <c r="M1180" s="1" t="s">
        <v>2229</v>
      </c>
      <c r="N1180" s="1" t="s">
        <v>12377</v>
      </c>
      <c r="S1180" s="1" t="s">
        <v>155</v>
      </c>
      <c r="T1180" s="1" t="s">
        <v>7230</v>
      </c>
      <c r="W1180" s="1" t="s">
        <v>38</v>
      </c>
      <c r="X1180" s="1" t="s">
        <v>12522</v>
      </c>
      <c r="Y1180" s="1" t="s">
        <v>64</v>
      </c>
      <c r="Z1180" s="1" t="s">
        <v>7741</v>
      </c>
      <c r="AF1180" s="1" t="s">
        <v>463</v>
      </c>
      <c r="AG1180" s="1" t="s">
        <v>12445</v>
      </c>
    </row>
    <row r="1181" spans="1:72" ht="13.5" customHeight="1" x14ac:dyDescent="0.25">
      <c r="A1181" s="5" t="str">
        <f t="shared" si="43"/>
        <v>1738_각남면_0098</v>
      </c>
      <c r="B1181" s="1">
        <v>1738</v>
      </c>
      <c r="C1181" s="1" t="s">
        <v>12339</v>
      </c>
      <c r="D1181" s="1" t="s">
        <v>12340</v>
      </c>
      <c r="E1181" s="1">
        <v>1180</v>
      </c>
      <c r="F1181" s="1">
        <v>3</v>
      </c>
      <c r="G1181" s="1" t="s">
        <v>1719</v>
      </c>
      <c r="H1181" s="1" t="s">
        <v>7046</v>
      </c>
      <c r="I1181" s="1">
        <v>15</v>
      </c>
      <c r="L1181" s="1">
        <v>1</v>
      </c>
      <c r="M1181" s="1" t="s">
        <v>2229</v>
      </c>
      <c r="N1181" s="1" t="s">
        <v>12377</v>
      </c>
      <c r="S1181" s="1" t="s">
        <v>727</v>
      </c>
      <c r="T1181" s="1" t="s">
        <v>7243</v>
      </c>
      <c r="Y1181" s="1" t="s">
        <v>2239</v>
      </c>
      <c r="Z1181" s="1" t="s">
        <v>8234</v>
      </c>
      <c r="AF1181" s="1" t="s">
        <v>317</v>
      </c>
      <c r="AG1181" s="1" t="s">
        <v>7707</v>
      </c>
    </row>
    <row r="1182" spans="1:72" ht="13.5" customHeight="1" x14ac:dyDescent="0.25">
      <c r="A1182" s="5" t="str">
        <f t="shared" si="43"/>
        <v>1738_각남면_0098</v>
      </c>
      <c r="B1182" s="1">
        <v>1738</v>
      </c>
      <c r="C1182" s="1" t="s">
        <v>12339</v>
      </c>
      <c r="D1182" s="1" t="s">
        <v>12340</v>
      </c>
      <c r="E1182" s="1">
        <v>1181</v>
      </c>
      <c r="F1182" s="1">
        <v>3</v>
      </c>
      <c r="G1182" s="1" t="s">
        <v>1719</v>
      </c>
      <c r="H1182" s="1" t="s">
        <v>7046</v>
      </c>
      <c r="I1182" s="1">
        <v>15</v>
      </c>
      <c r="L1182" s="1">
        <v>2</v>
      </c>
      <c r="M1182" s="1" t="s">
        <v>13776</v>
      </c>
      <c r="N1182" s="1" t="s">
        <v>13777</v>
      </c>
      <c r="T1182" s="1" t="s">
        <v>12461</v>
      </c>
      <c r="U1182" s="1" t="s">
        <v>260</v>
      </c>
      <c r="V1182" s="1" t="s">
        <v>7321</v>
      </c>
      <c r="W1182" s="1" t="s">
        <v>203</v>
      </c>
      <c r="X1182" s="1" t="s">
        <v>7694</v>
      </c>
      <c r="Y1182" s="1" t="s">
        <v>2240</v>
      </c>
      <c r="Z1182" s="1" t="s">
        <v>8235</v>
      </c>
      <c r="AC1182" s="1">
        <v>80</v>
      </c>
      <c r="AD1182" s="1" t="s">
        <v>251</v>
      </c>
      <c r="AE1182" s="1" t="s">
        <v>9358</v>
      </c>
      <c r="AJ1182" s="1" t="s">
        <v>17</v>
      </c>
      <c r="AK1182" s="1" t="s">
        <v>9530</v>
      </c>
      <c r="AL1182" s="1" t="s">
        <v>151</v>
      </c>
      <c r="AM1182" s="1" t="s">
        <v>9478</v>
      </c>
      <c r="AT1182" s="1" t="s">
        <v>1765</v>
      </c>
      <c r="AU1182" s="1" t="s">
        <v>9668</v>
      </c>
      <c r="AV1182" s="1" t="s">
        <v>70</v>
      </c>
      <c r="AW1182" s="1" t="s">
        <v>9691</v>
      </c>
      <c r="BG1182" s="1" t="s">
        <v>44</v>
      </c>
      <c r="BH1182" s="1" t="s">
        <v>7629</v>
      </c>
      <c r="BI1182" s="1" t="s">
        <v>2241</v>
      </c>
      <c r="BJ1182" s="1" t="s">
        <v>8544</v>
      </c>
      <c r="BK1182" s="1" t="s">
        <v>44</v>
      </c>
      <c r="BL1182" s="1" t="s">
        <v>7629</v>
      </c>
      <c r="BM1182" s="1" t="s">
        <v>14733</v>
      </c>
      <c r="BN1182" s="1" t="s">
        <v>11135</v>
      </c>
      <c r="BO1182" s="1" t="s">
        <v>44</v>
      </c>
      <c r="BP1182" s="1" t="s">
        <v>7629</v>
      </c>
      <c r="BQ1182" s="1" t="s">
        <v>1767</v>
      </c>
      <c r="BR1182" s="1" t="s">
        <v>11605</v>
      </c>
      <c r="BS1182" s="1" t="s">
        <v>124</v>
      </c>
      <c r="BT1182" s="1" t="s">
        <v>9327</v>
      </c>
    </row>
    <row r="1183" spans="1:72" ht="13.5" customHeight="1" x14ac:dyDescent="0.25">
      <c r="A1183" s="5" t="str">
        <f t="shared" si="43"/>
        <v>1738_각남면_0098</v>
      </c>
      <c r="B1183" s="1">
        <v>1738</v>
      </c>
      <c r="C1183" s="1" t="s">
        <v>12339</v>
      </c>
      <c r="D1183" s="1" t="s">
        <v>12340</v>
      </c>
      <c r="E1183" s="1">
        <v>1182</v>
      </c>
      <c r="F1183" s="1">
        <v>3</v>
      </c>
      <c r="G1183" s="1" t="s">
        <v>1719</v>
      </c>
      <c r="H1183" s="1" t="s">
        <v>7046</v>
      </c>
      <c r="I1183" s="1">
        <v>15</v>
      </c>
      <c r="L1183" s="1">
        <v>2</v>
      </c>
      <c r="M1183" s="1" t="s">
        <v>13776</v>
      </c>
      <c r="N1183" s="1" t="s">
        <v>13777</v>
      </c>
      <c r="S1183" s="1" t="s">
        <v>50</v>
      </c>
      <c r="T1183" s="1" t="s">
        <v>7223</v>
      </c>
      <c r="W1183" s="1" t="s">
        <v>51</v>
      </c>
      <c r="X1183" s="1" t="s">
        <v>7686</v>
      </c>
      <c r="Y1183" s="1" t="s">
        <v>308</v>
      </c>
      <c r="Z1183" s="1" t="s">
        <v>7774</v>
      </c>
      <c r="AC1183" s="1">
        <v>58</v>
      </c>
      <c r="AD1183" s="1" t="s">
        <v>974</v>
      </c>
      <c r="AE1183" s="1" t="s">
        <v>9385</v>
      </c>
      <c r="AJ1183" s="1" t="s">
        <v>309</v>
      </c>
      <c r="AK1183" s="1" t="s">
        <v>9531</v>
      </c>
      <c r="AL1183" s="1" t="s">
        <v>53</v>
      </c>
      <c r="AM1183" s="1" t="s">
        <v>9486</v>
      </c>
      <c r="AT1183" s="1" t="s">
        <v>44</v>
      </c>
      <c r="AU1183" s="1" t="s">
        <v>7629</v>
      </c>
      <c r="AV1183" s="1" t="s">
        <v>1796</v>
      </c>
      <c r="AW1183" s="1" t="s">
        <v>7734</v>
      </c>
      <c r="BG1183" s="1" t="s">
        <v>44</v>
      </c>
      <c r="BH1183" s="1" t="s">
        <v>7629</v>
      </c>
      <c r="BI1183" s="1" t="s">
        <v>2242</v>
      </c>
      <c r="BJ1183" s="1" t="s">
        <v>9136</v>
      </c>
      <c r="BK1183" s="1" t="s">
        <v>44</v>
      </c>
      <c r="BL1183" s="1" t="s">
        <v>7629</v>
      </c>
      <c r="BM1183" s="1" t="s">
        <v>2243</v>
      </c>
      <c r="BN1183" s="1" t="s">
        <v>11162</v>
      </c>
      <c r="BO1183" s="1" t="s">
        <v>44</v>
      </c>
      <c r="BP1183" s="1" t="s">
        <v>7629</v>
      </c>
      <c r="BQ1183" s="1" t="s">
        <v>2244</v>
      </c>
      <c r="BR1183" s="1" t="s">
        <v>13488</v>
      </c>
      <c r="BS1183" s="1" t="s">
        <v>58</v>
      </c>
      <c r="BT1183" s="1" t="s">
        <v>9526</v>
      </c>
    </row>
    <row r="1184" spans="1:72" ht="13.5" customHeight="1" x14ac:dyDescent="0.25">
      <c r="A1184" s="5" t="str">
        <f t="shared" si="43"/>
        <v>1738_각남면_0098</v>
      </c>
      <c r="B1184" s="1">
        <v>1738</v>
      </c>
      <c r="C1184" s="1" t="s">
        <v>12339</v>
      </c>
      <c r="D1184" s="1" t="s">
        <v>12340</v>
      </c>
      <c r="E1184" s="1">
        <v>1183</v>
      </c>
      <c r="F1184" s="1">
        <v>3</v>
      </c>
      <c r="G1184" s="1" t="s">
        <v>1719</v>
      </c>
      <c r="H1184" s="1" t="s">
        <v>7046</v>
      </c>
      <c r="I1184" s="1">
        <v>15</v>
      </c>
      <c r="L1184" s="1">
        <v>2</v>
      </c>
      <c r="M1184" s="1" t="s">
        <v>13776</v>
      </c>
      <c r="N1184" s="1" t="s">
        <v>13777</v>
      </c>
      <c r="S1184" s="1" t="s">
        <v>59</v>
      </c>
      <c r="T1184" s="1" t="s">
        <v>7224</v>
      </c>
      <c r="U1184" s="1" t="s">
        <v>260</v>
      </c>
      <c r="V1184" s="1" t="s">
        <v>7321</v>
      </c>
      <c r="Y1184" s="1" t="s">
        <v>2245</v>
      </c>
      <c r="Z1184" s="1" t="s">
        <v>8236</v>
      </c>
      <c r="AC1184" s="1">
        <v>25</v>
      </c>
      <c r="AD1184" s="1" t="s">
        <v>446</v>
      </c>
      <c r="AE1184" s="1" t="s">
        <v>9374</v>
      </c>
    </row>
    <row r="1185" spans="1:72" ht="13.5" customHeight="1" x14ac:dyDescent="0.25">
      <c r="A1185" s="5" t="str">
        <f t="shared" si="43"/>
        <v>1738_각남면_0098</v>
      </c>
      <c r="B1185" s="1">
        <v>1738</v>
      </c>
      <c r="C1185" s="1" t="s">
        <v>12339</v>
      </c>
      <c r="D1185" s="1" t="s">
        <v>12340</v>
      </c>
      <c r="E1185" s="1">
        <v>1184</v>
      </c>
      <c r="F1185" s="1">
        <v>3</v>
      </c>
      <c r="G1185" s="1" t="s">
        <v>1719</v>
      </c>
      <c r="H1185" s="1" t="s">
        <v>7046</v>
      </c>
      <c r="I1185" s="1">
        <v>15</v>
      </c>
      <c r="L1185" s="1">
        <v>2</v>
      </c>
      <c r="M1185" s="1" t="s">
        <v>13776</v>
      </c>
      <c r="N1185" s="1" t="s">
        <v>13777</v>
      </c>
      <c r="S1185" s="1" t="s">
        <v>155</v>
      </c>
      <c r="T1185" s="1" t="s">
        <v>7230</v>
      </c>
      <c r="W1185" s="1" t="s">
        <v>123</v>
      </c>
      <c r="X1185" s="1" t="s">
        <v>7689</v>
      </c>
      <c r="Y1185" s="1" t="s">
        <v>308</v>
      </c>
      <c r="Z1185" s="1" t="s">
        <v>7774</v>
      </c>
      <c r="AC1185" s="1">
        <v>25</v>
      </c>
      <c r="AD1185" s="1" t="s">
        <v>446</v>
      </c>
      <c r="AE1185" s="1" t="s">
        <v>9374</v>
      </c>
      <c r="AF1185" s="1" t="s">
        <v>95</v>
      </c>
      <c r="AG1185" s="1" t="s">
        <v>9389</v>
      </c>
    </row>
    <row r="1186" spans="1:72" ht="13.5" customHeight="1" x14ac:dyDescent="0.25">
      <c r="A1186" s="5" t="str">
        <f t="shared" si="43"/>
        <v>1738_각남면_0098</v>
      </c>
      <c r="B1186" s="1">
        <v>1738</v>
      </c>
      <c r="C1186" s="1" t="s">
        <v>12339</v>
      </c>
      <c r="D1186" s="1" t="s">
        <v>12340</v>
      </c>
      <c r="E1186" s="1">
        <v>1185</v>
      </c>
      <c r="F1186" s="1">
        <v>3</v>
      </c>
      <c r="G1186" s="1" t="s">
        <v>1719</v>
      </c>
      <c r="H1186" s="1" t="s">
        <v>7046</v>
      </c>
      <c r="I1186" s="1">
        <v>15</v>
      </c>
      <c r="L1186" s="1">
        <v>3</v>
      </c>
      <c r="M1186" s="1" t="s">
        <v>13778</v>
      </c>
      <c r="N1186" s="1" t="s">
        <v>13779</v>
      </c>
      <c r="T1186" s="1" t="s">
        <v>12461</v>
      </c>
      <c r="U1186" s="1" t="s">
        <v>518</v>
      </c>
      <c r="V1186" s="1" t="s">
        <v>7333</v>
      </c>
      <c r="W1186" s="1" t="s">
        <v>293</v>
      </c>
      <c r="X1186" s="1" t="s">
        <v>7698</v>
      </c>
      <c r="Y1186" s="1" t="s">
        <v>64</v>
      </c>
      <c r="Z1186" s="1" t="s">
        <v>7741</v>
      </c>
      <c r="AC1186" s="1">
        <v>76</v>
      </c>
      <c r="AD1186" s="1" t="s">
        <v>89</v>
      </c>
      <c r="AE1186" s="1" t="s">
        <v>9335</v>
      </c>
      <c r="AJ1186" s="1" t="s">
        <v>17</v>
      </c>
      <c r="AK1186" s="1" t="s">
        <v>9530</v>
      </c>
      <c r="AL1186" s="1" t="s">
        <v>53</v>
      </c>
      <c r="AM1186" s="1" t="s">
        <v>9486</v>
      </c>
      <c r="AT1186" s="1" t="s">
        <v>69</v>
      </c>
      <c r="AU1186" s="1" t="s">
        <v>7359</v>
      </c>
      <c r="AV1186" s="1" t="s">
        <v>2246</v>
      </c>
      <c r="AW1186" s="1" t="s">
        <v>9138</v>
      </c>
      <c r="BG1186" s="1" t="s">
        <v>69</v>
      </c>
      <c r="BH1186" s="1" t="s">
        <v>7359</v>
      </c>
      <c r="BI1186" s="1" t="s">
        <v>2247</v>
      </c>
      <c r="BJ1186" s="1" t="s">
        <v>10621</v>
      </c>
      <c r="BK1186" s="1" t="s">
        <v>1786</v>
      </c>
      <c r="BL1186" s="1" t="s">
        <v>12811</v>
      </c>
      <c r="BM1186" s="1" t="s">
        <v>2182</v>
      </c>
      <c r="BN1186" s="1" t="s">
        <v>9089</v>
      </c>
      <c r="BO1186" s="1" t="s">
        <v>69</v>
      </c>
      <c r="BP1186" s="1" t="s">
        <v>7359</v>
      </c>
      <c r="BQ1186" s="1" t="s">
        <v>2248</v>
      </c>
      <c r="BR1186" s="1" t="s">
        <v>11623</v>
      </c>
      <c r="BS1186" s="1" t="s">
        <v>124</v>
      </c>
      <c r="BT1186" s="1" t="s">
        <v>9327</v>
      </c>
    </row>
    <row r="1187" spans="1:72" ht="13.5" customHeight="1" x14ac:dyDescent="0.25">
      <c r="A1187" s="5" t="str">
        <f t="shared" si="43"/>
        <v>1738_각남면_0098</v>
      </c>
      <c r="B1187" s="1">
        <v>1738</v>
      </c>
      <c r="C1187" s="1" t="s">
        <v>12339</v>
      </c>
      <c r="D1187" s="1" t="s">
        <v>12340</v>
      </c>
      <c r="E1187" s="1">
        <v>1186</v>
      </c>
      <c r="F1187" s="1">
        <v>3</v>
      </c>
      <c r="G1187" s="1" t="s">
        <v>1719</v>
      </c>
      <c r="H1187" s="1" t="s">
        <v>7046</v>
      </c>
      <c r="I1187" s="1">
        <v>15</v>
      </c>
      <c r="L1187" s="1">
        <v>3</v>
      </c>
      <c r="M1187" s="1" t="s">
        <v>13778</v>
      </c>
      <c r="N1187" s="1" t="s">
        <v>13779</v>
      </c>
      <c r="S1187" s="1" t="s">
        <v>112</v>
      </c>
      <c r="T1187" s="1" t="s">
        <v>7229</v>
      </c>
      <c r="Y1187" s="1" t="s">
        <v>64</v>
      </c>
      <c r="Z1187" s="1" t="s">
        <v>7741</v>
      </c>
      <c r="AC1187" s="1">
        <v>16</v>
      </c>
      <c r="AD1187" s="1" t="s">
        <v>89</v>
      </c>
      <c r="AE1187" s="1" t="s">
        <v>9335</v>
      </c>
    </row>
    <row r="1188" spans="1:72" ht="13.5" customHeight="1" x14ac:dyDescent="0.25">
      <c r="A1188" s="5" t="str">
        <f t="shared" si="43"/>
        <v>1738_각남면_0098</v>
      </c>
      <c r="B1188" s="1">
        <v>1738</v>
      </c>
      <c r="C1188" s="1" t="s">
        <v>12339</v>
      </c>
      <c r="D1188" s="1" t="s">
        <v>12340</v>
      </c>
      <c r="E1188" s="1">
        <v>1187</v>
      </c>
      <c r="F1188" s="1">
        <v>3</v>
      </c>
      <c r="G1188" s="1" t="s">
        <v>1719</v>
      </c>
      <c r="H1188" s="1" t="s">
        <v>7046</v>
      </c>
      <c r="I1188" s="1">
        <v>15</v>
      </c>
      <c r="L1188" s="1">
        <v>3</v>
      </c>
      <c r="M1188" s="1" t="s">
        <v>13778</v>
      </c>
      <c r="N1188" s="1" t="s">
        <v>13779</v>
      </c>
      <c r="S1188" s="1" t="s">
        <v>112</v>
      </c>
      <c r="T1188" s="1" t="s">
        <v>7229</v>
      </c>
      <c r="Y1188" s="1" t="s">
        <v>64</v>
      </c>
      <c r="Z1188" s="1" t="s">
        <v>7741</v>
      </c>
      <c r="AF1188" s="1" t="s">
        <v>226</v>
      </c>
      <c r="AG1188" s="1" t="s">
        <v>9393</v>
      </c>
    </row>
    <row r="1189" spans="1:72" ht="13.5" customHeight="1" x14ac:dyDescent="0.25">
      <c r="A1189" s="5" t="str">
        <f t="shared" si="43"/>
        <v>1738_각남면_0098</v>
      </c>
      <c r="B1189" s="1">
        <v>1738</v>
      </c>
      <c r="C1189" s="1" t="s">
        <v>12339</v>
      </c>
      <c r="D1189" s="1" t="s">
        <v>12340</v>
      </c>
      <c r="E1189" s="1">
        <v>1188</v>
      </c>
      <c r="F1189" s="1">
        <v>3</v>
      </c>
      <c r="G1189" s="1" t="s">
        <v>1719</v>
      </c>
      <c r="H1189" s="1" t="s">
        <v>7046</v>
      </c>
      <c r="I1189" s="1">
        <v>15</v>
      </c>
      <c r="L1189" s="1">
        <v>4</v>
      </c>
      <c r="M1189" s="1" t="s">
        <v>13780</v>
      </c>
      <c r="N1189" s="1" t="s">
        <v>13781</v>
      </c>
      <c r="T1189" s="1" t="s">
        <v>12461</v>
      </c>
      <c r="U1189" s="1" t="s">
        <v>792</v>
      </c>
      <c r="V1189" s="1" t="s">
        <v>7353</v>
      </c>
      <c r="W1189" s="1" t="s">
        <v>85</v>
      </c>
      <c r="X1189" s="1" t="s">
        <v>12530</v>
      </c>
      <c r="Y1189" s="1" t="s">
        <v>2249</v>
      </c>
      <c r="Z1189" s="1" t="s">
        <v>8237</v>
      </c>
      <c r="AC1189" s="1">
        <v>74</v>
      </c>
      <c r="AD1189" s="1" t="s">
        <v>182</v>
      </c>
      <c r="AE1189" s="1" t="s">
        <v>9351</v>
      </c>
      <c r="AJ1189" s="1" t="s">
        <v>17</v>
      </c>
      <c r="AK1189" s="1" t="s">
        <v>9530</v>
      </c>
      <c r="AL1189" s="1" t="s">
        <v>58</v>
      </c>
      <c r="AM1189" s="1" t="s">
        <v>9526</v>
      </c>
      <c r="AT1189" s="1" t="s">
        <v>69</v>
      </c>
      <c r="AU1189" s="1" t="s">
        <v>7359</v>
      </c>
      <c r="AV1189" s="1" t="s">
        <v>15001</v>
      </c>
      <c r="AW1189" s="1" t="s">
        <v>12830</v>
      </c>
      <c r="BG1189" s="1" t="s">
        <v>69</v>
      </c>
      <c r="BH1189" s="1" t="s">
        <v>7359</v>
      </c>
      <c r="BI1189" s="1" t="s">
        <v>1966</v>
      </c>
      <c r="BJ1189" s="1" t="s">
        <v>10630</v>
      </c>
      <c r="BK1189" s="1" t="s">
        <v>69</v>
      </c>
      <c r="BL1189" s="1" t="s">
        <v>7359</v>
      </c>
      <c r="BM1189" s="1" t="s">
        <v>2250</v>
      </c>
      <c r="BN1189" s="1" t="s">
        <v>11145</v>
      </c>
      <c r="BO1189" s="1" t="s">
        <v>69</v>
      </c>
      <c r="BP1189" s="1" t="s">
        <v>7359</v>
      </c>
      <c r="BQ1189" s="1" t="s">
        <v>2251</v>
      </c>
      <c r="BR1189" s="1" t="s">
        <v>11665</v>
      </c>
      <c r="BS1189" s="1" t="s">
        <v>124</v>
      </c>
      <c r="BT1189" s="1" t="s">
        <v>9327</v>
      </c>
    </row>
    <row r="1190" spans="1:72" ht="13.5" customHeight="1" x14ac:dyDescent="0.25">
      <c r="A1190" s="5" t="str">
        <f t="shared" si="43"/>
        <v>1738_각남면_0098</v>
      </c>
      <c r="B1190" s="1">
        <v>1738</v>
      </c>
      <c r="C1190" s="1" t="s">
        <v>12339</v>
      </c>
      <c r="D1190" s="1" t="s">
        <v>12340</v>
      </c>
      <c r="E1190" s="1">
        <v>1189</v>
      </c>
      <c r="F1190" s="1">
        <v>3</v>
      </c>
      <c r="G1190" s="1" t="s">
        <v>1719</v>
      </c>
      <c r="H1190" s="1" t="s">
        <v>7046</v>
      </c>
      <c r="I1190" s="1">
        <v>15</v>
      </c>
      <c r="L1190" s="1">
        <v>4</v>
      </c>
      <c r="M1190" s="1" t="s">
        <v>13780</v>
      </c>
      <c r="N1190" s="1" t="s">
        <v>13781</v>
      </c>
      <c r="S1190" s="1" t="s">
        <v>50</v>
      </c>
      <c r="T1190" s="1" t="s">
        <v>7223</v>
      </c>
      <c r="W1190" s="1" t="s">
        <v>38</v>
      </c>
      <c r="X1190" s="1" t="s">
        <v>12522</v>
      </c>
      <c r="Y1190" s="1" t="s">
        <v>64</v>
      </c>
      <c r="Z1190" s="1" t="s">
        <v>7741</v>
      </c>
      <c r="AC1190" s="1">
        <v>67</v>
      </c>
      <c r="AD1190" s="1" t="s">
        <v>62</v>
      </c>
      <c r="AE1190" s="1" t="s">
        <v>9331</v>
      </c>
      <c r="AJ1190" s="1" t="s">
        <v>17</v>
      </c>
      <c r="AK1190" s="1" t="s">
        <v>9530</v>
      </c>
      <c r="AL1190" s="1" t="s">
        <v>41</v>
      </c>
      <c r="AM1190" s="1" t="s">
        <v>12725</v>
      </c>
      <c r="AT1190" s="1" t="s">
        <v>69</v>
      </c>
      <c r="AU1190" s="1" t="s">
        <v>7359</v>
      </c>
      <c r="AV1190" s="1" t="s">
        <v>2186</v>
      </c>
      <c r="AW1190" s="1" t="s">
        <v>8137</v>
      </c>
      <c r="BG1190" s="1" t="s">
        <v>69</v>
      </c>
      <c r="BH1190" s="1" t="s">
        <v>7359</v>
      </c>
      <c r="BI1190" s="1" t="s">
        <v>2252</v>
      </c>
      <c r="BJ1190" s="1" t="s">
        <v>10651</v>
      </c>
      <c r="BK1190" s="1" t="s">
        <v>69</v>
      </c>
      <c r="BL1190" s="1" t="s">
        <v>7359</v>
      </c>
      <c r="BM1190" s="1" t="s">
        <v>780</v>
      </c>
      <c r="BN1190" s="1" t="s">
        <v>7872</v>
      </c>
      <c r="BO1190" s="1" t="s">
        <v>69</v>
      </c>
      <c r="BP1190" s="1" t="s">
        <v>7359</v>
      </c>
      <c r="BQ1190" s="1" t="s">
        <v>2253</v>
      </c>
      <c r="BR1190" s="1" t="s">
        <v>11666</v>
      </c>
      <c r="BS1190" s="1" t="s">
        <v>124</v>
      </c>
      <c r="BT1190" s="1" t="s">
        <v>9327</v>
      </c>
    </row>
    <row r="1191" spans="1:72" ht="13.5" customHeight="1" x14ac:dyDescent="0.25">
      <c r="A1191" s="5" t="str">
        <f t="shared" si="43"/>
        <v>1738_각남면_0098</v>
      </c>
      <c r="B1191" s="1">
        <v>1738</v>
      </c>
      <c r="C1191" s="1" t="s">
        <v>12339</v>
      </c>
      <c r="D1191" s="1" t="s">
        <v>12340</v>
      </c>
      <c r="E1191" s="1">
        <v>1190</v>
      </c>
      <c r="F1191" s="1">
        <v>3</v>
      </c>
      <c r="G1191" s="1" t="s">
        <v>1719</v>
      </c>
      <c r="H1191" s="1" t="s">
        <v>7046</v>
      </c>
      <c r="I1191" s="1">
        <v>15</v>
      </c>
      <c r="L1191" s="1">
        <v>4</v>
      </c>
      <c r="M1191" s="1" t="s">
        <v>13780</v>
      </c>
      <c r="N1191" s="1" t="s">
        <v>13781</v>
      </c>
      <c r="S1191" s="1" t="s">
        <v>112</v>
      </c>
      <c r="T1191" s="1" t="s">
        <v>7229</v>
      </c>
      <c r="Y1191" s="1" t="s">
        <v>64</v>
      </c>
      <c r="Z1191" s="1" t="s">
        <v>7741</v>
      </c>
      <c r="AC1191" s="1">
        <v>17</v>
      </c>
      <c r="AD1191" s="1" t="s">
        <v>315</v>
      </c>
      <c r="AE1191" s="1" t="s">
        <v>9365</v>
      </c>
    </row>
    <row r="1192" spans="1:72" ht="13.5" customHeight="1" x14ac:dyDescent="0.25">
      <c r="A1192" s="5" t="str">
        <f t="shared" si="43"/>
        <v>1738_각남면_0098</v>
      </c>
      <c r="B1192" s="1">
        <v>1738</v>
      </c>
      <c r="C1192" s="1" t="s">
        <v>12339</v>
      </c>
      <c r="D1192" s="1" t="s">
        <v>12340</v>
      </c>
      <c r="E1192" s="1">
        <v>1191</v>
      </c>
      <c r="F1192" s="1">
        <v>3</v>
      </c>
      <c r="G1192" s="1" t="s">
        <v>1719</v>
      </c>
      <c r="H1192" s="1" t="s">
        <v>7046</v>
      </c>
      <c r="I1192" s="1">
        <v>15</v>
      </c>
      <c r="L1192" s="1">
        <v>4</v>
      </c>
      <c r="M1192" s="1" t="s">
        <v>13780</v>
      </c>
      <c r="N1192" s="1" t="s">
        <v>13781</v>
      </c>
      <c r="S1192" s="1" t="s">
        <v>112</v>
      </c>
      <c r="T1192" s="1" t="s">
        <v>7229</v>
      </c>
      <c r="Y1192" s="1" t="s">
        <v>64</v>
      </c>
      <c r="Z1192" s="1" t="s">
        <v>7741</v>
      </c>
      <c r="AC1192" s="1">
        <v>19</v>
      </c>
      <c r="AD1192" s="1" t="s">
        <v>202</v>
      </c>
      <c r="AE1192" s="1" t="s">
        <v>9353</v>
      </c>
    </row>
    <row r="1193" spans="1:72" ht="13.5" customHeight="1" x14ac:dyDescent="0.25">
      <c r="A1193" s="5" t="str">
        <f t="shared" si="43"/>
        <v>1738_각남면_0098</v>
      </c>
      <c r="B1193" s="1">
        <v>1738</v>
      </c>
      <c r="C1193" s="1" t="s">
        <v>12339</v>
      </c>
      <c r="D1193" s="1" t="s">
        <v>12340</v>
      </c>
      <c r="E1193" s="1">
        <v>1192</v>
      </c>
      <c r="F1193" s="1">
        <v>3</v>
      </c>
      <c r="G1193" s="1" t="s">
        <v>1719</v>
      </c>
      <c r="H1193" s="1" t="s">
        <v>7046</v>
      </c>
      <c r="I1193" s="1">
        <v>15</v>
      </c>
      <c r="L1193" s="1">
        <v>5</v>
      </c>
      <c r="M1193" s="1" t="s">
        <v>13782</v>
      </c>
      <c r="N1193" s="1" t="s">
        <v>13783</v>
      </c>
      <c r="T1193" s="1" t="s">
        <v>12461</v>
      </c>
      <c r="U1193" s="1" t="s">
        <v>792</v>
      </c>
      <c r="V1193" s="1" t="s">
        <v>7353</v>
      </c>
      <c r="W1193" s="1" t="s">
        <v>38</v>
      </c>
      <c r="X1193" s="1" t="s">
        <v>12522</v>
      </c>
      <c r="Y1193" s="1" t="s">
        <v>2254</v>
      </c>
      <c r="Z1193" s="1" t="s">
        <v>8238</v>
      </c>
      <c r="AC1193" s="1">
        <v>85</v>
      </c>
      <c r="AD1193" s="1" t="s">
        <v>446</v>
      </c>
      <c r="AE1193" s="1" t="s">
        <v>9374</v>
      </c>
      <c r="AJ1193" s="1" t="s">
        <v>17</v>
      </c>
      <c r="AK1193" s="1" t="s">
        <v>9530</v>
      </c>
      <c r="AL1193" s="1" t="s">
        <v>41</v>
      </c>
      <c r="AM1193" s="1" t="s">
        <v>12725</v>
      </c>
      <c r="AT1193" s="1" t="s">
        <v>69</v>
      </c>
      <c r="AU1193" s="1" t="s">
        <v>7359</v>
      </c>
      <c r="AV1193" s="1" t="s">
        <v>2255</v>
      </c>
      <c r="AW1193" s="1" t="s">
        <v>9039</v>
      </c>
      <c r="BG1193" s="1" t="s">
        <v>69</v>
      </c>
      <c r="BH1193" s="1" t="s">
        <v>7359</v>
      </c>
      <c r="BI1193" s="1" t="s">
        <v>2256</v>
      </c>
      <c r="BJ1193" s="1" t="s">
        <v>8780</v>
      </c>
      <c r="BK1193" s="1" t="s">
        <v>69</v>
      </c>
      <c r="BL1193" s="1" t="s">
        <v>7359</v>
      </c>
      <c r="BM1193" s="1" t="s">
        <v>2257</v>
      </c>
      <c r="BN1193" s="1" t="s">
        <v>8745</v>
      </c>
      <c r="BO1193" s="1" t="s">
        <v>69</v>
      </c>
      <c r="BP1193" s="1" t="s">
        <v>7359</v>
      </c>
      <c r="BQ1193" s="1" t="s">
        <v>2258</v>
      </c>
      <c r="BR1193" s="1" t="s">
        <v>12828</v>
      </c>
      <c r="BS1193" s="1" t="s">
        <v>58</v>
      </c>
      <c r="BT1193" s="1" t="s">
        <v>9526</v>
      </c>
    </row>
    <row r="1194" spans="1:72" ht="13.5" customHeight="1" x14ac:dyDescent="0.25">
      <c r="A1194" s="5" t="str">
        <f t="shared" si="43"/>
        <v>1738_각남면_0098</v>
      </c>
      <c r="B1194" s="1">
        <v>1738</v>
      </c>
      <c r="C1194" s="1" t="s">
        <v>12339</v>
      </c>
      <c r="D1194" s="1" t="s">
        <v>12340</v>
      </c>
      <c r="E1194" s="1">
        <v>1193</v>
      </c>
      <c r="F1194" s="1">
        <v>3</v>
      </c>
      <c r="G1194" s="1" t="s">
        <v>1719</v>
      </c>
      <c r="H1194" s="1" t="s">
        <v>7046</v>
      </c>
      <c r="I1194" s="1">
        <v>15</v>
      </c>
      <c r="L1194" s="1">
        <v>5</v>
      </c>
      <c r="M1194" s="1" t="s">
        <v>13782</v>
      </c>
      <c r="N1194" s="1" t="s">
        <v>13783</v>
      </c>
      <c r="S1194" s="1" t="s">
        <v>50</v>
      </c>
      <c r="T1194" s="1" t="s">
        <v>7223</v>
      </c>
      <c r="U1194" s="1" t="s">
        <v>237</v>
      </c>
      <c r="V1194" s="1" t="s">
        <v>7316</v>
      </c>
      <c r="Y1194" s="1" t="s">
        <v>1688</v>
      </c>
      <c r="Z1194" s="1" t="s">
        <v>8107</v>
      </c>
      <c r="AC1194" s="1">
        <v>63</v>
      </c>
      <c r="AD1194" s="1" t="s">
        <v>115</v>
      </c>
      <c r="AE1194" s="1" t="s">
        <v>9342</v>
      </c>
      <c r="AJ1194" s="1" t="s">
        <v>17</v>
      </c>
      <c r="AK1194" s="1" t="s">
        <v>9530</v>
      </c>
      <c r="AL1194" s="1" t="s">
        <v>1683</v>
      </c>
      <c r="AM1194" s="1" t="s">
        <v>9551</v>
      </c>
      <c r="AN1194" s="1" t="s">
        <v>230</v>
      </c>
      <c r="AO1194" s="1" t="s">
        <v>9444</v>
      </c>
      <c r="AR1194" s="1" t="s">
        <v>2259</v>
      </c>
      <c r="AS1194" s="1" t="s">
        <v>9601</v>
      </c>
      <c r="AT1194" s="1" t="s">
        <v>69</v>
      </c>
      <c r="AU1194" s="1" t="s">
        <v>7359</v>
      </c>
      <c r="AV1194" s="1" t="s">
        <v>1933</v>
      </c>
      <c r="AW1194" s="1" t="s">
        <v>8988</v>
      </c>
      <c r="BG1194" s="1" t="s">
        <v>69</v>
      </c>
      <c r="BH1194" s="1" t="s">
        <v>7359</v>
      </c>
      <c r="BI1194" s="1" t="s">
        <v>2260</v>
      </c>
      <c r="BJ1194" s="1" t="s">
        <v>10652</v>
      </c>
      <c r="BK1194" s="1" t="s">
        <v>69</v>
      </c>
      <c r="BL1194" s="1" t="s">
        <v>7359</v>
      </c>
      <c r="BM1194" s="1" t="s">
        <v>2261</v>
      </c>
      <c r="BN1194" s="1" t="s">
        <v>8588</v>
      </c>
      <c r="BO1194" s="1" t="s">
        <v>69</v>
      </c>
      <c r="BP1194" s="1" t="s">
        <v>7359</v>
      </c>
      <c r="BQ1194" s="1" t="s">
        <v>2262</v>
      </c>
      <c r="BR1194" s="1" t="s">
        <v>11667</v>
      </c>
      <c r="BS1194" s="1" t="s">
        <v>151</v>
      </c>
      <c r="BT1194" s="1" t="s">
        <v>9478</v>
      </c>
    </row>
    <row r="1195" spans="1:72" ht="13.5" customHeight="1" x14ac:dyDescent="0.25">
      <c r="A1195" s="5" t="str">
        <f t="shared" si="43"/>
        <v>1738_각남면_0098</v>
      </c>
      <c r="B1195" s="1">
        <v>1738</v>
      </c>
      <c r="C1195" s="1" t="s">
        <v>12339</v>
      </c>
      <c r="D1195" s="1" t="s">
        <v>12340</v>
      </c>
      <c r="E1195" s="1">
        <v>1194</v>
      </c>
      <c r="F1195" s="1">
        <v>3</v>
      </c>
      <c r="G1195" s="1" t="s">
        <v>1719</v>
      </c>
      <c r="H1195" s="1" t="s">
        <v>7046</v>
      </c>
      <c r="I1195" s="1">
        <v>16</v>
      </c>
      <c r="J1195" s="1" t="s">
        <v>2263</v>
      </c>
      <c r="K1195" s="1" t="s">
        <v>7098</v>
      </c>
      <c r="L1195" s="1">
        <v>1</v>
      </c>
      <c r="M1195" s="1" t="s">
        <v>2263</v>
      </c>
      <c r="N1195" s="1" t="s">
        <v>7098</v>
      </c>
      <c r="T1195" s="1" t="s">
        <v>12461</v>
      </c>
      <c r="U1195" s="1" t="s">
        <v>324</v>
      </c>
      <c r="V1195" s="1" t="s">
        <v>7324</v>
      </c>
      <c r="W1195" s="1" t="s">
        <v>293</v>
      </c>
      <c r="X1195" s="1" t="s">
        <v>7698</v>
      </c>
      <c r="Y1195" s="1" t="s">
        <v>2264</v>
      </c>
      <c r="Z1195" s="1" t="s">
        <v>8239</v>
      </c>
      <c r="AC1195" s="1">
        <v>44</v>
      </c>
      <c r="AD1195" s="1" t="s">
        <v>52</v>
      </c>
      <c r="AE1195" s="1" t="s">
        <v>9330</v>
      </c>
      <c r="AJ1195" s="1" t="s">
        <v>17</v>
      </c>
      <c r="AK1195" s="1" t="s">
        <v>9530</v>
      </c>
      <c r="AL1195" s="1" t="s">
        <v>53</v>
      </c>
      <c r="AM1195" s="1" t="s">
        <v>9486</v>
      </c>
      <c r="AV1195" s="1" t="s">
        <v>2265</v>
      </c>
      <c r="AW1195" s="1" t="s">
        <v>9863</v>
      </c>
      <c r="BI1195" s="1" t="s">
        <v>1895</v>
      </c>
      <c r="BJ1195" s="1" t="s">
        <v>10621</v>
      </c>
      <c r="BK1195" s="1" t="s">
        <v>1786</v>
      </c>
      <c r="BL1195" s="1" t="s">
        <v>12811</v>
      </c>
      <c r="BM1195" s="1" t="s">
        <v>2182</v>
      </c>
      <c r="BN1195" s="1" t="s">
        <v>9089</v>
      </c>
      <c r="BO1195" s="1" t="s">
        <v>44</v>
      </c>
      <c r="BP1195" s="1" t="s">
        <v>7629</v>
      </c>
      <c r="BQ1195" s="1" t="s">
        <v>2266</v>
      </c>
      <c r="BR1195" s="1" t="s">
        <v>11668</v>
      </c>
      <c r="BS1195" s="1" t="s">
        <v>2267</v>
      </c>
      <c r="BT1195" s="1" t="s">
        <v>12259</v>
      </c>
    </row>
    <row r="1196" spans="1:72" ht="13.5" customHeight="1" x14ac:dyDescent="0.25">
      <c r="A1196" s="5" t="str">
        <f t="shared" si="43"/>
        <v>1738_각남면_0098</v>
      </c>
      <c r="B1196" s="1">
        <v>1738</v>
      </c>
      <c r="C1196" s="1" t="s">
        <v>12339</v>
      </c>
      <c r="D1196" s="1" t="s">
        <v>12340</v>
      </c>
      <c r="E1196" s="1">
        <v>1195</v>
      </c>
      <c r="F1196" s="1">
        <v>3</v>
      </c>
      <c r="G1196" s="1" t="s">
        <v>1719</v>
      </c>
      <c r="H1196" s="1" t="s">
        <v>7046</v>
      </c>
      <c r="I1196" s="1">
        <v>16</v>
      </c>
      <c r="L1196" s="1">
        <v>1</v>
      </c>
      <c r="M1196" s="1" t="s">
        <v>2263</v>
      </c>
      <c r="N1196" s="1" t="s">
        <v>7098</v>
      </c>
      <c r="S1196" s="1" t="s">
        <v>50</v>
      </c>
      <c r="T1196" s="1" t="s">
        <v>7223</v>
      </c>
      <c r="W1196" s="1" t="s">
        <v>144</v>
      </c>
      <c r="X1196" s="1" t="s">
        <v>7690</v>
      </c>
      <c r="Y1196" s="1" t="s">
        <v>64</v>
      </c>
      <c r="Z1196" s="1" t="s">
        <v>7741</v>
      </c>
      <c r="AC1196" s="1">
        <v>39</v>
      </c>
      <c r="AD1196" s="1" t="s">
        <v>181</v>
      </c>
      <c r="AE1196" s="1" t="s">
        <v>9350</v>
      </c>
      <c r="AJ1196" s="1" t="s">
        <v>17</v>
      </c>
      <c r="AK1196" s="1" t="s">
        <v>9530</v>
      </c>
      <c r="AL1196" s="1" t="s">
        <v>146</v>
      </c>
      <c r="AM1196" s="1" t="s">
        <v>9467</v>
      </c>
      <c r="AT1196" s="1" t="s">
        <v>42</v>
      </c>
      <c r="AU1196" s="1" t="s">
        <v>7309</v>
      </c>
      <c r="AV1196" s="1" t="s">
        <v>2216</v>
      </c>
      <c r="AW1196" s="1" t="s">
        <v>8229</v>
      </c>
      <c r="BG1196" s="1" t="s">
        <v>69</v>
      </c>
      <c r="BH1196" s="1" t="s">
        <v>7359</v>
      </c>
      <c r="BI1196" s="1" t="s">
        <v>14744</v>
      </c>
      <c r="BJ1196" s="1" t="s">
        <v>9862</v>
      </c>
      <c r="BK1196" s="1" t="s">
        <v>69</v>
      </c>
      <c r="BL1196" s="1" t="s">
        <v>7359</v>
      </c>
      <c r="BM1196" s="1" t="s">
        <v>1893</v>
      </c>
      <c r="BN1196" s="1" t="s">
        <v>10648</v>
      </c>
      <c r="BO1196" s="1" t="s">
        <v>73</v>
      </c>
      <c r="BP1196" s="1" t="s">
        <v>7304</v>
      </c>
      <c r="BQ1196" s="1" t="s">
        <v>2021</v>
      </c>
      <c r="BR1196" s="1" t="s">
        <v>11637</v>
      </c>
      <c r="BS1196" s="1" t="s">
        <v>277</v>
      </c>
      <c r="BT1196" s="1" t="s">
        <v>9535</v>
      </c>
    </row>
    <row r="1197" spans="1:72" ht="13.5" customHeight="1" x14ac:dyDescent="0.25">
      <c r="A1197" s="5" t="str">
        <f t="shared" si="43"/>
        <v>1738_각남면_0098</v>
      </c>
      <c r="B1197" s="1">
        <v>1738</v>
      </c>
      <c r="C1197" s="1" t="s">
        <v>12339</v>
      </c>
      <c r="D1197" s="1" t="s">
        <v>12340</v>
      </c>
      <c r="E1197" s="1">
        <v>1196</v>
      </c>
      <c r="F1197" s="1">
        <v>3</v>
      </c>
      <c r="G1197" s="1" t="s">
        <v>1719</v>
      </c>
      <c r="H1197" s="1" t="s">
        <v>7046</v>
      </c>
      <c r="I1197" s="1">
        <v>16</v>
      </c>
      <c r="L1197" s="1">
        <v>1</v>
      </c>
      <c r="M1197" s="1" t="s">
        <v>2263</v>
      </c>
      <c r="N1197" s="1" t="s">
        <v>7098</v>
      </c>
      <c r="S1197" s="1" t="s">
        <v>112</v>
      </c>
      <c r="T1197" s="1" t="s">
        <v>7229</v>
      </c>
      <c r="AC1197" s="1">
        <v>9</v>
      </c>
      <c r="AD1197" s="1" t="s">
        <v>93</v>
      </c>
      <c r="AE1197" s="1" t="s">
        <v>9337</v>
      </c>
    </row>
    <row r="1198" spans="1:72" ht="13.5" customHeight="1" x14ac:dyDescent="0.25">
      <c r="A1198" s="5" t="str">
        <f t="shared" si="43"/>
        <v>1738_각남면_0098</v>
      </c>
      <c r="B1198" s="1">
        <v>1738</v>
      </c>
      <c r="C1198" s="1" t="s">
        <v>12339</v>
      </c>
      <c r="D1198" s="1" t="s">
        <v>12340</v>
      </c>
      <c r="E1198" s="1">
        <v>1197</v>
      </c>
      <c r="F1198" s="1">
        <v>3</v>
      </c>
      <c r="G1198" s="1" t="s">
        <v>1719</v>
      </c>
      <c r="H1198" s="1" t="s">
        <v>7046</v>
      </c>
      <c r="I1198" s="1">
        <v>16</v>
      </c>
      <c r="L1198" s="1">
        <v>2</v>
      </c>
      <c r="M1198" s="1" t="s">
        <v>13784</v>
      </c>
      <c r="N1198" s="1" t="s">
        <v>13785</v>
      </c>
      <c r="T1198" s="1" t="s">
        <v>12461</v>
      </c>
      <c r="U1198" s="1" t="s">
        <v>1203</v>
      </c>
      <c r="V1198" s="1" t="s">
        <v>7376</v>
      </c>
      <c r="W1198" s="1" t="s">
        <v>203</v>
      </c>
      <c r="X1198" s="1" t="s">
        <v>7694</v>
      </c>
      <c r="Y1198" s="1" t="s">
        <v>2268</v>
      </c>
      <c r="Z1198" s="1" t="s">
        <v>8240</v>
      </c>
      <c r="AC1198" s="1">
        <v>35</v>
      </c>
      <c r="AD1198" s="1" t="s">
        <v>68</v>
      </c>
      <c r="AE1198" s="1" t="s">
        <v>9333</v>
      </c>
      <c r="AJ1198" s="1" t="s">
        <v>17</v>
      </c>
      <c r="AK1198" s="1" t="s">
        <v>9530</v>
      </c>
      <c r="AL1198" s="1" t="s">
        <v>124</v>
      </c>
      <c r="AM1198" s="1" t="s">
        <v>9327</v>
      </c>
      <c r="AT1198" s="1" t="s">
        <v>1203</v>
      </c>
      <c r="AU1198" s="1" t="s">
        <v>7376</v>
      </c>
      <c r="AV1198" s="1" t="s">
        <v>744</v>
      </c>
      <c r="AW1198" s="1" t="s">
        <v>9107</v>
      </c>
      <c r="BG1198" s="1" t="s">
        <v>1203</v>
      </c>
      <c r="BH1198" s="1" t="s">
        <v>7376</v>
      </c>
      <c r="BI1198" s="1" t="s">
        <v>1992</v>
      </c>
      <c r="BJ1198" s="1" t="s">
        <v>10631</v>
      </c>
      <c r="BK1198" s="1" t="s">
        <v>1203</v>
      </c>
      <c r="BL1198" s="1" t="s">
        <v>7376</v>
      </c>
      <c r="BM1198" s="1" t="s">
        <v>1993</v>
      </c>
      <c r="BN1198" s="1" t="s">
        <v>7192</v>
      </c>
      <c r="BO1198" s="1" t="s">
        <v>1203</v>
      </c>
      <c r="BP1198" s="1" t="s">
        <v>7376</v>
      </c>
      <c r="BQ1198" s="1" t="s">
        <v>2269</v>
      </c>
      <c r="BR1198" s="1" t="s">
        <v>13272</v>
      </c>
      <c r="BS1198" s="1" t="s">
        <v>41</v>
      </c>
      <c r="BT1198" s="1" t="s">
        <v>12725</v>
      </c>
    </row>
    <row r="1199" spans="1:72" ht="13.5" customHeight="1" x14ac:dyDescent="0.25">
      <c r="A1199" s="5" t="str">
        <f t="shared" si="43"/>
        <v>1738_각남면_0098</v>
      </c>
      <c r="B1199" s="1">
        <v>1738</v>
      </c>
      <c r="C1199" s="1" t="s">
        <v>12339</v>
      </c>
      <c r="D1199" s="1" t="s">
        <v>12340</v>
      </c>
      <c r="E1199" s="1">
        <v>1198</v>
      </c>
      <c r="F1199" s="1">
        <v>3</v>
      </c>
      <c r="G1199" s="1" t="s">
        <v>1719</v>
      </c>
      <c r="H1199" s="1" t="s">
        <v>7046</v>
      </c>
      <c r="I1199" s="1">
        <v>16</v>
      </c>
      <c r="L1199" s="1">
        <v>2</v>
      </c>
      <c r="M1199" s="1" t="s">
        <v>13784</v>
      </c>
      <c r="N1199" s="1" t="s">
        <v>13785</v>
      </c>
      <c r="S1199" s="1" t="s">
        <v>50</v>
      </c>
      <c r="T1199" s="1" t="s">
        <v>7223</v>
      </c>
      <c r="W1199" s="1" t="s">
        <v>144</v>
      </c>
      <c r="X1199" s="1" t="s">
        <v>7690</v>
      </c>
      <c r="Y1199" s="1" t="s">
        <v>64</v>
      </c>
      <c r="Z1199" s="1" t="s">
        <v>7741</v>
      </c>
      <c r="AC1199" s="1">
        <v>35</v>
      </c>
      <c r="AD1199" s="1" t="s">
        <v>68</v>
      </c>
      <c r="AE1199" s="1" t="s">
        <v>9333</v>
      </c>
      <c r="AJ1199" s="1" t="s">
        <v>17</v>
      </c>
      <c r="AK1199" s="1" t="s">
        <v>9530</v>
      </c>
      <c r="AL1199" s="1" t="s">
        <v>146</v>
      </c>
      <c r="AM1199" s="1" t="s">
        <v>9467</v>
      </c>
      <c r="AT1199" s="1" t="s">
        <v>2019</v>
      </c>
      <c r="AU1199" s="1" t="s">
        <v>9669</v>
      </c>
      <c r="AV1199" s="1" t="s">
        <v>1942</v>
      </c>
      <c r="AW1199" s="1" t="s">
        <v>8171</v>
      </c>
      <c r="BG1199" s="1" t="s">
        <v>219</v>
      </c>
      <c r="BH1199" s="1" t="s">
        <v>7464</v>
      </c>
      <c r="BI1199" s="1" t="s">
        <v>2270</v>
      </c>
      <c r="BJ1199" s="1" t="s">
        <v>10653</v>
      </c>
      <c r="BK1199" s="1" t="s">
        <v>219</v>
      </c>
      <c r="BL1199" s="1" t="s">
        <v>7464</v>
      </c>
      <c r="BM1199" s="1" t="s">
        <v>14744</v>
      </c>
      <c r="BN1199" s="1" t="s">
        <v>9862</v>
      </c>
      <c r="BO1199" s="1" t="s">
        <v>854</v>
      </c>
      <c r="BP1199" s="1" t="s">
        <v>9667</v>
      </c>
      <c r="BQ1199" s="1" t="s">
        <v>2271</v>
      </c>
      <c r="BR1199" s="1" t="s">
        <v>11669</v>
      </c>
      <c r="BS1199" s="1" t="s">
        <v>193</v>
      </c>
      <c r="BT1199" s="1" t="s">
        <v>9533</v>
      </c>
    </row>
    <row r="1200" spans="1:72" ht="13.5" customHeight="1" x14ac:dyDescent="0.25">
      <c r="A1200" s="5" t="str">
        <f t="shared" si="43"/>
        <v>1738_각남면_0098</v>
      </c>
      <c r="B1200" s="1">
        <v>1738</v>
      </c>
      <c r="C1200" s="1" t="s">
        <v>12339</v>
      </c>
      <c r="D1200" s="1" t="s">
        <v>12340</v>
      </c>
      <c r="E1200" s="1">
        <v>1199</v>
      </c>
      <c r="F1200" s="1">
        <v>3</v>
      </c>
      <c r="G1200" s="1" t="s">
        <v>1719</v>
      </c>
      <c r="H1200" s="1" t="s">
        <v>7046</v>
      </c>
      <c r="I1200" s="1">
        <v>16</v>
      </c>
      <c r="L1200" s="1">
        <v>2</v>
      </c>
      <c r="M1200" s="1" t="s">
        <v>13784</v>
      </c>
      <c r="N1200" s="1" t="s">
        <v>13785</v>
      </c>
      <c r="S1200" s="1" t="s">
        <v>112</v>
      </c>
      <c r="T1200" s="1" t="s">
        <v>7229</v>
      </c>
      <c r="Y1200" s="1" t="s">
        <v>64</v>
      </c>
      <c r="Z1200" s="1" t="s">
        <v>7741</v>
      </c>
      <c r="AC1200" s="1">
        <v>10</v>
      </c>
      <c r="AD1200" s="1" t="s">
        <v>393</v>
      </c>
      <c r="AE1200" s="1" t="s">
        <v>9370</v>
      </c>
    </row>
    <row r="1201" spans="1:72" ht="13.5" customHeight="1" x14ac:dyDescent="0.25">
      <c r="A1201" s="5" t="str">
        <f t="shared" si="43"/>
        <v>1738_각남면_0098</v>
      </c>
      <c r="B1201" s="1">
        <v>1738</v>
      </c>
      <c r="C1201" s="1" t="s">
        <v>12339</v>
      </c>
      <c r="D1201" s="1" t="s">
        <v>12340</v>
      </c>
      <c r="E1201" s="1">
        <v>1200</v>
      </c>
      <c r="F1201" s="1">
        <v>3</v>
      </c>
      <c r="G1201" s="1" t="s">
        <v>1719</v>
      </c>
      <c r="H1201" s="1" t="s">
        <v>7046</v>
      </c>
      <c r="I1201" s="1">
        <v>16</v>
      </c>
      <c r="L1201" s="1">
        <v>2</v>
      </c>
      <c r="M1201" s="1" t="s">
        <v>13784</v>
      </c>
      <c r="N1201" s="1" t="s">
        <v>13785</v>
      </c>
      <c r="S1201" s="1" t="s">
        <v>59</v>
      </c>
      <c r="T1201" s="1" t="s">
        <v>7224</v>
      </c>
      <c r="Y1201" s="1" t="s">
        <v>733</v>
      </c>
      <c r="Z1201" s="1" t="s">
        <v>8241</v>
      </c>
      <c r="AC1201" s="1">
        <v>1</v>
      </c>
      <c r="AD1201" s="1" t="s">
        <v>101</v>
      </c>
      <c r="AE1201" s="1" t="s">
        <v>9339</v>
      </c>
      <c r="AF1201" s="1" t="s">
        <v>95</v>
      </c>
      <c r="AG1201" s="1" t="s">
        <v>9389</v>
      </c>
    </row>
    <row r="1202" spans="1:72" ht="13.5" customHeight="1" x14ac:dyDescent="0.25">
      <c r="A1202" s="5" t="str">
        <f t="shared" si="43"/>
        <v>1738_각남면_0098</v>
      </c>
      <c r="B1202" s="1">
        <v>1738</v>
      </c>
      <c r="C1202" s="1" t="s">
        <v>12339</v>
      </c>
      <c r="D1202" s="1" t="s">
        <v>12340</v>
      </c>
      <c r="E1202" s="1">
        <v>1201</v>
      </c>
      <c r="F1202" s="1">
        <v>3</v>
      </c>
      <c r="G1202" s="1" t="s">
        <v>1719</v>
      </c>
      <c r="H1202" s="1" t="s">
        <v>7046</v>
      </c>
      <c r="I1202" s="1">
        <v>16</v>
      </c>
      <c r="L1202" s="1">
        <v>3</v>
      </c>
      <c r="M1202" s="1" t="s">
        <v>13786</v>
      </c>
      <c r="N1202" s="1" t="s">
        <v>13787</v>
      </c>
      <c r="T1202" s="1" t="s">
        <v>12461</v>
      </c>
      <c r="U1202" s="1" t="s">
        <v>2272</v>
      </c>
      <c r="V1202" s="1" t="s">
        <v>7437</v>
      </c>
      <c r="W1202" s="1" t="s">
        <v>293</v>
      </c>
      <c r="X1202" s="1" t="s">
        <v>7698</v>
      </c>
      <c r="Y1202" s="1" t="s">
        <v>1550</v>
      </c>
      <c r="Z1202" s="1" t="s">
        <v>8070</v>
      </c>
      <c r="AC1202" s="1">
        <v>54</v>
      </c>
      <c r="AD1202" s="1" t="s">
        <v>145</v>
      </c>
      <c r="AE1202" s="1" t="s">
        <v>9345</v>
      </c>
      <c r="AJ1202" s="1" t="s">
        <v>17</v>
      </c>
      <c r="AK1202" s="1" t="s">
        <v>9530</v>
      </c>
      <c r="AL1202" s="1" t="s">
        <v>53</v>
      </c>
      <c r="AM1202" s="1" t="s">
        <v>9486</v>
      </c>
      <c r="AT1202" s="1" t="s">
        <v>69</v>
      </c>
      <c r="AU1202" s="1" t="s">
        <v>7359</v>
      </c>
      <c r="AV1202" s="1" t="s">
        <v>2273</v>
      </c>
      <c r="AW1202" s="1" t="s">
        <v>9864</v>
      </c>
      <c r="BG1202" s="1" t="s">
        <v>488</v>
      </c>
      <c r="BH1202" s="1" t="s">
        <v>7425</v>
      </c>
      <c r="BI1202" s="1" t="s">
        <v>2274</v>
      </c>
      <c r="BJ1202" s="1" t="s">
        <v>9840</v>
      </c>
      <c r="BK1202" s="1" t="s">
        <v>44</v>
      </c>
      <c r="BL1202" s="1" t="s">
        <v>7629</v>
      </c>
      <c r="BM1202" s="1" t="s">
        <v>14995</v>
      </c>
      <c r="BN1202" s="1" t="s">
        <v>12923</v>
      </c>
      <c r="BO1202" s="1" t="s">
        <v>69</v>
      </c>
      <c r="BP1202" s="1" t="s">
        <v>7359</v>
      </c>
      <c r="BQ1202" s="1" t="s">
        <v>2275</v>
      </c>
      <c r="BR1202" s="1" t="s">
        <v>13330</v>
      </c>
      <c r="BS1202" s="1" t="s">
        <v>2276</v>
      </c>
      <c r="BT1202" s="1" t="s">
        <v>12242</v>
      </c>
    </row>
    <row r="1203" spans="1:72" ht="13.5" customHeight="1" x14ac:dyDescent="0.25">
      <c r="A1203" s="5" t="str">
        <f t="shared" si="43"/>
        <v>1738_각남면_0098</v>
      </c>
      <c r="B1203" s="1">
        <v>1738</v>
      </c>
      <c r="C1203" s="1" t="s">
        <v>12339</v>
      </c>
      <c r="D1203" s="1" t="s">
        <v>12340</v>
      </c>
      <c r="E1203" s="1">
        <v>1202</v>
      </c>
      <c r="F1203" s="1">
        <v>3</v>
      </c>
      <c r="G1203" s="1" t="s">
        <v>1719</v>
      </c>
      <c r="H1203" s="1" t="s">
        <v>7046</v>
      </c>
      <c r="I1203" s="1">
        <v>16</v>
      </c>
      <c r="L1203" s="1">
        <v>3</v>
      </c>
      <c r="M1203" s="1" t="s">
        <v>13786</v>
      </c>
      <c r="N1203" s="1" t="s">
        <v>13787</v>
      </c>
      <c r="S1203" s="1" t="s">
        <v>50</v>
      </c>
      <c r="T1203" s="1" t="s">
        <v>7223</v>
      </c>
      <c r="W1203" s="1" t="s">
        <v>38</v>
      </c>
      <c r="X1203" s="1" t="s">
        <v>12522</v>
      </c>
      <c r="Y1203" s="1" t="s">
        <v>64</v>
      </c>
      <c r="Z1203" s="1" t="s">
        <v>7741</v>
      </c>
      <c r="AC1203" s="1">
        <v>46</v>
      </c>
      <c r="AD1203" s="1" t="s">
        <v>239</v>
      </c>
      <c r="AE1203" s="1" t="s">
        <v>9357</v>
      </c>
      <c r="AJ1203" s="1" t="s">
        <v>17</v>
      </c>
      <c r="AK1203" s="1" t="s">
        <v>9530</v>
      </c>
      <c r="AL1203" s="1" t="s">
        <v>41</v>
      </c>
      <c r="AM1203" s="1" t="s">
        <v>12725</v>
      </c>
      <c r="AT1203" s="1" t="s">
        <v>69</v>
      </c>
      <c r="AU1203" s="1" t="s">
        <v>7359</v>
      </c>
      <c r="AV1203" s="1" t="s">
        <v>1064</v>
      </c>
      <c r="AW1203" s="1" t="s">
        <v>7949</v>
      </c>
      <c r="BG1203" s="1" t="s">
        <v>69</v>
      </c>
      <c r="BH1203" s="1" t="s">
        <v>7359</v>
      </c>
      <c r="BI1203" s="1" t="s">
        <v>2277</v>
      </c>
      <c r="BJ1203" s="1" t="s">
        <v>9019</v>
      </c>
      <c r="BK1203" s="1" t="s">
        <v>69</v>
      </c>
      <c r="BL1203" s="1" t="s">
        <v>7359</v>
      </c>
      <c r="BM1203" s="1" t="s">
        <v>2278</v>
      </c>
      <c r="BN1203" s="1" t="s">
        <v>11163</v>
      </c>
      <c r="BO1203" s="1" t="s">
        <v>69</v>
      </c>
      <c r="BP1203" s="1" t="s">
        <v>7359</v>
      </c>
      <c r="BQ1203" s="1" t="s">
        <v>2279</v>
      </c>
      <c r="BR1203" s="1" t="s">
        <v>13408</v>
      </c>
      <c r="BS1203" s="1" t="s">
        <v>58</v>
      </c>
      <c r="BT1203" s="1" t="s">
        <v>9526</v>
      </c>
    </row>
    <row r="1204" spans="1:72" ht="13.5" customHeight="1" x14ac:dyDescent="0.25">
      <c r="A1204" s="5" t="str">
        <f t="shared" si="43"/>
        <v>1738_각남면_0098</v>
      </c>
      <c r="B1204" s="1">
        <v>1738</v>
      </c>
      <c r="C1204" s="1" t="s">
        <v>12339</v>
      </c>
      <c r="D1204" s="1" t="s">
        <v>12340</v>
      </c>
      <c r="E1204" s="1">
        <v>1203</v>
      </c>
      <c r="F1204" s="1">
        <v>3</v>
      </c>
      <c r="G1204" s="1" t="s">
        <v>1719</v>
      </c>
      <c r="H1204" s="1" t="s">
        <v>7046</v>
      </c>
      <c r="I1204" s="1">
        <v>16</v>
      </c>
      <c r="L1204" s="1">
        <v>3</v>
      </c>
      <c r="M1204" s="1" t="s">
        <v>13786</v>
      </c>
      <c r="N1204" s="1" t="s">
        <v>13787</v>
      </c>
      <c r="S1204" s="1" t="s">
        <v>112</v>
      </c>
      <c r="T1204" s="1" t="s">
        <v>7229</v>
      </c>
      <c r="AC1204" s="1">
        <v>13</v>
      </c>
      <c r="AD1204" s="1" t="s">
        <v>111</v>
      </c>
      <c r="AE1204" s="1" t="s">
        <v>9341</v>
      </c>
    </row>
    <row r="1205" spans="1:72" ht="13.5" customHeight="1" x14ac:dyDescent="0.25">
      <c r="A1205" s="5" t="str">
        <f t="shared" si="43"/>
        <v>1738_각남면_0098</v>
      </c>
      <c r="B1205" s="1">
        <v>1738</v>
      </c>
      <c r="C1205" s="1" t="s">
        <v>12339</v>
      </c>
      <c r="D1205" s="1" t="s">
        <v>12340</v>
      </c>
      <c r="E1205" s="1">
        <v>1204</v>
      </c>
      <c r="F1205" s="1">
        <v>3</v>
      </c>
      <c r="G1205" s="1" t="s">
        <v>1719</v>
      </c>
      <c r="H1205" s="1" t="s">
        <v>7046</v>
      </c>
      <c r="I1205" s="1">
        <v>16</v>
      </c>
      <c r="L1205" s="1">
        <v>3</v>
      </c>
      <c r="M1205" s="1" t="s">
        <v>13786</v>
      </c>
      <c r="N1205" s="1" t="s">
        <v>13787</v>
      </c>
      <c r="S1205" s="1" t="s">
        <v>59</v>
      </c>
      <c r="T1205" s="1" t="s">
        <v>7224</v>
      </c>
      <c r="Y1205" s="1" t="s">
        <v>713</v>
      </c>
      <c r="Z1205" s="1" t="s">
        <v>7856</v>
      </c>
      <c r="AC1205" s="1">
        <v>1</v>
      </c>
      <c r="AD1205" s="1" t="s">
        <v>101</v>
      </c>
      <c r="AE1205" s="1" t="s">
        <v>9339</v>
      </c>
      <c r="AF1205" s="1" t="s">
        <v>95</v>
      </c>
      <c r="AG1205" s="1" t="s">
        <v>9389</v>
      </c>
    </row>
    <row r="1206" spans="1:72" ht="13.5" customHeight="1" x14ac:dyDescent="0.25">
      <c r="A1206" s="5" t="str">
        <f t="shared" si="43"/>
        <v>1738_각남면_0098</v>
      </c>
      <c r="B1206" s="1">
        <v>1738</v>
      </c>
      <c r="C1206" s="1" t="s">
        <v>12339</v>
      </c>
      <c r="D1206" s="1" t="s">
        <v>12340</v>
      </c>
      <c r="E1206" s="1">
        <v>1205</v>
      </c>
      <c r="F1206" s="1">
        <v>3</v>
      </c>
      <c r="G1206" s="1" t="s">
        <v>1719</v>
      </c>
      <c r="H1206" s="1" t="s">
        <v>7046</v>
      </c>
      <c r="I1206" s="1">
        <v>16</v>
      </c>
      <c r="L1206" s="1">
        <v>4</v>
      </c>
      <c r="M1206" s="1" t="s">
        <v>13788</v>
      </c>
      <c r="N1206" s="1" t="s">
        <v>13789</v>
      </c>
      <c r="T1206" s="1" t="s">
        <v>12461</v>
      </c>
      <c r="U1206" s="1" t="s">
        <v>66</v>
      </c>
      <c r="V1206" s="1" t="s">
        <v>7302</v>
      </c>
      <c r="W1206" s="1" t="s">
        <v>38</v>
      </c>
      <c r="X1206" s="1" t="s">
        <v>12522</v>
      </c>
      <c r="Y1206" s="1" t="s">
        <v>2280</v>
      </c>
      <c r="Z1206" s="1" t="s">
        <v>12550</v>
      </c>
      <c r="AC1206" s="1">
        <v>33</v>
      </c>
      <c r="AD1206" s="1" t="s">
        <v>321</v>
      </c>
      <c r="AE1206" s="1" t="s">
        <v>9366</v>
      </c>
      <c r="AJ1206" s="1" t="s">
        <v>17</v>
      </c>
      <c r="AK1206" s="1" t="s">
        <v>9530</v>
      </c>
      <c r="AL1206" s="1" t="s">
        <v>41</v>
      </c>
      <c r="AM1206" s="1" t="s">
        <v>12725</v>
      </c>
      <c r="AT1206" s="1" t="s">
        <v>2075</v>
      </c>
      <c r="AU1206" s="1" t="s">
        <v>7429</v>
      </c>
      <c r="AV1206" s="1" t="s">
        <v>15002</v>
      </c>
      <c r="AW1206" s="1" t="s">
        <v>12560</v>
      </c>
      <c r="BG1206" s="1" t="s">
        <v>69</v>
      </c>
      <c r="BH1206" s="1" t="s">
        <v>7359</v>
      </c>
      <c r="BI1206" s="1" t="s">
        <v>2281</v>
      </c>
      <c r="BJ1206" s="1" t="s">
        <v>7990</v>
      </c>
      <c r="BK1206" s="1" t="s">
        <v>69</v>
      </c>
      <c r="BL1206" s="1" t="s">
        <v>7359</v>
      </c>
      <c r="BM1206" s="1" t="s">
        <v>2282</v>
      </c>
      <c r="BN1206" s="1" t="s">
        <v>10711</v>
      </c>
      <c r="BO1206" s="1" t="s">
        <v>69</v>
      </c>
      <c r="BP1206" s="1" t="s">
        <v>7359</v>
      </c>
      <c r="BQ1206" s="1" t="s">
        <v>2283</v>
      </c>
      <c r="BR1206" s="1" t="s">
        <v>11670</v>
      </c>
      <c r="BS1206" s="1" t="s">
        <v>41</v>
      </c>
      <c r="BT1206" s="1" t="s">
        <v>12725</v>
      </c>
    </row>
    <row r="1207" spans="1:72" ht="13.5" customHeight="1" x14ac:dyDescent="0.25">
      <c r="A1207" s="5" t="str">
        <f t="shared" si="43"/>
        <v>1738_각남면_0098</v>
      </c>
      <c r="B1207" s="1">
        <v>1738</v>
      </c>
      <c r="C1207" s="1" t="s">
        <v>12339</v>
      </c>
      <c r="D1207" s="1" t="s">
        <v>12340</v>
      </c>
      <c r="E1207" s="1">
        <v>1206</v>
      </c>
      <c r="F1207" s="1">
        <v>3</v>
      </c>
      <c r="G1207" s="1" t="s">
        <v>1719</v>
      </c>
      <c r="H1207" s="1" t="s">
        <v>7046</v>
      </c>
      <c r="I1207" s="1">
        <v>16</v>
      </c>
      <c r="L1207" s="1">
        <v>4</v>
      </c>
      <c r="M1207" s="1" t="s">
        <v>13788</v>
      </c>
      <c r="N1207" s="1" t="s">
        <v>13789</v>
      </c>
      <c r="S1207" s="1" t="s">
        <v>50</v>
      </c>
      <c r="T1207" s="1" t="s">
        <v>7223</v>
      </c>
      <c r="W1207" s="1" t="s">
        <v>38</v>
      </c>
      <c r="X1207" s="1" t="s">
        <v>12522</v>
      </c>
      <c r="Y1207" s="1" t="s">
        <v>64</v>
      </c>
      <c r="Z1207" s="1" t="s">
        <v>7741</v>
      </c>
      <c r="AC1207" s="1">
        <v>33</v>
      </c>
      <c r="AD1207" s="1" t="s">
        <v>321</v>
      </c>
      <c r="AE1207" s="1" t="s">
        <v>9366</v>
      </c>
      <c r="AJ1207" s="1" t="s">
        <v>17</v>
      </c>
      <c r="AK1207" s="1" t="s">
        <v>9530</v>
      </c>
      <c r="AL1207" s="1" t="s">
        <v>41</v>
      </c>
      <c r="AM1207" s="1" t="s">
        <v>12725</v>
      </c>
      <c r="AT1207" s="1" t="s">
        <v>69</v>
      </c>
      <c r="AU1207" s="1" t="s">
        <v>7359</v>
      </c>
      <c r="AV1207" s="1" t="s">
        <v>2284</v>
      </c>
      <c r="AW1207" s="1" t="s">
        <v>8461</v>
      </c>
      <c r="BG1207" s="1" t="s">
        <v>69</v>
      </c>
      <c r="BH1207" s="1" t="s">
        <v>7359</v>
      </c>
      <c r="BI1207" s="1" t="s">
        <v>2285</v>
      </c>
      <c r="BJ1207" s="1" t="s">
        <v>10654</v>
      </c>
      <c r="BK1207" s="1" t="s">
        <v>69</v>
      </c>
      <c r="BL1207" s="1" t="s">
        <v>7359</v>
      </c>
      <c r="BM1207" s="1" t="s">
        <v>2286</v>
      </c>
      <c r="BN1207" s="1" t="s">
        <v>11164</v>
      </c>
      <c r="BO1207" s="1" t="s">
        <v>69</v>
      </c>
      <c r="BP1207" s="1" t="s">
        <v>7359</v>
      </c>
      <c r="BQ1207" s="1" t="s">
        <v>2287</v>
      </c>
      <c r="BR1207" s="1" t="s">
        <v>13251</v>
      </c>
      <c r="BS1207" s="1" t="s">
        <v>41</v>
      </c>
      <c r="BT1207" s="1" t="s">
        <v>12725</v>
      </c>
    </row>
    <row r="1208" spans="1:72" ht="13.5" customHeight="1" x14ac:dyDescent="0.25">
      <c r="A1208" s="5" t="str">
        <f t="shared" ref="A1208:A1236" si="44">HYPERLINK("http://kyu.snu.ac.kr/sdhj/index.jsp?type=hj/GK14616_00IH_0001_0098.jpg","1738_각남면_0098")</f>
        <v>1738_각남면_0098</v>
      </c>
      <c r="B1208" s="1">
        <v>1738</v>
      </c>
      <c r="C1208" s="1" t="s">
        <v>12339</v>
      </c>
      <c r="D1208" s="1" t="s">
        <v>12340</v>
      </c>
      <c r="E1208" s="1">
        <v>1207</v>
      </c>
      <c r="F1208" s="1">
        <v>3</v>
      </c>
      <c r="G1208" s="1" t="s">
        <v>1719</v>
      </c>
      <c r="H1208" s="1" t="s">
        <v>7046</v>
      </c>
      <c r="I1208" s="1">
        <v>16</v>
      </c>
      <c r="L1208" s="1">
        <v>4</v>
      </c>
      <c r="M1208" s="1" t="s">
        <v>13788</v>
      </c>
      <c r="N1208" s="1" t="s">
        <v>13789</v>
      </c>
      <c r="S1208" s="1" t="s">
        <v>112</v>
      </c>
      <c r="T1208" s="1" t="s">
        <v>7229</v>
      </c>
      <c r="Y1208" s="1" t="s">
        <v>64</v>
      </c>
      <c r="Z1208" s="1" t="s">
        <v>7741</v>
      </c>
      <c r="AC1208" s="1">
        <v>3</v>
      </c>
      <c r="AD1208" s="1" t="s">
        <v>115</v>
      </c>
      <c r="AE1208" s="1" t="s">
        <v>9342</v>
      </c>
      <c r="AF1208" s="1" t="s">
        <v>95</v>
      </c>
      <c r="AG1208" s="1" t="s">
        <v>9389</v>
      </c>
    </row>
    <row r="1209" spans="1:72" ht="13.5" customHeight="1" x14ac:dyDescent="0.25">
      <c r="A1209" s="5" t="str">
        <f t="shared" si="44"/>
        <v>1738_각남면_0098</v>
      </c>
      <c r="B1209" s="1">
        <v>1738</v>
      </c>
      <c r="C1209" s="1" t="s">
        <v>12339</v>
      </c>
      <c r="D1209" s="1" t="s">
        <v>12340</v>
      </c>
      <c r="E1209" s="1">
        <v>1208</v>
      </c>
      <c r="F1209" s="1">
        <v>3</v>
      </c>
      <c r="G1209" s="1" t="s">
        <v>1719</v>
      </c>
      <c r="H1209" s="1" t="s">
        <v>7046</v>
      </c>
      <c r="I1209" s="1">
        <v>16</v>
      </c>
      <c r="L1209" s="1">
        <v>5</v>
      </c>
      <c r="M1209" s="1" t="s">
        <v>13790</v>
      </c>
      <c r="N1209" s="1" t="s">
        <v>13791</v>
      </c>
      <c r="O1209" s="1" t="s">
        <v>6</v>
      </c>
      <c r="P1209" s="1" t="s">
        <v>7191</v>
      </c>
      <c r="T1209" s="1" t="s">
        <v>12461</v>
      </c>
      <c r="U1209" s="1" t="s">
        <v>260</v>
      </c>
      <c r="V1209" s="1" t="s">
        <v>7321</v>
      </c>
      <c r="W1209" s="1" t="s">
        <v>276</v>
      </c>
      <c r="X1209" s="1" t="s">
        <v>7253</v>
      </c>
      <c r="Y1209" s="1" t="s">
        <v>732</v>
      </c>
      <c r="Z1209" s="1" t="s">
        <v>8242</v>
      </c>
      <c r="AC1209" s="1">
        <v>65</v>
      </c>
      <c r="AD1209" s="1" t="s">
        <v>86</v>
      </c>
      <c r="AE1209" s="1" t="s">
        <v>8752</v>
      </c>
      <c r="AJ1209" s="1" t="s">
        <v>17</v>
      </c>
      <c r="AK1209" s="1" t="s">
        <v>9530</v>
      </c>
      <c r="AL1209" s="1" t="s">
        <v>277</v>
      </c>
      <c r="AM1209" s="1" t="s">
        <v>9535</v>
      </c>
      <c r="AT1209" s="1" t="s">
        <v>44</v>
      </c>
      <c r="AU1209" s="1" t="s">
        <v>7629</v>
      </c>
      <c r="AV1209" s="1" t="s">
        <v>2288</v>
      </c>
      <c r="AW1209" s="1" t="s">
        <v>9865</v>
      </c>
      <c r="BG1209" s="1" t="s">
        <v>44</v>
      </c>
      <c r="BH1209" s="1" t="s">
        <v>7629</v>
      </c>
      <c r="BI1209" s="1" t="s">
        <v>2289</v>
      </c>
      <c r="BJ1209" s="1" t="s">
        <v>10655</v>
      </c>
      <c r="BK1209" s="1" t="s">
        <v>44</v>
      </c>
      <c r="BL1209" s="1" t="s">
        <v>7629</v>
      </c>
      <c r="BM1209" s="1" t="s">
        <v>1383</v>
      </c>
      <c r="BN1209" s="1" t="s">
        <v>10044</v>
      </c>
      <c r="BO1209" s="1" t="s">
        <v>44</v>
      </c>
      <c r="BP1209" s="1" t="s">
        <v>7629</v>
      </c>
      <c r="BQ1209" s="1" t="s">
        <v>2290</v>
      </c>
      <c r="BR1209" s="1" t="s">
        <v>11611</v>
      </c>
      <c r="BS1209" s="1" t="s">
        <v>124</v>
      </c>
      <c r="BT1209" s="1" t="s">
        <v>9327</v>
      </c>
    </row>
    <row r="1210" spans="1:72" ht="13.5" customHeight="1" x14ac:dyDescent="0.25">
      <c r="A1210" s="5" t="str">
        <f t="shared" si="44"/>
        <v>1738_각남면_0098</v>
      </c>
      <c r="B1210" s="1">
        <v>1738</v>
      </c>
      <c r="C1210" s="1" t="s">
        <v>12339</v>
      </c>
      <c r="D1210" s="1" t="s">
        <v>12340</v>
      </c>
      <c r="E1210" s="1">
        <v>1209</v>
      </c>
      <c r="F1210" s="1">
        <v>3</v>
      </c>
      <c r="G1210" s="1" t="s">
        <v>1719</v>
      </c>
      <c r="H1210" s="1" t="s">
        <v>7046</v>
      </c>
      <c r="I1210" s="1">
        <v>16</v>
      </c>
      <c r="L1210" s="1">
        <v>5</v>
      </c>
      <c r="M1210" s="1" t="s">
        <v>13790</v>
      </c>
      <c r="N1210" s="1" t="s">
        <v>13791</v>
      </c>
      <c r="S1210" s="1" t="s">
        <v>50</v>
      </c>
      <c r="T1210" s="1" t="s">
        <v>7223</v>
      </c>
      <c r="W1210" s="1" t="s">
        <v>38</v>
      </c>
      <c r="X1210" s="1" t="s">
        <v>12522</v>
      </c>
      <c r="Y1210" s="1" t="s">
        <v>308</v>
      </c>
      <c r="Z1210" s="1" t="s">
        <v>7774</v>
      </c>
      <c r="AC1210" s="1">
        <v>66</v>
      </c>
      <c r="AD1210" s="1" t="s">
        <v>738</v>
      </c>
      <c r="AE1210" s="1" t="s">
        <v>9381</v>
      </c>
      <c r="AJ1210" s="1" t="s">
        <v>309</v>
      </c>
      <c r="AK1210" s="1" t="s">
        <v>9531</v>
      </c>
      <c r="AL1210" s="1" t="s">
        <v>41</v>
      </c>
      <c r="AM1210" s="1" t="s">
        <v>12725</v>
      </c>
      <c r="AT1210" s="1" t="s">
        <v>854</v>
      </c>
      <c r="AU1210" s="1" t="s">
        <v>9667</v>
      </c>
      <c r="AV1210" s="1" t="s">
        <v>2291</v>
      </c>
      <c r="AW1210" s="1" t="s">
        <v>9866</v>
      </c>
      <c r="BG1210" s="1" t="s">
        <v>854</v>
      </c>
      <c r="BH1210" s="1" t="s">
        <v>9667</v>
      </c>
      <c r="BI1210" s="1" t="s">
        <v>2292</v>
      </c>
      <c r="BJ1210" s="1" t="s">
        <v>8682</v>
      </c>
      <c r="BK1210" s="1" t="s">
        <v>44</v>
      </c>
      <c r="BL1210" s="1" t="s">
        <v>7629</v>
      </c>
      <c r="BM1210" s="1" t="s">
        <v>2293</v>
      </c>
      <c r="BN1210" s="1" t="s">
        <v>11165</v>
      </c>
      <c r="BO1210" s="1" t="s">
        <v>44</v>
      </c>
      <c r="BP1210" s="1" t="s">
        <v>7629</v>
      </c>
      <c r="BQ1210" s="1" t="s">
        <v>2294</v>
      </c>
      <c r="BR1210" s="1" t="s">
        <v>11671</v>
      </c>
      <c r="BS1210" s="1" t="s">
        <v>174</v>
      </c>
      <c r="BT1210" s="1" t="s">
        <v>9536</v>
      </c>
    </row>
    <row r="1211" spans="1:72" ht="13.5" customHeight="1" x14ac:dyDescent="0.25">
      <c r="A1211" s="5" t="str">
        <f t="shared" si="44"/>
        <v>1738_각남면_0098</v>
      </c>
      <c r="B1211" s="1">
        <v>1738</v>
      </c>
      <c r="C1211" s="1" t="s">
        <v>12339</v>
      </c>
      <c r="D1211" s="1" t="s">
        <v>12340</v>
      </c>
      <c r="E1211" s="1">
        <v>1210</v>
      </c>
      <c r="F1211" s="1">
        <v>3</v>
      </c>
      <c r="G1211" s="1" t="s">
        <v>1719</v>
      </c>
      <c r="H1211" s="1" t="s">
        <v>7046</v>
      </c>
      <c r="I1211" s="1">
        <v>16</v>
      </c>
      <c r="L1211" s="1">
        <v>5</v>
      </c>
      <c r="M1211" s="1" t="s">
        <v>13790</v>
      </c>
      <c r="N1211" s="1" t="s">
        <v>13791</v>
      </c>
      <c r="S1211" s="1" t="s">
        <v>59</v>
      </c>
      <c r="T1211" s="1" t="s">
        <v>7224</v>
      </c>
      <c r="U1211" s="1" t="s">
        <v>42</v>
      </c>
      <c r="V1211" s="1" t="s">
        <v>7309</v>
      </c>
      <c r="Y1211" s="1" t="s">
        <v>873</v>
      </c>
      <c r="Z1211" s="1" t="s">
        <v>7894</v>
      </c>
      <c r="AC1211" s="1">
        <v>27</v>
      </c>
      <c r="AD1211" s="1" t="s">
        <v>465</v>
      </c>
      <c r="AE1211" s="1" t="s">
        <v>9376</v>
      </c>
    </row>
    <row r="1212" spans="1:72" ht="13.5" customHeight="1" x14ac:dyDescent="0.25">
      <c r="A1212" s="5" t="str">
        <f t="shared" si="44"/>
        <v>1738_각남면_0098</v>
      </c>
      <c r="B1212" s="1">
        <v>1738</v>
      </c>
      <c r="C1212" s="1" t="s">
        <v>12339</v>
      </c>
      <c r="D1212" s="1" t="s">
        <v>12340</v>
      </c>
      <c r="E1212" s="1">
        <v>1211</v>
      </c>
      <c r="F1212" s="1">
        <v>3</v>
      </c>
      <c r="G1212" s="1" t="s">
        <v>1719</v>
      </c>
      <c r="H1212" s="1" t="s">
        <v>7046</v>
      </c>
      <c r="I1212" s="1">
        <v>16</v>
      </c>
      <c r="L1212" s="1">
        <v>5</v>
      </c>
      <c r="M1212" s="1" t="s">
        <v>13790</v>
      </c>
      <c r="N1212" s="1" t="s">
        <v>13791</v>
      </c>
      <c r="S1212" s="1" t="s">
        <v>155</v>
      </c>
      <c r="T1212" s="1" t="s">
        <v>7230</v>
      </c>
      <c r="W1212" s="1" t="s">
        <v>85</v>
      </c>
      <c r="X1212" s="1" t="s">
        <v>12530</v>
      </c>
      <c r="Y1212" s="1" t="s">
        <v>308</v>
      </c>
      <c r="Z1212" s="1" t="s">
        <v>7774</v>
      </c>
      <c r="AC1212" s="1">
        <v>27</v>
      </c>
      <c r="AD1212" s="1" t="s">
        <v>465</v>
      </c>
      <c r="AE1212" s="1" t="s">
        <v>9376</v>
      </c>
    </row>
    <row r="1213" spans="1:72" ht="13.5" customHeight="1" x14ac:dyDescent="0.25">
      <c r="A1213" s="5" t="str">
        <f t="shared" si="44"/>
        <v>1738_각남면_0098</v>
      </c>
      <c r="B1213" s="1">
        <v>1738</v>
      </c>
      <c r="C1213" s="1" t="s">
        <v>12339</v>
      </c>
      <c r="D1213" s="1" t="s">
        <v>12340</v>
      </c>
      <c r="E1213" s="1">
        <v>1212</v>
      </c>
      <c r="F1213" s="1">
        <v>3</v>
      </c>
      <c r="G1213" s="1" t="s">
        <v>1719</v>
      </c>
      <c r="H1213" s="1" t="s">
        <v>7046</v>
      </c>
      <c r="I1213" s="1">
        <v>16</v>
      </c>
      <c r="L1213" s="1">
        <v>5</v>
      </c>
      <c r="M1213" s="1" t="s">
        <v>13790</v>
      </c>
      <c r="N1213" s="1" t="s">
        <v>13791</v>
      </c>
      <c r="S1213" s="1" t="s">
        <v>112</v>
      </c>
      <c r="T1213" s="1" t="s">
        <v>7229</v>
      </c>
      <c r="AC1213" s="1">
        <v>13</v>
      </c>
      <c r="AD1213" s="1" t="s">
        <v>111</v>
      </c>
      <c r="AE1213" s="1" t="s">
        <v>9341</v>
      </c>
    </row>
    <row r="1214" spans="1:72" ht="13.5" customHeight="1" x14ac:dyDescent="0.25">
      <c r="A1214" s="5" t="str">
        <f t="shared" si="44"/>
        <v>1738_각남면_0098</v>
      </c>
      <c r="B1214" s="1">
        <v>1738</v>
      </c>
      <c r="C1214" s="1" t="s">
        <v>12339</v>
      </c>
      <c r="D1214" s="1" t="s">
        <v>12340</v>
      </c>
      <c r="E1214" s="1">
        <v>1213</v>
      </c>
      <c r="F1214" s="1">
        <v>3</v>
      </c>
      <c r="G1214" s="1" t="s">
        <v>1719</v>
      </c>
      <c r="H1214" s="1" t="s">
        <v>7046</v>
      </c>
      <c r="I1214" s="1">
        <v>16</v>
      </c>
      <c r="L1214" s="1">
        <v>5</v>
      </c>
      <c r="M1214" s="1" t="s">
        <v>13790</v>
      </c>
      <c r="N1214" s="1" t="s">
        <v>13791</v>
      </c>
      <c r="S1214" s="1" t="s">
        <v>727</v>
      </c>
      <c r="T1214" s="1" t="s">
        <v>7243</v>
      </c>
      <c r="Y1214" s="1" t="s">
        <v>2295</v>
      </c>
      <c r="Z1214" s="1" t="s">
        <v>8243</v>
      </c>
      <c r="AC1214" s="1">
        <v>9</v>
      </c>
      <c r="AD1214" s="1" t="s">
        <v>93</v>
      </c>
      <c r="AE1214" s="1" t="s">
        <v>9337</v>
      </c>
    </row>
    <row r="1215" spans="1:72" ht="13.5" customHeight="1" x14ac:dyDescent="0.25">
      <c r="A1215" s="5" t="str">
        <f t="shared" si="44"/>
        <v>1738_각남면_0098</v>
      </c>
      <c r="B1215" s="1">
        <v>1738</v>
      </c>
      <c r="C1215" s="1" t="s">
        <v>12339</v>
      </c>
      <c r="D1215" s="1" t="s">
        <v>12340</v>
      </c>
      <c r="E1215" s="1">
        <v>1214</v>
      </c>
      <c r="F1215" s="1">
        <v>3</v>
      </c>
      <c r="G1215" s="1" t="s">
        <v>1719</v>
      </c>
      <c r="H1215" s="1" t="s">
        <v>7046</v>
      </c>
      <c r="I1215" s="1">
        <v>16</v>
      </c>
      <c r="L1215" s="1">
        <v>5</v>
      </c>
      <c r="M1215" s="1" t="s">
        <v>13790</v>
      </c>
      <c r="N1215" s="1" t="s">
        <v>13791</v>
      </c>
      <c r="S1215" s="1" t="s">
        <v>161</v>
      </c>
      <c r="T1215" s="1" t="s">
        <v>7232</v>
      </c>
      <c r="AC1215" s="1">
        <v>10</v>
      </c>
      <c r="AD1215" s="1" t="s">
        <v>393</v>
      </c>
      <c r="AE1215" s="1" t="s">
        <v>9370</v>
      </c>
    </row>
    <row r="1216" spans="1:72" ht="13.5" customHeight="1" x14ac:dyDescent="0.25">
      <c r="A1216" s="5" t="str">
        <f t="shared" si="44"/>
        <v>1738_각남면_0098</v>
      </c>
      <c r="B1216" s="1">
        <v>1738</v>
      </c>
      <c r="C1216" s="1" t="s">
        <v>12339</v>
      </c>
      <c r="D1216" s="1" t="s">
        <v>12340</v>
      </c>
      <c r="E1216" s="1">
        <v>1215</v>
      </c>
      <c r="F1216" s="1">
        <v>3</v>
      </c>
      <c r="G1216" s="1" t="s">
        <v>1719</v>
      </c>
      <c r="H1216" s="1" t="s">
        <v>7046</v>
      </c>
      <c r="I1216" s="1">
        <v>16</v>
      </c>
      <c r="L1216" s="1">
        <v>5</v>
      </c>
      <c r="M1216" s="1" t="s">
        <v>13790</v>
      </c>
      <c r="N1216" s="1" t="s">
        <v>13791</v>
      </c>
      <c r="T1216" s="1" t="s">
        <v>12470</v>
      </c>
      <c r="U1216" s="1" t="s">
        <v>139</v>
      </c>
      <c r="V1216" s="1" t="s">
        <v>7323</v>
      </c>
      <c r="Y1216" s="1" t="s">
        <v>2296</v>
      </c>
      <c r="Z1216" s="1" t="s">
        <v>8244</v>
      </c>
      <c r="AF1216" s="1" t="s">
        <v>2297</v>
      </c>
      <c r="AG1216" s="1" t="s">
        <v>9413</v>
      </c>
    </row>
    <row r="1217" spans="1:72" ht="13.5" customHeight="1" x14ac:dyDescent="0.25">
      <c r="A1217" s="5" t="str">
        <f t="shared" si="44"/>
        <v>1738_각남면_0098</v>
      </c>
      <c r="B1217" s="1">
        <v>1738</v>
      </c>
      <c r="C1217" s="1" t="s">
        <v>12339</v>
      </c>
      <c r="D1217" s="1" t="s">
        <v>12340</v>
      </c>
      <c r="E1217" s="1">
        <v>1216</v>
      </c>
      <c r="F1217" s="1">
        <v>3</v>
      </c>
      <c r="G1217" s="1" t="s">
        <v>1719</v>
      </c>
      <c r="H1217" s="1" t="s">
        <v>7046</v>
      </c>
      <c r="I1217" s="1">
        <v>17</v>
      </c>
      <c r="J1217" s="1" t="s">
        <v>2298</v>
      </c>
      <c r="K1217" s="1" t="s">
        <v>7099</v>
      </c>
      <c r="L1217" s="1">
        <v>1</v>
      </c>
      <c r="M1217" s="1" t="s">
        <v>13792</v>
      </c>
      <c r="N1217" s="1" t="s">
        <v>7099</v>
      </c>
      <c r="T1217" s="1" t="s">
        <v>12461</v>
      </c>
      <c r="U1217" s="1" t="s">
        <v>2299</v>
      </c>
      <c r="V1217" s="1" t="s">
        <v>7438</v>
      </c>
      <c r="W1217" s="1" t="s">
        <v>519</v>
      </c>
      <c r="X1217" s="1" t="s">
        <v>7705</v>
      </c>
      <c r="Y1217" s="1" t="s">
        <v>2300</v>
      </c>
      <c r="Z1217" s="1" t="s">
        <v>8245</v>
      </c>
      <c r="AC1217" s="1">
        <v>38</v>
      </c>
      <c r="AD1217" s="1" t="s">
        <v>547</v>
      </c>
      <c r="AE1217" s="1" t="s">
        <v>9378</v>
      </c>
      <c r="AJ1217" s="1" t="s">
        <v>17</v>
      </c>
      <c r="AK1217" s="1" t="s">
        <v>9530</v>
      </c>
      <c r="AL1217" s="1" t="s">
        <v>193</v>
      </c>
      <c r="AM1217" s="1" t="s">
        <v>9533</v>
      </c>
      <c r="AT1217" s="1" t="s">
        <v>2075</v>
      </c>
      <c r="AU1217" s="1" t="s">
        <v>7429</v>
      </c>
      <c r="AV1217" s="1" t="s">
        <v>2301</v>
      </c>
      <c r="AW1217" s="1" t="s">
        <v>9867</v>
      </c>
      <c r="BG1217" s="1" t="s">
        <v>854</v>
      </c>
      <c r="BH1217" s="1" t="s">
        <v>9667</v>
      </c>
      <c r="BI1217" s="1" t="s">
        <v>1701</v>
      </c>
      <c r="BJ1217" s="1" t="s">
        <v>8909</v>
      </c>
      <c r="BK1217" s="1" t="s">
        <v>2302</v>
      </c>
      <c r="BL1217" s="1" t="s">
        <v>10506</v>
      </c>
      <c r="BM1217" s="1" t="s">
        <v>2303</v>
      </c>
      <c r="BN1217" s="1" t="s">
        <v>11166</v>
      </c>
      <c r="BO1217" s="1" t="s">
        <v>1908</v>
      </c>
      <c r="BP1217" s="1" t="s">
        <v>9684</v>
      </c>
      <c r="BQ1217" s="1" t="s">
        <v>2304</v>
      </c>
      <c r="BR1217" s="1" t="s">
        <v>11672</v>
      </c>
      <c r="BS1217" s="1" t="s">
        <v>49</v>
      </c>
      <c r="BT1217" s="1" t="s">
        <v>8830</v>
      </c>
    </row>
    <row r="1218" spans="1:72" ht="13.5" customHeight="1" x14ac:dyDescent="0.25">
      <c r="A1218" s="5" t="str">
        <f t="shared" si="44"/>
        <v>1738_각남면_0098</v>
      </c>
      <c r="B1218" s="1">
        <v>1738</v>
      </c>
      <c r="C1218" s="1" t="s">
        <v>12339</v>
      </c>
      <c r="D1218" s="1" t="s">
        <v>12340</v>
      </c>
      <c r="E1218" s="1">
        <v>1217</v>
      </c>
      <c r="F1218" s="1">
        <v>3</v>
      </c>
      <c r="G1218" s="1" t="s">
        <v>1719</v>
      </c>
      <c r="H1218" s="1" t="s">
        <v>7046</v>
      </c>
      <c r="I1218" s="1">
        <v>17</v>
      </c>
      <c r="L1218" s="1">
        <v>1</v>
      </c>
      <c r="M1218" s="1" t="s">
        <v>13792</v>
      </c>
      <c r="N1218" s="1" t="s">
        <v>7099</v>
      </c>
      <c r="S1218" s="1" t="s">
        <v>50</v>
      </c>
      <c r="T1218" s="1" t="s">
        <v>7223</v>
      </c>
      <c r="W1218" s="1" t="s">
        <v>38</v>
      </c>
      <c r="X1218" s="1" t="s">
        <v>12522</v>
      </c>
      <c r="Y1218" s="1" t="s">
        <v>64</v>
      </c>
      <c r="Z1218" s="1" t="s">
        <v>7741</v>
      </c>
      <c r="AC1218" s="1">
        <v>36</v>
      </c>
      <c r="AD1218" s="1" t="s">
        <v>229</v>
      </c>
      <c r="AE1218" s="1" t="s">
        <v>9356</v>
      </c>
      <c r="AJ1218" s="1" t="s">
        <v>17</v>
      </c>
      <c r="AK1218" s="1" t="s">
        <v>9530</v>
      </c>
      <c r="AL1218" s="1" t="s">
        <v>41</v>
      </c>
      <c r="AM1218" s="1" t="s">
        <v>12725</v>
      </c>
      <c r="AT1218" s="1" t="s">
        <v>488</v>
      </c>
      <c r="AU1218" s="1" t="s">
        <v>7425</v>
      </c>
      <c r="AV1218" s="1" t="s">
        <v>1837</v>
      </c>
      <c r="AW1218" s="1" t="s">
        <v>8174</v>
      </c>
      <c r="BG1218" s="1" t="s">
        <v>997</v>
      </c>
      <c r="BH1218" s="1" t="s">
        <v>7614</v>
      </c>
      <c r="BI1218" s="1" t="s">
        <v>1838</v>
      </c>
      <c r="BJ1218" s="1" t="s">
        <v>10626</v>
      </c>
      <c r="BK1218" s="1" t="s">
        <v>870</v>
      </c>
      <c r="BL1218" s="1" t="s">
        <v>7643</v>
      </c>
      <c r="BM1218" s="1" t="s">
        <v>1286</v>
      </c>
      <c r="BN1218" s="1" t="s">
        <v>8344</v>
      </c>
      <c r="BO1218" s="1" t="s">
        <v>69</v>
      </c>
      <c r="BP1218" s="1" t="s">
        <v>7359</v>
      </c>
      <c r="BQ1218" s="1" t="s">
        <v>2305</v>
      </c>
      <c r="BR1218" s="1" t="s">
        <v>11616</v>
      </c>
      <c r="BS1218" s="1" t="s">
        <v>583</v>
      </c>
      <c r="BT1218" s="1" t="s">
        <v>12734</v>
      </c>
    </row>
    <row r="1219" spans="1:72" ht="13.5" customHeight="1" x14ac:dyDescent="0.25">
      <c r="A1219" s="5" t="str">
        <f t="shared" si="44"/>
        <v>1738_각남면_0098</v>
      </c>
      <c r="B1219" s="1">
        <v>1738</v>
      </c>
      <c r="C1219" s="1" t="s">
        <v>12339</v>
      </c>
      <c r="D1219" s="1" t="s">
        <v>12340</v>
      </c>
      <c r="E1219" s="1">
        <v>1218</v>
      </c>
      <c r="F1219" s="1">
        <v>3</v>
      </c>
      <c r="G1219" s="1" t="s">
        <v>1719</v>
      </c>
      <c r="H1219" s="1" t="s">
        <v>7046</v>
      </c>
      <c r="I1219" s="1">
        <v>17</v>
      </c>
      <c r="L1219" s="1">
        <v>1</v>
      </c>
      <c r="M1219" s="1" t="s">
        <v>13792</v>
      </c>
      <c r="N1219" s="1" t="s">
        <v>7099</v>
      </c>
      <c r="S1219" s="1" t="s">
        <v>84</v>
      </c>
      <c r="T1219" s="1" t="s">
        <v>7226</v>
      </c>
      <c r="W1219" s="1" t="s">
        <v>407</v>
      </c>
      <c r="X1219" s="1" t="s">
        <v>7703</v>
      </c>
      <c r="Y1219" s="1" t="s">
        <v>64</v>
      </c>
      <c r="Z1219" s="1" t="s">
        <v>7741</v>
      </c>
      <c r="AC1219" s="1">
        <v>71</v>
      </c>
      <c r="AD1219" s="1" t="s">
        <v>505</v>
      </c>
      <c r="AE1219" s="1" t="s">
        <v>9377</v>
      </c>
    </row>
    <row r="1220" spans="1:72" ht="13.5" customHeight="1" x14ac:dyDescent="0.25">
      <c r="A1220" s="5" t="str">
        <f t="shared" si="44"/>
        <v>1738_각남면_0098</v>
      </c>
      <c r="B1220" s="1">
        <v>1738</v>
      </c>
      <c r="C1220" s="1" t="s">
        <v>12339</v>
      </c>
      <c r="D1220" s="1" t="s">
        <v>12340</v>
      </c>
      <c r="E1220" s="1">
        <v>1219</v>
      </c>
      <c r="F1220" s="1">
        <v>3</v>
      </c>
      <c r="G1220" s="1" t="s">
        <v>1719</v>
      </c>
      <c r="H1220" s="1" t="s">
        <v>7046</v>
      </c>
      <c r="I1220" s="1">
        <v>17</v>
      </c>
      <c r="L1220" s="1">
        <v>1</v>
      </c>
      <c r="M1220" s="1" t="s">
        <v>13792</v>
      </c>
      <c r="N1220" s="1" t="s">
        <v>7099</v>
      </c>
      <c r="S1220" s="1" t="s">
        <v>112</v>
      </c>
      <c r="T1220" s="1" t="s">
        <v>7229</v>
      </c>
      <c r="Y1220" s="1" t="s">
        <v>64</v>
      </c>
      <c r="Z1220" s="1" t="s">
        <v>7741</v>
      </c>
      <c r="AF1220" s="1" t="s">
        <v>157</v>
      </c>
      <c r="AG1220" s="1" t="s">
        <v>9391</v>
      </c>
    </row>
    <row r="1221" spans="1:72" ht="13.5" customHeight="1" x14ac:dyDescent="0.25">
      <c r="A1221" s="5" t="str">
        <f t="shared" si="44"/>
        <v>1738_각남면_0098</v>
      </c>
      <c r="B1221" s="1">
        <v>1738</v>
      </c>
      <c r="C1221" s="1" t="s">
        <v>12339</v>
      </c>
      <c r="D1221" s="1" t="s">
        <v>12340</v>
      </c>
      <c r="E1221" s="1">
        <v>1220</v>
      </c>
      <c r="F1221" s="1">
        <v>3</v>
      </c>
      <c r="G1221" s="1" t="s">
        <v>1719</v>
      </c>
      <c r="H1221" s="1" t="s">
        <v>7046</v>
      </c>
      <c r="I1221" s="1">
        <v>17</v>
      </c>
      <c r="L1221" s="1">
        <v>1</v>
      </c>
      <c r="M1221" s="1" t="s">
        <v>13792</v>
      </c>
      <c r="N1221" s="1" t="s">
        <v>7099</v>
      </c>
      <c r="S1221" s="1" t="s">
        <v>59</v>
      </c>
      <c r="T1221" s="1" t="s">
        <v>7224</v>
      </c>
      <c r="Y1221" s="1" t="s">
        <v>742</v>
      </c>
      <c r="Z1221" s="1" t="s">
        <v>7856</v>
      </c>
      <c r="AC1221" s="1">
        <v>1</v>
      </c>
      <c r="AD1221" s="1" t="s">
        <v>101</v>
      </c>
      <c r="AE1221" s="1" t="s">
        <v>9339</v>
      </c>
      <c r="AF1221" s="1" t="s">
        <v>95</v>
      </c>
      <c r="AG1221" s="1" t="s">
        <v>9389</v>
      </c>
    </row>
    <row r="1222" spans="1:72" ht="13.5" customHeight="1" x14ac:dyDescent="0.25">
      <c r="A1222" s="5" t="str">
        <f t="shared" si="44"/>
        <v>1738_각남면_0098</v>
      </c>
      <c r="B1222" s="1">
        <v>1738</v>
      </c>
      <c r="C1222" s="1" t="s">
        <v>12339</v>
      </c>
      <c r="D1222" s="1" t="s">
        <v>12340</v>
      </c>
      <c r="E1222" s="1">
        <v>1221</v>
      </c>
      <c r="F1222" s="1">
        <v>3</v>
      </c>
      <c r="G1222" s="1" t="s">
        <v>1719</v>
      </c>
      <c r="H1222" s="1" t="s">
        <v>7046</v>
      </c>
      <c r="I1222" s="1">
        <v>17</v>
      </c>
      <c r="L1222" s="1">
        <v>2</v>
      </c>
      <c r="M1222" s="1" t="s">
        <v>13793</v>
      </c>
      <c r="N1222" s="1" t="s">
        <v>13794</v>
      </c>
      <c r="T1222" s="1" t="s">
        <v>12461</v>
      </c>
      <c r="U1222" s="1" t="s">
        <v>2113</v>
      </c>
      <c r="V1222" s="1" t="s">
        <v>7431</v>
      </c>
      <c r="W1222" s="1" t="s">
        <v>38</v>
      </c>
      <c r="X1222" s="1" t="s">
        <v>12522</v>
      </c>
      <c r="Y1222" s="1" t="s">
        <v>2306</v>
      </c>
      <c r="Z1222" s="1" t="s">
        <v>8246</v>
      </c>
      <c r="AC1222" s="1">
        <v>35</v>
      </c>
      <c r="AD1222" s="1" t="s">
        <v>68</v>
      </c>
      <c r="AE1222" s="1" t="s">
        <v>9333</v>
      </c>
      <c r="AJ1222" s="1" t="s">
        <v>17</v>
      </c>
      <c r="AK1222" s="1" t="s">
        <v>9530</v>
      </c>
      <c r="AL1222" s="1" t="s">
        <v>41</v>
      </c>
      <c r="AM1222" s="1" t="s">
        <v>12725</v>
      </c>
      <c r="AT1222" s="1" t="s">
        <v>2307</v>
      </c>
      <c r="AU1222" s="1" t="s">
        <v>7555</v>
      </c>
      <c r="AV1222" s="1" t="s">
        <v>2308</v>
      </c>
      <c r="AW1222" s="1" t="s">
        <v>9868</v>
      </c>
      <c r="BG1222" s="1" t="s">
        <v>69</v>
      </c>
      <c r="BH1222" s="1" t="s">
        <v>7359</v>
      </c>
      <c r="BI1222" s="1" t="s">
        <v>14747</v>
      </c>
      <c r="BJ1222" s="1" t="s">
        <v>12942</v>
      </c>
      <c r="BK1222" s="1" t="s">
        <v>69</v>
      </c>
      <c r="BL1222" s="1" t="s">
        <v>7359</v>
      </c>
      <c r="BM1222" s="1" t="s">
        <v>1997</v>
      </c>
      <c r="BN1222" s="1" t="s">
        <v>10632</v>
      </c>
      <c r="BO1222" s="1" t="s">
        <v>69</v>
      </c>
      <c r="BP1222" s="1" t="s">
        <v>7359</v>
      </c>
      <c r="BQ1222" s="1" t="s">
        <v>2309</v>
      </c>
      <c r="BR1222" s="1" t="s">
        <v>11673</v>
      </c>
      <c r="BS1222" s="1" t="s">
        <v>146</v>
      </c>
      <c r="BT1222" s="1" t="s">
        <v>9467</v>
      </c>
    </row>
    <row r="1223" spans="1:72" ht="13.5" customHeight="1" x14ac:dyDescent="0.25">
      <c r="A1223" s="5" t="str">
        <f t="shared" si="44"/>
        <v>1738_각남면_0098</v>
      </c>
      <c r="B1223" s="1">
        <v>1738</v>
      </c>
      <c r="C1223" s="1" t="s">
        <v>12339</v>
      </c>
      <c r="D1223" s="1" t="s">
        <v>12340</v>
      </c>
      <c r="E1223" s="1">
        <v>1222</v>
      </c>
      <c r="F1223" s="1">
        <v>3</v>
      </c>
      <c r="G1223" s="1" t="s">
        <v>1719</v>
      </c>
      <c r="H1223" s="1" t="s">
        <v>7046</v>
      </c>
      <c r="I1223" s="1">
        <v>17</v>
      </c>
      <c r="L1223" s="1">
        <v>2</v>
      </c>
      <c r="M1223" s="1" t="s">
        <v>13793</v>
      </c>
      <c r="N1223" s="1" t="s">
        <v>13794</v>
      </c>
      <c r="S1223" s="1" t="s">
        <v>50</v>
      </c>
      <c r="T1223" s="1" t="s">
        <v>7223</v>
      </c>
      <c r="W1223" s="1" t="s">
        <v>2310</v>
      </c>
      <c r="X1223" s="1" t="s">
        <v>7720</v>
      </c>
      <c r="Y1223" s="1" t="s">
        <v>64</v>
      </c>
      <c r="Z1223" s="1" t="s">
        <v>7741</v>
      </c>
      <c r="AC1223" s="1">
        <v>30</v>
      </c>
      <c r="AD1223" s="1" t="s">
        <v>437</v>
      </c>
      <c r="AE1223" s="1" t="s">
        <v>9373</v>
      </c>
      <c r="AJ1223" s="1" t="s">
        <v>17</v>
      </c>
      <c r="AK1223" s="1" t="s">
        <v>9530</v>
      </c>
      <c r="AL1223" s="1" t="s">
        <v>41</v>
      </c>
      <c r="AM1223" s="1" t="s">
        <v>12725</v>
      </c>
      <c r="AT1223" s="1" t="s">
        <v>1566</v>
      </c>
      <c r="AU1223" s="1" t="s">
        <v>7490</v>
      </c>
      <c r="AV1223" s="1" t="s">
        <v>2311</v>
      </c>
      <c r="AW1223" s="1" t="s">
        <v>9810</v>
      </c>
      <c r="BG1223" s="1" t="s">
        <v>1953</v>
      </c>
      <c r="BH1223" s="1" t="s">
        <v>12814</v>
      </c>
      <c r="BI1223" s="1" t="s">
        <v>2312</v>
      </c>
      <c r="BJ1223" s="1" t="s">
        <v>10656</v>
      </c>
      <c r="BK1223" s="1" t="s">
        <v>484</v>
      </c>
      <c r="BL1223" s="1" t="s">
        <v>10489</v>
      </c>
      <c r="BM1223" s="1" t="s">
        <v>2313</v>
      </c>
      <c r="BN1223" s="1" t="s">
        <v>10190</v>
      </c>
      <c r="BO1223" s="1" t="s">
        <v>69</v>
      </c>
      <c r="BP1223" s="1" t="s">
        <v>7359</v>
      </c>
      <c r="BQ1223" s="1" t="s">
        <v>14760</v>
      </c>
      <c r="BR1223" s="1" t="s">
        <v>13324</v>
      </c>
      <c r="BS1223" s="1" t="s">
        <v>208</v>
      </c>
      <c r="BT1223" s="1" t="s">
        <v>9524</v>
      </c>
    </row>
    <row r="1224" spans="1:72" ht="13.5" customHeight="1" x14ac:dyDescent="0.25">
      <c r="A1224" s="5" t="str">
        <f t="shared" si="44"/>
        <v>1738_각남면_0098</v>
      </c>
      <c r="B1224" s="1">
        <v>1738</v>
      </c>
      <c r="C1224" s="1" t="s">
        <v>12339</v>
      </c>
      <c r="D1224" s="1" t="s">
        <v>12340</v>
      </c>
      <c r="E1224" s="1">
        <v>1223</v>
      </c>
      <c r="F1224" s="1">
        <v>3</v>
      </c>
      <c r="G1224" s="1" t="s">
        <v>1719</v>
      </c>
      <c r="H1224" s="1" t="s">
        <v>7046</v>
      </c>
      <c r="I1224" s="1">
        <v>17</v>
      </c>
      <c r="L1224" s="1">
        <v>2</v>
      </c>
      <c r="M1224" s="1" t="s">
        <v>13793</v>
      </c>
      <c r="N1224" s="1" t="s">
        <v>13794</v>
      </c>
      <c r="S1224" s="1" t="s">
        <v>112</v>
      </c>
      <c r="T1224" s="1" t="s">
        <v>7229</v>
      </c>
      <c r="AC1224" s="1">
        <v>2</v>
      </c>
      <c r="AD1224" s="1" t="s">
        <v>335</v>
      </c>
      <c r="AE1224" s="1" t="s">
        <v>9368</v>
      </c>
      <c r="AF1224" s="1" t="s">
        <v>95</v>
      </c>
      <c r="AG1224" s="1" t="s">
        <v>9389</v>
      </c>
    </row>
    <row r="1225" spans="1:72" ht="13.5" customHeight="1" x14ac:dyDescent="0.25">
      <c r="A1225" s="5" t="str">
        <f t="shared" si="44"/>
        <v>1738_각남면_0098</v>
      </c>
      <c r="B1225" s="1">
        <v>1738</v>
      </c>
      <c r="C1225" s="1" t="s">
        <v>12339</v>
      </c>
      <c r="D1225" s="1" t="s">
        <v>12340</v>
      </c>
      <c r="E1225" s="1">
        <v>1224</v>
      </c>
      <c r="F1225" s="1">
        <v>3</v>
      </c>
      <c r="G1225" s="1" t="s">
        <v>1719</v>
      </c>
      <c r="H1225" s="1" t="s">
        <v>7046</v>
      </c>
      <c r="I1225" s="1">
        <v>17</v>
      </c>
      <c r="L1225" s="1">
        <v>3</v>
      </c>
      <c r="M1225" s="1" t="s">
        <v>13795</v>
      </c>
      <c r="N1225" s="1" t="s">
        <v>11996</v>
      </c>
      <c r="T1225" s="1" t="s">
        <v>12461</v>
      </c>
      <c r="U1225" s="1" t="s">
        <v>2314</v>
      </c>
      <c r="V1225" s="1" t="s">
        <v>7439</v>
      </c>
      <c r="W1225" s="1" t="s">
        <v>2310</v>
      </c>
      <c r="X1225" s="1" t="s">
        <v>7720</v>
      </c>
      <c r="Y1225" s="1" t="s">
        <v>2315</v>
      </c>
      <c r="Z1225" s="1" t="s">
        <v>8247</v>
      </c>
      <c r="AC1225" s="1">
        <v>66</v>
      </c>
      <c r="AD1225" s="1" t="s">
        <v>738</v>
      </c>
      <c r="AE1225" s="1" t="s">
        <v>9381</v>
      </c>
      <c r="AJ1225" s="1" t="s">
        <v>17</v>
      </c>
      <c r="AK1225" s="1" t="s">
        <v>9530</v>
      </c>
      <c r="AL1225" s="1" t="s">
        <v>2316</v>
      </c>
      <c r="AM1225" s="1" t="s">
        <v>9555</v>
      </c>
      <c r="AT1225" s="1" t="s">
        <v>1203</v>
      </c>
      <c r="AU1225" s="1" t="s">
        <v>7376</v>
      </c>
      <c r="AV1225" s="1" t="s">
        <v>2317</v>
      </c>
      <c r="AW1225" s="1" t="s">
        <v>8725</v>
      </c>
      <c r="BG1225" s="1" t="s">
        <v>1203</v>
      </c>
      <c r="BH1225" s="1" t="s">
        <v>7376</v>
      </c>
      <c r="BI1225" s="1" t="s">
        <v>369</v>
      </c>
      <c r="BJ1225" s="1" t="s">
        <v>7784</v>
      </c>
      <c r="BK1225" s="1" t="s">
        <v>1203</v>
      </c>
      <c r="BL1225" s="1" t="s">
        <v>7376</v>
      </c>
      <c r="BM1225" s="1" t="s">
        <v>2318</v>
      </c>
      <c r="BN1225" s="1" t="s">
        <v>7701</v>
      </c>
      <c r="BO1225" s="1" t="s">
        <v>69</v>
      </c>
      <c r="BP1225" s="1" t="s">
        <v>7359</v>
      </c>
      <c r="BQ1225" s="1" t="s">
        <v>2319</v>
      </c>
      <c r="BR1225" s="1" t="s">
        <v>13280</v>
      </c>
      <c r="BS1225" s="1" t="s">
        <v>41</v>
      </c>
      <c r="BT1225" s="1" t="s">
        <v>12725</v>
      </c>
    </row>
    <row r="1226" spans="1:72" ht="13.5" customHeight="1" x14ac:dyDescent="0.25">
      <c r="A1226" s="5" t="str">
        <f t="shared" si="44"/>
        <v>1738_각남면_0098</v>
      </c>
      <c r="B1226" s="1">
        <v>1738</v>
      </c>
      <c r="C1226" s="1" t="s">
        <v>12339</v>
      </c>
      <c r="D1226" s="1" t="s">
        <v>12340</v>
      </c>
      <c r="E1226" s="1">
        <v>1225</v>
      </c>
      <c r="F1226" s="1">
        <v>3</v>
      </c>
      <c r="G1226" s="1" t="s">
        <v>1719</v>
      </c>
      <c r="H1226" s="1" t="s">
        <v>7046</v>
      </c>
      <c r="I1226" s="1">
        <v>17</v>
      </c>
      <c r="L1226" s="1">
        <v>3</v>
      </c>
      <c r="M1226" s="1" t="s">
        <v>13795</v>
      </c>
      <c r="N1226" s="1" t="s">
        <v>11996</v>
      </c>
      <c r="S1226" s="1" t="s">
        <v>50</v>
      </c>
      <c r="T1226" s="1" t="s">
        <v>7223</v>
      </c>
      <c r="W1226" s="1" t="s">
        <v>123</v>
      </c>
      <c r="X1226" s="1" t="s">
        <v>7689</v>
      </c>
      <c r="Y1226" s="1" t="s">
        <v>64</v>
      </c>
      <c r="Z1226" s="1" t="s">
        <v>7741</v>
      </c>
      <c r="AC1226" s="1">
        <v>55</v>
      </c>
      <c r="AD1226" s="1" t="s">
        <v>142</v>
      </c>
      <c r="AE1226" s="1" t="s">
        <v>9344</v>
      </c>
      <c r="AJ1226" s="1" t="s">
        <v>17</v>
      </c>
      <c r="AK1226" s="1" t="s">
        <v>9530</v>
      </c>
      <c r="AL1226" s="1" t="s">
        <v>124</v>
      </c>
      <c r="AM1226" s="1" t="s">
        <v>9327</v>
      </c>
      <c r="AT1226" s="1" t="s">
        <v>42</v>
      </c>
      <c r="AU1226" s="1" t="s">
        <v>7309</v>
      </c>
      <c r="AV1226" s="1" t="s">
        <v>2320</v>
      </c>
      <c r="AW1226" s="1" t="s">
        <v>8910</v>
      </c>
      <c r="BG1226" s="1" t="s">
        <v>69</v>
      </c>
      <c r="BH1226" s="1" t="s">
        <v>7359</v>
      </c>
      <c r="BI1226" s="1" t="s">
        <v>2321</v>
      </c>
      <c r="BJ1226" s="1" t="s">
        <v>10657</v>
      </c>
      <c r="BK1226" s="1" t="s">
        <v>69</v>
      </c>
      <c r="BL1226" s="1" t="s">
        <v>7359</v>
      </c>
      <c r="BM1226" s="1" t="s">
        <v>2322</v>
      </c>
      <c r="BN1226" s="1" t="s">
        <v>9005</v>
      </c>
      <c r="BO1226" s="1" t="s">
        <v>69</v>
      </c>
      <c r="BP1226" s="1" t="s">
        <v>7359</v>
      </c>
      <c r="BQ1226" s="1" t="s">
        <v>2323</v>
      </c>
      <c r="BR1226" s="1" t="s">
        <v>13233</v>
      </c>
      <c r="BS1226" s="1" t="s">
        <v>41</v>
      </c>
      <c r="BT1226" s="1" t="s">
        <v>12725</v>
      </c>
    </row>
    <row r="1227" spans="1:72" ht="13.5" customHeight="1" x14ac:dyDescent="0.25">
      <c r="A1227" s="5" t="str">
        <f t="shared" si="44"/>
        <v>1738_각남면_0098</v>
      </c>
      <c r="B1227" s="1">
        <v>1738</v>
      </c>
      <c r="C1227" s="1" t="s">
        <v>12339</v>
      </c>
      <c r="D1227" s="1" t="s">
        <v>12340</v>
      </c>
      <c r="E1227" s="1">
        <v>1226</v>
      </c>
      <c r="F1227" s="1">
        <v>3</v>
      </c>
      <c r="G1227" s="1" t="s">
        <v>1719</v>
      </c>
      <c r="H1227" s="1" t="s">
        <v>7046</v>
      </c>
      <c r="I1227" s="1">
        <v>17</v>
      </c>
      <c r="L1227" s="1">
        <v>3</v>
      </c>
      <c r="M1227" s="1" t="s">
        <v>13795</v>
      </c>
      <c r="N1227" s="1" t="s">
        <v>11996</v>
      </c>
      <c r="S1227" s="1" t="s">
        <v>112</v>
      </c>
      <c r="T1227" s="1" t="s">
        <v>7229</v>
      </c>
      <c r="Y1227" s="1" t="s">
        <v>64</v>
      </c>
      <c r="Z1227" s="1" t="s">
        <v>7741</v>
      </c>
      <c r="AC1227" s="1">
        <v>2</v>
      </c>
      <c r="AD1227" s="1" t="s">
        <v>335</v>
      </c>
      <c r="AE1227" s="1" t="s">
        <v>9368</v>
      </c>
      <c r="AG1227" s="1" t="s">
        <v>12743</v>
      </c>
    </row>
    <row r="1228" spans="1:72" ht="13.5" customHeight="1" x14ac:dyDescent="0.25">
      <c r="A1228" s="5" t="str">
        <f t="shared" si="44"/>
        <v>1738_각남면_0098</v>
      </c>
      <c r="B1228" s="1">
        <v>1738</v>
      </c>
      <c r="C1228" s="1" t="s">
        <v>12339</v>
      </c>
      <c r="D1228" s="1" t="s">
        <v>12340</v>
      </c>
      <c r="E1228" s="1">
        <v>1227</v>
      </c>
      <c r="F1228" s="1">
        <v>3</v>
      </c>
      <c r="G1228" s="1" t="s">
        <v>1719</v>
      </c>
      <c r="H1228" s="1" t="s">
        <v>7046</v>
      </c>
      <c r="I1228" s="1">
        <v>17</v>
      </c>
      <c r="L1228" s="1">
        <v>3</v>
      </c>
      <c r="M1228" s="1" t="s">
        <v>13795</v>
      </c>
      <c r="N1228" s="1" t="s">
        <v>11996</v>
      </c>
      <c r="S1228" s="1" t="s">
        <v>112</v>
      </c>
      <c r="T1228" s="1" t="s">
        <v>7229</v>
      </c>
      <c r="Y1228" s="1" t="s">
        <v>64</v>
      </c>
      <c r="Z1228" s="1" t="s">
        <v>7741</v>
      </c>
      <c r="AC1228" s="1">
        <v>1</v>
      </c>
      <c r="AD1228" s="1" t="s">
        <v>101</v>
      </c>
      <c r="AE1228" s="1" t="s">
        <v>9339</v>
      </c>
      <c r="AF1228" s="1" t="s">
        <v>12703</v>
      </c>
      <c r="AG1228" s="1" t="s">
        <v>12714</v>
      </c>
    </row>
    <row r="1229" spans="1:72" ht="13.5" customHeight="1" x14ac:dyDescent="0.25">
      <c r="A1229" s="5" t="str">
        <f t="shared" si="44"/>
        <v>1738_각남면_0098</v>
      </c>
      <c r="B1229" s="1">
        <v>1738</v>
      </c>
      <c r="C1229" s="1" t="s">
        <v>12339</v>
      </c>
      <c r="D1229" s="1" t="s">
        <v>12340</v>
      </c>
      <c r="E1229" s="1">
        <v>1228</v>
      </c>
      <c r="F1229" s="1">
        <v>3</v>
      </c>
      <c r="G1229" s="1" t="s">
        <v>1719</v>
      </c>
      <c r="H1229" s="1" t="s">
        <v>7046</v>
      </c>
      <c r="I1229" s="1">
        <v>17</v>
      </c>
      <c r="L1229" s="1">
        <v>4</v>
      </c>
      <c r="M1229" s="1" t="s">
        <v>13796</v>
      </c>
      <c r="N1229" s="1" t="s">
        <v>13797</v>
      </c>
      <c r="T1229" s="1" t="s">
        <v>12461</v>
      </c>
      <c r="U1229" s="1" t="s">
        <v>1752</v>
      </c>
      <c r="V1229" s="1" t="s">
        <v>7412</v>
      </c>
      <c r="W1229" s="1" t="s">
        <v>85</v>
      </c>
      <c r="X1229" s="1" t="s">
        <v>12530</v>
      </c>
      <c r="Y1229" s="1" t="s">
        <v>2324</v>
      </c>
      <c r="Z1229" s="1" t="s">
        <v>8248</v>
      </c>
      <c r="AC1229" s="1">
        <v>28</v>
      </c>
      <c r="AD1229" s="1" t="s">
        <v>153</v>
      </c>
      <c r="AE1229" s="1" t="s">
        <v>9346</v>
      </c>
      <c r="AJ1229" s="1" t="s">
        <v>17</v>
      </c>
      <c r="AK1229" s="1" t="s">
        <v>9530</v>
      </c>
      <c r="AL1229" s="1" t="s">
        <v>631</v>
      </c>
      <c r="AM1229" s="1" t="s">
        <v>9553</v>
      </c>
      <c r="AT1229" s="1" t="s">
        <v>2075</v>
      </c>
      <c r="AU1229" s="1" t="s">
        <v>7429</v>
      </c>
      <c r="AV1229" s="1" t="s">
        <v>755</v>
      </c>
      <c r="AW1229" s="1" t="s">
        <v>8190</v>
      </c>
      <c r="BG1229" s="1" t="s">
        <v>854</v>
      </c>
      <c r="BH1229" s="1" t="s">
        <v>9667</v>
      </c>
      <c r="BI1229" s="1" t="s">
        <v>1932</v>
      </c>
      <c r="BJ1229" s="1" t="s">
        <v>9830</v>
      </c>
      <c r="BK1229" s="1" t="s">
        <v>69</v>
      </c>
      <c r="BL1229" s="1" t="s">
        <v>7359</v>
      </c>
      <c r="BM1229" s="1" t="s">
        <v>1933</v>
      </c>
      <c r="BN1229" s="1" t="s">
        <v>8988</v>
      </c>
      <c r="BO1229" s="1" t="s">
        <v>69</v>
      </c>
      <c r="BP1229" s="1" t="s">
        <v>7359</v>
      </c>
      <c r="BQ1229" s="1" t="s">
        <v>2325</v>
      </c>
      <c r="BR1229" s="1" t="s">
        <v>11674</v>
      </c>
      <c r="BS1229" s="1" t="s">
        <v>174</v>
      </c>
      <c r="BT1229" s="1" t="s">
        <v>9536</v>
      </c>
    </row>
    <row r="1230" spans="1:72" ht="13.5" customHeight="1" x14ac:dyDescent="0.25">
      <c r="A1230" s="5" t="str">
        <f t="shared" si="44"/>
        <v>1738_각남면_0098</v>
      </c>
      <c r="B1230" s="1">
        <v>1738</v>
      </c>
      <c r="C1230" s="1" t="s">
        <v>12339</v>
      </c>
      <c r="D1230" s="1" t="s">
        <v>12340</v>
      </c>
      <c r="E1230" s="1">
        <v>1229</v>
      </c>
      <c r="F1230" s="1">
        <v>3</v>
      </c>
      <c r="G1230" s="1" t="s">
        <v>1719</v>
      </c>
      <c r="H1230" s="1" t="s">
        <v>7046</v>
      </c>
      <c r="I1230" s="1">
        <v>17</v>
      </c>
      <c r="L1230" s="1">
        <v>4</v>
      </c>
      <c r="M1230" s="1" t="s">
        <v>13796</v>
      </c>
      <c r="N1230" s="1" t="s">
        <v>13797</v>
      </c>
      <c r="S1230" s="1" t="s">
        <v>50</v>
      </c>
      <c r="T1230" s="1" t="s">
        <v>7223</v>
      </c>
      <c r="W1230" s="1" t="s">
        <v>123</v>
      </c>
      <c r="X1230" s="1" t="s">
        <v>7689</v>
      </c>
      <c r="Y1230" s="1" t="s">
        <v>64</v>
      </c>
      <c r="Z1230" s="1" t="s">
        <v>7741</v>
      </c>
      <c r="AC1230" s="1">
        <v>28</v>
      </c>
      <c r="AD1230" s="1" t="s">
        <v>153</v>
      </c>
      <c r="AE1230" s="1" t="s">
        <v>9346</v>
      </c>
      <c r="AJ1230" s="1" t="s">
        <v>17</v>
      </c>
      <c r="AK1230" s="1" t="s">
        <v>9530</v>
      </c>
      <c r="AL1230" s="1" t="s">
        <v>124</v>
      </c>
      <c r="AM1230" s="1" t="s">
        <v>9327</v>
      </c>
      <c r="AT1230" s="1" t="s">
        <v>69</v>
      </c>
      <c r="AU1230" s="1" t="s">
        <v>7359</v>
      </c>
      <c r="AV1230" s="1" t="s">
        <v>2220</v>
      </c>
      <c r="AW1230" s="1" t="s">
        <v>7426</v>
      </c>
      <c r="BG1230" s="1" t="s">
        <v>69</v>
      </c>
      <c r="BH1230" s="1" t="s">
        <v>7359</v>
      </c>
      <c r="BI1230" s="1" t="s">
        <v>2326</v>
      </c>
      <c r="BJ1230" s="1" t="s">
        <v>10658</v>
      </c>
      <c r="BK1230" s="1" t="s">
        <v>69</v>
      </c>
      <c r="BL1230" s="1" t="s">
        <v>7359</v>
      </c>
      <c r="BM1230" s="1" t="s">
        <v>2327</v>
      </c>
      <c r="BN1230" s="1" t="s">
        <v>11167</v>
      </c>
      <c r="BO1230" s="1" t="s">
        <v>69</v>
      </c>
      <c r="BP1230" s="1" t="s">
        <v>7359</v>
      </c>
      <c r="BQ1230" s="1" t="s">
        <v>2328</v>
      </c>
      <c r="BR1230" s="1" t="s">
        <v>13326</v>
      </c>
      <c r="BS1230" s="1" t="s">
        <v>58</v>
      </c>
      <c r="BT1230" s="1" t="s">
        <v>9526</v>
      </c>
    </row>
    <row r="1231" spans="1:72" ht="13.5" customHeight="1" x14ac:dyDescent="0.25">
      <c r="A1231" s="5" t="str">
        <f t="shared" si="44"/>
        <v>1738_각남면_0098</v>
      </c>
      <c r="B1231" s="1">
        <v>1738</v>
      </c>
      <c r="C1231" s="1" t="s">
        <v>12339</v>
      </c>
      <c r="D1231" s="1" t="s">
        <v>12340</v>
      </c>
      <c r="E1231" s="1">
        <v>1230</v>
      </c>
      <c r="F1231" s="1">
        <v>3</v>
      </c>
      <c r="G1231" s="1" t="s">
        <v>1719</v>
      </c>
      <c r="H1231" s="1" t="s">
        <v>7046</v>
      </c>
      <c r="I1231" s="1">
        <v>17</v>
      </c>
      <c r="L1231" s="1">
        <v>4</v>
      </c>
      <c r="M1231" s="1" t="s">
        <v>13796</v>
      </c>
      <c r="N1231" s="1" t="s">
        <v>13797</v>
      </c>
      <c r="S1231" s="1" t="s">
        <v>112</v>
      </c>
      <c r="T1231" s="1" t="s">
        <v>7229</v>
      </c>
      <c r="Y1231" s="1" t="s">
        <v>64</v>
      </c>
      <c r="Z1231" s="1" t="s">
        <v>7741</v>
      </c>
      <c r="AC1231" s="1">
        <v>6</v>
      </c>
      <c r="AD1231" s="1" t="s">
        <v>738</v>
      </c>
      <c r="AE1231" s="1" t="s">
        <v>9381</v>
      </c>
    </row>
    <row r="1232" spans="1:72" ht="13.5" customHeight="1" x14ac:dyDescent="0.25">
      <c r="A1232" s="5" t="str">
        <f t="shared" si="44"/>
        <v>1738_각남면_0098</v>
      </c>
      <c r="B1232" s="1">
        <v>1738</v>
      </c>
      <c r="C1232" s="1" t="s">
        <v>12339</v>
      </c>
      <c r="D1232" s="1" t="s">
        <v>12340</v>
      </c>
      <c r="E1232" s="1">
        <v>1231</v>
      </c>
      <c r="F1232" s="1">
        <v>3</v>
      </c>
      <c r="G1232" s="1" t="s">
        <v>1719</v>
      </c>
      <c r="H1232" s="1" t="s">
        <v>7046</v>
      </c>
      <c r="I1232" s="1">
        <v>17</v>
      </c>
      <c r="L1232" s="1">
        <v>5</v>
      </c>
      <c r="M1232" s="1" t="s">
        <v>13798</v>
      </c>
      <c r="N1232" s="1" t="s">
        <v>13799</v>
      </c>
      <c r="T1232" s="1" t="s">
        <v>12461</v>
      </c>
      <c r="U1232" s="1" t="s">
        <v>2329</v>
      </c>
      <c r="V1232" s="1" t="s">
        <v>7440</v>
      </c>
      <c r="W1232" s="1" t="s">
        <v>2330</v>
      </c>
      <c r="X1232" s="1" t="s">
        <v>7721</v>
      </c>
      <c r="Y1232" s="1" t="s">
        <v>2331</v>
      </c>
      <c r="Z1232" s="1" t="s">
        <v>8249</v>
      </c>
      <c r="AC1232" s="1">
        <v>55</v>
      </c>
      <c r="AD1232" s="1" t="s">
        <v>142</v>
      </c>
      <c r="AE1232" s="1" t="s">
        <v>9344</v>
      </c>
      <c r="AJ1232" s="1" t="s">
        <v>17</v>
      </c>
      <c r="AK1232" s="1" t="s">
        <v>9530</v>
      </c>
      <c r="AL1232" s="1" t="s">
        <v>493</v>
      </c>
      <c r="AM1232" s="1" t="s">
        <v>9538</v>
      </c>
      <c r="AT1232" s="1" t="s">
        <v>44</v>
      </c>
      <c r="AU1232" s="1" t="s">
        <v>7629</v>
      </c>
      <c r="AV1232" s="1" t="s">
        <v>2332</v>
      </c>
      <c r="AW1232" s="1" t="s">
        <v>9869</v>
      </c>
      <c r="BG1232" s="1" t="s">
        <v>44</v>
      </c>
      <c r="BH1232" s="1" t="s">
        <v>7629</v>
      </c>
      <c r="BI1232" s="1" t="s">
        <v>2333</v>
      </c>
      <c r="BJ1232" s="1" t="s">
        <v>10659</v>
      </c>
      <c r="BK1232" s="1" t="s">
        <v>44</v>
      </c>
      <c r="BL1232" s="1" t="s">
        <v>7629</v>
      </c>
      <c r="BM1232" s="1" t="s">
        <v>2334</v>
      </c>
      <c r="BN1232" s="1" t="s">
        <v>11168</v>
      </c>
      <c r="BO1232" s="1" t="s">
        <v>44</v>
      </c>
      <c r="BP1232" s="1" t="s">
        <v>7629</v>
      </c>
      <c r="BQ1232" s="1" t="s">
        <v>2335</v>
      </c>
      <c r="BR1232" s="1" t="s">
        <v>11675</v>
      </c>
      <c r="BS1232" s="1" t="s">
        <v>124</v>
      </c>
      <c r="BT1232" s="1" t="s">
        <v>9327</v>
      </c>
    </row>
    <row r="1233" spans="1:72" ht="13.5" customHeight="1" x14ac:dyDescent="0.25">
      <c r="A1233" s="5" t="str">
        <f t="shared" si="44"/>
        <v>1738_각남면_0098</v>
      </c>
      <c r="B1233" s="1">
        <v>1738</v>
      </c>
      <c r="C1233" s="1" t="s">
        <v>12339</v>
      </c>
      <c r="D1233" s="1" t="s">
        <v>12340</v>
      </c>
      <c r="E1233" s="1">
        <v>1232</v>
      </c>
      <c r="F1233" s="1">
        <v>3</v>
      </c>
      <c r="G1233" s="1" t="s">
        <v>1719</v>
      </c>
      <c r="H1233" s="1" t="s">
        <v>7046</v>
      </c>
      <c r="I1233" s="1">
        <v>17</v>
      </c>
      <c r="L1233" s="1">
        <v>5</v>
      </c>
      <c r="M1233" s="1" t="s">
        <v>13798</v>
      </c>
      <c r="N1233" s="1" t="s">
        <v>13799</v>
      </c>
      <c r="T1233" s="1" t="s">
        <v>12470</v>
      </c>
      <c r="U1233" s="1" t="s">
        <v>139</v>
      </c>
      <c r="V1233" s="1" t="s">
        <v>7323</v>
      </c>
      <c r="Y1233" s="1" t="s">
        <v>777</v>
      </c>
      <c r="Z1233" s="1" t="s">
        <v>7870</v>
      </c>
      <c r="AC1233" s="1">
        <v>32</v>
      </c>
      <c r="AD1233" s="1" t="s">
        <v>743</v>
      </c>
      <c r="AE1233" s="1" t="s">
        <v>8259</v>
      </c>
      <c r="AF1233" s="1" t="s">
        <v>95</v>
      </c>
      <c r="AG1233" s="1" t="s">
        <v>9389</v>
      </c>
    </row>
    <row r="1234" spans="1:72" ht="13.5" customHeight="1" x14ac:dyDescent="0.25">
      <c r="A1234" s="5" t="str">
        <f t="shared" si="44"/>
        <v>1738_각남면_0098</v>
      </c>
      <c r="B1234" s="1">
        <v>1738</v>
      </c>
      <c r="C1234" s="1" t="s">
        <v>12339</v>
      </c>
      <c r="D1234" s="1" t="s">
        <v>12340</v>
      </c>
      <c r="E1234" s="1">
        <v>1233</v>
      </c>
      <c r="F1234" s="1">
        <v>3</v>
      </c>
      <c r="G1234" s="1" t="s">
        <v>1719</v>
      </c>
      <c r="H1234" s="1" t="s">
        <v>7046</v>
      </c>
      <c r="I1234" s="1">
        <v>18</v>
      </c>
      <c r="J1234" s="1" t="s">
        <v>2336</v>
      </c>
      <c r="K1234" s="1" t="s">
        <v>7100</v>
      </c>
      <c r="L1234" s="1">
        <v>1</v>
      </c>
      <c r="M1234" s="1" t="s">
        <v>2336</v>
      </c>
      <c r="N1234" s="1" t="s">
        <v>7100</v>
      </c>
      <c r="O1234" s="1" t="s">
        <v>6</v>
      </c>
      <c r="P1234" s="1" t="s">
        <v>7191</v>
      </c>
      <c r="T1234" s="1" t="s">
        <v>12461</v>
      </c>
      <c r="U1234" s="1" t="s">
        <v>1351</v>
      </c>
      <c r="V1234" s="1" t="s">
        <v>7327</v>
      </c>
      <c r="W1234" s="1" t="s">
        <v>209</v>
      </c>
      <c r="X1234" s="1" t="s">
        <v>7695</v>
      </c>
      <c r="Y1234" s="1" t="s">
        <v>2337</v>
      </c>
      <c r="Z1234" s="1" t="s">
        <v>8250</v>
      </c>
      <c r="AC1234" s="1">
        <v>41</v>
      </c>
      <c r="AD1234" s="1" t="s">
        <v>785</v>
      </c>
      <c r="AE1234" s="1" t="s">
        <v>9384</v>
      </c>
      <c r="AJ1234" s="1" t="s">
        <v>17</v>
      </c>
      <c r="AK1234" s="1" t="s">
        <v>9530</v>
      </c>
      <c r="AL1234" s="1" t="s">
        <v>200</v>
      </c>
      <c r="AM1234" s="1" t="s">
        <v>9541</v>
      </c>
      <c r="AT1234" s="1" t="s">
        <v>69</v>
      </c>
      <c r="AU1234" s="1" t="s">
        <v>7359</v>
      </c>
      <c r="AV1234" s="1" t="s">
        <v>1335</v>
      </c>
      <c r="AW1234" s="1" t="s">
        <v>8021</v>
      </c>
      <c r="BG1234" s="1" t="s">
        <v>69</v>
      </c>
      <c r="BH1234" s="1" t="s">
        <v>7359</v>
      </c>
      <c r="BI1234" s="1" t="s">
        <v>2338</v>
      </c>
      <c r="BJ1234" s="1" t="s">
        <v>10660</v>
      </c>
      <c r="BK1234" s="1" t="s">
        <v>69</v>
      </c>
      <c r="BL1234" s="1" t="s">
        <v>7359</v>
      </c>
      <c r="BM1234" s="1" t="s">
        <v>1066</v>
      </c>
      <c r="BN1234" s="1" t="s">
        <v>10564</v>
      </c>
      <c r="BO1234" s="1" t="s">
        <v>1903</v>
      </c>
      <c r="BP1234" s="1" t="s">
        <v>10485</v>
      </c>
      <c r="BQ1234" s="1" t="s">
        <v>2339</v>
      </c>
      <c r="BR1234" s="1" t="s">
        <v>11676</v>
      </c>
      <c r="BS1234" s="1" t="s">
        <v>401</v>
      </c>
      <c r="BT1234" s="1" t="s">
        <v>9477</v>
      </c>
    </row>
    <row r="1235" spans="1:72" ht="13.5" customHeight="1" x14ac:dyDescent="0.25">
      <c r="A1235" s="5" t="str">
        <f t="shared" si="44"/>
        <v>1738_각남면_0098</v>
      </c>
      <c r="B1235" s="1">
        <v>1738</v>
      </c>
      <c r="C1235" s="1" t="s">
        <v>12339</v>
      </c>
      <c r="D1235" s="1" t="s">
        <v>12340</v>
      </c>
      <c r="E1235" s="1">
        <v>1234</v>
      </c>
      <c r="F1235" s="1">
        <v>3</v>
      </c>
      <c r="G1235" s="1" t="s">
        <v>1719</v>
      </c>
      <c r="H1235" s="1" t="s">
        <v>7046</v>
      </c>
      <c r="I1235" s="1">
        <v>18</v>
      </c>
      <c r="L1235" s="1">
        <v>1</v>
      </c>
      <c r="M1235" s="1" t="s">
        <v>2336</v>
      </c>
      <c r="N1235" s="1" t="s">
        <v>7100</v>
      </c>
      <c r="S1235" s="1" t="s">
        <v>50</v>
      </c>
      <c r="T1235" s="1" t="s">
        <v>7223</v>
      </c>
      <c r="W1235" s="1" t="s">
        <v>249</v>
      </c>
      <c r="X1235" s="1" t="s">
        <v>7696</v>
      </c>
      <c r="Y1235" s="1" t="s">
        <v>64</v>
      </c>
      <c r="Z1235" s="1" t="s">
        <v>7741</v>
      </c>
      <c r="AC1235" s="1">
        <v>41</v>
      </c>
      <c r="AD1235" s="1" t="s">
        <v>785</v>
      </c>
      <c r="AE1235" s="1" t="s">
        <v>9384</v>
      </c>
      <c r="AJ1235" s="1" t="s">
        <v>17</v>
      </c>
      <c r="AK1235" s="1" t="s">
        <v>9530</v>
      </c>
      <c r="AL1235" s="1" t="s">
        <v>124</v>
      </c>
      <c r="AM1235" s="1" t="s">
        <v>9327</v>
      </c>
      <c r="AT1235" s="1" t="s">
        <v>69</v>
      </c>
      <c r="AU1235" s="1" t="s">
        <v>7359</v>
      </c>
      <c r="AV1235" s="1" t="s">
        <v>2340</v>
      </c>
      <c r="AW1235" s="1" t="s">
        <v>9870</v>
      </c>
      <c r="BG1235" s="1" t="s">
        <v>69</v>
      </c>
      <c r="BH1235" s="1" t="s">
        <v>7359</v>
      </c>
      <c r="BI1235" s="1" t="s">
        <v>2341</v>
      </c>
      <c r="BJ1235" s="1" t="s">
        <v>10661</v>
      </c>
      <c r="BK1235" s="1" t="s">
        <v>69</v>
      </c>
      <c r="BL1235" s="1" t="s">
        <v>7359</v>
      </c>
      <c r="BM1235" s="1" t="s">
        <v>2342</v>
      </c>
      <c r="BN1235" s="1" t="s">
        <v>9219</v>
      </c>
      <c r="BO1235" s="1" t="s">
        <v>69</v>
      </c>
      <c r="BP1235" s="1" t="s">
        <v>7359</v>
      </c>
      <c r="BQ1235" s="1" t="s">
        <v>2343</v>
      </c>
      <c r="BR1235" s="1" t="s">
        <v>9645</v>
      </c>
      <c r="BS1235" s="1" t="s">
        <v>124</v>
      </c>
      <c r="BT1235" s="1" t="s">
        <v>9327</v>
      </c>
    </row>
    <row r="1236" spans="1:72" ht="13.5" customHeight="1" x14ac:dyDescent="0.25">
      <c r="A1236" s="5" t="str">
        <f t="shared" si="44"/>
        <v>1738_각남면_0098</v>
      </c>
      <c r="B1236" s="1">
        <v>1738</v>
      </c>
      <c r="C1236" s="1" t="s">
        <v>12339</v>
      </c>
      <c r="D1236" s="1" t="s">
        <v>12340</v>
      </c>
      <c r="E1236" s="1">
        <v>1235</v>
      </c>
      <c r="F1236" s="1">
        <v>3</v>
      </c>
      <c r="G1236" s="1" t="s">
        <v>1719</v>
      </c>
      <c r="H1236" s="1" t="s">
        <v>7046</v>
      </c>
      <c r="I1236" s="1">
        <v>18</v>
      </c>
      <c r="L1236" s="1">
        <v>1</v>
      </c>
      <c r="M1236" s="1" t="s">
        <v>2336</v>
      </c>
      <c r="N1236" s="1" t="s">
        <v>7100</v>
      </c>
      <c r="S1236" s="1" t="s">
        <v>84</v>
      </c>
      <c r="T1236" s="1" t="s">
        <v>7226</v>
      </c>
      <c r="W1236" s="1" t="s">
        <v>769</v>
      </c>
      <c r="X1236" s="1" t="s">
        <v>7253</v>
      </c>
      <c r="Y1236" s="1" t="s">
        <v>64</v>
      </c>
      <c r="Z1236" s="1" t="s">
        <v>7741</v>
      </c>
      <c r="AC1236" s="1">
        <v>79</v>
      </c>
      <c r="AD1236" s="1" t="s">
        <v>202</v>
      </c>
      <c r="AE1236" s="1" t="s">
        <v>9353</v>
      </c>
    </row>
    <row r="1237" spans="1:72" ht="13.5" customHeight="1" x14ac:dyDescent="0.25">
      <c r="A1237" s="5" t="str">
        <f t="shared" ref="A1237:A1268" si="45">HYPERLINK("http://kyu.snu.ac.kr/sdhj/index.jsp?type=hj/GK14616_00IH_0001_0099.jpg","1738_각남면_0099")</f>
        <v>1738_각남면_0099</v>
      </c>
      <c r="B1237" s="1">
        <v>1738</v>
      </c>
      <c r="C1237" s="1" t="s">
        <v>12339</v>
      </c>
      <c r="D1237" s="1" t="s">
        <v>12340</v>
      </c>
      <c r="E1237" s="1">
        <v>1236</v>
      </c>
      <c r="F1237" s="1">
        <v>3</v>
      </c>
      <c r="G1237" s="1" t="s">
        <v>1719</v>
      </c>
      <c r="H1237" s="1" t="s">
        <v>7046</v>
      </c>
      <c r="I1237" s="1">
        <v>18</v>
      </c>
      <c r="L1237" s="1">
        <v>2</v>
      </c>
      <c r="M1237" s="1" t="s">
        <v>13800</v>
      </c>
      <c r="N1237" s="1" t="s">
        <v>13801</v>
      </c>
      <c r="O1237" s="1" t="s">
        <v>6</v>
      </c>
      <c r="P1237" s="1" t="s">
        <v>7191</v>
      </c>
      <c r="T1237" s="1" t="s">
        <v>12461</v>
      </c>
      <c r="U1237" s="1" t="s">
        <v>66</v>
      </c>
      <c r="V1237" s="1" t="s">
        <v>7302</v>
      </c>
      <c r="W1237" s="1" t="s">
        <v>276</v>
      </c>
      <c r="X1237" s="1" t="s">
        <v>7253</v>
      </c>
      <c r="Y1237" s="1" t="s">
        <v>2064</v>
      </c>
      <c r="Z1237" s="1" t="s">
        <v>8210</v>
      </c>
      <c r="AC1237" s="1">
        <v>24</v>
      </c>
      <c r="AD1237" s="1" t="s">
        <v>40</v>
      </c>
      <c r="AE1237" s="1" t="s">
        <v>9329</v>
      </c>
      <c r="AJ1237" s="1" t="s">
        <v>17</v>
      </c>
      <c r="AK1237" s="1" t="s">
        <v>9530</v>
      </c>
      <c r="AL1237" s="1" t="s">
        <v>277</v>
      </c>
      <c r="AM1237" s="1" t="s">
        <v>9535</v>
      </c>
      <c r="AT1237" s="1" t="s">
        <v>2075</v>
      </c>
      <c r="AU1237" s="1" t="s">
        <v>7429</v>
      </c>
      <c r="AV1237" s="1" t="s">
        <v>540</v>
      </c>
      <c r="AW1237" s="1" t="s">
        <v>12866</v>
      </c>
      <c r="BG1237" s="1" t="s">
        <v>488</v>
      </c>
      <c r="BH1237" s="1" t="s">
        <v>7425</v>
      </c>
      <c r="BI1237" s="1" t="s">
        <v>2344</v>
      </c>
      <c r="BJ1237" s="1" t="s">
        <v>9707</v>
      </c>
      <c r="BK1237" s="1" t="s">
        <v>69</v>
      </c>
      <c r="BL1237" s="1" t="s">
        <v>7359</v>
      </c>
      <c r="BM1237" s="1" t="s">
        <v>14750</v>
      </c>
      <c r="BN1237" s="1" t="s">
        <v>8880</v>
      </c>
      <c r="BO1237" s="1" t="s">
        <v>2075</v>
      </c>
      <c r="BP1237" s="1" t="s">
        <v>7429</v>
      </c>
      <c r="BQ1237" s="1" t="s">
        <v>2345</v>
      </c>
      <c r="BR1237" s="1" t="s">
        <v>11677</v>
      </c>
      <c r="BS1237" s="1" t="s">
        <v>124</v>
      </c>
      <c r="BT1237" s="1" t="s">
        <v>9327</v>
      </c>
    </row>
    <row r="1238" spans="1:72" ht="13.5" customHeight="1" x14ac:dyDescent="0.25">
      <c r="A1238" s="5" t="str">
        <f t="shared" si="45"/>
        <v>1738_각남면_0099</v>
      </c>
      <c r="B1238" s="1">
        <v>1738</v>
      </c>
      <c r="C1238" s="1" t="s">
        <v>12339</v>
      </c>
      <c r="D1238" s="1" t="s">
        <v>12340</v>
      </c>
      <c r="E1238" s="1">
        <v>1237</v>
      </c>
      <c r="F1238" s="1">
        <v>3</v>
      </c>
      <c r="G1238" s="1" t="s">
        <v>1719</v>
      </c>
      <c r="H1238" s="1" t="s">
        <v>7046</v>
      </c>
      <c r="I1238" s="1">
        <v>18</v>
      </c>
      <c r="L1238" s="1">
        <v>2</v>
      </c>
      <c r="M1238" s="1" t="s">
        <v>13800</v>
      </c>
      <c r="N1238" s="1" t="s">
        <v>13801</v>
      </c>
      <c r="S1238" s="1" t="s">
        <v>50</v>
      </c>
      <c r="T1238" s="1" t="s">
        <v>7223</v>
      </c>
      <c r="W1238" s="1" t="s">
        <v>754</v>
      </c>
      <c r="X1238" s="1" t="s">
        <v>7710</v>
      </c>
      <c r="Y1238" s="1" t="s">
        <v>64</v>
      </c>
      <c r="Z1238" s="1" t="s">
        <v>7741</v>
      </c>
      <c r="AC1238" s="1">
        <v>30</v>
      </c>
      <c r="AJ1238" s="1" t="s">
        <v>17</v>
      </c>
      <c r="AK1238" s="1" t="s">
        <v>9530</v>
      </c>
      <c r="AL1238" s="1" t="s">
        <v>58</v>
      </c>
      <c r="AM1238" s="1" t="s">
        <v>9526</v>
      </c>
      <c r="AT1238" s="1" t="s">
        <v>69</v>
      </c>
      <c r="AU1238" s="1" t="s">
        <v>7359</v>
      </c>
      <c r="AV1238" s="1" t="s">
        <v>2346</v>
      </c>
      <c r="AW1238" s="1" t="s">
        <v>9871</v>
      </c>
      <c r="BG1238" s="1" t="s">
        <v>870</v>
      </c>
      <c r="BH1238" s="1" t="s">
        <v>7643</v>
      </c>
      <c r="BI1238" s="1" t="s">
        <v>2347</v>
      </c>
      <c r="BJ1238" s="1" t="s">
        <v>7696</v>
      </c>
      <c r="BK1238" s="1" t="s">
        <v>870</v>
      </c>
      <c r="BL1238" s="1" t="s">
        <v>7643</v>
      </c>
      <c r="BM1238" s="1" t="s">
        <v>2208</v>
      </c>
      <c r="BN1238" s="1" t="s">
        <v>10002</v>
      </c>
      <c r="BO1238" s="1" t="s">
        <v>69</v>
      </c>
      <c r="BP1238" s="1" t="s">
        <v>7359</v>
      </c>
      <c r="BQ1238" s="1" t="s">
        <v>2348</v>
      </c>
      <c r="BR1238" s="1" t="s">
        <v>11678</v>
      </c>
      <c r="BS1238" s="1" t="s">
        <v>124</v>
      </c>
      <c r="BT1238" s="1" t="s">
        <v>9327</v>
      </c>
    </row>
    <row r="1239" spans="1:72" ht="13.5" customHeight="1" x14ac:dyDescent="0.25">
      <c r="A1239" s="5" t="str">
        <f t="shared" si="45"/>
        <v>1738_각남면_0099</v>
      </c>
      <c r="B1239" s="1">
        <v>1738</v>
      </c>
      <c r="C1239" s="1" t="s">
        <v>12339</v>
      </c>
      <c r="D1239" s="1" t="s">
        <v>12340</v>
      </c>
      <c r="E1239" s="1">
        <v>1238</v>
      </c>
      <c r="F1239" s="1">
        <v>3</v>
      </c>
      <c r="G1239" s="1" t="s">
        <v>1719</v>
      </c>
      <c r="H1239" s="1" t="s">
        <v>7046</v>
      </c>
      <c r="I1239" s="1">
        <v>18</v>
      </c>
      <c r="L1239" s="1">
        <v>3</v>
      </c>
      <c r="M1239" s="1" t="s">
        <v>13802</v>
      </c>
      <c r="N1239" s="1" t="s">
        <v>13803</v>
      </c>
      <c r="O1239" s="1" t="s">
        <v>6</v>
      </c>
      <c r="P1239" s="1" t="s">
        <v>7191</v>
      </c>
      <c r="T1239" s="1" t="s">
        <v>12461</v>
      </c>
      <c r="U1239" s="1" t="s">
        <v>792</v>
      </c>
      <c r="V1239" s="1" t="s">
        <v>7353</v>
      </c>
      <c r="W1239" s="1" t="s">
        <v>123</v>
      </c>
      <c r="X1239" s="1" t="s">
        <v>7689</v>
      </c>
      <c r="Y1239" s="1" t="s">
        <v>2349</v>
      </c>
      <c r="Z1239" s="1" t="s">
        <v>8251</v>
      </c>
      <c r="AC1239" s="1">
        <v>69</v>
      </c>
      <c r="AD1239" s="1" t="s">
        <v>93</v>
      </c>
      <c r="AE1239" s="1" t="s">
        <v>9337</v>
      </c>
      <c r="AJ1239" s="1" t="s">
        <v>17</v>
      </c>
      <c r="AK1239" s="1" t="s">
        <v>9530</v>
      </c>
      <c r="AL1239" s="1" t="s">
        <v>124</v>
      </c>
      <c r="AM1239" s="1" t="s">
        <v>9327</v>
      </c>
      <c r="AT1239" s="1" t="s">
        <v>69</v>
      </c>
      <c r="AU1239" s="1" t="s">
        <v>7359</v>
      </c>
      <c r="AV1239" s="1" t="s">
        <v>2350</v>
      </c>
      <c r="AW1239" s="1" t="s">
        <v>9872</v>
      </c>
      <c r="BG1239" s="1" t="s">
        <v>69</v>
      </c>
      <c r="BH1239" s="1" t="s">
        <v>7359</v>
      </c>
      <c r="BI1239" s="1" t="s">
        <v>2351</v>
      </c>
      <c r="BJ1239" s="1" t="s">
        <v>8093</v>
      </c>
      <c r="BK1239" s="1" t="s">
        <v>69</v>
      </c>
      <c r="BL1239" s="1" t="s">
        <v>7359</v>
      </c>
      <c r="BM1239" s="1" t="s">
        <v>15003</v>
      </c>
      <c r="BN1239" s="1" t="s">
        <v>12974</v>
      </c>
      <c r="BO1239" s="1" t="s">
        <v>69</v>
      </c>
      <c r="BP1239" s="1" t="s">
        <v>7359</v>
      </c>
      <c r="BQ1239" s="1" t="s">
        <v>2352</v>
      </c>
      <c r="BR1239" s="1" t="s">
        <v>11679</v>
      </c>
      <c r="BS1239" s="1" t="s">
        <v>124</v>
      </c>
      <c r="BT1239" s="1" t="s">
        <v>9327</v>
      </c>
    </row>
    <row r="1240" spans="1:72" ht="13.5" customHeight="1" x14ac:dyDescent="0.25">
      <c r="A1240" s="5" t="str">
        <f t="shared" si="45"/>
        <v>1738_각남면_0099</v>
      </c>
      <c r="B1240" s="1">
        <v>1738</v>
      </c>
      <c r="C1240" s="1" t="s">
        <v>12339</v>
      </c>
      <c r="D1240" s="1" t="s">
        <v>12340</v>
      </c>
      <c r="E1240" s="1">
        <v>1239</v>
      </c>
      <c r="F1240" s="1">
        <v>3</v>
      </c>
      <c r="G1240" s="1" t="s">
        <v>1719</v>
      </c>
      <c r="H1240" s="1" t="s">
        <v>7046</v>
      </c>
      <c r="I1240" s="1">
        <v>18</v>
      </c>
      <c r="L1240" s="1">
        <v>3</v>
      </c>
      <c r="M1240" s="1" t="s">
        <v>13802</v>
      </c>
      <c r="N1240" s="1" t="s">
        <v>13803</v>
      </c>
      <c r="S1240" s="1" t="s">
        <v>50</v>
      </c>
      <c r="T1240" s="1" t="s">
        <v>7223</v>
      </c>
      <c r="W1240" s="1" t="s">
        <v>801</v>
      </c>
      <c r="X1240" s="1" t="s">
        <v>7711</v>
      </c>
      <c r="Y1240" s="1" t="s">
        <v>64</v>
      </c>
      <c r="Z1240" s="1" t="s">
        <v>7741</v>
      </c>
      <c r="AC1240" s="1">
        <v>69</v>
      </c>
      <c r="AD1240" s="1" t="s">
        <v>93</v>
      </c>
      <c r="AE1240" s="1" t="s">
        <v>9337</v>
      </c>
      <c r="AJ1240" s="1" t="s">
        <v>17</v>
      </c>
      <c r="AK1240" s="1" t="s">
        <v>9530</v>
      </c>
      <c r="AL1240" s="1" t="s">
        <v>2353</v>
      </c>
      <c r="AM1240" s="1" t="s">
        <v>9527</v>
      </c>
      <c r="AT1240" s="1" t="s">
        <v>69</v>
      </c>
      <c r="AU1240" s="1" t="s">
        <v>7359</v>
      </c>
      <c r="AV1240" s="1" t="s">
        <v>1746</v>
      </c>
      <c r="AW1240" s="1" t="s">
        <v>8122</v>
      </c>
      <c r="BG1240" s="1" t="s">
        <v>69</v>
      </c>
      <c r="BH1240" s="1" t="s">
        <v>7359</v>
      </c>
      <c r="BI1240" s="1" t="s">
        <v>2354</v>
      </c>
      <c r="BJ1240" s="1" t="s">
        <v>10662</v>
      </c>
      <c r="BK1240" s="1" t="s">
        <v>69</v>
      </c>
      <c r="BL1240" s="1" t="s">
        <v>7359</v>
      </c>
      <c r="BM1240" s="1" t="s">
        <v>2355</v>
      </c>
      <c r="BN1240" s="1" t="s">
        <v>11169</v>
      </c>
      <c r="BO1240" s="1" t="s">
        <v>69</v>
      </c>
      <c r="BP1240" s="1" t="s">
        <v>7359</v>
      </c>
      <c r="BQ1240" s="1" t="s">
        <v>2356</v>
      </c>
      <c r="BR1240" s="1" t="s">
        <v>11680</v>
      </c>
      <c r="BS1240" s="1" t="s">
        <v>193</v>
      </c>
      <c r="BT1240" s="1" t="s">
        <v>9533</v>
      </c>
    </row>
    <row r="1241" spans="1:72" ht="13.5" customHeight="1" x14ac:dyDescent="0.25">
      <c r="A1241" s="5" t="str">
        <f t="shared" si="45"/>
        <v>1738_각남면_0099</v>
      </c>
      <c r="B1241" s="1">
        <v>1738</v>
      </c>
      <c r="C1241" s="1" t="s">
        <v>12339</v>
      </c>
      <c r="D1241" s="1" t="s">
        <v>12340</v>
      </c>
      <c r="E1241" s="1">
        <v>1240</v>
      </c>
      <c r="F1241" s="1">
        <v>3</v>
      </c>
      <c r="G1241" s="1" t="s">
        <v>1719</v>
      </c>
      <c r="H1241" s="1" t="s">
        <v>7046</v>
      </c>
      <c r="I1241" s="1">
        <v>18</v>
      </c>
      <c r="L1241" s="1">
        <v>4</v>
      </c>
      <c r="M1241" s="1" t="s">
        <v>13804</v>
      </c>
      <c r="N1241" s="1" t="s">
        <v>13805</v>
      </c>
      <c r="O1241" s="1" t="s">
        <v>6</v>
      </c>
      <c r="P1241" s="1" t="s">
        <v>7191</v>
      </c>
      <c r="T1241" s="1" t="s">
        <v>12461</v>
      </c>
      <c r="U1241" s="1" t="s">
        <v>1594</v>
      </c>
      <c r="V1241" s="1" t="s">
        <v>7401</v>
      </c>
      <c r="W1241" s="1" t="s">
        <v>85</v>
      </c>
      <c r="X1241" s="1" t="s">
        <v>12530</v>
      </c>
      <c r="Y1241" s="1" t="s">
        <v>2357</v>
      </c>
      <c r="Z1241" s="1" t="s">
        <v>8252</v>
      </c>
      <c r="AC1241" s="1">
        <v>42</v>
      </c>
      <c r="AD1241" s="1" t="s">
        <v>304</v>
      </c>
      <c r="AE1241" s="1" t="s">
        <v>9364</v>
      </c>
      <c r="AJ1241" s="1" t="s">
        <v>17</v>
      </c>
      <c r="AK1241" s="1" t="s">
        <v>9530</v>
      </c>
      <c r="AL1241" s="1" t="s">
        <v>58</v>
      </c>
      <c r="AM1241" s="1" t="s">
        <v>9526</v>
      </c>
      <c r="AT1241" s="1" t="s">
        <v>1063</v>
      </c>
      <c r="AU1241" s="1" t="s">
        <v>12490</v>
      </c>
      <c r="AV1241" s="1" t="s">
        <v>2358</v>
      </c>
      <c r="AW1241" s="1" t="s">
        <v>8232</v>
      </c>
      <c r="BG1241" s="1" t="s">
        <v>794</v>
      </c>
      <c r="BH1241" s="1" t="s">
        <v>9661</v>
      </c>
      <c r="BI1241" s="1" t="s">
        <v>2230</v>
      </c>
      <c r="BJ1241" s="1" t="s">
        <v>9149</v>
      </c>
      <c r="BK1241" s="1" t="s">
        <v>69</v>
      </c>
      <c r="BL1241" s="1" t="s">
        <v>7359</v>
      </c>
      <c r="BM1241" s="1" t="s">
        <v>2231</v>
      </c>
      <c r="BN1241" s="1" t="s">
        <v>10649</v>
      </c>
      <c r="BO1241" s="1" t="s">
        <v>1203</v>
      </c>
      <c r="BP1241" s="1" t="s">
        <v>7376</v>
      </c>
      <c r="BQ1241" s="1" t="s">
        <v>12290</v>
      </c>
      <c r="BR1241" s="1" t="s">
        <v>13218</v>
      </c>
      <c r="BS1241" s="1" t="s">
        <v>41</v>
      </c>
      <c r="BT1241" s="1" t="s">
        <v>12725</v>
      </c>
    </row>
    <row r="1242" spans="1:72" ht="13.5" customHeight="1" x14ac:dyDescent="0.25">
      <c r="A1242" s="5" t="str">
        <f t="shared" si="45"/>
        <v>1738_각남면_0099</v>
      </c>
      <c r="B1242" s="1">
        <v>1738</v>
      </c>
      <c r="C1242" s="1" t="s">
        <v>12339</v>
      </c>
      <c r="D1242" s="1" t="s">
        <v>12340</v>
      </c>
      <c r="E1242" s="1">
        <v>1241</v>
      </c>
      <c r="F1242" s="1">
        <v>3</v>
      </c>
      <c r="G1242" s="1" t="s">
        <v>1719</v>
      </c>
      <c r="H1242" s="1" t="s">
        <v>7046</v>
      </c>
      <c r="I1242" s="1">
        <v>18</v>
      </c>
      <c r="L1242" s="1">
        <v>4</v>
      </c>
      <c r="M1242" s="1" t="s">
        <v>13804</v>
      </c>
      <c r="N1242" s="1" t="s">
        <v>13805</v>
      </c>
      <c r="S1242" s="1" t="s">
        <v>50</v>
      </c>
      <c r="T1242" s="1" t="s">
        <v>7223</v>
      </c>
      <c r="W1242" s="1" t="s">
        <v>51</v>
      </c>
      <c r="X1242" s="1" t="s">
        <v>7686</v>
      </c>
      <c r="Y1242" s="1" t="s">
        <v>64</v>
      </c>
      <c r="Z1242" s="1" t="s">
        <v>7741</v>
      </c>
      <c r="AC1242" s="1">
        <v>34</v>
      </c>
      <c r="AD1242" s="1" t="s">
        <v>40</v>
      </c>
      <c r="AE1242" s="1" t="s">
        <v>9329</v>
      </c>
      <c r="AJ1242" s="1" t="s">
        <v>17</v>
      </c>
      <c r="AK1242" s="1" t="s">
        <v>9530</v>
      </c>
      <c r="AL1242" s="1" t="s">
        <v>53</v>
      </c>
      <c r="AM1242" s="1" t="s">
        <v>9486</v>
      </c>
      <c r="AT1242" s="1" t="s">
        <v>69</v>
      </c>
      <c r="AU1242" s="1" t="s">
        <v>7359</v>
      </c>
      <c r="AV1242" s="1" t="s">
        <v>2359</v>
      </c>
      <c r="AW1242" s="1" t="s">
        <v>9315</v>
      </c>
      <c r="BG1242" s="1" t="s">
        <v>69</v>
      </c>
      <c r="BH1242" s="1" t="s">
        <v>7359</v>
      </c>
      <c r="BI1242" s="1" t="s">
        <v>1855</v>
      </c>
      <c r="BJ1242" s="1" t="s">
        <v>8147</v>
      </c>
      <c r="BK1242" s="1" t="s">
        <v>69</v>
      </c>
      <c r="BL1242" s="1" t="s">
        <v>7359</v>
      </c>
      <c r="BM1242" s="1" t="s">
        <v>2360</v>
      </c>
      <c r="BN1242" s="1" t="s">
        <v>10654</v>
      </c>
      <c r="BO1242" s="1" t="s">
        <v>69</v>
      </c>
      <c r="BP1242" s="1" t="s">
        <v>7359</v>
      </c>
      <c r="BQ1242" s="1" t="s">
        <v>2361</v>
      </c>
      <c r="BR1242" s="1" t="s">
        <v>13384</v>
      </c>
      <c r="BS1242" s="1" t="s">
        <v>631</v>
      </c>
      <c r="BT1242" s="1" t="s">
        <v>9553</v>
      </c>
    </row>
    <row r="1243" spans="1:72" ht="13.5" customHeight="1" x14ac:dyDescent="0.25">
      <c r="A1243" s="5" t="str">
        <f t="shared" si="45"/>
        <v>1738_각남면_0099</v>
      </c>
      <c r="B1243" s="1">
        <v>1738</v>
      </c>
      <c r="C1243" s="1" t="s">
        <v>12339</v>
      </c>
      <c r="D1243" s="1" t="s">
        <v>12340</v>
      </c>
      <c r="E1243" s="1">
        <v>1242</v>
      </c>
      <c r="F1243" s="1">
        <v>3</v>
      </c>
      <c r="G1243" s="1" t="s">
        <v>1719</v>
      </c>
      <c r="H1243" s="1" t="s">
        <v>7046</v>
      </c>
      <c r="I1243" s="1">
        <v>18</v>
      </c>
      <c r="L1243" s="1">
        <v>4</v>
      </c>
      <c r="M1243" s="1" t="s">
        <v>13804</v>
      </c>
      <c r="N1243" s="1" t="s">
        <v>13805</v>
      </c>
      <c r="S1243" s="1" t="s">
        <v>59</v>
      </c>
      <c r="T1243" s="1" t="s">
        <v>7224</v>
      </c>
      <c r="Y1243" s="1" t="s">
        <v>713</v>
      </c>
      <c r="Z1243" s="1" t="s">
        <v>7856</v>
      </c>
      <c r="AC1243" s="1">
        <v>1</v>
      </c>
      <c r="AD1243" s="1" t="s">
        <v>101</v>
      </c>
      <c r="AE1243" s="1" t="s">
        <v>9339</v>
      </c>
      <c r="AF1243" s="1" t="s">
        <v>95</v>
      </c>
      <c r="AG1243" s="1" t="s">
        <v>9389</v>
      </c>
    </row>
    <row r="1244" spans="1:72" ht="13.5" customHeight="1" x14ac:dyDescent="0.25">
      <c r="A1244" s="5" t="str">
        <f t="shared" si="45"/>
        <v>1738_각남면_0099</v>
      </c>
      <c r="B1244" s="1">
        <v>1738</v>
      </c>
      <c r="C1244" s="1" t="s">
        <v>12339</v>
      </c>
      <c r="D1244" s="1" t="s">
        <v>12340</v>
      </c>
      <c r="E1244" s="1">
        <v>1243</v>
      </c>
      <c r="F1244" s="1">
        <v>3</v>
      </c>
      <c r="G1244" s="1" t="s">
        <v>1719</v>
      </c>
      <c r="H1244" s="1" t="s">
        <v>7046</v>
      </c>
      <c r="I1244" s="1">
        <v>18</v>
      </c>
      <c r="L1244" s="1">
        <v>5</v>
      </c>
      <c r="M1244" s="1" t="s">
        <v>2362</v>
      </c>
      <c r="N1244" s="1" t="s">
        <v>8253</v>
      </c>
      <c r="Q1244" s="1" t="s">
        <v>15004</v>
      </c>
      <c r="R1244" s="1" t="s">
        <v>12454</v>
      </c>
      <c r="T1244" s="1" t="s">
        <v>12461</v>
      </c>
      <c r="U1244" s="1" t="s">
        <v>324</v>
      </c>
      <c r="V1244" s="1" t="s">
        <v>7324</v>
      </c>
      <c r="W1244" s="1" t="s">
        <v>38</v>
      </c>
      <c r="X1244" s="1" t="s">
        <v>14953</v>
      </c>
      <c r="Y1244" s="1" t="s">
        <v>2362</v>
      </c>
      <c r="Z1244" s="1" t="s">
        <v>8253</v>
      </c>
      <c r="AC1244" s="1">
        <v>29</v>
      </c>
      <c r="AD1244" s="1" t="s">
        <v>301</v>
      </c>
      <c r="AE1244" s="1" t="s">
        <v>9363</v>
      </c>
      <c r="AJ1244" s="1" t="s">
        <v>17</v>
      </c>
      <c r="AK1244" s="1" t="s">
        <v>9530</v>
      </c>
      <c r="AL1244" s="1" t="s">
        <v>41</v>
      </c>
      <c r="AM1244" s="1" t="s">
        <v>12725</v>
      </c>
      <c r="AT1244" s="1" t="s">
        <v>1063</v>
      </c>
      <c r="AU1244" s="1" t="s">
        <v>12490</v>
      </c>
      <c r="AV1244" s="1" t="s">
        <v>15005</v>
      </c>
      <c r="AW1244" s="1" t="s">
        <v>12560</v>
      </c>
      <c r="BG1244" s="1" t="s">
        <v>69</v>
      </c>
      <c r="BH1244" s="1" t="s">
        <v>7359</v>
      </c>
      <c r="BI1244" s="1" t="s">
        <v>2363</v>
      </c>
      <c r="BJ1244" s="1" t="s">
        <v>10329</v>
      </c>
      <c r="BK1244" s="1" t="s">
        <v>69</v>
      </c>
      <c r="BL1244" s="1" t="s">
        <v>7359</v>
      </c>
      <c r="BM1244" s="1" t="s">
        <v>2364</v>
      </c>
      <c r="BN1244" s="1" t="s">
        <v>10711</v>
      </c>
      <c r="BO1244" s="1" t="s">
        <v>69</v>
      </c>
      <c r="BP1244" s="1" t="s">
        <v>7359</v>
      </c>
      <c r="BQ1244" s="1" t="s">
        <v>2365</v>
      </c>
      <c r="BR1244" s="1" t="s">
        <v>11670</v>
      </c>
      <c r="BS1244" s="1" t="s">
        <v>41</v>
      </c>
      <c r="BT1244" s="1" t="s">
        <v>12725</v>
      </c>
    </row>
    <row r="1245" spans="1:72" ht="13.5" customHeight="1" x14ac:dyDescent="0.25">
      <c r="A1245" s="5" t="str">
        <f t="shared" si="45"/>
        <v>1738_각남면_0099</v>
      </c>
      <c r="B1245" s="1">
        <v>1738</v>
      </c>
      <c r="C1245" s="1" t="s">
        <v>12339</v>
      </c>
      <c r="D1245" s="1" t="s">
        <v>12340</v>
      </c>
      <c r="E1245" s="1">
        <v>1244</v>
      </c>
      <c r="F1245" s="1">
        <v>3</v>
      </c>
      <c r="G1245" s="1" t="s">
        <v>1719</v>
      </c>
      <c r="H1245" s="1" t="s">
        <v>7046</v>
      </c>
      <c r="I1245" s="1">
        <v>18</v>
      </c>
      <c r="L1245" s="1">
        <v>5</v>
      </c>
      <c r="M1245" s="1" t="s">
        <v>2362</v>
      </c>
      <c r="N1245" s="1" t="s">
        <v>8253</v>
      </c>
      <c r="S1245" s="1" t="s">
        <v>201</v>
      </c>
      <c r="T1245" s="1" t="s">
        <v>201</v>
      </c>
      <c r="U1245" s="1" t="s">
        <v>1063</v>
      </c>
      <c r="V1245" s="1" t="s">
        <v>12490</v>
      </c>
      <c r="Y1245" s="1" t="s">
        <v>15005</v>
      </c>
      <c r="Z1245" s="1" t="s">
        <v>12560</v>
      </c>
      <c r="AC1245" s="1">
        <v>65</v>
      </c>
      <c r="AD1245" s="1" t="s">
        <v>86</v>
      </c>
      <c r="AE1245" s="1" t="s">
        <v>8752</v>
      </c>
    </row>
    <row r="1246" spans="1:72" ht="13.5" customHeight="1" x14ac:dyDescent="0.25">
      <c r="A1246" s="5" t="str">
        <f t="shared" si="45"/>
        <v>1738_각남면_0099</v>
      </c>
      <c r="B1246" s="1">
        <v>1738</v>
      </c>
      <c r="C1246" s="1" t="s">
        <v>12339</v>
      </c>
      <c r="D1246" s="1" t="s">
        <v>12340</v>
      </c>
      <c r="E1246" s="1">
        <v>1245</v>
      </c>
      <c r="F1246" s="1">
        <v>3</v>
      </c>
      <c r="G1246" s="1" t="s">
        <v>1719</v>
      </c>
      <c r="H1246" s="1" t="s">
        <v>7046</v>
      </c>
      <c r="I1246" s="1">
        <v>18</v>
      </c>
      <c r="L1246" s="1">
        <v>5</v>
      </c>
      <c r="M1246" s="1" t="s">
        <v>2362</v>
      </c>
      <c r="N1246" s="1" t="s">
        <v>8253</v>
      </c>
      <c r="S1246" s="1" t="s">
        <v>50</v>
      </c>
      <c r="T1246" s="1" t="s">
        <v>7223</v>
      </c>
      <c r="W1246" s="1" t="s">
        <v>336</v>
      </c>
      <c r="X1246" s="1" t="s">
        <v>12529</v>
      </c>
      <c r="Y1246" s="1" t="s">
        <v>64</v>
      </c>
      <c r="Z1246" s="1" t="s">
        <v>7741</v>
      </c>
      <c r="AF1246" s="1" t="s">
        <v>317</v>
      </c>
      <c r="AG1246" s="1" t="s">
        <v>7707</v>
      </c>
    </row>
    <row r="1247" spans="1:72" ht="13.5" customHeight="1" x14ac:dyDescent="0.25">
      <c r="A1247" s="5" t="str">
        <f t="shared" si="45"/>
        <v>1738_각남면_0099</v>
      </c>
      <c r="B1247" s="1">
        <v>1738</v>
      </c>
      <c r="C1247" s="1" t="s">
        <v>12339</v>
      </c>
      <c r="D1247" s="1" t="s">
        <v>12340</v>
      </c>
      <c r="E1247" s="1">
        <v>1246</v>
      </c>
      <c r="F1247" s="1">
        <v>3</v>
      </c>
      <c r="G1247" s="1" t="s">
        <v>1719</v>
      </c>
      <c r="H1247" s="1" t="s">
        <v>7046</v>
      </c>
      <c r="I1247" s="1">
        <v>18</v>
      </c>
      <c r="L1247" s="1">
        <v>5</v>
      </c>
      <c r="M1247" s="1" t="s">
        <v>2362</v>
      </c>
      <c r="N1247" s="1" t="s">
        <v>8253</v>
      </c>
      <c r="S1247" s="1" t="s">
        <v>107</v>
      </c>
      <c r="T1247" s="1" t="s">
        <v>7228</v>
      </c>
      <c r="W1247" s="1" t="s">
        <v>38</v>
      </c>
      <c r="X1247" s="1" t="s">
        <v>12522</v>
      </c>
      <c r="Y1247" s="1" t="s">
        <v>64</v>
      </c>
      <c r="Z1247" s="1" t="s">
        <v>7741</v>
      </c>
      <c r="AC1247" s="1">
        <v>33</v>
      </c>
      <c r="AD1247" s="1" t="s">
        <v>321</v>
      </c>
      <c r="AE1247" s="1" t="s">
        <v>9366</v>
      </c>
      <c r="AF1247" s="1" t="s">
        <v>95</v>
      </c>
      <c r="AG1247" s="1" t="s">
        <v>9389</v>
      </c>
      <c r="AJ1247" s="1" t="s">
        <v>17</v>
      </c>
      <c r="AK1247" s="1" t="s">
        <v>9530</v>
      </c>
      <c r="AL1247" s="1" t="s">
        <v>41</v>
      </c>
      <c r="AM1247" s="1" t="s">
        <v>12725</v>
      </c>
      <c r="AT1247" s="1" t="s">
        <v>69</v>
      </c>
      <c r="AU1247" s="1" t="s">
        <v>7359</v>
      </c>
      <c r="AV1247" s="1" t="s">
        <v>2366</v>
      </c>
      <c r="AW1247" s="1" t="s">
        <v>9873</v>
      </c>
      <c r="BG1247" s="1" t="s">
        <v>69</v>
      </c>
      <c r="BH1247" s="1" t="s">
        <v>7359</v>
      </c>
      <c r="BI1247" s="1" t="s">
        <v>977</v>
      </c>
      <c r="BJ1247" s="1" t="s">
        <v>7923</v>
      </c>
      <c r="BK1247" s="1" t="s">
        <v>69</v>
      </c>
      <c r="BL1247" s="1" t="s">
        <v>7359</v>
      </c>
      <c r="BM1247" s="1" t="s">
        <v>2367</v>
      </c>
      <c r="BN1247" s="1" t="s">
        <v>9709</v>
      </c>
      <c r="BO1247" s="1" t="s">
        <v>69</v>
      </c>
      <c r="BP1247" s="1" t="s">
        <v>7359</v>
      </c>
      <c r="BQ1247" s="1" t="s">
        <v>2368</v>
      </c>
      <c r="BR1247" s="1" t="s">
        <v>11681</v>
      </c>
      <c r="BS1247" s="1" t="s">
        <v>1700</v>
      </c>
      <c r="BT1247" s="1" t="s">
        <v>9554</v>
      </c>
    </row>
    <row r="1248" spans="1:72" ht="13.5" customHeight="1" x14ac:dyDescent="0.25">
      <c r="A1248" s="5" t="str">
        <f t="shared" si="45"/>
        <v>1738_각남면_0099</v>
      </c>
      <c r="B1248" s="1">
        <v>1738</v>
      </c>
      <c r="C1248" s="1" t="s">
        <v>12339</v>
      </c>
      <c r="D1248" s="1" t="s">
        <v>12340</v>
      </c>
      <c r="E1248" s="1">
        <v>1247</v>
      </c>
      <c r="F1248" s="1">
        <v>3</v>
      </c>
      <c r="G1248" s="1" t="s">
        <v>1719</v>
      </c>
      <c r="H1248" s="1" t="s">
        <v>7046</v>
      </c>
      <c r="I1248" s="1">
        <v>18</v>
      </c>
      <c r="L1248" s="1">
        <v>5</v>
      </c>
      <c r="M1248" s="1" t="s">
        <v>2362</v>
      </c>
      <c r="N1248" s="1" t="s">
        <v>8253</v>
      </c>
      <c r="S1248" s="1" t="s">
        <v>84</v>
      </c>
      <c r="T1248" s="1" t="s">
        <v>7226</v>
      </c>
      <c r="W1248" s="1" t="s">
        <v>2310</v>
      </c>
      <c r="X1248" s="1" t="s">
        <v>7720</v>
      </c>
      <c r="Y1248" s="1" t="s">
        <v>64</v>
      </c>
      <c r="Z1248" s="1" t="s">
        <v>7741</v>
      </c>
      <c r="AC1248" s="1">
        <v>59</v>
      </c>
      <c r="AD1248" s="1" t="s">
        <v>650</v>
      </c>
      <c r="AE1248" s="1" t="s">
        <v>9380</v>
      </c>
    </row>
    <row r="1249" spans="1:72" ht="13.5" customHeight="1" x14ac:dyDescent="0.25">
      <c r="A1249" s="5" t="str">
        <f t="shared" si="45"/>
        <v>1738_각남면_0099</v>
      </c>
      <c r="B1249" s="1">
        <v>1738</v>
      </c>
      <c r="C1249" s="1" t="s">
        <v>12339</v>
      </c>
      <c r="D1249" s="1" t="s">
        <v>12340</v>
      </c>
      <c r="E1249" s="1">
        <v>1248</v>
      </c>
      <c r="F1249" s="1">
        <v>3</v>
      </c>
      <c r="G1249" s="1" t="s">
        <v>1719</v>
      </c>
      <c r="H1249" s="1" t="s">
        <v>7046</v>
      </c>
      <c r="I1249" s="1">
        <v>18</v>
      </c>
      <c r="L1249" s="1">
        <v>5</v>
      </c>
      <c r="M1249" s="1" t="s">
        <v>2362</v>
      </c>
      <c r="N1249" s="1" t="s">
        <v>8253</v>
      </c>
      <c r="S1249" s="1" t="s">
        <v>284</v>
      </c>
      <c r="T1249" s="1" t="s">
        <v>7237</v>
      </c>
      <c r="Y1249" s="1" t="s">
        <v>64</v>
      </c>
      <c r="Z1249" s="1" t="s">
        <v>7741</v>
      </c>
      <c r="AC1249" s="1">
        <v>16</v>
      </c>
      <c r="AD1249" s="1" t="s">
        <v>89</v>
      </c>
      <c r="AE1249" s="1" t="s">
        <v>9335</v>
      </c>
    </row>
    <row r="1250" spans="1:72" ht="13.5" customHeight="1" x14ac:dyDescent="0.25">
      <c r="A1250" s="5" t="str">
        <f t="shared" si="45"/>
        <v>1738_각남면_0099</v>
      </c>
      <c r="B1250" s="1">
        <v>1738</v>
      </c>
      <c r="C1250" s="1" t="s">
        <v>12339</v>
      </c>
      <c r="D1250" s="1" t="s">
        <v>12340</v>
      </c>
      <c r="E1250" s="1">
        <v>1249</v>
      </c>
      <c r="F1250" s="1">
        <v>3</v>
      </c>
      <c r="G1250" s="1" t="s">
        <v>1719</v>
      </c>
      <c r="H1250" s="1" t="s">
        <v>7046</v>
      </c>
      <c r="I1250" s="1">
        <v>18</v>
      </c>
      <c r="L1250" s="1">
        <v>5</v>
      </c>
      <c r="M1250" s="1" t="s">
        <v>2362</v>
      </c>
      <c r="N1250" s="1" t="s">
        <v>8253</v>
      </c>
      <c r="S1250" s="1" t="s">
        <v>112</v>
      </c>
      <c r="T1250" s="1" t="s">
        <v>7229</v>
      </c>
      <c r="Y1250" s="1" t="s">
        <v>64</v>
      </c>
      <c r="Z1250" s="1" t="s">
        <v>7741</v>
      </c>
      <c r="AC1250" s="1">
        <v>1</v>
      </c>
      <c r="AD1250" s="1" t="s">
        <v>101</v>
      </c>
      <c r="AE1250" s="1" t="s">
        <v>9339</v>
      </c>
      <c r="AF1250" s="1" t="s">
        <v>95</v>
      </c>
      <c r="AG1250" s="1" t="s">
        <v>9389</v>
      </c>
    </row>
    <row r="1251" spans="1:72" ht="13.5" customHeight="1" x14ac:dyDescent="0.25">
      <c r="A1251" s="5" t="str">
        <f t="shared" si="45"/>
        <v>1738_각남면_0099</v>
      </c>
      <c r="B1251" s="1">
        <v>1738</v>
      </c>
      <c r="C1251" s="1" t="s">
        <v>12339</v>
      </c>
      <c r="D1251" s="1" t="s">
        <v>12340</v>
      </c>
      <c r="E1251" s="1">
        <v>1250</v>
      </c>
      <c r="F1251" s="1">
        <v>3</v>
      </c>
      <c r="G1251" s="1" t="s">
        <v>1719</v>
      </c>
      <c r="H1251" s="1" t="s">
        <v>7046</v>
      </c>
      <c r="I1251" s="1">
        <v>19</v>
      </c>
      <c r="J1251" s="1" t="s">
        <v>2369</v>
      </c>
      <c r="K1251" s="1" t="s">
        <v>12347</v>
      </c>
      <c r="L1251" s="1">
        <v>1</v>
      </c>
      <c r="M1251" s="1" t="s">
        <v>2369</v>
      </c>
      <c r="N1251" s="1" t="s">
        <v>12347</v>
      </c>
      <c r="T1251" s="1" t="s">
        <v>12461</v>
      </c>
      <c r="U1251" s="1" t="s">
        <v>66</v>
      </c>
      <c r="V1251" s="1" t="s">
        <v>7302</v>
      </c>
      <c r="W1251" s="1" t="s">
        <v>38</v>
      </c>
      <c r="X1251" s="1" t="s">
        <v>12522</v>
      </c>
      <c r="Y1251" s="1" t="s">
        <v>2370</v>
      </c>
      <c r="Z1251" s="1" t="s">
        <v>8254</v>
      </c>
      <c r="AC1251" s="1">
        <v>55</v>
      </c>
      <c r="AD1251" s="1" t="s">
        <v>142</v>
      </c>
      <c r="AE1251" s="1" t="s">
        <v>9344</v>
      </c>
      <c r="AJ1251" s="1" t="s">
        <v>17</v>
      </c>
      <c r="AK1251" s="1" t="s">
        <v>9530</v>
      </c>
      <c r="AL1251" s="1" t="s">
        <v>41</v>
      </c>
      <c r="AM1251" s="1" t="s">
        <v>12725</v>
      </c>
      <c r="AT1251" s="1" t="s">
        <v>69</v>
      </c>
      <c r="AU1251" s="1" t="s">
        <v>7359</v>
      </c>
      <c r="AV1251" s="1" t="s">
        <v>14761</v>
      </c>
      <c r="AW1251" s="1" t="s">
        <v>9874</v>
      </c>
      <c r="BG1251" s="1" t="s">
        <v>69</v>
      </c>
      <c r="BH1251" s="1" t="s">
        <v>7359</v>
      </c>
      <c r="BI1251" s="1" t="s">
        <v>2371</v>
      </c>
      <c r="BJ1251" s="1" t="s">
        <v>10339</v>
      </c>
      <c r="BK1251" s="1" t="s">
        <v>69</v>
      </c>
      <c r="BL1251" s="1" t="s">
        <v>7359</v>
      </c>
      <c r="BM1251" s="1" t="s">
        <v>1356</v>
      </c>
      <c r="BN1251" s="1" t="s">
        <v>10031</v>
      </c>
      <c r="BO1251" s="1" t="s">
        <v>69</v>
      </c>
      <c r="BP1251" s="1" t="s">
        <v>7359</v>
      </c>
      <c r="BQ1251" s="1" t="s">
        <v>2372</v>
      </c>
      <c r="BR1251" s="1" t="s">
        <v>11682</v>
      </c>
      <c r="BS1251" s="1" t="s">
        <v>77</v>
      </c>
      <c r="BT1251" s="1" t="s">
        <v>9125</v>
      </c>
    </row>
    <row r="1252" spans="1:72" ht="13.5" customHeight="1" x14ac:dyDescent="0.25">
      <c r="A1252" s="5" t="str">
        <f t="shared" si="45"/>
        <v>1738_각남면_0099</v>
      </c>
      <c r="B1252" s="1">
        <v>1738</v>
      </c>
      <c r="C1252" s="1" t="s">
        <v>12339</v>
      </c>
      <c r="D1252" s="1" t="s">
        <v>12340</v>
      </c>
      <c r="E1252" s="1">
        <v>1251</v>
      </c>
      <c r="F1252" s="1">
        <v>3</v>
      </c>
      <c r="G1252" s="1" t="s">
        <v>1719</v>
      </c>
      <c r="H1252" s="1" t="s">
        <v>7046</v>
      </c>
      <c r="I1252" s="1">
        <v>19</v>
      </c>
      <c r="L1252" s="1">
        <v>1</v>
      </c>
      <c r="M1252" s="1" t="s">
        <v>2369</v>
      </c>
      <c r="N1252" s="1" t="s">
        <v>12347</v>
      </c>
      <c r="S1252" s="1" t="s">
        <v>50</v>
      </c>
      <c r="T1252" s="1" t="s">
        <v>7223</v>
      </c>
      <c r="W1252" s="1" t="s">
        <v>38</v>
      </c>
      <c r="X1252" s="1" t="s">
        <v>12522</v>
      </c>
      <c r="Y1252" s="1" t="s">
        <v>64</v>
      </c>
      <c r="Z1252" s="1" t="s">
        <v>7741</v>
      </c>
      <c r="AC1252" s="1">
        <v>45</v>
      </c>
      <c r="AD1252" s="1" t="s">
        <v>330</v>
      </c>
      <c r="AE1252" s="1" t="s">
        <v>9367</v>
      </c>
      <c r="AJ1252" s="1" t="s">
        <v>17</v>
      </c>
      <c r="AK1252" s="1" t="s">
        <v>9530</v>
      </c>
      <c r="AL1252" s="1" t="s">
        <v>951</v>
      </c>
      <c r="AM1252" s="1" t="s">
        <v>9517</v>
      </c>
      <c r="AT1252" s="1" t="s">
        <v>1649</v>
      </c>
      <c r="AU1252" s="1" t="s">
        <v>7492</v>
      </c>
      <c r="AV1252" s="1" t="s">
        <v>2373</v>
      </c>
      <c r="AW1252" s="1" t="s">
        <v>9875</v>
      </c>
      <c r="BG1252" s="1" t="s">
        <v>1649</v>
      </c>
      <c r="BH1252" s="1" t="s">
        <v>7492</v>
      </c>
      <c r="BI1252" s="1" t="s">
        <v>2138</v>
      </c>
      <c r="BJ1252" s="1" t="s">
        <v>10312</v>
      </c>
      <c r="BK1252" s="1" t="s">
        <v>1649</v>
      </c>
      <c r="BL1252" s="1" t="s">
        <v>7492</v>
      </c>
      <c r="BM1252" s="1" t="s">
        <v>14762</v>
      </c>
      <c r="BN1252" s="1" t="s">
        <v>10238</v>
      </c>
      <c r="BO1252" s="1" t="s">
        <v>69</v>
      </c>
      <c r="BP1252" s="1" t="s">
        <v>7359</v>
      </c>
      <c r="BQ1252" s="1" t="s">
        <v>2374</v>
      </c>
      <c r="BR1252" s="1" t="s">
        <v>11683</v>
      </c>
      <c r="BS1252" s="1" t="s">
        <v>53</v>
      </c>
      <c r="BT1252" s="1" t="s">
        <v>9486</v>
      </c>
    </row>
    <row r="1253" spans="1:72" ht="13.5" customHeight="1" x14ac:dyDescent="0.25">
      <c r="A1253" s="5" t="str">
        <f t="shared" si="45"/>
        <v>1738_각남면_0099</v>
      </c>
      <c r="B1253" s="1">
        <v>1738</v>
      </c>
      <c r="C1253" s="1" t="s">
        <v>12339</v>
      </c>
      <c r="D1253" s="1" t="s">
        <v>12340</v>
      </c>
      <c r="E1253" s="1">
        <v>1252</v>
      </c>
      <c r="F1253" s="1">
        <v>3</v>
      </c>
      <c r="G1253" s="1" t="s">
        <v>1719</v>
      </c>
      <c r="H1253" s="1" t="s">
        <v>7046</v>
      </c>
      <c r="I1253" s="1">
        <v>19</v>
      </c>
      <c r="L1253" s="1">
        <v>1</v>
      </c>
      <c r="M1253" s="1" t="s">
        <v>2369</v>
      </c>
      <c r="N1253" s="1" t="s">
        <v>12347</v>
      </c>
      <c r="S1253" s="1" t="s">
        <v>112</v>
      </c>
      <c r="T1253" s="1" t="s">
        <v>7229</v>
      </c>
      <c r="Y1253" s="1" t="s">
        <v>64</v>
      </c>
      <c r="Z1253" s="1" t="s">
        <v>7741</v>
      </c>
      <c r="AC1253" s="1">
        <v>17</v>
      </c>
      <c r="AD1253" s="1" t="s">
        <v>315</v>
      </c>
      <c r="AE1253" s="1" t="s">
        <v>9365</v>
      </c>
      <c r="AF1253" s="1" t="s">
        <v>226</v>
      </c>
      <c r="AG1253" s="1" t="s">
        <v>9393</v>
      </c>
    </row>
    <row r="1254" spans="1:72" ht="13.5" customHeight="1" x14ac:dyDescent="0.25">
      <c r="A1254" s="5" t="str">
        <f t="shared" si="45"/>
        <v>1738_각남면_0099</v>
      </c>
      <c r="B1254" s="1">
        <v>1738</v>
      </c>
      <c r="C1254" s="1" t="s">
        <v>12339</v>
      </c>
      <c r="D1254" s="1" t="s">
        <v>12340</v>
      </c>
      <c r="E1254" s="1">
        <v>1253</v>
      </c>
      <c r="F1254" s="1">
        <v>3</v>
      </c>
      <c r="G1254" s="1" t="s">
        <v>1719</v>
      </c>
      <c r="H1254" s="1" t="s">
        <v>7046</v>
      </c>
      <c r="I1254" s="1">
        <v>19</v>
      </c>
      <c r="L1254" s="1">
        <v>1</v>
      </c>
      <c r="M1254" s="1" t="s">
        <v>2369</v>
      </c>
      <c r="N1254" s="1" t="s">
        <v>12347</v>
      </c>
      <c r="S1254" s="1" t="s">
        <v>112</v>
      </c>
      <c r="T1254" s="1" t="s">
        <v>7229</v>
      </c>
      <c r="Y1254" s="1" t="s">
        <v>64</v>
      </c>
      <c r="Z1254" s="1" t="s">
        <v>7741</v>
      </c>
      <c r="AC1254" s="1">
        <v>1</v>
      </c>
      <c r="AD1254" s="1" t="s">
        <v>101</v>
      </c>
      <c r="AE1254" s="1" t="s">
        <v>9339</v>
      </c>
      <c r="AF1254" s="1" t="s">
        <v>95</v>
      </c>
      <c r="AG1254" s="1" t="s">
        <v>9389</v>
      </c>
    </row>
    <row r="1255" spans="1:72" ht="13.5" customHeight="1" x14ac:dyDescent="0.25">
      <c r="A1255" s="5" t="str">
        <f t="shared" si="45"/>
        <v>1738_각남면_0099</v>
      </c>
      <c r="B1255" s="1">
        <v>1738</v>
      </c>
      <c r="C1255" s="1" t="s">
        <v>12339</v>
      </c>
      <c r="D1255" s="1" t="s">
        <v>12340</v>
      </c>
      <c r="E1255" s="1">
        <v>1254</v>
      </c>
      <c r="F1255" s="1">
        <v>3</v>
      </c>
      <c r="G1255" s="1" t="s">
        <v>1719</v>
      </c>
      <c r="H1255" s="1" t="s">
        <v>7046</v>
      </c>
      <c r="I1255" s="1">
        <v>19</v>
      </c>
      <c r="L1255" s="1">
        <v>2</v>
      </c>
      <c r="M1255" s="1" t="s">
        <v>13654</v>
      </c>
      <c r="N1255" s="1" t="s">
        <v>13655</v>
      </c>
      <c r="O1255" s="1" t="s">
        <v>6</v>
      </c>
      <c r="P1255" s="1" t="s">
        <v>7191</v>
      </c>
      <c r="T1255" s="1" t="s">
        <v>12461</v>
      </c>
      <c r="U1255" s="1" t="s">
        <v>518</v>
      </c>
      <c r="V1255" s="1" t="s">
        <v>7333</v>
      </c>
      <c r="W1255" s="1" t="s">
        <v>51</v>
      </c>
      <c r="X1255" s="1" t="s">
        <v>7686</v>
      </c>
      <c r="Y1255" s="1" t="s">
        <v>64</v>
      </c>
      <c r="Z1255" s="1" t="s">
        <v>7741</v>
      </c>
      <c r="AC1255" s="1">
        <v>71</v>
      </c>
      <c r="AD1255" s="1" t="s">
        <v>505</v>
      </c>
      <c r="AE1255" s="1" t="s">
        <v>9377</v>
      </c>
      <c r="AJ1255" s="1" t="s">
        <v>17</v>
      </c>
      <c r="AK1255" s="1" t="s">
        <v>9530</v>
      </c>
      <c r="AL1255" s="1" t="s">
        <v>492</v>
      </c>
      <c r="AM1255" s="1" t="s">
        <v>9454</v>
      </c>
      <c r="AT1255" s="1" t="s">
        <v>69</v>
      </c>
      <c r="AU1255" s="1" t="s">
        <v>7359</v>
      </c>
      <c r="AV1255" s="1" t="s">
        <v>1933</v>
      </c>
      <c r="AW1255" s="1" t="s">
        <v>8988</v>
      </c>
      <c r="BG1255" s="1" t="s">
        <v>69</v>
      </c>
      <c r="BH1255" s="1" t="s">
        <v>7359</v>
      </c>
      <c r="BI1255" s="1" t="s">
        <v>1176</v>
      </c>
      <c r="BJ1255" s="1" t="s">
        <v>9762</v>
      </c>
      <c r="BK1255" s="1" t="s">
        <v>69</v>
      </c>
      <c r="BL1255" s="1" t="s">
        <v>7359</v>
      </c>
      <c r="BM1255" s="1" t="s">
        <v>2375</v>
      </c>
      <c r="BN1255" s="1" t="s">
        <v>9907</v>
      </c>
      <c r="BO1255" s="1" t="s">
        <v>69</v>
      </c>
      <c r="BP1255" s="1" t="s">
        <v>7359</v>
      </c>
      <c r="BQ1255" s="1" t="s">
        <v>2376</v>
      </c>
      <c r="BR1255" s="1" t="s">
        <v>11684</v>
      </c>
      <c r="BS1255" s="1" t="s">
        <v>49</v>
      </c>
      <c r="BT1255" s="1" t="s">
        <v>8830</v>
      </c>
    </row>
    <row r="1256" spans="1:72" ht="13.5" customHeight="1" x14ac:dyDescent="0.25">
      <c r="A1256" s="5" t="str">
        <f t="shared" si="45"/>
        <v>1738_각남면_0099</v>
      </c>
      <c r="B1256" s="1">
        <v>1738</v>
      </c>
      <c r="C1256" s="1" t="s">
        <v>12339</v>
      </c>
      <c r="D1256" s="1" t="s">
        <v>12340</v>
      </c>
      <c r="E1256" s="1">
        <v>1255</v>
      </c>
      <c r="F1256" s="1">
        <v>3</v>
      </c>
      <c r="G1256" s="1" t="s">
        <v>1719</v>
      </c>
      <c r="H1256" s="1" t="s">
        <v>7046</v>
      </c>
      <c r="I1256" s="1">
        <v>19</v>
      </c>
      <c r="L1256" s="1">
        <v>2</v>
      </c>
      <c r="M1256" s="1" t="s">
        <v>13654</v>
      </c>
      <c r="N1256" s="1" t="s">
        <v>13655</v>
      </c>
      <c r="S1256" s="1" t="s">
        <v>112</v>
      </c>
      <c r="T1256" s="1" t="s">
        <v>7229</v>
      </c>
      <c r="Y1256" s="1" t="s">
        <v>64</v>
      </c>
      <c r="Z1256" s="1" t="s">
        <v>7741</v>
      </c>
      <c r="AC1256" s="1">
        <v>17</v>
      </c>
      <c r="AD1256" s="1" t="s">
        <v>315</v>
      </c>
      <c r="AE1256" s="1" t="s">
        <v>9365</v>
      </c>
    </row>
    <row r="1257" spans="1:72" ht="13.5" customHeight="1" x14ac:dyDescent="0.25">
      <c r="A1257" s="5" t="str">
        <f t="shared" si="45"/>
        <v>1738_각남면_0099</v>
      </c>
      <c r="B1257" s="1">
        <v>1738</v>
      </c>
      <c r="C1257" s="1" t="s">
        <v>12339</v>
      </c>
      <c r="D1257" s="1" t="s">
        <v>12340</v>
      </c>
      <c r="E1257" s="1">
        <v>1256</v>
      </c>
      <c r="F1257" s="1">
        <v>3</v>
      </c>
      <c r="G1257" s="1" t="s">
        <v>1719</v>
      </c>
      <c r="H1257" s="1" t="s">
        <v>7046</v>
      </c>
      <c r="I1257" s="1">
        <v>19</v>
      </c>
      <c r="L1257" s="1">
        <v>3</v>
      </c>
      <c r="M1257" s="1" t="s">
        <v>13806</v>
      </c>
      <c r="N1257" s="1" t="s">
        <v>13807</v>
      </c>
      <c r="T1257" s="1" t="s">
        <v>12461</v>
      </c>
      <c r="U1257" s="1" t="s">
        <v>1203</v>
      </c>
      <c r="V1257" s="1" t="s">
        <v>7376</v>
      </c>
      <c r="W1257" s="1" t="s">
        <v>2310</v>
      </c>
      <c r="X1257" s="1" t="s">
        <v>7720</v>
      </c>
      <c r="Y1257" s="1" t="s">
        <v>322</v>
      </c>
      <c r="Z1257" s="1" t="s">
        <v>8255</v>
      </c>
      <c r="AC1257" s="1">
        <v>59</v>
      </c>
      <c r="AD1257" s="1" t="s">
        <v>650</v>
      </c>
      <c r="AE1257" s="1" t="s">
        <v>9380</v>
      </c>
      <c r="AJ1257" s="1" t="s">
        <v>17</v>
      </c>
      <c r="AK1257" s="1" t="s">
        <v>9530</v>
      </c>
      <c r="AL1257" s="1" t="s">
        <v>2316</v>
      </c>
      <c r="AM1257" s="1" t="s">
        <v>9555</v>
      </c>
      <c r="AT1257" s="1" t="s">
        <v>1203</v>
      </c>
      <c r="AU1257" s="1" t="s">
        <v>7376</v>
      </c>
      <c r="AV1257" s="1" t="s">
        <v>2317</v>
      </c>
      <c r="AW1257" s="1" t="s">
        <v>8725</v>
      </c>
      <c r="BG1257" s="1" t="s">
        <v>1203</v>
      </c>
      <c r="BH1257" s="1" t="s">
        <v>7376</v>
      </c>
      <c r="BI1257" s="1" t="s">
        <v>369</v>
      </c>
      <c r="BJ1257" s="1" t="s">
        <v>7784</v>
      </c>
      <c r="BK1257" s="1" t="s">
        <v>1203</v>
      </c>
      <c r="BL1257" s="1" t="s">
        <v>7376</v>
      </c>
      <c r="BM1257" s="1" t="s">
        <v>1268</v>
      </c>
      <c r="BN1257" s="1" t="s">
        <v>8214</v>
      </c>
      <c r="BO1257" s="1" t="s">
        <v>69</v>
      </c>
      <c r="BP1257" s="1" t="s">
        <v>7359</v>
      </c>
      <c r="BQ1257" s="1" t="s">
        <v>2319</v>
      </c>
      <c r="BR1257" s="1" t="s">
        <v>13279</v>
      </c>
      <c r="BS1257" s="1" t="s">
        <v>41</v>
      </c>
      <c r="BT1257" s="1" t="s">
        <v>12725</v>
      </c>
    </row>
    <row r="1258" spans="1:72" ht="13.5" customHeight="1" x14ac:dyDescent="0.25">
      <c r="A1258" s="5" t="str">
        <f t="shared" si="45"/>
        <v>1738_각남면_0099</v>
      </c>
      <c r="B1258" s="1">
        <v>1738</v>
      </c>
      <c r="C1258" s="1" t="s">
        <v>12339</v>
      </c>
      <c r="D1258" s="1" t="s">
        <v>12340</v>
      </c>
      <c r="E1258" s="1">
        <v>1257</v>
      </c>
      <c r="F1258" s="1">
        <v>3</v>
      </c>
      <c r="G1258" s="1" t="s">
        <v>1719</v>
      </c>
      <c r="H1258" s="1" t="s">
        <v>7046</v>
      </c>
      <c r="I1258" s="1">
        <v>19</v>
      </c>
      <c r="L1258" s="1">
        <v>3</v>
      </c>
      <c r="M1258" s="1" t="s">
        <v>13806</v>
      </c>
      <c r="N1258" s="1" t="s">
        <v>13807</v>
      </c>
      <c r="S1258" s="1" t="s">
        <v>50</v>
      </c>
      <c r="T1258" s="1" t="s">
        <v>7223</v>
      </c>
      <c r="W1258" s="1" t="s">
        <v>123</v>
      </c>
      <c r="X1258" s="1" t="s">
        <v>7689</v>
      </c>
      <c r="Y1258" s="1" t="s">
        <v>64</v>
      </c>
      <c r="Z1258" s="1" t="s">
        <v>7741</v>
      </c>
      <c r="AC1258" s="1">
        <v>54</v>
      </c>
      <c r="AD1258" s="1" t="s">
        <v>145</v>
      </c>
      <c r="AE1258" s="1" t="s">
        <v>9345</v>
      </c>
      <c r="AJ1258" s="1" t="s">
        <v>17</v>
      </c>
      <c r="AK1258" s="1" t="s">
        <v>9530</v>
      </c>
      <c r="AL1258" s="1" t="s">
        <v>124</v>
      </c>
      <c r="AM1258" s="1" t="s">
        <v>9327</v>
      </c>
      <c r="AT1258" s="1" t="s">
        <v>69</v>
      </c>
      <c r="AU1258" s="1" t="s">
        <v>7359</v>
      </c>
      <c r="AV1258" s="1" t="s">
        <v>2377</v>
      </c>
      <c r="AW1258" s="1" t="s">
        <v>9876</v>
      </c>
      <c r="BG1258" s="1" t="s">
        <v>69</v>
      </c>
      <c r="BH1258" s="1" t="s">
        <v>7359</v>
      </c>
      <c r="BI1258" s="1" t="s">
        <v>1080</v>
      </c>
      <c r="BJ1258" s="1" t="s">
        <v>9244</v>
      </c>
      <c r="BK1258" s="1" t="s">
        <v>69</v>
      </c>
      <c r="BL1258" s="1" t="s">
        <v>7359</v>
      </c>
      <c r="BM1258" s="1" t="s">
        <v>1238</v>
      </c>
      <c r="BN1258" s="1" t="s">
        <v>9904</v>
      </c>
      <c r="BO1258" s="1" t="s">
        <v>69</v>
      </c>
      <c r="BP1258" s="1" t="s">
        <v>7359</v>
      </c>
      <c r="BQ1258" s="1" t="s">
        <v>2378</v>
      </c>
      <c r="BR1258" s="1" t="s">
        <v>11685</v>
      </c>
      <c r="BS1258" s="1" t="s">
        <v>124</v>
      </c>
      <c r="BT1258" s="1" t="s">
        <v>9327</v>
      </c>
    </row>
    <row r="1259" spans="1:72" ht="13.5" customHeight="1" x14ac:dyDescent="0.25">
      <c r="A1259" s="5" t="str">
        <f t="shared" si="45"/>
        <v>1738_각남면_0099</v>
      </c>
      <c r="B1259" s="1">
        <v>1738</v>
      </c>
      <c r="C1259" s="1" t="s">
        <v>12339</v>
      </c>
      <c r="D1259" s="1" t="s">
        <v>12340</v>
      </c>
      <c r="E1259" s="1">
        <v>1258</v>
      </c>
      <c r="F1259" s="1">
        <v>3</v>
      </c>
      <c r="G1259" s="1" t="s">
        <v>1719</v>
      </c>
      <c r="H1259" s="1" t="s">
        <v>7046</v>
      </c>
      <c r="I1259" s="1">
        <v>19</v>
      </c>
      <c r="L1259" s="1">
        <v>3</v>
      </c>
      <c r="M1259" s="1" t="s">
        <v>13806</v>
      </c>
      <c r="N1259" s="1" t="s">
        <v>13807</v>
      </c>
      <c r="S1259" s="1" t="s">
        <v>112</v>
      </c>
      <c r="T1259" s="1" t="s">
        <v>7229</v>
      </c>
      <c r="Y1259" s="1" t="s">
        <v>2379</v>
      </c>
      <c r="Z1259" s="1" t="s">
        <v>12615</v>
      </c>
      <c r="AC1259" s="1">
        <v>13</v>
      </c>
      <c r="AD1259" s="1" t="s">
        <v>111</v>
      </c>
      <c r="AE1259" s="1" t="s">
        <v>9341</v>
      </c>
    </row>
    <row r="1260" spans="1:72" ht="13.5" customHeight="1" x14ac:dyDescent="0.25">
      <c r="A1260" s="5" t="str">
        <f t="shared" si="45"/>
        <v>1738_각남면_0099</v>
      </c>
      <c r="B1260" s="1">
        <v>1738</v>
      </c>
      <c r="C1260" s="1" t="s">
        <v>12339</v>
      </c>
      <c r="D1260" s="1" t="s">
        <v>12340</v>
      </c>
      <c r="E1260" s="1">
        <v>1259</v>
      </c>
      <c r="F1260" s="1">
        <v>3</v>
      </c>
      <c r="G1260" s="1" t="s">
        <v>1719</v>
      </c>
      <c r="H1260" s="1" t="s">
        <v>7046</v>
      </c>
      <c r="I1260" s="1">
        <v>19</v>
      </c>
      <c r="L1260" s="1">
        <v>3</v>
      </c>
      <c r="M1260" s="1" t="s">
        <v>13806</v>
      </c>
      <c r="N1260" s="1" t="s">
        <v>13807</v>
      </c>
      <c r="S1260" s="1" t="s">
        <v>112</v>
      </c>
      <c r="T1260" s="1" t="s">
        <v>7229</v>
      </c>
      <c r="Y1260" s="1" t="s">
        <v>64</v>
      </c>
      <c r="Z1260" s="1" t="s">
        <v>7741</v>
      </c>
      <c r="AC1260" s="1">
        <v>11</v>
      </c>
      <c r="AD1260" s="1" t="s">
        <v>505</v>
      </c>
      <c r="AE1260" s="1" t="s">
        <v>9377</v>
      </c>
    </row>
    <row r="1261" spans="1:72" ht="13.5" customHeight="1" x14ac:dyDescent="0.25">
      <c r="A1261" s="5" t="str">
        <f t="shared" si="45"/>
        <v>1738_각남면_0099</v>
      </c>
      <c r="B1261" s="1">
        <v>1738</v>
      </c>
      <c r="C1261" s="1" t="s">
        <v>12339</v>
      </c>
      <c r="D1261" s="1" t="s">
        <v>12340</v>
      </c>
      <c r="E1261" s="1">
        <v>1260</v>
      </c>
      <c r="F1261" s="1">
        <v>3</v>
      </c>
      <c r="G1261" s="1" t="s">
        <v>1719</v>
      </c>
      <c r="H1261" s="1" t="s">
        <v>7046</v>
      </c>
      <c r="I1261" s="1">
        <v>19</v>
      </c>
      <c r="L1261" s="1">
        <v>4</v>
      </c>
      <c r="M1261" s="1" t="s">
        <v>13808</v>
      </c>
      <c r="N1261" s="1" t="s">
        <v>13809</v>
      </c>
      <c r="T1261" s="1" t="s">
        <v>12461</v>
      </c>
      <c r="U1261" s="1" t="s">
        <v>78</v>
      </c>
      <c r="V1261" s="1" t="s">
        <v>7347</v>
      </c>
      <c r="W1261" s="1" t="s">
        <v>144</v>
      </c>
      <c r="X1261" s="1" t="s">
        <v>7690</v>
      </c>
      <c r="Y1261" s="1" t="s">
        <v>1313</v>
      </c>
      <c r="Z1261" s="1" t="s">
        <v>8255</v>
      </c>
      <c r="AC1261" s="1">
        <v>55</v>
      </c>
      <c r="AD1261" s="1" t="s">
        <v>142</v>
      </c>
      <c r="AE1261" s="1" t="s">
        <v>9344</v>
      </c>
      <c r="AJ1261" s="1" t="s">
        <v>17</v>
      </c>
      <c r="AK1261" s="1" t="s">
        <v>9530</v>
      </c>
      <c r="AL1261" s="1" t="s">
        <v>146</v>
      </c>
      <c r="AM1261" s="1" t="s">
        <v>9467</v>
      </c>
      <c r="AT1261" s="1" t="s">
        <v>69</v>
      </c>
      <c r="AU1261" s="1" t="s">
        <v>7359</v>
      </c>
      <c r="AV1261" s="1" t="s">
        <v>2380</v>
      </c>
      <c r="AW1261" s="1" t="s">
        <v>9078</v>
      </c>
      <c r="BG1261" s="1" t="s">
        <v>69</v>
      </c>
      <c r="BH1261" s="1" t="s">
        <v>7359</v>
      </c>
      <c r="BI1261" s="1" t="s">
        <v>2381</v>
      </c>
      <c r="BJ1261" s="1" t="s">
        <v>7688</v>
      </c>
      <c r="BK1261" s="1" t="s">
        <v>69</v>
      </c>
      <c r="BL1261" s="1" t="s">
        <v>7359</v>
      </c>
      <c r="BM1261" s="1" t="s">
        <v>2382</v>
      </c>
      <c r="BN1261" s="1" t="s">
        <v>7738</v>
      </c>
      <c r="BO1261" s="1" t="s">
        <v>69</v>
      </c>
      <c r="BP1261" s="1" t="s">
        <v>7359</v>
      </c>
      <c r="BQ1261" s="1" t="s">
        <v>2383</v>
      </c>
      <c r="BR1261" s="1" t="s">
        <v>11686</v>
      </c>
      <c r="BS1261" s="1" t="s">
        <v>1683</v>
      </c>
      <c r="BT1261" s="1" t="s">
        <v>9551</v>
      </c>
    </row>
    <row r="1262" spans="1:72" ht="13.5" customHeight="1" x14ac:dyDescent="0.25">
      <c r="A1262" s="5" t="str">
        <f t="shared" si="45"/>
        <v>1738_각남면_0099</v>
      </c>
      <c r="B1262" s="1">
        <v>1738</v>
      </c>
      <c r="C1262" s="1" t="s">
        <v>12339</v>
      </c>
      <c r="D1262" s="1" t="s">
        <v>12340</v>
      </c>
      <c r="E1262" s="1">
        <v>1261</v>
      </c>
      <c r="F1262" s="1">
        <v>3</v>
      </c>
      <c r="G1262" s="1" t="s">
        <v>1719</v>
      </c>
      <c r="H1262" s="1" t="s">
        <v>7046</v>
      </c>
      <c r="I1262" s="1">
        <v>19</v>
      </c>
      <c r="L1262" s="1">
        <v>4</v>
      </c>
      <c r="M1262" s="1" t="s">
        <v>13808</v>
      </c>
      <c r="N1262" s="1" t="s">
        <v>13809</v>
      </c>
      <c r="S1262" s="1" t="s">
        <v>50</v>
      </c>
      <c r="T1262" s="1" t="s">
        <v>7223</v>
      </c>
      <c r="W1262" s="1" t="s">
        <v>38</v>
      </c>
      <c r="X1262" s="1" t="s">
        <v>12522</v>
      </c>
      <c r="Y1262" s="1" t="s">
        <v>64</v>
      </c>
      <c r="Z1262" s="1" t="s">
        <v>7741</v>
      </c>
      <c r="AC1262" s="1">
        <v>49</v>
      </c>
      <c r="AD1262" s="1" t="s">
        <v>175</v>
      </c>
      <c r="AE1262" s="1" t="s">
        <v>9349</v>
      </c>
      <c r="AJ1262" s="1" t="s">
        <v>17</v>
      </c>
      <c r="AK1262" s="1" t="s">
        <v>9530</v>
      </c>
      <c r="AL1262" s="1" t="s">
        <v>41</v>
      </c>
      <c r="AM1262" s="1" t="s">
        <v>12725</v>
      </c>
      <c r="AT1262" s="1" t="s">
        <v>69</v>
      </c>
      <c r="AU1262" s="1" t="s">
        <v>7359</v>
      </c>
      <c r="AV1262" s="1" t="s">
        <v>2384</v>
      </c>
      <c r="AW1262" s="1" t="s">
        <v>9877</v>
      </c>
      <c r="BG1262" s="1" t="s">
        <v>69</v>
      </c>
      <c r="BH1262" s="1" t="s">
        <v>7359</v>
      </c>
      <c r="BI1262" s="1" t="s">
        <v>2385</v>
      </c>
      <c r="BJ1262" s="1" t="s">
        <v>10109</v>
      </c>
      <c r="BK1262" s="1" t="s">
        <v>69</v>
      </c>
      <c r="BL1262" s="1" t="s">
        <v>7359</v>
      </c>
      <c r="BM1262" s="1" t="s">
        <v>2386</v>
      </c>
      <c r="BN1262" s="1" t="s">
        <v>11170</v>
      </c>
      <c r="BO1262" s="1" t="s">
        <v>69</v>
      </c>
      <c r="BP1262" s="1" t="s">
        <v>7359</v>
      </c>
      <c r="BQ1262" s="1" t="s">
        <v>2387</v>
      </c>
      <c r="BR1262" s="1" t="s">
        <v>11687</v>
      </c>
      <c r="BS1262" s="1" t="s">
        <v>225</v>
      </c>
      <c r="BT1262" s="1" t="s">
        <v>9548</v>
      </c>
    </row>
    <row r="1263" spans="1:72" ht="13.5" customHeight="1" x14ac:dyDescent="0.25">
      <c r="A1263" s="5" t="str">
        <f t="shared" si="45"/>
        <v>1738_각남면_0099</v>
      </c>
      <c r="B1263" s="1">
        <v>1738</v>
      </c>
      <c r="C1263" s="1" t="s">
        <v>12339</v>
      </c>
      <c r="D1263" s="1" t="s">
        <v>12340</v>
      </c>
      <c r="E1263" s="1">
        <v>1262</v>
      </c>
      <c r="F1263" s="1">
        <v>3</v>
      </c>
      <c r="G1263" s="1" t="s">
        <v>1719</v>
      </c>
      <c r="H1263" s="1" t="s">
        <v>7046</v>
      </c>
      <c r="I1263" s="1">
        <v>19</v>
      </c>
      <c r="L1263" s="1">
        <v>4</v>
      </c>
      <c r="M1263" s="1" t="s">
        <v>13808</v>
      </c>
      <c r="N1263" s="1" t="s">
        <v>13809</v>
      </c>
      <c r="S1263" s="1" t="s">
        <v>112</v>
      </c>
      <c r="T1263" s="1" t="s">
        <v>7229</v>
      </c>
      <c r="Y1263" s="1" t="s">
        <v>64</v>
      </c>
      <c r="Z1263" s="1" t="s">
        <v>7741</v>
      </c>
      <c r="AF1263" s="1" t="s">
        <v>317</v>
      </c>
      <c r="AG1263" s="1" t="s">
        <v>7707</v>
      </c>
    </row>
    <row r="1264" spans="1:72" ht="13.5" customHeight="1" x14ac:dyDescent="0.25">
      <c r="A1264" s="5" t="str">
        <f t="shared" si="45"/>
        <v>1738_각남면_0099</v>
      </c>
      <c r="B1264" s="1">
        <v>1738</v>
      </c>
      <c r="C1264" s="1" t="s">
        <v>12339</v>
      </c>
      <c r="D1264" s="1" t="s">
        <v>12340</v>
      </c>
      <c r="E1264" s="1">
        <v>1263</v>
      </c>
      <c r="F1264" s="1">
        <v>3</v>
      </c>
      <c r="G1264" s="1" t="s">
        <v>1719</v>
      </c>
      <c r="H1264" s="1" t="s">
        <v>7046</v>
      </c>
      <c r="I1264" s="1">
        <v>19</v>
      </c>
      <c r="L1264" s="1">
        <v>4</v>
      </c>
      <c r="M1264" s="1" t="s">
        <v>13808</v>
      </c>
      <c r="N1264" s="1" t="s">
        <v>13809</v>
      </c>
      <c r="S1264" s="1" t="s">
        <v>112</v>
      </c>
      <c r="T1264" s="1" t="s">
        <v>7229</v>
      </c>
      <c r="Y1264" s="1" t="s">
        <v>64</v>
      </c>
      <c r="Z1264" s="1" t="s">
        <v>7741</v>
      </c>
      <c r="AC1264" s="1">
        <v>10</v>
      </c>
      <c r="AD1264" s="1" t="s">
        <v>393</v>
      </c>
      <c r="AE1264" s="1" t="s">
        <v>9370</v>
      </c>
    </row>
    <row r="1265" spans="1:72" ht="13.5" customHeight="1" x14ac:dyDescent="0.25">
      <c r="A1265" s="5" t="str">
        <f t="shared" si="45"/>
        <v>1738_각남면_0099</v>
      </c>
      <c r="B1265" s="1">
        <v>1738</v>
      </c>
      <c r="C1265" s="1" t="s">
        <v>12339</v>
      </c>
      <c r="D1265" s="1" t="s">
        <v>12340</v>
      </c>
      <c r="E1265" s="1">
        <v>1264</v>
      </c>
      <c r="F1265" s="1">
        <v>3</v>
      </c>
      <c r="G1265" s="1" t="s">
        <v>1719</v>
      </c>
      <c r="H1265" s="1" t="s">
        <v>7046</v>
      </c>
      <c r="I1265" s="1">
        <v>19</v>
      </c>
      <c r="L1265" s="1">
        <v>4</v>
      </c>
      <c r="M1265" s="1" t="s">
        <v>13808</v>
      </c>
      <c r="N1265" s="1" t="s">
        <v>13809</v>
      </c>
      <c r="S1265" s="1" t="s">
        <v>59</v>
      </c>
      <c r="T1265" s="1" t="s">
        <v>7224</v>
      </c>
      <c r="U1265" s="1" t="s">
        <v>2388</v>
      </c>
      <c r="V1265" s="1" t="s">
        <v>7441</v>
      </c>
      <c r="Y1265" s="1" t="s">
        <v>2389</v>
      </c>
      <c r="Z1265" s="1" t="s">
        <v>8795</v>
      </c>
      <c r="AC1265" s="1">
        <v>20</v>
      </c>
      <c r="AD1265" s="1" t="s">
        <v>255</v>
      </c>
      <c r="AE1265" s="1" t="s">
        <v>9359</v>
      </c>
      <c r="AN1265" s="1" t="s">
        <v>259</v>
      </c>
      <c r="AO1265" s="1" t="s">
        <v>9449</v>
      </c>
      <c r="AP1265" s="1" t="s">
        <v>260</v>
      </c>
      <c r="AQ1265" s="1" t="s">
        <v>7321</v>
      </c>
      <c r="AR1265" s="1" t="s">
        <v>2390</v>
      </c>
      <c r="AS1265" s="1" t="s">
        <v>9602</v>
      </c>
    </row>
    <row r="1266" spans="1:72" ht="13.5" customHeight="1" x14ac:dyDescent="0.25">
      <c r="A1266" s="5" t="str">
        <f t="shared" si="45"/>
        <v>1738_각남면_0099</v>
      </c>
      <c r="B1266" s="1">
        <v>1738</v>
      </c>
      <c r="C1266" s="1" t="s">
        <v>12339</v>
      </c>
      <c r="D1266" s="1" t="s">
        <v>12340</v>
      </c>
      <c r="E1266" s="1">
        <v>1265</v>
      </c>
      <c r="F1266" s="1">
        <v>3</v>
      </c>
      <c r="G1266" s="1" t="s">
        <v>1719</v>
      </c>
      <c r="H1266" s="1" t="s">
        <v>7046</v>
      </c>
      <c r="I1266" s="1">
        <v>19</v>
      </c>
      <c r="L1266" s="1">
        <v>4</v>
      </c>
      <c r="M1266" s="1" t="s">
        <v>13808</v>
      </c>
      <c r="N1266" s="1" t="s">
        <v>13809</v>
      </c>
      <c r="S1266" s="1" t="s">
        <v>112</v>
      </c>
      <c r="T1266" s="1" t="s">
        <v>7229</v>
      </c>
      <c r="Y1266" s="1" t="s">
        <v>64</v>
      </c>
      <c r="Z1266" s="1" t="s">
        <v>7741</v>
      </c>
      <c r="AF1266" s="1" t="s">
        <v>157</v>
      </c>
      <c r="AG1266" s="1" t="s">
        <v>9391</v>
      </c>
    </row>
    <row r="1267" spans="1:72" ht="13.5" customHeight="1" x14ac:dyDescent="0.25">
      <c r="A1267" s="5" t="str">
        <f t="shared" si="45"/>
        <v>1738_각남면_0099</v>
      </c>
      <c r="B1267" s="1">
        <v>1738</v>
      </c>
      <c r="C1267" s="1" t="s">
        <v>12339</v>
      </c>
      <c r="D1267" s="1" t="s">
        <v>12340</v>
      </c>
      <c r="E1267" s="1">
        <v>1266</v>
      </c>
      <c r="F1267" s="1">
        <v>3</v>
      </c>
      <c r="G1267" s="1" t="s">
        <v>1719</v>
      </c>
      <c r="H1267" s="1" t="s">
        <v>7046</v>
      </c>
      <c r="I1267" s="1">
        <v>19</v>
      </c>
      <c r="L1267" s="1">
        <v>5</v>
      </c>
      <c r="M1267" s="1" t="s">
        <v>13810</v>
      </c>
      <c r="N1267" s="1" t="s">
        <v>13008</v>
      </c>
      <c r="T1267" s="1" t="s">
        <v>12461</v>
      </c>
      <c r="U1267" s="1" t="s">
        <v>1203</v>
      </c>
      <c r="V1267" s="1" t="s">
        <v>7376</v>
      </c>
      <c r="W1267" s="1" t="s">
        <v>38</v>
      </c>
      <c r="X1267" s="1" t="s">
        <v>12522</v>
      </c>
      <c r="Y1267" s="1" t="s">
        <v>2391</v>
      </c>
      <c r="Z1267" s="1" t="s">
        <v>8126</v>
      </c>
      <c r="AC1267" s="1">
        <v>44</v>
      </c>
      <c r="AD1267" s="1" t="s">
        <v>52</v>
      </c>
      <c r="AE1267" s="1" t="s">
        <v>9330</v>
      </c>
      <c r="AJ1267" s="1" t="s">
        <v>17</v>
      </c>
      <c r="AK1267" s="1" t="s">
        <v>9530</v>
      </c>
      <c r="AL1267" s="1" t="s">
        <v>41</v>
      </c>
      <c r="AM1267" s="1" t="s">
        <v>12725</v>
      </c>
      <c r="AT1267" s="1" t="s">
        <v>1203</v>
      </c>
      <c r="AU1267" s="1" t="s">
        <v>7376</v>
      </c>
      <c r="AV1267" s="1" t="s">
        <v>1701</v>
      </c>
      <c r="AW1267" s="1" t="s">
        <v>8909</v>
      </c>
      <c r="BG1267" s="1" t="s">
        <v>1203</v>
      </c>
      <c r="BH1267" s="1" t="s">
        <v>7376</v>
      </c>
      <c r="BI1267" s="1" t="s">
        <v>2392</v>
      </c>
      <c r="BJ1267" s="1" t="s">
        <v>10663</v>
      </c>
      <c r="BK1267" s="1" t="s">
        <v>1203</v>
      </c>
      <c r="BL1267" s="1" t="s">
        <v>7376</v>
      </c>
      <c r="BM1267" s="1" t="s">
        <v>2393</v>
      </c>
      <c r="BN1267" s="1" t="s">
        <v>11171</v>
      </c>
      <c r="BO1267" s="1" t="s">
        <v>69</v>
      </c>
      <c r="BP1267" s="1" t="s">
        <v>7359</v>
      </c>
      <c r="BQ1267" s="1" t="s">
        <v>2394</v>
      </c>
      <c r="BR1267" s="1" t="s">
        <v>11688</v>
      </c>
      <c r="BS1267" s="1" t="s">
        <v>124</v>
      </c>
      <c r="BT1267" s="1" t="s">
        <v>9327</v>
      </c>
    </row>
    <row r="1268" spans="1:72" ht="13.5" customHeight="1" x14ac:dyDescent="0.25">
      <c r="A1268" s="5" t="str">
        <f t="shared" si="45"/>
        <v>1738_각남면_0099</v>
      </c>
      <c r="B1268" s="1">
        <v>1738</v>
      </c>
      <c r="C1268" s="1" t="s">
        <v>12339</v>
      </c>
      <c r="D1268" s="1" t="s">
        <v>12340</v>
      </c>
      <c r="E1268" s="1">
        <v>1267</v>
      </c>
      <c r="F1268" s="1">
        <v>3</v>
      </c>
      <c r="G1268" s="1" t="s">
        <v>1719</v>
      </c>
      <c r="H1268" s="1" t="s">
        <v>7046</v>
      </c>
      <c r="I1268" s="1">
        <v>19</v>
      </c>
      <c r="L1268" s="1">
        <v>5</v>
      </c>
      <c r="M1268" s="1" t="s">
        <v>13810</v>
      </c>
      <c r="N1268" s="1" t="s">
        <v>13008</v>
      </c>
      <c r="S1268" s="1" t="s">
        <v>50</v>
      </c>
      <c r="T1268" s="1" t="s">
        <v>7223</v>
      </c>
      <c r="W1268" s="1" t="s">
        <v>38</v>
      </c>
      <c r="X1268" s="1" t="s">
        <v>12522</v>
      </c>
      <c r="Y1268" s="1" t="s">
        <v>64</v>
      </c>
      <c r="Z1268" s="1" t="s">
        <v>7741</v>
      </c>
      <c r="AC1268" s="1">
        <v>39</v>
      </c>
      <c r="AD1268" s="1" t="s">
        <v>181</v>
      </c>
      <c r="AE1268" s="1" t="s">
        <v>9350</v>
      </c>
      <c r="AJ1268" s="1" t="s">
        <v>17</v>
      </c>
      <c r="AK1268" s="1" t="s">
        <v>9530</v>
      </c>
      <c r="AL1268" s="1" t="s">
        <v>58</v>
      </c>
      <c r="AM1268" s="1" t="s">
        <v>9526</v>
      </c>
      <c r="AT1268" s="1" t="s">
        <v>69</v>
      </c>
      <c r="AU1268" s="1" t="s">
        <v>7359</v>
      </c>
      <c r="AV1268" s="1" t="s">
        <v>2395</v>
      </c>
      <c r="AW1268" s="1" t="s">
        <v>9878</v>
      </c>
      <c r="BG1268" s="1" t="s">
        <v>854</v>
      </c>
      <c r="BH1268" s="1" t="s">
        <v>9667</v>
      </c>
      <c r="BI1268" s="1" t="s">
        <v>1306</v>
      </c>
      <c r="BJ1268" s="1" t="s">
        <v>8015</v>
      </c>
      <c r="BK1268" s="1" t="s">
        <v>69</v>
      </c>
      <c r="BL1268" s="1" t="s">
        <v>7359</v>
      </c>
      <c r="BM1268" s="1" t="s">
        <v>2396</v>
      </c>
      <c r="BN1268" s="1" t="s">
        <v>11172</v>
      </c>
      <c r="BO1268" s="1" t="s">
        <v>69</v>
      </c>
      <c r="BP1268" s="1" t="s">
        <v>7359</v>
      </c>
      <c r="BQ1268" s="1" t="s">
        <v>2397</v>
      </c>
      <c r="BR1268" s="1" t="s">
        <v>11689</v>
      </c>
      <c r="BS1268" s="1" t="s">
        <v>146</v>
      </c>
      <c r="BT1268" s="1" t="s">
        <v>9467</v>
      </c>
    </row>
    <row r="1269" spans="1:72" ht="13.5" customHeight="1" x14ac:dyDescent="0.25">
      <c r="A1269" s="5" t="str">
        <f t="shared" ref="A1269:A1305" si="46">HYPERLINK("http://kyu.snu.ac.kr/sdhj/index.jsp?type=hj/GK14616_00IH_0001_0099.jpg","1738_각남면_0099")</f>
        <v>1738_각남면_0099</v>
      </c>
      <c r="B1269" s="1">
        <v>1738</v>
      </c>
      <c r="C1269" s="1" t="s">
        <v>12339</v>
      </c>
      <c r="D1269" s="1" t="s">
        <v>12340</v>
      </c>
      <c r="E1269" s="1">
        <v>1268</v>
      </c>
      <c r="F1269" s="1">
        <v>3</v>
      </c>
      <c r="G1269" s="1" t="s">
        <v>1719</v>
      </c>
      <c r="H1269" s="1" t="s">
        <v>7046</v>
      </c>
      <c r="I1269" s="1">
        <v>19</v>
      </c>
      <c r="L1269" s="1">
        <v>5</v>
      </c>
      <c r="M1269" s="1" t="s">
        <v>13810</v>
      </c>
      <c r="N1269" s="1" t="s">
        <v>13008</v>
      </c>
      <c r="S1269" s="1" t="s">
        <v>59</v>
      </c>
      <c r="T1269" s="1" t="s">
        <v>7224</v>
      </c>
      <c r="U1269" s="1" t="s">
        <v>1203</v>
      </c>
      <c r="V1269" s="1" t="s">
        <v>7376</v>
      </c>
      <c r="Y1269" s="1" t="s">
        <v>2398</v>
      </c>
      <c r="Z1269" s="1" t="s">
        <v>8256</v>
      </c>
      <c r="AC1269" s="1">
        <v>10</v>
      </c>
      <c r="AD1269" s="1" t="s">
        <v>393</v>
      </c>
      <c r="AE1269" s="1" t="s">
        <v>9370</v>
      </c>
    </row>
    <row r="1270" spans="1:72" ht="13.5" customHeight="1" x14ac:dyDescent="0.25">
      <c r="A1270" s="5" t="str">
        <f t="shared" si="46"/>
        <v>1738_각남면_0099</v>
      </c>
      <c r="B1270" s="1">
        <v>1738</v>
      </c>
      <c r="C1270" s="1" t="s">
        <v>12339</v>
      </c>
      <c r="D1270" s="1" t="s">
        <v>12340</v>
      </c>
      <c r="E1270" s="1">
        <v>1269</v>
      </c>
      <c r="F1270" s="1">
        <v>3</v>
      </c>
      <c r="G1270" s="1" t="s">
        <v>1719</v>
      </c>
      <c r="H1270" s="1" t="s">
        <v>7046</v>
      </c>
      <c r="I1270" s="1">
        <v>19</v>
      </c>
      <c r="L1270" s="1">
        <v>5</v>
      </c>
      <c r="M1270" s="1" t="s">
        <v>13810</v>
      </c>
      <c r="N1270" s="1" t="s">
        <v>13008</v>
      </c>
      <c r="S1270" s="1" t="s">
        <v>112</v>
      </c>
      <c r="T1270" s="1" t="s">
        <v>7229</v>
      </c>
      <c r="Y1270" s="1" t="s">
        <v>64</v>
      </c>
      <c r="Z1270" s="1" t="s">
        <v>7741</v>
      </c>
      <c r="AC1270" s="1">
        <v>1</v>
      </c>
      <c r="AD1270" s="1" t="s">
        <v>101</v>
      </c>
      <c r="AE1270" s="1" t="s">
        <v>9339</v>
      </c>
      <c r="AF1270" s="1" t="s">
        <v>95</v>
      </c>
      <c r="AG1270" s="1" t="s">
        <v>9389</v>
      </c>
    </row>
    <row r="1271" spans="1:72" ht="13.5" customHeight="1" x14ac:dyDescent="0.25">
      <c r="A1271" s="5" t="str">
        <f t="shared" si="46"/>
        <v>1738_각남면_0099</v>
      </c>
      <c r="B1271" s="1">
        <v>1738</v>
      </c>
      <c r="C1271" s="1" t="s">
        <v>12339</v>
      </c>
      <c r="D1271" s="1" t="s">
        <v>12340</v>
      </c>
      <c r="E1271" s="1">
        <v>1270</v>
      </c>
      <c r="F1271" s="1">
        <v>3</v>
      </c>
      <c r="G1271" s="1" t="s">
        <v>1719</v>
      </c>
      <c r="H1271" s="1" t="s">
        <v>7046</v>
      </c>
      <c r="I1271" s="1">
        <v>19</v>
      </c>
      <c r="L1271" s="1">
        <v>5</v>
      </c>
      <c r="M1271" s="1" t="s">
        <v>13810</v>
      </c>
      <c r="N1271" s="1" t="s">
        <v>13008</v>
      </c>
      <c r="S1271" s="1" t="s">
        <v>112</v>
      </c>
      <c r="T1271" s="1" t="s">
        <v>7229</v>
      </c>
      <c r="Y1271" s="1" t="s">
        <v>64</v>
      </c>
      <c r="Z1271" s="1" t="s">
        <v>7741</v>
      </c>
      <c r="AC1271" s="1">
        <v>8</v>
      </c>
      <c r="AD1271" s="1" t="s">
        <v>298</v>
      </c>
      <c r="AE1271" s="1" t="s">
        <v>9362</v>
      </c>
    </row>
    <row r="1272" spans="1:72" ht="13.5" customHeight="1" x14ac:dyDescent="0.25">
      <c r="A1272" s="5" t="str">
        <f t="shared" si="46"/>
        <v>1738_각남면_0099</v>
      </c>
      <c r="B1272" s="1">
        <v>1738</v>
      </c>
      <c r="C1272" s="1" t="s">
        <v>12339</v>
      </c>
      <c r="D1272" s="1" t="s">
        <v>12340</v>
      </c>
      <c r="E1272" s="1">
        <v>1271</v>
      </c>
      <c r="F1272" s="1">
        <v>3</v>
      </c>
      <c r="G1272" s="1" t="s">
        <v>1719</v>
      </c>
      <c r="H1272" s="1" t="s">
        <v>7046</v>
      </c>
      <c r="I1272" s="1">
        <v>20</v>
      </c>
      <c r="J1272" s="1" t="s">
        <v>2399</v>
      </c>
      <c r="K1272" s="1" t="s">
        <v>7101</v>
      </c>
      <c r="L1272" s="1">
        <v>1</v>
      </c>
      <c r="M1272" s="1" t="s">
        <v>13811</v>
      </c>
      <c r="N1272" s="1" t="s">
        <v>13812</v>
      </c>
      <c r="T1272" s="1" t="s">
        <v>12461</v>
      </c>
      <c r="U1272" s="1" t="s">
        <v>518</v>
      </c>
      <c r="V1272" s="1" t="s">
        <v>7333</v>
      </c>
      <c r="W1272" s="1" t="s">
        <v>2310</v>
      </c>
      <c r="X1272" s="1" t="s">
        <v>7720</v>
      </c>
      <c r="Y1272" s="1" t="s">
        <v>64</v>
      </c>
      <c r="Z1272" s="1" t="s">
        <v>7741</v>
      </c>
      <c r="AC1272" s="1">
        <v>61</v>
      </c>
      <c r="AD1272" s="1" t="s">
        <v>101</v>
      </c>
      <c r="AE1272" s="1" t="s">
        <v>9339</v>
      </c>
      <c r="AJ1272" s="1" t="s">
        <v>17</v>
      </c>
      <c r="AK1272" s="1" t="s">
        <v>9530</v>
      </c>
      <c r="AL1272" s="1" t="s">
        <v>2316</v>
      </c>
      <c r="AM1272" s="1" t="s">
        <v>9555</v>
      </c>
      <c r="AT1272" s="1" t="s">
        <v>1203</v>
      </c>
      <c r="AU1272" s="1" t="s">
        <v>7376</v>
      </c>
      <c r="AV1272" s="1" t="s">
        <v>2317</v>
      </c>
      <c r="AW1272" s="1" t="s">
        <v>8725</v>
      </c>
      <c r="BG1272" s="1" t="s">
        <v>1203</v>
      </c>
      <c r="BH1272" s="1" t="s">
        <v>7376</v>
      </c>
      <c r="BI1272" s="1" t="s">
        <v>369</v>
      </c>
      <c r="BJ1272" s="1" t="s">
        <v>7784</v>
      </c>
      <c r="BK1272" s="1" t="s">
        <v>1203</v>
      </c>
      <c r="BL1272" s="1" t="s">
        <v>7376</v>
      </c>
      <c r="BM1272" s="1" t="s">
        <v>2400</v>
      </c>
      <c r="BN1272" s="1" t="s">
        <v>8514</v>
      </c>
      <c r="BO1272" s="1" t="s">
        <v>69</v>
      </c>
      <c r="BP1272" s="1" t="s">
        <v>7359</v>
      </c>
      <c r="BQ1272" s="1" t="s">
        <v>2401</v>
      </c>
      <c r="BR1272" s="1" t="s">
        <v>13039</v>
      </c>
      <c r="BS1272" s="1" t="s">
        <v>41</v>
      </c>
      <c r="BT1272" s="1" t="s">
        <v>12725</v>
      </c>
    </row>
    <row r="1273" spans="1:72" ht="13.5" customHeight="1" x14ac:dyDescent="0.25">
      <c r="A1273" s="5" t="str">
        <f t="shared" si="46"/>
        <v>1738_각남면_0099</v>
      </c>
      <c r="B1273" s="1">
        <v>1738</v>
      </c>
      <c r="C1273" s="1" t="s">
        <v>12339</v>
      </c>
      <c r="D1273" s="1" t="s">
        <v>12340</v>
      </c>
      <c r="E1273" s="1">
        <v>1272</v>
      </c>
      <c r="F1273" s="1">
        <v>3</v>
      </c>
      <c r="G1273" s="1" t="s">
        <v>1719</v>
      </c>
      <c r="H1273" s="1" t="s">
        <v>7046</v>
      </c>
      <c r="I1273" s="1">
        <v>20</v>
      </c>
      <c r="L1273" s="1">
        <v>2</v>
      </c>
      <c r="M1273" s="1" t="s">
        <v>13813</v>
      </c>
      <c r="N1273" s="1" t="s">
        <v>7101</v>
      </c>
      <c r="O1273" s="1" t="s">
        <v>6</v>
      </c>
      <c r="P1273" s="1" t="s">
        <v>7191</v>
      </c>
      <c r="T1273" s="1" t="s">
        <v>12461</v>
      </c>
      <c r="U1273" s="1" t="s">
        <v>2402</v>
      </c>
      <c r="V1273" s="1" t="s">
        <v>12510</v>
      </c>
      <c r="W1273" s="1" t="s">
        <v>754</v>
      </c>
      <c r="X1273" s="1" t="s">
        <v>7710</v>
      </c>
      <c r="Y1273" s="1" t="s">
        <v>2403</v>
      </c>
      <c r="Z1273" s="1" t="s">
        <v>8257</v>
      </c>
      <c r="AC1273" s="1">
        <v>35</v>
      </c>
      <c r="AD1273" s="1" t="s">
        <v>68</v>
      </c>
      <c r="AE1273" s="1" t="s">
        <v>9333</v>
      </c>
      <c r="AJ1273" s="1" t="s">
        <v>17</v>
      </c>
      <c r="AK1273" s="1" t="s">
        <v>9530</v>
      </c>
      <c r="AL1273" s="1" t="s">
        <v>58</v>
      </c>
      <c r="AM1273" s="1" t="s">
        <v>9526</v>
      </c>
      <c r="AT1273" s="1" t="s">
        <v>2404</v>
      </c>
      <c r="AU1273" s="1" t="s">
        <v>7442</v>
      </c>
      <c r="AV1273" s="1" t="s">
        <v>2405</v>
      </c>
      <c r="AW1273" s="1" t="s">
        <v>8258</v>
      </c>
      <c r="BG1273" s="1" t="s">
        <v>2404</v>
      </c>
      <c r="BH1273" s="1" t="s">
        <v>7442</v>
      </c>
      <c r="BI1273" s="1" t="s">
        <v>2406</v>
      </c>
      <c r="BJ1273" s="1" t="s">
        <v>10664</v>
      </c>
      <c r="BK1273" s="1" t="s">
        <v>2404</v>
      </c>
      <c r="BL1273" s="1" t="s">
        <v>7442</v>
      </c>
      <c r="BM1273" s="1" t="s">
        <v>2407</v>
      </c>
      <c r="BN1273" s="1" t="s">
        <v>11173</v>
      </c>
      <c r="BO1273" s="1" t="s">
        <v>242</v>
      </c>
      <c r="BP1273" s="1" t="s">
        <v>12440</v>
      </c>
      <c r="BQ1273" s="1" t="s">
        <v>2408</v>
      </c>
      <c r="BR1273" s="1" t="s">
        <v>11690</v>
      </c>
      <c r="BS1273" s="1" t="s">
        <v>124</v>
      </c>
      <c r="BT1273" s="1" t="s">
        <v>9327</v>
      </c>
    </row>
    <row r="1274" spans="1:72" ht="13.5" customHeight="1" x14ac:dyDescent="0.25">
      <c r="A1274" s="5" t="str">
        <f t="shared" si="46"/>
        <v>1738_각남면_0099</v>
      </c>
      <c r="B1274" s="1">
        <v>1738</v>
      </c>
      <c r="C1274" s="1" t="s">
        <v>12339</v>
      </c>
      <c r="D1274" s="1" t="s">
        <v>12340</v>
      </c>
      <c r="E1274" s="1">
        <v>1273</v>
      </c>
      <c r="F1274" s="1">
        <v>3</v>
      </c>
      <c r="G1274" s="1" t="s">
        <v>1719</v>
      </c>
      <c r="H1274" s="1" t="s">
        <v>7046</v>
      </c>
      <c r="I1274" s="1">
        <v>20</v>
      </c>
      <c r="L1274" s="1">
        <v>2</v>
      </c>
      <c r="M1274" s="1" t="s">
        <v>13813</v>
      </c>
      <c r="N1274" s="1" t="s">
        <v>7101</v>
      </c>
      <c r="S1274" s="1" t="s">
        <v>201</v>
      </c>
      <c r="T1274" s="1" t="s">
        <v>201</v>
      </c>
      <c r="U1274" s="1" t="s">
        <v>2404</v>
      </c>
      <c r="V1274" s="1" t="s">
        <v>7442</v>
      </c>
      <c r="Y1274" s="1" t="s">
        <v>2405</v>
      </c>
      <c r="Z1274" s="1" t="s">
        <v>8258</v>
      </c>
      <c r="AC1274" s="1">
        <v>67</v>
      </c>
      <c r="AD1274" s="1" t="s">
        <v>62</v>
      </c>
      <c r="AE1274" s="1" t="s">
        <v>9331</v>
      </c>
    </row>
    <row r="1275" spans="1:72" ht="13.5" customHeight="1" x14ac:dyDescent="0.25">
      <c r="A1275" s="5" t="str">
        <f t="shared" si="46"/>
        <v>1738_각남면_0099</v>
      </c>
      <c r="B1275" s="1">
        <v>1738</v>
      </c>
      <c r="C1275" s="1" t="s">
        <v>12339</v>
      </c>
      <c r="D1275" s="1" t="s">
        <v>12340</v>
      </c>
      <c r="E1275" s="1">
        <v>1274</v>
      </c>
      <c r="F1275" s="1">
        <v>3</v>
      </c>
      <c r="G1275" s="1" t="s">
        <v>1719</v>
      </c>
      <c r="H1275" s="1" t="s">
        <v>7046</v>
      </c>
      <c r="I1275" s="1">
        <v>20</v>
      </c>
      <c r="L1275" s="1">
        <v>2</v>
      </c>
      <c r="M1275" s="1" t="s">
        <v>13813</v>
      </c>
      <c r="N1275" s="1" t="s">
        <v>7101</v>
      </c>
      <c r="S1275" s="1" t="s">
        <v>50</v>
      </c>
      <c r="T1275" s="1" t="s">
        <v>7223</v>
      </c>
      <c r="W1275" s="1" t="s">
        <v>51</v>
      </c>
      <c r="X1275" s="1" t="s">
        <v>7686</v>
      </c>
      <c r="Y1275" s="1" t="s">
        <v>64</v>
      </c>
      <c r="Z1275" s="1" t="s">
        <v>7741</v>
      </c>
      <c r="AC1275" s="1">
        <v>35</v>
      </c>
      <c r="AD1275" s="1" t="s">
        <v>68</v>
      </c>
      <c r="AE1275" s="1" t="s">
        <v>9333</v>
      </c>
      <c r="AJ1275" s="1" t="s">
        <v>17</v>
      </c>
      <c r="AK1275" s="1" t="s">
        <v>9530</v>
      </c>
      <c r="AL1275" s="1" t="s">
        <v>492</v>
      </c>
      <c r="AM1275" s="1" t="s">
        <v>9454</v>
      </c>
      <c r="AT1275" s="1" t="s">
        <v>2404</v>
      </c>
      <c r="AU1275" s="1" t="s">
        <v>7442</v>
      </c>
      <c r="AV1275" s="1" t="s">
        <v>2409</v>
      </c>
      <c r="AW1275" s="1" t="s">
        <v>7847</v>
      </c>
      <c r="BG1275" s="1" t="s">
        <v>2404</v>
      </c>
      <c r="BH1275" s="1" t="s">
        <v>7442</v>
      </c>
      <c r="BI1275" s="1" t="s">
        <v>2410</v>
      </c>
      <c r="BJ1275" s="1" t="s">
        <v>9098</v>
      </c>
      <c r="BK1275" s="1" t="s">
        <v>2404</v>
      </c>
      <c r="BL1275" s="1" t="s">
        <v>7442</v>
      </c>
      <c r="BM1275" s="1" t="s">
        <v>1370</v>
      </c>
      <c r="BN1275" s="1" t="s">
        <v>8728</v>
      </c>
      <c r="BO1275" s="1" t="s">
        <v>242</v>
      </c>
      <c r="BP1275" s="1" t="s">
        <v>12440</v>
      </c>
      <c r="BQ1275" s="1" t="s">
        <v>2411</v>
      </c>
      <c r="BR1275" s="1" t="s">
        <v>11691</v>
      </c>
      <c r="BS1275" s="1" t="s">
        <v>277</v>
      </c>
      <c r="BT1275" s="1" t="s">
        <v>9535</v>
      </c>
    </row>
    <row r="1276" spans="1:72" ht="13.5" customHeight="1" x14ac:dyDescent="0.25">
      <c r="A1276" s="5" t="str">
        <f t="shared" si="46"/>
        <v>1738_각남면_0099</v>
      </c>
      <c r="B1276" s="1">
        <v>1738</v>
      </c>
      <c r="C1276" s="1" t="s">
        <v>12339</v>
      </c>
      <c r="D1276" s="1" t="s">
        <v>12340</v>
      </c>
      <c r="E1276" s="1">
        <v>1275</v>
      </c>
      <c r="F1276" s="1">
        <v>3</v>
      </c>
      <c r="G1276" s="1" t="s">
        <v>1719</v>
      </c>
      <c r="H1276" s="1" t="s">
        <v>7046</v>
      </c>
      <c r="I1276" s="1">
        <v>20</v>
      </c>
      <c r="L1276" s="1">
        <v>2</v>
      </c>
      <c r="M1276" s="1" t="s">
        <v>13813</v>
      </c>
      <c r="N1276" s="1" t="s">
        <v>7101</v>
      </c>
      <c r="S1276" s="1" t="s">
        <v>112</v>
      </c>
      <c r="T1276" s="1" t="s">
        <v>7229</v>
      </c>
      <c r="Y1276" s="1" t="s">
        <v>1109</v>
      </c>
      <c r="Z1276" s="1" t="s">
        <v>7958</v>
      </c>
      <c r="AC1276" s="1">
        <v>1</v>
      </c>
      <c r="AD1276" s="1" t="s">
        <v>101</v>
      </c>
      <c r="AE1276" s="1" t="s">
        <v>9339</v>
      </c>
      <c r="AF1276" s="1" t="s">
        <v>447</v>
      </c>
      <c r="AG1276" s="1" t="s">
        <v>9402</v>
      </c>
    </row>
    <row r="1277" spans="1:72" ht="13.5" customHeight="1" x14ac:dyDescent="0.25">
      <c r="A1277" s="5" t="str">
        <f t="shared" si="46"/>
        <v>1738_각남면_0099</v>
      </c>
      <c r="B1277" s="1">
        <v>1738</v>
      </c>
      <c r="C1277" s="1" t="s">
        <v>12339</v>
      </c>
      <c r="D1277" s="1" t="s">
        <v>12340</v>
      </c>
      <c r="E1277" s="1">
        <v>1276</v>
      </c>
      <c r="F1277" s="1">
        <v>3</v>
      </c>
      <c r="G1277" s="1" t="s">
        <v>1719</v>
      </c>
      <c r="H1277" s="1" t="s">
        <v>7046</v>
      </c>
      <c r="I1277" s="1">
        <v>20</v>
      </c>
      <c r="L1277" s="1">
        <v>3</v>
      </c>
      <c r="M1277" s="1" t="s">
        <v>13558</v>
      </c>
      <c r="N1277" s="1" t="s">
        <v>13559</v>
      </c>
      <c r="O1277" s="1" t="s">
        <v>6</v>
      </c>
      <c r="P1277" s="1" t="s">
        <v>7191</v>
      </c>
      <c r="T1277" s="1" t="s">
        <v>12461</v>
      </c>
      <c r="U1277" s="1" t="s">
        <v>518</v>
      </c>
      <c r="V1277" s="1" t="s">
        <v>7333</v>
      </c>
      <c r="W1277" s="1" t="s">
        <v>123</v>
      </c>
      <c r="X1277" s="1" t="s">
        <v>7689</v>
      </c>
      <c r="Y1277" s="1" t="s">
        <v>64</v>
      </c>
      <c r="Z1277" s="1" t="s">
        <v>7741</v>
      </c>
      <c r="AC1277" s="1">
        <v>33</v>
      </c>
      <c r="AD1277" s="1" t="s">
        <v>321</v>
      </c>
      <c r="AE1277" s="1" t="s">
        <v>9366</v>
      </c>
      <c r="AJ1277" s="1" t="s">
        <v>17</v>
      </c>
      <c r="AK1277" s="1" t="s">
        <v>9530</v>
      </c>
      <c r="AL1277" s="1" t="s">
        <v>124</v>
      </c>
      <c r="AM1277" s="1" t="s">
        <v>9327</v>
      </c>
      <c r="AT1277" s="1" t="s">
        <v>69</v>
      </c>
      <c r="AU1277" s="1" t="s">
        <v>7359</v>
      </c>
      <c r="AV1277" s="1" t="s">
        <v>119</v>
      </c>
      <c r="AW1277" s="1" t="s">
        <v>8174</v>
      </c>
      <c r="BG1277" s="1" t="s">
        <v>69</v>
      </c>
      <c r="BH1277" s="1" t="s">
        <v>7359</v>
      </c>
      <c r="BI1277" s="1" t="s">
        <v>2412</v>
      </c>
      <c r="BJ1277" s="1" t="s">
        <v>8137</v>
      </c>
      <c r="BK1277" s="1" t="s">
        <v>69</v>
      </c>
      <c r="BL1277" s="1" t="s">
        <v>7359</v>
      </c>
      <c r="BM1277" s="1" t="s">
        <v>2413</v>
      </c>
      <c r="BN1277" s="1" t="s">
        <v>11174</v>
      </c>
      <c r="BO1277" s="1" t="s">
        <v>69</v>
      </c>
      <c r="BP1277" s="1" t="s">
        <v>7359</v>
      </c>
      <c r="BQ1277" s="1" t="s">
        <v>2414</v>
      </c>
      <c r="BR1277" s="1" t="s">
        <v>11692</v>
      </c>
      <c r="BS1277" s="1" t="s">
        <v>124</v>
      </c>
      <c r="BT1277" s="1" t="s">
        <v>9327</v>
      </c>
    </row>
    <row r="1278" spans="1:72" ht="13.5" customHeight="1" x14ac:dyDescent="0.25">
      <c r="A1278" s="5" t="str">
        <f t="shared" si="46"/>
        <v>1738_각남면_0099</v>
      </c>
      <c r="B1278" s="1">
        <v>1738</v>
      </c>
      <c r="C1278" s="1" t="s">
        <v>12339</v>
      </c>
      <c r="D1278" s="1" t="s">
        <v>12340</v>
      </c>
      <c r="E1278" s="1">
        <v>1277</v>
      </c>
      <c r="F1278" s="1">
        <v>4</v>
      </c>
      <c r="G1278" s="1" t="s">
        <v>1163</v>
      </c>
      <c r="H1278" s="1" t="s">
        <v>7047</v>
      </c>
      <c r="I1278" s="1">
        <v>1</v>
      </c>
      <c r="J1278" s="1" t="s">
        <v>2415</v>
      </c>
      <c r="K1278" s="1" t="s">
        <v>7102</v>
      </c>
      <c r="L1278" s="1">
        <v>1</v>
      </c>
      <c r="M1278" s="1" t="s">
        <v>2415</v>
      </c>
      <c r="N1278" s="1" t="s">
        <v>7102</v>
      </c>
      <c r="T1278" s="1" t="s">
        <v>12461</v>
      </c>
      <c r="U1278" s="1" t="s">
        <v>66</v>
      </c>
      <c r="V1278" s="1" t="s">
        <v>7302</v>
      </c>
      <c r="W1278" s="1" t="s">
        <v>754</v>
      </c>
      <c r="X1278" s="1" t="s">
        <v>7710</v>
      </c>
      <c r="Y1278" s="1" t="s">
        <v>2416</v>
      </c>
      <c r="Z1278" s="1" t="s">
        <v>8259</v>
      </c>
      <c r="AC1278" s="1">
        <v>44</v>
      </c>
      <c r="AD1278" s="1" t="s">
        <v>52</v>
      </c>
      <c r="AE1278" s="1" t="s">
        <v>9330</v>
      </c>
      <c r="AJ1278" s="1" t="s">
        <v>17</v>
      </c>
      <c r="AK1278" s="1" t="s">
        <v>9530</v>
      </c>
      <c r="AL1278" s="1" t="s">
        <v>58</v>
      </c>
      <c r="AM1278" s="1" t="s">
        <v>9526</v>
      </c>
      <c r="AT1278" s="1" t="s">
        <v>1063</v>
      </c>
      <c r="AU1278" s="1" t="s">
        <v>12490</v>
      </c>
      <c r="AV1278" s="1" t="s">
        <v>2417</v>
      </c>
      <c r="AW1278" s="1" t="s">
        <v>8260</v>
      </c>
      <c r="BG1278" s="1" t="s">
        <v>73</v>
      </c>
      <c r="BH1278" s="1" t="s">
        <v>7304</v>
      </c>
      <c r="BI1278" s="1" t="s">
        <v>2418</v>
      </c>
      <c r="BJ1278" s="1" t="s">
        <v>9918</v>
      </c>
      <c r="BK1278" s="1" t="s">
        <v>677</v>
      </c>
      <c r="BL1278" s="1" t="s">
        <v>7530</v>
      </c>
      <c r="BM1278" s="1" t="s">
        <v>2419</v>
      </c>
      <c r="BN1278" s="1" t="s">
        <v>11218</v>
      </c>
      <c r="BO1278" s="1" t="s">
        <v>42</v>
      </c>
      <c r="BP1278" s="1" t="s">
        <v>7309</v>
      </c>
      <c r="BQ1278" s="1" t="s">
        <v>2420</v>
      </c>
      <c r="BR1278" s="1" t="s">
        <v>11693</v>
      </c>
      <c r="BS1278" s="1" t="s">
        <v>2421</v>
      </c>
      <c r="BT1278" s="1" t="s">
        <v>9503</v>
      </c>
    </row>
    <row r="1279" spans="1:72" ht="13.5" customHeight="1" x14ac:dyDescent="0.25">
      <c r="A1279" s="5" t="str">
        <f t="shared" si="46"/>
        <v>1738_각남면_0099</v>
      </c>
      <c r="B1279" s="1">
        <v>1738</v>
      </c>
      <c r="C1279" s="1" t="s">
        <v>12339</v>
      </c>
      <c r="D1279" s="1" t="s">
        <v>12340</v>
      </c>
      <c r="E1279" s="1">
        <v>1278</v>
      </c>
      <c r="F1279" s="1">
        <v>4</v>
      </c>
      <c r="G1279" s="1" t="s">
        <v>1163</v>
      </c>
      <c r="H1279" s="1" t="s">
        <v>7047</v>
      </c>
      <c r="I1279" s="1">
        <v>1</v>
      </c>
      <c r="L1279" s="1">
        <v>1</v>
      </c>
      <c r="M1279" s="1" t="s">
        <v>2415</v>
      </c>
      <c r="N1279" s="1" t="s">
        <v>7102</v>
      </c>
      <c r="S1279" s="1" t="s">
        <v>201</v>
      </c>
      <c r="T1279" s="1" t="s">
        <v>201</v>
      </c>
      <c r="U1279" s="1" t="s">
        <v>1063</v>
      </c>
      <c r="V1279" s="1" t="s">
        <v>12490</v>
      </c>
      <c r="Y1279" s="1" t="s">
        <v>2417</v>
      </c>
      <c r="Z1279" s="1" t="s">
        <v>8260</v>
      </c>
      <c r="AC1279" s="1">
        <v>61</v>
      </c>
      <c r="AD1279" s="1" t="s">
        <v>101</v>
      </c>
      <c r="AE1279" s="1" t="s">
        <v>9339</v>
      </c>
    </row>
    <row r="1280" spans="1:72" ht="13.5" customHeight="1" x14ac:dyDescent="0.25">
      <c r="A1280" s="5" t="str">
        <f t="shared" si="46"/>
        <v>1738_각남면_0099</v>
      </c>
      <c r="B1280" s="1">
        <v>1738</v>
      </c>
      <c r="C1280" s="1" t="s">
        <v>12339</v>
      </c>
      <c r="D1280" s="1" t="s">
        <v>12340</v>
      </c>
      <c r="E1280" s="1">
        <v>1279</v>
      </c>
      <c r="F1280" s="1">
        <v>4</v>
      </c>
      <c r="G1280" s="1" t="s">
        <v>1163</v>
      </c>
      <c r="H1280" s="1" t="s">
        <v>7047</v>
      </c>
      <c r="I1280" s="1">
        <v>1</v>
      </c>
      <c r="L1280" s="1">
        <v>1</v>
      </c>
      <c r="M1280" s="1" t="s">
        <v>2415</v>
      </c>
      <c r="N1280" s="1" t="s">
        <v>7102</v>
      </c>
      <c r="S1280" s="1" t="s">
        <v>50</v>
      </c>
      <c r="T1280" s="1" t="s">
        <v>7223</v>
      </c>
      <c r="W1280" s="1" t="s">
        <v>293</v>
      </c>
      <c r="X1280" s="1" t="s">
        <v>7698</v>
      </c>
      <c r="Y1280" s="1" t="s">
        <v>64</v>
      </c>
      <c r="Z1280" s="1" t="s">
        <v>7741</v>
      </c>
      <c r="AC1280" s="1">
        <v>43</v>
      </c>
      <c r="AD1280" s="1" t="s">
        <v>258</v>
      </c>
      <c r="AE1280" s="1" t="s">
        <v>9360</v>
      </c>
      <c r="AJ1280" s="1" t="s">
        <v>17</v>
      </c>
      <c r="AK1280" s="1" t="s">
        <v>9530</v>
      </c>
      <c r="AL1280" s="1" t="s">
        <v>53</v>
      </c>
      <c r="AM1280" s="1" t="s">
        <v>9486</v>
      </c>
      <c r="AT1280" s="1" t="s">
        <v>42</v>
      </c>
      <c r="AU1280" s="1" t="s">
        <v>7309</v>
      </c>
      <c r="AV1280" s="1" t="s">
        <v>2177</v>
      </c>
      <c r="AW1280" s="1" t="s">
        <v>7967</v>
      </c>
      <c r="BG1280" s="1" t="s">
        <v>69</v>
      </c>
      <c r="BH1280" s="1" t="s">
        <v>7359</v>
      </c>
      <c r="BI1280" s="1" t="s">
        <v>1259</v>
      </c>
      <c r="BJ1280" s="1" t="s">
        <v>8460</v>
      </c>
      <c r="BK1280" s="1" t="s">
        <v>677</v>
      </c>
      <c r="BL1280" s="1" t="s">
        <v>7530</v>
      </c>
      <c r="BM1280" s="1" t="s">
        <v>14995</v>
      </c>
      <c r="BN1280" s="1" t="s">
        <v>12923</v>
      </c>
      <c r="BO1280" s="1" t="s">
        <v>44</v>
      </c>
      <c r="BP1280" s="1" t="s">
        <v>7629</v>
      </c>
      <c r="BQ1280" s="1" t="s">
        <v>2422</v>
      </c>
      <c r="BR1280" s="1" t="s">
        <v>11694</v>
      </c>
      <c r="BS1280" s="1" t="s">
        <v>277</v>
      </c>
      <c r="BT1280" s="1" t="s">
        <v>9535</v>
      </c>
    </row>
    <row r="1281" spans="1:72" ht="13.5" customHeight="1" x14ac:dyDescent="0.25">
      <c r="A1281" s="5" t="str">
        <f t="shared" si="46"/>
        <v>1738_각남면_0099</v>
      </c>
      <c r="B1281" s="1">
        <v>1738</v>
      </c>
      <c r="C1281" s="1" t="s">
        <v>12339</v>
      </c>
      <c r="D1281" s="1" t="s">
        <v>12340</v>
      </c>
      <c r="E1281" s="1">
        <v>1280</v>
      </c>
      <c r="F1281" s="1">
        <v>4</v>
      </c>
      <c r="G1281" s="1" t="s">
        <v>1163</v>
      </c>
      <c r="H1281" s="1" t="s">
        <v>7047</v>
      </c>
      <c r="I1281" s="1">
        <v>1</v>
      </c>
      <c r="L1281" s="1">
        <v>1</v>
      </c>
      <c r="M1281" s="1" t="s">
        <v>2415</v>
      </c>
      <c r="N1281" s="1" t="s">
        <v>7102</v>
      </c>
      <c r="S1281" s="1" t="s">
        <v>84</v>
      </c>
      <c r="T1281" s="1" t="s">
        <v>7226</v>
      </c>
      <c r="W1281" s="1" t="s">
        <v>383</v>
      </c>
      <c r="X1281" s="1" t="s">
        <v>7702</v>
      </c>
      <c r="Y1281" s="1" t="s">
        <v>64</v>
      </c>
      <c r="Z1281" s="1" t="s">
        <v>7741</v>
      </c>
      <c r="AC1281" s="1">
        <v>75</v>
      </c>
      <c r="AD1281" s="1" t="s">
        <v>86</v>
      </c>
      <c r="AE1281" s="1" t="s">
        <v>8752</v>
      </c>
    </row>
    <row r="1282" spans="1:72" ht="13.5" customHeight="1" x14ac:dyDescent="0.25">
      <c r="A1282" s="5" t="str">
        <f t="shared" si="46"/>
        <v>1738_각남면_0099</v>
      </c>
      <c r="B1282" s="1">
        <v>1738</v>
      </c>
      <c r="C1282" s="1" t="s">
        <v>12339</v>
      </c>
      <c r="D1282" s="1" t="s">
        <v>12340</v>
      </c>
      <c r="E1282" s="1">
        <v>1281</v>
      </c>
      <c r="F1282" s="1">
        <v>4</v>
      </c>
      <c r="G1282" s="1" t="s">
        <v>1163</v>
      </c>
      <c r="H1282" s="1" t="s">
        <v>7047</v>
      </c>
      <c r="I1282" s="1">
        <v>1</v>
      </c>
      <c r="L1282" s="1">
        <v>1</v>
      </c>
      <c r="M1282" s="1" t="s">
        <v>2415</v>
      </c>
      <c r="N1282" s="1" t="s">
        <v>7102</v>
      </c>
      <c r="S1282" s="1" t="s">
        <v>284</v>
      </c>
      <c r="T1282" s="1" t="s">
        <v>7237</v>
      </c>
      <c r="Y1282" s="1" t="s">
        <v>64</v>
      </c>
      <c r="Z1282" s="1" t="s">
        <v>7741</v>
      </c>
      <c r="AF1282" s="1" t="s">
        <v>226</v>
      </c>
      <c r="AG1282" s="1" t="s">
        <v>9393</v>
      </c>
    </row>
    <row r="1283" spans="1:72" ht="13.5" customHeight="1" x14ac:dyDescent="0.25">
      <c r="A1283" s="5" t="str">
        <f t="shared" si="46"/>
        <v>1738_각남면_0099</v>
      </c>
      <c r="B1283" s="1">
        <v>1738</v>
      </c>
      <c r="C1283" s="1" t="s">
        <v>12339</v>
      </c>
      <c r="D1283" s="1" t="s">
        <v>12340</v>
      </c>
      <c r="E1283" s="1">
        <v>1282</v>
      </c>
      <c r="F1283" s="1">
        <v>4</v>
      </c>
      <c r="G1283" s="1" t="s">
        <v>1163</v>
      </c>
      <c r="H1283" s="1" t="s">
        <v>7047</v>
      </c>
      <c r="I1283" s="1">
        <v>1</v>
      </c>
      <c r="L1283" s="1">
        <v>1</v>
      </c>
      <c r="M1283" s="1" t="s">
        <v>2415</v>
      </c>
      <c r="N1283" s="1" t="s">
        <v>7102</v>
      </c>
      <c r="S1283" s="1" t="s">
        <v>59</v>
      </c>
      <c r="T1283" s="1" t="s">
        <v>7224</v>
      </c>
      <c r="U1283" s="1" t="s">
        <v>1523</v>
      </c>
      <c r="V1283" s="1" t="s">
        <v>7396</v>
      </c>
      <c r="Y1283" s="1" t="s">
        <v>2423</v>
      </c>
      <c r="Z1283" s="1" t="s">
        <v>8261</v>
      </c>
      <c r="AC1283" s="1">
        <v>16</v>
      </c>
      <c r="AD1283" s="1" t="s">
        <v>89</v>
      </c>
      <c r="AE1283" s="1" t="s">
        <v>9335</v>
      </c>
    </row>
    <row r="1284" spans="1:72" ht="13.5" customHeight="1" x14ac:dyDescent="0.25">
      <c r="A1284" s="5" t="str">
        <f t="shared" si="46"/>
        <v>1738_각남면_0099</v>
      </c>
      <c r="B1284" s="1">
        <v>1738</v>
      </c>
      <c r="C1284" s="1" t="s">
        <v>12339</v>
      </c>
      <c r="D1284" s="1" t="s">
        <v>12340</v>
      </c>
      <c r="E1284" s="1">
        <v>1283</v>
      </c>
      <c r="F1284" s="1">
        <v>4</v>
      </c>
      <c r="G1284" s="1" t="s">
        <v>1163</v>
      </c>
      <c r="H1284" s="1" t="s">
        <v>7047</v>
      </c>
      <c r="I1284" s="1">
        <v>1</v>
      </c>
      <c r="L1284" s="1">
        <v>1</v>
      </c>
      <c r="M1284" s="1" t="s">
        <v>2415</v>
      </c>
      <c r="N1284" s="1" t="s">
        <v>7102</v>
      </c>
      <c r="S1284" s="1" t="s">
        <v>91</v>
      </c>
      <c r="T1284" s="1" t="s">
        <v>7227</v>
      </c>
      <c r="U1284" s="1" t="s">
        <v>1523</v>
      </c>
      <c r="V1284" s="1" t="s">
        <v>7396</v>
      </c>
      <c r="Y1284" s="1" t="s">
        <v>2424</v>
      </c>
      <c r="Z1284" s="1" t="s">
        <v>8262</v>
      </c>
      <c r="AC1284" s="1">
        <v>10</v>
      </c>
      <c r="AD1284" s="1" t="s">
        <v>393</v>
      </c>
      <c r="AE1284" s="1" t="s">
        <v>9370</v>
      </c>
    </row>
    <row r="1285" spans="1:72" ht="13.5" customHeight="1" x14ac:dyDescent="0.25">
      <c r="A1285" s="5" t="str">
        <f t="shared" si="46"/>
        <v>1738_각남면_0099</v>
      </c>
      <c r="B1285" s="1">
        <v>1738</v>
      </c>
      <c r="C1285" s="1" t="s">
        <v>12339</v>
      </c>
      <c r="D1285" s="1" t="s">
        <v>12340</v>
      </c>
      <c r="E1285" s="1">
        <v>1284</v>
      </c>
      <c r="F1285" s="1">
        <v>4</v>
      </c>
      <c r="G1285" s="1" t="s">
        <v>1163</v>
      </c>
      <c r="H1285" s="1" t="s">
        <v>7047</v>
      </c>
      <c r="I1285" s="1">
        <v>1</v>
      </c>
      <c r="L1285" s="1">
        <v>1</v>
      </c>
      <c r="M1285" s="1" t="s">
        <v>2415</v>
      </c>
      <c r="N1285" s="1" t="s">
        <v>7102</v>
      </c>
      <c r="S1285" s="1" t="s">
        <v>112</v>
      </c>
      <c r="T1285" s="1" t="s">
        <v>7229</v>
      </c>
      <c r="Y1285" s="1" t="s">
        <v>64</v>
      </c>
      <c r="Z1285" s="1" t="s">
        <v>7741</v>
      </c>
      <c r="AC1285" s="1">
        <v>1</v>
      </c>
      <c r="AD1285" s="1" t="s">
        <v>101</v>
      </c>
      <c r="AE1285" s="1" t="s">
        <v>9339</v>
      </c>
      <c r="AF1285" s="1" t="s">
        <v>95</v>
      </c>
      <c r="AG1285" s="1" t="s">
        <v>9389</v>
      </c>
    </row>
    <row r="1286" spans="1:72" ht="13.5" customHeight="1" x14ac:dyDescent="0.25">
      <c r="A1286" s="5" t="str">
        <f t="shared" si="46"/>
        <v>1738_각남면_0099</v>
      </c>
      <c r="B1286" s="1">
        <v>1738</v>
      </c>
      <c r="C1286" s="1" t="s">
        <v>12339</v>
      </c>
      <c r="D1286" s="1" t="s">
        <v>12340</v>
      </c>
      <c r="E1286" s="1">
        <v>1285</v>
      </c>
      <c r="F1286" s="1">
        <v>4</v>
      </c>
      <c r="G1286" s="1" t="s">
        <v>1163</v>
      </c>
      <c r="H1286" s="1" t="s">
        <v>7047</v>
      </c>
      <c r="I1286" s="1">
        <v>1</v>
      </c>
      <c r="L1286" s="1">
        <v>2</v>
      </c>
      <c r="M1286" s="1" t="s">
        <v>13814</v>
      </c>
      <c r="N1286" s="1" t="s">
        <v>13815</v>
      </c>
      <c r="T1286" s="1" t="s">
        <v>12461</v>
      </c>
      <c r="U1286" s="1" t="s">
        <v>1208</v>
      </c>
      <c r="V1286" s="1" t="s">
        <v>7372</v>
      </c>
      <c r="W1286" s="1" t="s">
        <v>123</v>
      </c>
      <c r="X1286" s="1" t="s">
        <v>7689</v>
      </c>
      <c r="Y1286" s="1" t="s">
        <v>2425</v>
      </c>
      <c r="Z1286" s="1" t="s">
        <v>12413</v>
      </c>
      <c r="AC1286" s="1">
        <v>36</v>
      </c>
      <c r="AD1286" s="1" t="s">
        <v>229</v>
      </c>
      <c r="AE1286" s="1" t="s">
        <v>9356</v>
      </c>
      <c r="AJ1286" s="1" t="s">
        <v>17</v>
      </c>
      <c r="AK1286" s="1" t="s">
        <v>9530</v>
      </c>
      <c r="AL1286" s="1" t="s">
        <v>124</v>
      </c>
      <c r="AM1286" s="1" t="s">
        <v>9327</v>
      </c>
      <c r="AT1286" s="1" t="s">
        <v>42</v>
      </c>
      <c r="AU1286" s="1" t="s">
        <v>7309</v>
      </c>
      <c r="AV1286" s="1" t="s">
        <v>1105</v>
      </c>
      <c r="AW1286" s="1" t="s">
        <v>8307</v>
      </c>
      <c r="BG1286" s="1" t="s">
        <v>42</v>
      </c>
      <c r="BH1286" s="1" t="s">
        <v>7309</v>
      </c>
      <c r="BI1286" s="1" t="s">
        <v>1106</v>
      </c>
      <c r="BJ1286" s="1" t="s">
        <v>9905</v>
      </c>
      <c r="BK1286" s="1" t="s">
        <v>490</v>
      </c>
      <c r="BL1286" s="1" t="s">
        <v>9686</v>
      </c>
      <c r="BM1286" s="1" t="s">
        <v>1107</v>
      </c>
      <c r="BN1286" s="1" t="s">
        <v>10681</v>
      </c>
      <c r="BO1286" s="1" t="s">
        <v>2119</v>
      </c>
      <c r="BP1286" s="1" t="s">
        <v>9672</v>
      </c>
      <c r="BQ1286" s="1" t="s">
        <v>2426</v>
      </c>
      <c r="BR1286" s="1" t="s">
        <v>13152</v>
      </c>
      <c r="BS1286" s="1" t="s">
        <v>41</v>
      </c>
      <c r="BT1286" s="1" t="s">
        <v>12725</v>
      </c>
    </row>
    <row r="1287" spans="1:72" ht="13.5" customHeight="1" x14ac:dyDescent="0.25">
      <c r="A1287" s="5" t="str">
        <f t="shared" si="46"/>
        <v>1738_각남면_0099</v>
      </c>
      <c r="B1287" s="1">
        <v>1738</v>
      </c>
      <c r="C1287" s="1" t="s">
        <v>12339</v>
      </c>
      <c r="D1287" s="1" t="s">
        <v>12340</v>
      </c>
      <c r="E1287" s="1">
        <v>1286</v>
      </c>
      <c r="F1287" s="1">
        <v>4</v>
      </c>
      <c r="G1287" s="1" t="s">
        <v>1163</v>
      </c>
      <c r="H1287" s="1" t="s">
        <v>7047</v>
      </c>
      <c r="I1287" s="1">
        <v>1</v>
      </c>
      <c r="L1287" s="1">
        <v>2</v>
      </c>
      <c r="M1287" s="1" t="s">
        <v>13814</v>
      </c>
      <c r="N1287" s="1" t="s">
        <v>13815</v>
      </c>
      <c r="S1287" s="1" t="s">
        <v>50</v>
      </c>
      <c r="T1287" s="1" t="s">
        <v>7223</v>
      </c>
      <c r="W1287" s="1" t="s">
        <v>383</v>
      </c>
      <c r="X1287" s="1" t="s">
        <v>7702</v>
      </c>
      <c r="Y1287" s="1" t="s">
        <v>64</v>
      </c>
      <c r="Z1287" s="1" t="s">
        <v>7741</v>
      </c>
      <c r="AC1287" s="1">
        <v>30</v>
      </c>
      <c r="AD1287" s="1" t="s">
        <v>781</v>
      </c>
      <c r="AE1287" s="1" t="s">
        <v>9383</v>
      </c>
      <c r="AJ1287" s="1" t="s">
        <v>17</v>
      </c>
      <c r="AK1287" s="1" t="s">
        <v>9530</v>
      </c>
      <c r="AL1287" s="1" t="s">
        <v>2427</v>
      </c>
      <c r="AM1287" s="1" t="s">
        <v>9503</v>
      </c>
      <c r="AT1287" s="1" t="s">
        <v>673</v>
      </c>
      <c r="AU1287" s="1" t="s">
        <v>9659</v>
      </c>
      <c r="AV1287" s="1" t="s">
        <v>2428</v>
      </c>
      <c r="AW1287" s="1" t="s">
        <v>8312</v>
      </c>
      <c r="BG1287" s="1" t="s">
        <v>42</v>
      </c>
      <c r="BH1287" s="1" t="s">
        <v>7309</v>
      </c>
      <c r="BI1287" s="1" t="s">
        <v>2429</v>
      </c>
      <c r="BJ1287" s="1" t="s">
        <v>9909</v>
      </c>
      <c r="BK1287" s="1" t="s">
        <v>42</v>
      </c>
      <c r="BL1287" s="1" t="s">
        <v>7309</v>
      </c>
      <c r="BM1287" s="1" t="s">
        <v>2430</v>
      </c>
      <c r="BN1287" s="1" t="s">
        <v>9893</v>
      </c>
      <c r="BO1287" s="1" t="s">
        <v>42</v>
      </c>
      <c r="BP1287" s="1" t="s">
        <v>7309</v>
      </c>
      <c r="BQ1287" s="1" t="s">
        <v>15006</v>
      </c>
      <c r="BR1287" s="1" t="s">
        <v>13295</v>
      </c>
      <c r="BS1287" s="1" t="s">
        <v>41</v>
      </c>
      <c r="BT1287" s="1" t="s">
        <v>12725</v>
      </c>
    </row>
    <row r="1288" spans="1:72" ht="13.5" customHeight="1" x14ac:dyDescent="0.25">
      <c r="A1288" s="5" t="str">
        <f t="shared" si="46"/>
        <v>1738_각남면_0099</v>
      </c>
      <c r="B1288" s="1">
        <v>1738</v>
      </c>
      <c r="C1288" s="1" t="s">
        <v>12339</v>
      </c>
      <c r="D1288" s="1" t="s">
        <v>12340</v>
      </c>
      <c r="E1288" s="1">
        <v>1287</v>
      </c>
      <c r="F1288" s="1">
        <v>4</v>
      </c>
      <c r="G1288" s="1" t="s">
        <v>1163</v>
      </c>
      <c r="H1288" s="1" t="s">
        <v>7047</v>
      </c>
      <c r="I1288" s="1">
        <v>1</v>
      </c>
      <c r="L1288" s="1">
        <v>2</v>
      </c>
      <c r="M1288" s="1" t="s">
        <v>13814</v>
      </c>
      <c r="N1288" s="1" t="s">
        <v>13815</v>
      </c>
      <c r="S1288" s="1" t="s">
        <v>112</v>
      </c>
      <c r="T1288" s="1" t="s">
        <v>7229</v>
      </c>
      <c r="Y1288" s="1" t="s">
        <v>64</v>
      </c>
      <c r="Z1288" s="1" t="s">
        <v>7741</v>
      </c>
      <c r="AF1288" s="1" t="s">
        <v>2431</v>
      </c>
      <c r="AG1288" s="1" t="s">
        <v>9414</v>
      </c>
    </row>
    <row r="1289" spans="1:72" ht="13.5" customHeight="1" x14ac:dyDescent="0.25">
      <c r="A1289" s="5" t="str">
        <f t="shared" si="46"/>
        <v>1738_각남면_0099</v>
      </c>
      <c r="B1289" s="1">
        <v>1738</v>
      </c>
      <c r="C1289" s="1" t="s">
        <v>12339</v>
      </c>
      <c r="D1289" s="1" t="s">
        <v>12340</v>
      </c>
      <c r="E1289" s="1">
        <v>1288</v>
      </c>
      <c r="F1289" s="1">
        <v>4</v>
      </c>
      <c r="G1289" s="1" t="s">
        <v>1163</v>
      </c>
      <c r="H1289" s="1" t="s">
        <v>7047</v>
      </c>
      <c r="I1289" s="1">
        <v>1</v>
      </c>
      <c r="L1289" s="1">
        <v>2</v>
      </c>
      <c r="M1289" s="1" t="s">
        <v>13814</v>
      </c>
      <c r="N1289" s="1" t="s">
        <v>13815</v>
      </c>
      <c r="S1289" s="1" t="s">
        <v>59</v>
      </c>
      <c r="T1289" s="1" t="s">
        <v>7224</v>
      </c>
      <c r="U1289" s="1" t="s">
        <v>2432</v>
      </c>
      <c r="V1289" s="1" t="s">
        <v>7443</v>
      </c>
      <c r="Y1289" s="1" t="s">
        <v>742</v>
      </c>
      <c r="Z1289" s="1" t="s">
        <v>7856</v>
      </c>
      <c r="AC1289" s="1">
        <v>21</v>
      </c>
      <c r="AD1289" s="1" t="s">
        <v>160</v>
      </c>
      <c r="AE1289" s="1" t="s">
        <v>9347</v>
      </c>
    </row>
    <row r="1290" spans="1:72" ht="13.5" customHeight="1" x14ac:dyDescent="0.25">
      <c r="A1290" s="5" t="str">
        <f t="shared" si="46"/>
        <v>1738_각남면_0099</v>
      </c>
      <c r="B1290" s="1">
        <v>1738</v>
      </c>
      <c r="C1290" s="1" t="s">
        <v>12339</v>
      </c>
      <c r="D1290" s="1" t="s">
        <v>12340</v>
      </c>
      <c r="E1290" s="1">
        <v>1289</v>
      </c>
      <c r="F1290" s="1">
        <v>4</v>
      </c>
      <c r="G1290" s="1" t="s">
        <v>1163</v>
      </c>
      <c r="H1290" s="1" t="s">
        <v>7047</v>
      </c>
      <c r="I1290" s="1">
        <v>1</v>
      </c>
      <c r="L1290" s="1">
        <v>2</v>
      </c>
      <c r="M1290" s="1" t="s">
        <v>13814</v>
      </c>
      <c r="N1290" s="1" t="s">
        <v>13815</v>
      </c>
      <c r="S1290" s="1" t="s">
        <v>91</v>
      </c>
      <c r="T1290" s="1" t="s">
        <v>7227</v>
      </c>
      <c r="U1290" s="1" t="s">
        <v>2433</v>
      </c>
      <c r="V1290" s="1" t="s">
        <v>7444</v>
      </c>
      <c r="Y1290" s="1" t="s">
        <v>348</v>
      </c>
      <c r="Z1290" s="1" t="s">
        <v>7781</v>
      </c>
      <c r="AC1290" s="1">
        <v>5</v>
      </c>
      <c r="AD1290" s="1" t="s">
        <v>86</v>
      </c>
      <c r="AE1290" s="1" t="s">
        <v>8752</v>
      </c>
    </row>
    <row r="1291" spans="1:72" ht="13.5" customHeight="1" x14ac:dyDescent="0.25">
      <c r="A1291" s="5" t="str">
        <f t="shared" si="46"/>
        <v>1738_각남면_0099</v>
      </c>
      <c r="B1291" s="1">
        <v>1738</v>
      </c>
      <c r="C1291" s="1" t="s">
        <v>12339</v>
      </c>
      <c r="D1291" s="1" t="s">
        <v>12340</v>
      </c>
      <c r="E1291" s="1">
        <v>1290</v>
      </c>
      <c r="F1291" s="1">
        <v>4</v>
      </c>
      <c r="G1291" s="1" t="s">
        <v>1163</v>
      </c>
      <c r="H1291" s="1" t="s">
        <v>7047</v>
      </c>
      <c r="I1291" s="1">
        <v>1</v>
      </c>
      <c r="L1291" s="1">
        <v>2</v>
      </c>
      <c r="M1291" s="1" t="s">
        <v>13814</v>
      </c>
      <c r="N1291" s="1" t="s">
        <v>13815</v>
      </c>
      <c r="S1291" s="1" t="s">
        <v>112</v>
      </c>
      <c r="T1291" s="1" t="s">
        <v>7229</v>
      </c>
      <c r="Y1291" s="1" t="s">
        <v>64</v>
      </c>
      <c r="Z1291" s="1" t="s">
        <v>7741</v>
      </c>
      <c r="AF1291" s="1" t="s">
        <v>157</v>
      </c>
      <c r="AG1291" s="1" t="s">
        <v>9391</v>
      </c>
    </row>
    <row r="1292" spans="1:72" ht="13.5" customHeight="1" x14ac:dyDescent="0.25">
      <c r="A1292" s="5" t="str">
        <f t="shared" si="46"/>
        <v>1738_각남면_0099</v>
      </c>
      <c r="B1292" s="1">
        <v>1738</v>
      </c>
      <c r="C1292" s="1" t="s">
        <v>12339</v>
      </c>
      <c r="D1292" s="1" t="s">
        <v>12340</v>
      </c>
      <c r="E1292" s="1">
        <v>1291</v>
      </c>
      <c r="F1292" s="1">
        <v>4</v>
      </c>
      <c r="G1292" s="1" t="s">
        <v>1163</v>
      </c>
      <c r="H1292" s="1" t="s">
        <v>7047</v>
      </c>
      <c r="I1292" s="1">
        <v>1</v>
      </c>
      <c r="L1292" s="1">
        <v>3</v>
      </c>
      <c r="M1292" s="1" t="s">
        <v>13816</v>
      </c>
      <c r="N1292" s="1" t="s">
        <v>13817</v>
      </c>
      <c r="T1292" s="1" t="s">
        <v>12461</v>
      </c>
      <c r="U1292" s="1" t="s">
        <v>73</v>
      </c>
      <c r="V1292" s="1" t="s">
        <v>7304</v>
      </c>
      <c r="W1292" s="1" t="s">
        <v>85</v>
      </c>
      <c r="X1292" s="1" t="s">
        <v>12530</v>
      </c>
      <c r="Y1292" s="1" t="s">
        <v>2434</v>
      </c>
      <c r="Z1292" s="1" t="s">
        <v>8263</v>
      </c>
      <c r="AC1292" s="1">
        <v>49</v>
      </c>
      <c r="AD1292" s="1" t="s">
        <v>175</v>
      </c>
      <c r="AE1292" s="1" t="s">
        <v>9349</v>
      </c>
      <c r="AJ1292" s="1" t="s">
        <v>17</v>
      </c>
      <c r="AK1292" s="1" t="s">
        <v>9530</v>
      </c>
      <c r="AL1292" s="1" t="s">
        <v>58</v>
      </c>
      <c r="AM1292" s="1" t="s">
        <v>9526</v>
      </c>
      <c r="AT1292" s="1" t="s">
        <v>69</v>
      </c>
      <c r="AU1292" s="1" t="s">
        <v>7359</v>
      </c>
      <c r="AV1292" s="1" t="s">
        <v>2435</v>
      </c>
      <c r="AW1292" s="1" t="s">
        <v>9088</v>
      </c>
      <c r="BG1292" s="1" t="s">
        <v>69</v>
      </c>
      <c r="BH1292" s="1" t="s">
        <v>7359</v>
      </c>
      <c r="BI1292" s="1" t="s">
        <v>2436</v>
      </c>
      <c r="BJ1292" s="1" t="s">
        <v>10116</v>
      </c>
      <c r="BK1292" s="1" t="s">
        <v>73</v>
      </c>
      <c r="BL1292" s="1" t="s">
        <v>7304</v>
      </c>
      <c r="BM1292" s="1" t="s">
        <v>2437</v>
      </c>
      <c r="BN1292" s="1" t="s">
        <v>11175</v>
      </c>
      <c r="BO1292" s="1" t="s">
        <v>69</v>
      </c>
      <c r="BP1292" s="1" t="s">
        <v>7359</v>
      </c>
      <c r="BQ1292" s="1" t="s">
        <v>2438</v>
      </c>
      <c r="BR1292" s="1" t="s">
        <v>13110</v>
      </c>
      <c r="BS1292" s="1" t="s">
        <v>41</v>
      </c>
      <c r="BT1292" s="1" t="s">
        <v>12725</v>
      </c>
    </row>
    <row r="1293" spans="1:72" ht="13.5" customHeight="1" x14ac:dyDescent="0.25">
      <c r="A1293" s="5" t="str">
        <f t="shared" si="46"/>
        <v>1738_각남면_0099</v>
      </c>
      <c r="B1293" s="1">
        <v>1738</v>
      </c>
      <c r="C1293" s="1" t="s">
        <v>12339</v>
      </c>
      <c r="D1293" s="1" t="s">
        <v>12340</v>
      </c>
      <c r="E1293" s="1">
        <v>1292</v>
      </c>
      <c r="F1293" s="1">
        <v>4</v>
      </c>
      <c r="G1293" s="1" t="s">
        <v>1163</v>
      </c>
      <c r="H1293" s="1" t="s">
        <v>7047</v>
      </c>
      <c r="I1293" s="1">
        <v>1</v>
      </c>
      <c r="L1293" s="1">
        <v>3</v>
      </c>
      <c r="M1293" s="1" t="s">
        <v>13816</v>
      </c>
      <c r="N1293" s="1" t="s">
        <v>13817</v>
      </c>
      <c r="S1293" s="1" t="s">
        <v>50</v>
      </c>
      <c r="T1293" s="1" t="s">
        <v>7223</v>
      </c>
      <c r="W1293" s="1" t="s">
        <v>51</v>
      </c>
      <c r="X1293" s="1" t="s">
        <v>7686</v>
      </c>
      <c r="Y1293" s="1" t="s">
        <v>64</v>
      </c>
      <c r="Z1293" s="1" t="s">
        <v>7741</v>
      </c>
      <c r="AC1293" s="1">
        <v>49</v>
      </c>
      <c r="AD1293" s="1" t="s">
        <v>175</v>
      </c>
      <c r="AE1293" s="1" t="s">
        <v>9349</v>
      </c>
      <c r="AJ1293" s="1" t="s">
        <v>17</v>
      </c>
      <c r="AK1293" s="1" t="s">
        <v>9530</v>
      </c>
      <c r="AL1293" s="1" t="s">
        <v>53</v>
      </c>
      <c r="AM1293" s="1" t="s">
        <v>9486</v>
      </c>
      <c r="AT1293" s="1" t="s">
        <v>69</v>
      </c>
      <c r="AU1293" s="1" t="s">
        <v>7359</v>
      </c>
      <c r="AV1293" s="1" t="s">
        <v>2439</v>
      </c>
      <c r="AW1293" s="1" t="s">
        <v>9879</v>
      </c>
      <c r="BG1293" s="1" t="s">
        <v>69</v>
      </c>
      <c r="BH1293" s="1" t="s">
        <v>7359</v>
      </c>
      <c r="BI1293" s="1" t="s">
        <v>2440</v>
      </c>
      <c r="BJ1293" s="1" t="s">
        <v>8041</v>
      </c>
      <c r="BK1293" s="1" t="s">
        <v>73</v>
      </c>
      <c r="BL1293" s="1" t="s">
        <v>7304</v>
      </c>
      <c r="BM1293" s="1" t="s">
        <v>1726</v>
      </c>
      <c r="BN1293" s="1" t="s">
        <v>10618</v>
      </c>
      <c r="BO1293" s="1" t="s">
        <v>677</v>
      </c>
      <c r="BP1293" s="1" t="s">
        <v>7530</v>
      </c>
      <c r="BQ1293" s="1" t="s">
        <v>2441</v>
      </c>
      <c r="BR1293" s="1" t="s">
        <v>11695</v>
      </c>
      <c r="BS1293" s="1" t="s">
        <v>124</v>
      </c>
      <c r="BT1293" s="1" t="s">
        <v>9327</v>
      </c>
    </row>
    <row r="1294" spans="1:72" ht="13.5" customHeight="1" x14ac:dyDescent="0.25">
      <c r="A1294" s="5" t="str">
        <f t="shared" si="46"/>
        <v>1738_각남면_0099</v>
      </c>
      <c r="B1294" s="1">
        <v>1738</v>
      </c>
      <c r="C1294" s="1" t="s">
        <v>12339</v>
      </c>
      <c r="D1294" s="1" t="s">
        <v>12340</v>
      </c>
      <c r="E1294" s="1">
        <v>1293</v>
      </c>
      <c r="F1294" s="1">
        <v>4</v>
      </c>
      <c r="G1294" s="1" t="s">
        <v>1163</v>
      </c>
      <c r="H1294" s="1" t="s">
        <v>7047</v>
      </c>
      <c r="I1294" s="1">
        <v>1</v>
      </c>
      <c r="L1294" s="1">
        <v>3</v>
      </c>
      <c r="M1294" s="1" t="s">
        <v>13816</v>
      </c>
      <c r="N1294" s="1" t="s">
        <v>13817</v>
      </c>
      <c r="S1294" s="1" t="s">
        <v>916</v>
      </c>
      <c r="T1294" s="1" t="s">
        <v>7246</v>
      </c>
      <c r="W1294" s="1" t="s">
        <v>203</v>
      </c>
      <c r="X1294" s="1" t="s">
        <v>7694</v>
      </c>
      <c r="Y1294" s="1" t="s">
        <v>64</v>
      </c>
      <c r="Z1294" s="1" t="s">
        <v>7741</v>
      </c>
      <c r="AC1294" s="1">
        <v>78</v>
      </c>
      <c r="AD1294" s="1" t="s">
        <v>210</v>
      </c>
      <c r="AE1294" s="1" t="s">
        <v>9354</v>
      </c>
    </row>
    <row r="1295" spans="1:72" ht="13.5" customHeight="1" x14ac:dyDescent="0.25">
      <c r="A1295" s="5" t="str">
        <f t="shared" si="46"/>
        <v>1738_각남면_0099</v>
      </c>
      <c r="B1295" s="1">
        <v>1738</v>
      </c>
      <c r="C1295" s="1" t="s">
        <v>12339</v>
      </c>
      <c r="D1295" s="1" t="s">
        <v>12340</v>
      </c>
      <c r="E1295" s="1">
        <v>1294</v>
      </c>
      <c r="F1295" s="1">
        <v>4</v>
      </c>
      <c r="G1295" s="1" t="s">
        <v>1163</v>
      </c>
      <c r="H1295" s="1" t="s">
        <v>7047</v>
      </c>
      <c r="I1295" s="1">
        <v>1</v>
      </c>
      <c r="L1295" s="1">
        <v>3</v>
      </c>
      <c r="M1295" s="1" t="s">
        <v>13816</v>
      </c>
      <c r="N1295" s="1" t="s">
        <v>13817</v>
      </c>
      <c r="S1295" s="1" t="s">
        <v>59</v>
      </c>
      <c r="T1295" s="1" t="s">
        <v>7224</v>
      </c>
      <c r="Y1295" s="1" t="s">
        <v>1201</v>
      </c>
      <c r="Z1295" s="1" t="s">
        <v>7990</v>
      </c>
      <c r="AF1295" s="1" t="s">
        <v>157</v>
      </c>
      <c r="AG1295" s="1" t="s">
        <v>9391</v>
      </c>
    </row>
    <row r="1296" spans="1:72" ht="13.5" customHeight="1" x14ac:dyDescent="0.25">
      <c r="A1296" s="5" t="str">
        <f t="shared" si="46"/>
        <v>1738_각남면_0099</v>
      </c>
      <c r="B1296" s="1">
        <v>1738</v>
      </c>
      <c r="C1296" s="1" t="s">
        <v>12339</v>
      </c>
      <c r="D1296" s="1" t="s">
        <v>12340</v>
      </c>
      <c r="E1296" s="1">
        <v>1295</v>
      </c>
      <c r="F1296" s="1">
        <v>4</v>
      </c>
      <c r="G1296" s="1" t="s">
        <v>1163</v>
      </c>
      <c r="H1296" s="1" t="s">
        <v>7047</v>
      </c>
      <c r="I1296" s="1">
        <v>1</v>
      </c>
      <c r="L1296" s="1">
        <v>4</v>
      </c>
      <c r="M1296" s="1" t="s">
        <v>13818</v>
      </c>
      <c r="N1296" s="1" t="s">
        <v>13819</v>
      </c>
      <c r="T1296" s="1" t="s">
        <v>12461</v>
      </c>
      <c r="U1296" s="1" t="s">
        <v>1326</v>
      </c>
      <c r="V1296" s="1" t="s">
        <v>7378</v>
      </c>
      <c r="W1296" s="1" t="s">
        <v>85</v>
      </c>
      <c r="X1296" s="1" t="s">
        <v>12530</v>
      </c>
      <c r="Y1296" s="1" t="s">
        <v>2370</v>
      </c>
      <c r="Z1296" s="1" t="s">
        <v>8254</v>
      </c>
      <c r="AC1296" s="1">
        <v>52</v>
      </c>
      <c r="AD1296" s="1" t="s">
        <v>217</v>
      </c>
      <c r="AE1296" s="1" t="s">
        <v>9355</v>
      </c>
      <c r="AJ1296" s="1" t="s">
        <v>17</v>
      </c>
      <c r="AK1296" s="1" t="s">
        <v>9530</v>
      </c>
      <c r="AL1296" s="1" t="s">
        <v>58</v>
      </c>
      <c r="AM1296" s="1" t="s">
        <v>9526</v>
      </c>
      <c r="AT1296" s="1" t="s">
        <v>1203</v>
      </c>
      <c r="AU1296" s="1" t="s">
        <v>7376</v>
      </c>
      <c r="AV1296" s="1" t="s">
        <v>2442</v>
      </c>
      <c r="AW1296" s="1" t="s">
        <v>9843</v>
      </c>
      <c r="BG1296" s="1" t="s">
        <v>69</v>
      </c>
      <c r="BH1296" s="1" t="s">
        <v>7359</v>
      </c>
      <c r="BI1296" s="1" t="s">
        <v>2443</v>
      </c>
      <c r="BJ1296" s="1" t="s">
        <v>10637</v>
      </c>
      <c r="BK1296" s="1" t="s">
        <v>677</v>
      </c>
      <c r="BL1296" s="1" t="s">
        <v>7530</v>
      </c>
      <c r="BM1296" s="1" t="s">
        <v>2062</v>
      </c>
      <c r="BN1296" s="1" t="s">
        <v>11149</v>
      </c>
      <c r="BO1296" s="1" t="s">
        <v>69</v>
      </c>
      <c r="BP1296" s="1" t="s">
        <v>7359</v>
      </c>
      <c r="BQ1296" s="1" t="s">
        <v>2444</v>
      </c>
      <c r="BR1296" s="1" t="s">
        <v>10691</v>
      </c>
      <c r="BS1296" s="1" t="s">
        <v>58</v>
      </c>
      <c r="BT1296" s="1" t="s">
        <v>9526</v>
      </c>
    </row>
    <row r="1297" spans="1:72" ht="13.5" customHeight="1" x14ac:dyDescent="0.25">
      <c r="A1297" s="5" t="str">
        <f t="shared" si="46"/>
        <v>1738_각남면_0099</v>
      </c>
      <c r="B1297" s="1">
        <v>1738</v>
      </c>
      <c r="C1297" s="1" t="s">
        <v>12339</v>
      </c>
      <c r="D1297" s="1" t="s">
        <v>12340</v>
      </c>
      <c r="E1297" s="1">
        <v>1296</v>
      </c>
      <c r="F1297" s="1">
        <v>4</v>
      </c>
      <c r="G1297" s="1" t="s">
        <v>1163</v>
      </c>
      <c r="H1297" s="1" t="s">
        <v>7047</v>
      </c>
      <c r="I1297" s="1">
        <v>1</v>
      </c>
      <c r="L1297" s="1">
        <v>4</v>
      </c>
      <c r="M1297" s="1" t="s">
        <v>13818</v>
      </c>
      <c r="N1297" s="1" t="s">
        <v>13819</v>
      </c>
      <c r="S1297" s="1" t="s">
        <v>50</v>
      </c>
      <c r="T1297" s="1" t="s">
        <v>7223</v>
      </c>
      <c r="W1297" s="1" t="s">
        <v>38</v>
      </c>
      <c r="X1297" s="1" t="s">
        <v>12522</v>
      </c>
      <c r="Y1297" s="1" t="s">
        <v>64</v>
      </c>
      <c r="Z1297" s="1" t="s">
        <v>7741</v>
      </c>
      <c r="AC1297" s="1">
        <v>45</v>
      </c>
      <c r="AD1297" s="1" t="s">
        <v>330</v>
      </c>
      <c r="AE1297" s="1" t="s">
        <v>9367</v>
      </c>
      <c r="AJ1297" s="1" t="s">
        <v>17</v>
      </c>
      <c r="AK1297" s="1" t="s">
        <v>9530</v>
      </c>
      <c r="AL1297" s="1" t="s">
        <v>41</v>
      </c>
      <c r="AM1297" s="1" t="s">
        <v>12725</v>
      </c>
      <c r="AT1297" s="1" t="s">
        <v>69</v>
      </c>
      <c r="AU1297" s="1" t="s">
        <v>7359</v>
      </c>
      <c r="AV1297" s="1" t="s">
        <v>1191</v>
      </c>
      <c r="AW1297" s="1" t="s">
        <v>9111</v>
      </c>
      <c r="BG1297" s="1" t="s">
        <v>69</v>
      </c>
      <c r="BH1297" s="1" t="s">
        <v>7359</v>
      </c>
      <c r="BI1297" s="1" t="s">
        <v>1323</v>
      </c>
      <c r="BJ1297" s="1" t="s">
        <v>9183</v>
      </c>
      <c r="BK1297" s="1" t="s">
        <v>69</v>
      </c>
      <c r="BL1297" s="1" t="s">
        <v>7359</v>
      </c>
      <c r="BM1297" s="1" t="s">
        <v>2445</v>
      </c>
      <c r="BN1297" s="1" t="s">
        <v>11176</v>
      </c>
      <c r="BO1297" s="1" t="s">
        <v>69</v>
      </c>
      <c r="BP1297" s="1" t="s">
        <v>7359</v>
      </c>
      <c r="BQ1297" s="1" t="s">
        <v>2446</v>
      </c>
      <c r="BR1297" s="1" t="s">
        <v>8268</v>
      </c>
      <c r="BS1297" s="1" t="s">
        <v>874</v>
      </c>
      <c r="BT1297" s="1" t="s">
        <v>9543</v>
      </c>
    </row>
    <row r="1298" spans="1:72" ht="13.5" customHeight="1" x14ac:dyDescent="0.25">
      <c r="A1298" s="5" t="str">
        <f t="shared" si="46"/>
        <v>1738_각남면_0099</v>
      </c>
      <c r="B1298" s="1">
        <v>1738</v>
      </c>
      <c r="C1298" s="1" t="s">
        <v>12339</v>
      </c>
      <c r="D1298" s="1" t="s">
        <v>12340</v>
      </c>
      <c r="E1298" s="1">
        <v>1297</v>
      </c>
      <c r="F1298" s="1">
        <v>4</v>
      </c>
      <c r="G1298" s="1" t="s">
        <v>1163</v>
      </c>
      <c r="H1298" s="1" t="s">
        <v>7047</v>
      </c>
      <c r="I1298" s="1">
        <v>1</v>
      </c>
      <c r="L1298" s="1">
        <v>4</v>
      </c>
      <c r="M1298" s="1" t="s">
        <v>13818</v>
      </c>
      <c r="N1298" s="1" t="s">
        <v>13819</v>
      </c>
      <c r="S1298" s="1" t="s">
        <v>59</v>
      </c>
      <c r="T1298" s="1" t="s">
        <v>7224</v>
      </c>
      <c r="Y1298" s="1" t="s">
        <v>2447</v>
      </c>
      <c r="Z1298" s="1" t="s">
        <v>12599</v>
      </c>
      <c r="AC1298" s="1">
        <v>19</v>
      </c>
      <c r="AD1298" s="1" t="s">
        <v>202</v>
      </c>
      <c r="AE1298" s="1" t="s">
        <v>9353</v>
      </c>
    </row>
    <row r="1299" spans="1:72" ht="13.5" customHeight="1" x14ac:dyDescent="0.25">
      <c r="A1299" s="5" t="str">
        <f t="shared" si="46"/>
        <v>1738_각남면_0099</v>
      </c>
      <c r="B1299" s="1">
        <v>1738</v>
      </c>
      <c r="C1299" s="1" t="s">
        <v>12339</v>
      </c>
      <c r="D1299" s="1" t="s">
        <v>12340</v>
      </c>
      <c r="E1299" s="1">
        <v>1298</v>
      </c>
      <c r="F1299" s="1">
        <v>4</v>
      </c>
      <c r="G1299" s="1" t="s">
        <v>1163</v>
      </c>
      <c r="H1299" s="1" t="s">
        <v>7047</v>
      </c>
      <c r="I1299" s="1">
        <v>1</v>
      </c>
      <c r="L1299" s="1">
        <v>4</v>
      </c>
      <c r="M1299" s="1" t="s">
        <v>13818</v>
      </c>
      <c r="N1299" s="1" t="s">
        <v>13819</v>
      </c>
      <c r="S1299" s="1" t="s">
        <v>112</v>
      </c>
      <c r="T1299" s="1" t="s">
        <v>7229</v>
      </c>
      <c r="Y1299" s="1" t="s">
        <v>64</v>
      </c>
      <c r="Z1299" s="1" t="s">
        <v>7741</v>
      </c>
      <c r="AG1299" s="1" t="s">
        <v>12768</v>
      </c>
    </row>
    <row r="1300" spans="1:72" ht="13.5" customHeight="1" x14ac:dyDescent="0.25">
      <c r="A1300" s="5" t="str">
        <f t="shared" si="46"/>
        <v>1738_각남면_0099</v>
      </c>
      <c r="B1300" s="1">
        <v>1738</v>
      </c>
      <c r="C1300" s="1" t="s">
        <v>12339</v>
      </c>
      <c r="D1300" s="1" t="s">
        <v>12340</v>
      </c>
      <c r="E1300" s="1">
        <v>1299</v>
      </c>
      <c r="F1300" s="1">
        <v>4</v>
      </c>
      <c r="G1300" s="1" t="s">
        <v>1163</v>
      </c>
      <c r="H1300" s="1" t="s">
        <v>7047</v>
      </c>
      <c r="I1300" s="1">
        <v>1</v>
      </c>
      <c r="L1300" s="1">
        <v>4</v>
      </c>
      <c r="M1300" s="1" t="s">
        <v>13818</v>
      </c>
      <c r="N1300" s="1" t="s">
        <v>13819</v>
      </c>
      <c r="S1300" s="1" t="s">
        <v>63</v>
      </c>
      <c r="T1300" s="1" t="s">
        <v>7225</v>
      </c>
      <c r="Y1300" s="1" t="s">
        <v>64</v>
      </c>
      <c r="Z1300" s="1" t="s">
        <v>7741</v>
      </c>
      <c r="AF1300" s="1" t="s">
        <v>12707</v>
      </c>
      <c r="AG1300" s="1" t="s">
        <v>12718</v>
      </c>
    </row>
    <row r="1301" spans="1:72" ht="13.5" customHeight="1" x14ac:dyDescent="0.25">
      <c r="A1301" s="5" t="str">
        <f t="shared" si="46"/>
        <v>1738_각남면_0099</v>
      </c>
      <c r="B1301" s="1">
        <v>1738</v>
      </c>
      <c r="C1301" s="1" t="s">
        <v>12339</v>
      </c>
      <c r="D1301" s="1" t="s">
        <v>12340</v>
      </c>
      <c r="E1301" s="1">
        <v>1300</v>
      </c>
      <c r="F1301" s="1">
        <v>4</v>
      </c>
      <c r="G1301" s="1" t="s">
        <v>1163</v>
      </c>
      <c r="H1301" s="1" t="s">
        <v>7047</v>
      </c>
      <c r="I1301" s="1">
        <v>1</v>
      </c>
      <c r="L1301" s="1">
        <v>4</v>
      </c>
      <c r="M1301" s="1" t="s">
        <v>13818</v>
      </c>
      <c r="N1301" s="1" t="s">
        <v>13819</v>
      </c>
      <c r="S1301" s="1" t="s">
        <v>1099</v>
      </c>
      <c r="T1301" s="1" t="s">
        <v>7250</v>
      </c>
      <c r="Y1301" s="1" t="s">
        <v>14763</v>
      </c>
      <c r="Z1301" s="1" t="s">
        <v>8264</v>
      </c>
      <c r="AC1301" s="1">
        <v>19</v>
      </c>
      <c r="AD1301" s="1" t="s">
        <v>202</v>
      </c>
      <c r="AE1301" s="1" t="s">
        <v>9353</v>
      </c>
    </row>
    <row r="1302" spans="1:72" ht="13.5" customHeight="1" x14ac:dyDescent="0.25">
      <c r="A1302" s="5" t="str">
        <f t="shared" si="46"/>
        <v>1738_각남면_0099</v>
      </c>
      <c r="B1302" s="1">
        <v>1738</v>
      </c>
      <c r="C1302" s="1" t="s">
        <v>12339</v>
      </c>
      <c r="D1302" s="1" t="s">
        <v>12340</v>
      </c>
      <c r="E1302" s="1">
        <v>1301</v>
      </c>
      <c r="F1302" s="1">
        <v>4</v>
      </c>
      <c r="G1302" s="1" t="s">
        <v>1163</v>
      </c>
      <c r="H1302" s="1" t="s">
        <v>7047</v>
      </c>
      <c r="I1302" s="1">
        <v>1</v>
      </c>
      <c r="L1302" s="1">
        <v>4</v>
      </c>
      <c r="M1302" s="1" t="s">
        <v>13818</v>
      </c>
      <c r="N1302" s="1" t="s">
        <v>13819</v>
      </c>
      <c r="S1302" s="1" t="s">
        <v>59</v>
      </c>
      <c r="T1302" s="1" t="s">
        <v>7224</v>
      </c>
      <c r="Y1302" s="1" t="s">
        <v>2448</v>
      </c>
      <c r="Z1302" s="1" t="s">
        <v>8265</v>
      </c>
    </row>
    <row r="1303" spans="1:72" ht="13.5" customHeight="1" x14ac:dyDescent="0.25">
      <c r="A1303" s="5" t="str">
        <f t="shared" si="46"/>
        <v>1738_각남면_0099</v>
      </c>
      <c r="B1303" s="1">
        <v>1738</v>
      </c>
      <c r="C1303" s="1" t="s">
        <v>12339</v>
      </c>
      <c r="D1303" s="1" t="s">
        <v>12340</v>
      </c>
      <c r="E1303" s="1">
        <v>1302</v>
      </c>
      <c r="F1303" s="1">
        <v>4</v>
      </c>
      <c r="G1303" s="1" t="s">
        <v>1163</v>
      </c>
      <c r="H1303" s="1" t="s">
        <v>7047</v>
      </c>
      <c r="I1303" s="1">
        <v>1</v>
      </c>
      <c r="L1303" s="1">
        <v>4</v>
      </c>
      <c r="M1303" s="1" t="s">
        <v>13818</v>
      </c>
      <c r="N1303" s="1" t="s">
        <v>13819</v>
      </c>
      <c r="S1303" s="1" t="s">
        <v>155</v>
      </c>
      <c r="T1303" s="1" t="s">
        <v>7230</v>
      </c>
      <c r="W1303" s="1" t="s">
        <v>51</v>
      </c>
      <c r="X1303" s="1" t="s">
        <v>7686</v>
      </c>
      <c r="Y1303" s="1" t="s">
        <v>64</v>
      </c>
      <c r="Z1303" s="1" t="s">
        <v>7741</v>
      </c>
      <c r="AF1303" s="1" t="s">
        <v>463</v>
      </c>
      <c r="AG1303" s="1" t="s">
        <v>12445</v>
      </c>
    </row>
    <row r="1304" spans="1:72" ht="13.5" customHeight="1" x14ac:dyDescent="0.25">
      <c r="A1304" s="5" t="str">
        <f t="shared" si="46"/>
        <v>1738_각남면_0099</v>
      </c>
      <c r="B1304" s="1">
        <v>1738</v>
      </c>
      <c r="C1304" s="1" t="s">
        <v>12339</v>
      </c>
      <c r="D1304" s="1" t="s">
        <v>12340</v>
      </c>
      <c r="E1304" s="1">
        <v>1303</v>
      </c>
      <c r="F1304" s="1">
        <v>4</v>
      </c>
      <c r="G1304" s="1" t="s">
        <v>1163</v>
      </c>
      <c r="H1304" s="1" t="s">
        <v>7047</v>
      </c>
      <c r="I1304" s="1">
        <v>1</v>
      </c>
      <c r="L1304" s="1">
        <v>5</v>
      </c>
      <c r="M1304" s="1" t="s">
        <v>13820</v>
      </c>
      <c r="N1304" s="1" t="s">
        <v>7186</v>
      </c>
      <c r="T1304" s="1" t="s">
        <v>12461</v>
      </c>
      <c r="U1304" s="1" t="s">
        <v>183</v>
      </c>
      <c r="V1304" s="1" t="s">
        <v>7311</v>
      </c>
      <c r="W1304" s="1" t="s">
        <v>123</v>
      </c>
      <c r="X1304" s="1" t="s">
        <v>7689</v>
      </c>
      <c r="Y1304" s="1" t="s">
        <v>2449</v>
      </c>
      <c r="Z1304" s="1" t="s">
        <v>8266</v>
      </c>
      <c r="AC1304" s="1">
        <v>61</v>
      </c>
      <c r="AD1304" s="1" t="s">
        <v>101</v>
      </c>
      <c r="AE1304" s="1" t="s">
        <v>9339</v>
      </c>
      <c r="AJ1304" s="1" t="s">
        <v>17</v>
      </c>
      <c r="AK1304" s="1" t="s">
        <v>9530</v>
      </c>
      <c r="AL1304" s="1" t="s">
        <v>124</v>
      </c>
      <c r="AM1304" s="1" t="s">
        <v>9327</v>
      </c>
      <c r="AT1304" s="1" t="s">
        <v>42</v>
      </c>
      <c r="AU1304" s="1" t="s">
        <v>7309</v>
      </c>
      <c r="AV1304" s="1" t="s">
        <v>2450</v>
      </c>
      <c r="AW1304" s="1" t="s">
        <v>8744</v>
      </c>
      <c r="BI1304" s="1" t="s">
        <v>2451</v>
      </c>
      <c r="BJ1304" s="1" t="s">
        <v>9977</v>
      </c>
      <c r="BK1304" s="1" t="s">
        <v>531</v>
      </c>
      <c r="BL1304" s="1" t="s">
        <v>7370</v>
      </c>
      <c r="BM1304" s="1" t="s">
        <v>2452</v>
      </c>
      <c r="BN1304" s="1" t="s">
        <v>7963</v>
      </c>
      <c r="BO1304" s="1" t="s">
        <v>2453</v>
      </c>
      <c r="BP1304" s="1" t="s">
        <v>11017</v>
      </c>
      <c r="BQ1304" s="1" t="s">
        <v>2454</v>
      </c>
      <c r="BR1304" s="1" t="s">
        <v>11696</v>
      </c>
      <c r="BS1304" s="1" t="s">
        <v>53</v>
      </c>
      <c r="BT1304" s="1" t="s">
        <v>9486</v>
      </c>
    </row>
    <row r="1305" spans="1:72" ht="13.5" customHeight="1" x14ac:dyDescent="0.25">
      <c r="A1305" s="5" t="str">
        <f t="shared" si="46"/>
        <v>1738_각남면_0099</v>
      </c>
      <c r="B1305" s="1">
        <v>1738</v>
      </c>
      <c r="C1305" s="1" t="s">
        <v>12339</v>
      </c>
      <c r="D1305" s="1" t="s">
        <v>12340</v>
      </c>
      <c r="E1305" s="1">
        <v>1304</v>
      </c>
      <c r="F1305" s="1">
        <v>4</v>
      </c>
      <c r="G1305" s="1" t="s">
        <v>1163</v>
      </c>
      <c r="H1305" s="1" t="s">
        <v>7047</v>
      </c>
      <c r="I1305" s="1">
        <v>1</v>
      </c>
      <c r="L1305" s="1">
        <v>5</v>
      </c>
      <c r="M1305" s="1" t="s">
        <v>13820</v>
      </c>
      <c r="N1305" s="1" t="s">
        <v>7186</v>
      </c>
      <c r="S1305" s="1" t="s">
        <v>50</v>
      </c>
      <c r="T1305" s="1" t="s">
        <v>7223</v>
      </c>
      <c r="W1305" s="1" t="s">
        <v>254</v>
      </c>
      <c r="X1305" s="1" t="s">
        <v>7697</v>
      </c>
      <c r="Y1305" s="1" t="s">
        <v>64</v>
      </c>
      <c r="Z1305" s="1" t="s">
        <v>7741</v>
      </c>
      <c r="AC1305" s="1">
        <v>58</v>
      </c>
      <c r="AD1305" s="1" t="s">
        <v>974</v>
      </c>
      <c r="AE1305" s="1" t="s">
        <v>9385</v>
      </c>
      <c r="AJ1305" s="1" t="s">
        <v>17</v>
      </c>
      <c r="AK1305" s="1" t="s">
        <v>9530</v>
      </c>
      <c r="AL1305" s="1" t="s">
        <v>49</v>
      </c>
      <c r="AM1305" s="1" t="s">
        <v>8830</v>
      </c>
      <c r="AT1305" s="1" t="s">
        <v>42</v>
      </c>
      <c r="AU1305" s="1" t="s">
        <v>7309</v>
      </c>
      <c r="AV1305" s="1" t="s">
        <v>233</v>
      </c>
      <c r="AW1305" s="1" t="s">
        <v>9283</v>
      </c>
      <c r="BG1305" s="1" t="s">
        <v>677</v>
      </c>
      <c r="BH1305" s="1" t="s">
        <v>7530</v>
      </c>
      <c r="BI1305" s="1" t="s">
        <v>667</v>
      </c>
      <c r="BJ1305" s="1" t="s">
        <v>7847</v>
      </c>
      <c r="BK1305" s="1" t="s">
        <v>453</v>
      </c>
      <c r="BL1305" s="1" t="s">
        <v>12810</v>
      </c>
      <c r="BM1305" s="1" t="s">
        <v>2455</v>
      </c>
      <c r="BN1305" s="1" t="s">
        <v>11177</v>
      </c>
      <c r="BO1305" s="1" t="s">
        <v>42</v>
      </c>
      <c r="BP1305" s="1" t="s">
        <v>7309</v>
      </c>
      <c r="BQ1305" s="1" t="s">
        <v>2456</v>
      </c>
      <c r="BR1305" s="1" t="s">
        <v>11697</v>
      </c>
      <c r="BS1305" s="1" t="s">
        <v>193</v>
      </c>
      <c r="BT1305" s="1" t="s">
        <v>9533</v>
      </c>
    </row>
    <row r="1306" spans="1:72" ht="13.5" customHeight="1" x14ac:dyDescent="0.25">
      <c r="A1306" s="5" t="str">
        <f t="shared" ref="A1306:A1337" si="47">HYPERLINK("http://kyu.snu.ac.kr/sdhj/index.jsp?type=hj/GK14616_00IH_0001_0100.jpg","1738_각남면_0100")</f>
        <v>1738_각남면_0100</v>
      </c>
      <c r="B1306" s="1">
        <v>1738</v>
      </c>
      <c r="C1306" s="1" t="s">
        <v>12339</v>
      </c>
      <c r="D1306" s="1" t="s">
        <v>12340</v>
      </c>
      <c r="E1306" s="1">
        <v>1305</v>
      </c>
      <c r="F1306" s="1">
        <v>4</v>
      </c>
      <c r="G1306" s="1" t="s">
        <v>1163</v>
      </c>
      <c r="H1306" s="1" t="s">
        <v>7047</v>
      </c>
      <c r="I1306" s="1">
        <v>1</v>
      </c>
      <c r="L1306" s="1">
        <v>5</v>
      </c>
      <c r="M1306" s="1" t="s">
        <v>13820</v>
      </c>
      <c r="N1306" s="1" t="s">
        <v>7186</v>
      </c>
      <c r="S1306" s="1" t="s">
        <v>59</v>
      </c>
      <c r="T1306" s="1" t="s">
        <v>7224</v>
      </c>
      <c r="U1306" s="1" t="s">
        <v>1351</v>
      </c>
      <c r="V1306" s="1" t="s">
        <v>7327</v>
      </c>
      <c r="Y1306" s="1" t="s">
        <v>2457</v>
      </c>
      <c r="Z1306" s="1" t="s">
        <v>7752</v>
      </c>
      <c r="AC1306" s="1">
        <v>41</v>
      </c>
      <c r="AD1306" s="1" t="s">
        <v>785</v>
      </c>
      <c r="AE1306" s="1" t="s">
        <v>9384</v>
      </c>
    </row>
    <row r="1307" spans="1:72" ht="13.5" customHeight="1" x14ac:dyDescent="0.25">
      <c r="A1307" s="5" t="str">
        <f t="shared" si="47"/>
        <v>1738_각남면_0100</v>
      </c>
      <c r="B1307" s="1">
        <v>1738</v>
      </c>
      <c r="C1307" s="1" t="s">
        <v>12339</v>
      </c>
      <c r="D1307" s="1" t="s">
        <v>12340</v>
      </c>
      <c r="E1307" s="1">
        <v>1306</v>
      </c>
      <c r="F1307" s="1">
        <v>4</v>
      </c>
      <c r="G1307" s="1" t="s">
        <v>1163</v>
      </c>
      <c r="H1307" s="1" t="s">
        <v>7047</v>
      </c>
      <c r="I1307" s="1">
        <v>1</v>
      </c>
      <c r="L1307" s="1">
        <v>5</v>
      </c>
      <c r="M1307" s="1" t="s">
        <v>13820</v>
      </c>
      <c r="N1307" s="1" t="s">
        <v>7186</v>
      </c>
      <c r="S1307" s="1" t="s">
        <v>155</v>
      </c>
      <c r="T1307" s="1" t="s">
        <v>7230</v>
      </c>
      <c r="W1307" s="1" t="s">
        <v>85</v>
      </c>
      <c r="X1307" s="1" t="s">
        <v>12530</v>
      </c>
      <c r="Y1307" s="1" t="s">
        <v>10</v>
      </c>
      <c r="Z1307" s="1" t="s">
        <v>7684</v>
      </c>
      <c r="AC1307" s="1">
        <v>47</v>
      </c>
      <c r="AD1307" s="1" t="s">
        <v>109</v>
      </c>
      <c r="AE1307" s="1" t="s">
        <v>9340</v>
      </c>
    </row>
    <row r="1308" spans="1:72" ht="13.5" customHeight="1" x14ac:dyDescent="0.25">
      <c r="A1308" s="5" t="str">
        <f t="shared" si="47"/>
        <v>1738_각남면_0100</v>
      </c>
      <c r="B1308" s="1">
        <v>1738</v>
      </c>
      <c r="C1308" s="1" t="s">
        <v>12339</v>
      </c>
      <c r="D1308" s="1" t="s">
        <v>12340</v>
      </c>
      <c r="E1308" s="1">
        <v>1307</v>
      </c>
      <c r="F1308" s="1">
        <v>4</v>
      </c>
      <c r="G1308" s="1" t="s">
        <v>1163</v>
      </c>
      <c r="H1308" s="1" t="s">
        <v>7047</v>
      </c>
      <c r="I1308" s="1">
        <v>1</v>
      </c>
      <c r="L1308" s="1">
        <v>5</v>
      </c>
      <c r="M1308" s="1" t="s">
        <v>13820</v>
      </c>
      <c r="N1308" s="1" t="s">
        <v>7186</v>
      </c>
      <c r="S1308" s="1" t="s">
        <v>112</v>
      </c>
      <c r="T1308" s="1" t="s">
        <v>7229</v>
      </c>
      <c r="AF1308" s="1" t="s">
        <v>226</v>
      </c>
      <c r="AG1308" s="1" t="s">
        <v>9393</v>
      </c>
    </row>
    <row r="1309" spans="1:72" ht="13.5" customHeight="1" x14ac:dyDescent="0.25">
      <c r="A1309" s="5" t="str">
        <f t="shared" si="47"/>
        <v>1738_각남면_0100</v>
      </c>
      <c r="B1309" s="1">
        <v>1738</v>
      </c>
      <c r="C1309" s="1" t="s">
        <v>12339</v>
      </c>
      <c r="D1309" s="1" t="s">
        <v>12340</v>
      </c>
      <c r="E1309" s="1">
        <v>1308</v>
      </c>
      <c r="F1309" s="1">
        <v>4</v>
      </c>
      <c r="G1309" s="1" t="s">
        <v>1163</v>
      </c>
      <c r="H1309" s="1" t="s">
        <v>7047</v>
      </c>
      <c r="I1309" s="1">
        <v>1</v>
      </c>
      <c r="L1309" s="1">
        <v>5</v>
      </c>
      <c r="M1309" s="1" t="s">
        <v>13820</v>
      </c>
      <c r="N1309" s="1" t="s">
        <v>7186</v>
      </c>
      <c r="S1309" s="1" t="s">
        <v>727</v>
      </c>
      <c r="T1309" s="1" t="s">
        <v>7243</v>
      </c>
      <c r="U1309" s="1" t="s">
        <v>1385</v>
      </c>
      <c r="V1309" s="1" t="s">
        <v>7381</v>
      </c>
      <c r="Y1309" s="1" t="s">
        <v>2458</v>
      </c>
      <c r="Z1309" s="1" t="s">
        <v>8267</v>
      </c>
      <c r="AC1309" s="1">
        <v>14</v>
      </c>
      <c r="AD1309" s="1" t="s">
        <v>182</v>
      </c>
      <c r="AE1309" s="1" t="s">
        <v>9351</v>
      </c>
    </row>
    <row r="1310" spans="1:72" ht="13.5" customHeight="1" x14ac:dyDescent="0.25">
      <c r="A1310" s="5" t="str">
        <f t="shared" si="47"/>
        <v>1738_각남면_0100</v>
      </c>
      <c r="B1310" s="1">
        <v>1738</v>
      </c>
      <c r="C1310" s="1" t="s">
        <v>12339</v>
      </c>
      <c r="D1310" s="1" t="s">
        <v>12340</v>
      </c>
      <c r="E1310" s="1">
        <v>1309</v>
      </c>
      <c r="F1310" s="1">
        <v>4</v>
      </c>
      <c r="G1310" s="1" t="s">
        <v>1163</v>
      </c>
      <c r="H1310" s="1" t="s">
        <v>7047</v>
      </c>
      <c r="I1310" s="1">
        <v>2</v>
      </c>
      <c r="J1310" s="1" t="s">
        <v>2459</v>
      </c>
      <c r="K1310" s="1" t="s">
        <v>7103</v>
      </c>
      <c r="L1310" s="1">
        <v>1</v>
      </c>
      <c r="M1310" s="1" t="s">
        <v>2459</v>
      </c>
      <c r="N1310" s="1" t="s">
        <v>7103</v>
      </c>
      <c r="T1310" s="1" t="s">
        <v>12461</v>
      </c>
      <c r="U1310" s="1" t="s">
        <v>1060</v>
      </c>
      <c r="V1310" s="1" t="s">
        <v>7366</v>
      </c>
      <c r="W1310" s="1" t="s">
        <v>407</v>
      </c>
      <c r="X1310" s="1" t="s">
        <v>7703</v>
      </c>
      <c r="Y1310" s="1" t="s">
        <v>2460</v>
      </c>
      <c r="Z1310" s="1" t="s">
        <v>8268</v>
      </c>
      <c r="AC1310" s="1">
        <v>33</v>
      </c>
      <c r="AD1310" s="1" t="s">
        <v>321</v>
      </c>
      <c r="AE1310" s="1" t="s">
        <v>9366</v>
      </c>
      <c r="AJ1310" s="1" t="s">
        <v>17</v>
      </c>
      <c r="AK1310" s="1" t="s">
        <v>9530</v>
      </c>
      <c r="AL1310" s="1" t="s">
        <v>401</v>
      </c>
      <c r="AM1310" s="1" t="s">
        <v>9477</v>
      </c>
      <c r="AT1310" s="1" t="s">
        <v>69</v>
      </c>
      <c r="AU1310" s="1" t="s">
        <v>7359</v>
      </c>
      <c r="AV1310" s="1" t="s">
        <v>1658</v>
      </c>
      <c r="AW1310" s="1" t="s">
        <v>8102</v>
      </c>
      <c r="BG1310" s="1" t="s">
        <v>69</v>
      </c>
      <c r="BH1310" s="1" t="s">
        <v>7359</v>
      </c>
      <c r="BI1310" s="1" t="s">
        <v>2461</v>
      </c>
      <c r="BJ1310" s="1" t="s">
        <v>10665</v>
      </c>
      <c r="BK1310" s="1" t="s">
        <v>531</v>
      </c>
      <c r="BL1310" s="1" t="s">
        <v>7370</v>
      </c>
      <c r="BM1310" s="1" t="s">
        <v>14764</v>
      </c>
      <c r="BN1310" s="1" t="s">
        <v>10298</v>
      </c>
      <c r="BO1310" s="1" t="s">
        <v>69</v>
      </c>
      <c r="BP1310" s="1" t="s">
        <v>7359</v>
      </c>
      <c r="BQ1310" s="1" t="s">
        <v>2462</v>
      </c>
      <c r="BR1310" s="1" t="s">
        <v>11619</v>
      </c>
      <c r="BS1310" s="1" t="s">
        <v>41</v>
      </c>
      <c r="BT1310" s="1" t="s">
        <v>12725</v>
      </c>
    </row>
    <row r="1311" spans="1:72" ht="13.5" customHeight="1" x14ac:dyDescent="0.25">
      <c r="A1311" s="5" t="str">
        <f t="shared" si="47"/>
        <v>1738_각남면_0100</v>
      </c>
      <c r="B1311" s="1">
        <v>1738</v>
      </c>
      <c r="C1311" s="1" t="s">
        <v>12339</v>
      </c>
      <c r="D1311" s="1" t="s">
        <v>12340</v>
      </c>
      <c r="E1311" s="1">
        <v>1310</v>
      </c>
      <c r="F1311" s="1">
        <v>4</v>
      </c>
      <c r="G1311" s="1" t="s">
        <v>1163</v>
      </c>
      <c r="H1311" s="1" t="s">
        <v>7047</v>
      </c>
      <c r="I1311" s="1">
        <v>2</v>
      </c>
      <c r="L1311" s="1">
        <v>1</v>
      </c>
      <c r="M1311" s="1" t="s">
        <v>2459</v>
      </c>
      <c r="N1311" s="1" t="s">
        <v>7103</v>
      </c>
      <c r="S1311" s="1" t="s">
        <v>50</v>
      </c>
      <c r="T1311" s="1" t="s">
        <v>7223</v>
      </c>
      <c r="W1311" s="1" t="s">
        <v>249</v>
      </c>
      <c r="X1311" s="1" t="s">
        <v>7696</v>
      </c>
      <c r="Y1311" s="1" t="s">
        <v>64</v>
      </c>
      <c r="Z1311" s="1" t="s">
        <v>7741</v>
      </c>
      <c r="AC1311" s="1">
        <v>35</v>
      </c>
      <c r="AD1311" s="1" t="s">
        <v>68</v>
      </c>
      <c r="AE1311" s="1" t="s">
        <v>9333</v>
      </c>
      <c r="AJ1311" s="1" t="s">
        <v>17</v>
      </c>
      <c r="AK1311" s="1" t="s">
        <v>9530</v>
      </c>
      <c r="AL1311" s="1" t="s">
        <v>124</v>
      </c>
      <c r="AM1311" s="1" t="s">
        <v>9327</v>
      </c>
      <c r="AT1311" s="1" t="s">
        <v>69</v>
      </c>
      <c r="AU1311" s="1" t="s">
        <v>7359</v>
      </c>
      <c r="AV1311" s="1" t="s">
        <v>1336</v>
      </c>
      <c r="AW1311" s="1" t="s">
        <v>9773</v>
      </c>
      <c r="BG1311" s="1" t="s">
        <v>69</v>
      </c>
      <c r="BH1311" s="1" t="s">
        <v>7359</v>
      </c>
      <c r="BI1311" s="1" t="s">
        <v>2463</v>
      </c>
      <c r="BJ1311" s="1" t="s">
        <v>12936</v>
      </c>
      <c r="BK1311" s="1" t="s">
        <v>69</v>
      </c>
      <c r="BL1311" s="1" t="s">
        <v>7359</v>
      </c>
      <c r="BM1311" s="1" t="s">
        <v>1945</v>
      </c>
      <c r="BN1311" s="1" t="s">
        <v>8988</v>
      </c>
      <c r="BO1311" s="1" t="s">
        <v>677</v>
      </c>
      <c r="BP1311" s="1" t="s">
        <v>7530</v>
      </c>
      <c r="BQ1311" s="1" t="s">
        <v>2464</v>
      </c>
      <c r="BR1311" s="1" t="s">
        <v>13007</v>
      </c>
      <c r="BS1311" s="1" t="s">
        <v>41</v>
      </c>
      <c r="BT1311" s="1" t="s">
        <v>12725</v>
      </c>
    </row>
    <row r="1312" spans="1:72" ht="13.5" customHeight="1" x14ac:dyDescent="0.25">
      <c r="A1312" s="5" t="str">
        <f t="shared" si="47"/>
        <v>1738_각남면_0100</v>
      </c>
      <c r="B1312" s="1">
        <v>1738</v>
      </c>
      <c r="C1312" s="1" t="s">
        <v>12339</v>
      </c>
      <c r="D1312" s="1" t="s">
        <v>12340</v>
      </c>
      <c r="E1312" s="1">
        <v>1311</v>
      </c>
      <c r="F1312" s="1">
        <v>4</v>
      </c>
      <c r="G1312" s="1" t="s">
        <v>1163</v>
      </c>
      <c r="H1312" s="1" t="s">
        <v>7047</v>
      </c>
      <c r="I1312" s="1">
        <v>2</v>
      </c>
      <c r="L1312" s="1">
        <v>1</v>
      </c>
      <c r="M1312" s="1" t="s">
        <v>2459</v>
      </c>
      <c r="N1312" s="1" t="s">
        <v>7103</v>
      </c>
      <c r="S1312" s="1" t="s">
        <v>84</v>
      </c>
      <c r="T1312" s="1" t="s">
        <v>7226</v>
      </c>
      <c r="W1312" s="1" t="s">
        <v>1524</v>
      </c>
      <c r="X1312" s="1" t="s">
        <v>7716</v>
      </c>
      <c r="Y1312" s="1" t="s">
        <v>64</v>
      </c>
      <c r="Z1312" s="1" t="s">
        <v>7741</v>
      </c>
      <c r="AC1312" s="1">
        <v>63</v>
      </c>
      <c r="AD1312" s="1" t="s">
        <v>115</v>
      </c>
      <c r="AE1312" s="1" t="s">
        <v>9342</v>
      </c>
    </row>
    <row r="1313" spans="1:73" ht="13.5" customHeight="1" x14ac:dyDescent="0.25">
      <c r="A1313" s="5" t="str">
        <f t="shared" si="47"/>
        <v>1738_각남면_0100</v>
      </c>
      <c r="B1313" s="1">
        <v>1738</v>
      </c>
      <c r="C1313" s="1" t="s">
        <v>12339</v>
      </c>
      <c r="D1313" s="1" t="s">
        <v>12340</v>
      </c>
      <c r="E1313" s="1">
        <v>1312</v>
      </c>
      <c r="F1313" s="1">
        <v>4</v>
      </c>
      <c r="G1313" s="1" t="s">
        <v>1163</v>
      </c>
      <c r="H1313" s="1" t="s">
        <v>7047</v>
      </c>
      <c r="I1313" s="1">
        <v>2</v>
      </c>
      <c r="L1313" s="1">
        <v>2</v>
      </c>
      <c r="M1313" s="1" t="s">
        <v>14653</v>
      </c>
      <c r="N1313" s="1" t="s">
        <v>14656</v>
      </c>
      <c r="T1313" s="1" t="s">
        <v>12461</v>
      </c>
      <c r="U1313" s="1" t="s">
        <v>260</v>
      </c>
      <c r="V1313" s="1" t="s">
        <v>7321</v>
      </c>
      <c r="W1313" s="1" t="s">
        <v>51</v>
      </c>
      <c r="X1313" s="1" t="s">
        <v>7686</v>
      </c>
      <c r="Y1313" s="1" t="s">
        <v>2465</v>
      </c>
      <c r="Z1313" s="1" t="s">
        <v>8269</v>
      </c>
      <c r="AA1313" s="1" t="s">
        <v>14651</v>
      </c>
      <c r="AB1313" s="1" t="s">
        <v>14654</v>
      </c>
      <c r="AC1313" s="1">
        <v>23</v>
      </c>
      <c r="AD1313" s="1" t="s">
        <v>251</v>
      </c>
      <c r="AE1313" s="1" t="s">
        <v>9358</v>
      </c>
      <c r="AJ1313" s="1" t="s">
        <v>17</v>
      </c>
      <c r="AK1313" s="1" t="s">
        <v>9530</v>
      </c>
      <c r="AL1313" s="1" t="s">
        <v>492</v>
      </c>
      <c r="AM1313" s="1" t="s">
        <v>9454</v>
      </c>
      <c r="AT1313" s="1" t="s">
        <v>44</v>
      </c>
      <c r="AU1313" s="1" t="s">
        <v>7629</v>
      </c>
      <c r="AV1313" s="1" t="s">
        <v>2466</v>
      </c>
      <c r="AW1313" s="1" t="s">
        <v>9880</v>
      </c>
      <c r="BG1313" s="1" t="s">
        <v>44</v>
      </c>
      <c r="BH1313" s="1" t="s">
        <v>7629</v>
      </c>
      <c r="BI1313" s="1" t="s">
        <v>2467</v>
      </c>
      <c r="BJ1313" s="1" t="s">
        <v>10666</v>
      </c>
      <c r="BK1313" s="1" t="s">
        <v>44</v>
      </c>
      <c r="BL1313" s="1" t="s">
        <v>7629</v>
      </c>
      <c r="BM1313" s="1" t="s">
        <v>2468</v>
      </c>
      <c r="BN1313" s="1" t="s">
        <v>8796</v>
      </c>
      <c r="BO1313" s="1" t="s">
        <v>44</v>
      </c>
      <c r="BP1313" s="1" t="s">
        <v>7629</v>
      </c>
      <c r="BQ1313" s="1" t="s">
        <v>2469</v>
      </c>
      <c r="BR1313" s="1" t="s">
        <v>11698</v>
      </c>
      <c r="BS1313" s="1" t="s">
        <v>1496</v>
      </c>
      <c r="BT1313" s="1" t="s">
        <v>12737</v>
      </c>
    </row>
    <row r="1314" spans="1:73" ht="13.5" customHeight="1" x14ac:dyDescent="0.25">
      <c r="A1314" s="5" t="str">
        <f t="shared" si="47"/>
        <v>1738_각남면_0100</v>
      </c>
      <c r="B1314" s="1">
        <v>1738</v>
      </c>
      <c r="C1314" s="1" t="s">
        <v>12339</v>
      </c>
      <c r="D1314" s="1" t="s">
        <v>12340</v>
      </c>
      <c r="E1314" s="1">
        <v>1313</v>
      </c>
      <c r="F1314" s="1">
        <v>4</v>
      </c>
      <c r="G1314" s="1" t="s">
        <v>1163</v>
      </c>
      <c r="H1314" s="1" t="s">
        <v>7047</v>
      </c>
      <c r="I1314" s="1">
        <v>2</v>
      </c>
      <c r="L1314" s="1">
        <v>2</v>
      </c>
      <c r="M1314" s="1" t="s">
        <v>14652</v>
      </c>
      <c r="N1314" s="1" t="s">
        <v>14655</v>
      </c>
      <c r="S1314" s="1" t="s">
        <v>50</v>
      </c>
      <c r="T1314" s="1" t="s">
        <v>7223</v>
      </c>
      <c r="W1314" s="1" t="s">
        <v>51</v>
      </c>
      <c r="X1314" s="1" t="s">
        <v>7686</v>
      </c>
      <c r="Y1314" s="1" t="s">
        <v>308</v>
      </c>
      <c r="Z1314" s="1" t="s">
        <v>7774</v>
      </c>
      <c r="AC1314" s="1">
        <v>30</v>
      </c>
      <c r="AD1314" s="1" t="s">
        <v>781</v>
      </c>
      <c r="AE1314" s="1" t="s">
        <v>9383</v>
      </c>
      <c r="AJ1314" s="1" t="s">
        <v>309</v>
      </c>
      <c r="AK1314" s="1" t="s">
        <v>9531</v>
      </c>
      <c r="AL1314" s="1" t="s">
        <v>53</v>
      </c>
      <c r="AM1314" s="1" t="s">
        <v>9486</v>
      </c>
      <c r="AT1314" s="1" t="s">
        <v>260</v>
      </c>
      <c r="AU1314" s="1" t="s">
        <v>7321</v>
      </c>
      <c r="AV1314" s="1" t="s">
        <v>2470</v>
      </c>
      <c r="AW1314" s="1" t="s">
        <v>9881</v>
      </c>
      <c r="BG1314" s="1" t="s">
        <v>281</v>
      </c>
      <c r="BH1314" s="1" t="s">
        <v>7360</v>
      </c>
      <c r="BI1314" s="1" t="s">
        <v>12291</v>
      </c>
      <c r="BJ1314" s="1" t="s">
        <v>12292</v>
      </c>
      <c r="BK1314" s="1" t="s">
        <v>281</v>
      </c>
      <c r="BL1314" s="1" t="s">
        <v>7360</v>
      </c>
      <c r="BM1314" s="1" t="s">
        <v>2471</v>
      </c>
      <c r="BN1314" s="1" t="s">
        <v>8635</v>
      </c>
      <c r="BO1314" s="1" t="s">
        <v>44</v>
      </c>
      <c r="BP1314" s="1" t="s">
        <v>7629</v>
      </c>
      <c r="BQ1314" s="1" t="s">
        <v>2472</v>
      </c>
      <c r="BR1314" s="1" t="s">
        <v>13253</v>
      </c>
      <c r="BS1314" s="1" t="s">
        <v>259</v>
      </c>
      <c r="BT1314" s="1" t="s">
        <v>9449</v>
      </c>
    </row>
    <row r="1315" spans="1:73" ht="13.5" customHeight="1" x14ac:dyDescent="0.25">
      <c r="A1315" s="5" t="str">
        <f t="shared" si="47"/>
        <v>1738_각남면_0100</v>
      </c>
      <c r="B1315" s="1">
        <v>1738</v>
      </c>
      <c r="C1315" s="1" t="s">
        <v>12339</v>
      </c>
      <c r="D1315" s="1" t="s">
        <v>12340</v>
      </c>
      <c r="E1315" s="1">
        <v>1314</v>
      </c>
      <c r="F1315" s="1">
        <v>4</v>
      </c>
      <c r="G1315" s="1" t="s">
        <v>1163</v>
      </c>
      <c r="H1315" s="1" t="s">
        <v>7047</v>
      </c>
      <c r="I1315" s="1">
        <v>2</v>
      </c>
      <c r="L1315" s="1">
        <v>2</v>
      </c>
      <c r="M1315" s="1" t="s">
        <v>14652</v>
      </c>
      <c r="N1315" s="1" t="s">
        <v>14655</v>
      </c>
      <c r="S1315" s="1" t="s">
        <v>84</v>
      </c>
      <c r="T1315" s="1" t="s">
        <v>7226</v>
      </c>
      <c r="W1315" s="1" t="s">
        <v>2473</v>
      </c>
      <c r="X1315" s="1" t="s">
        <v>7715</v>
      </c>
      <c r="Y1315" s="1" t="s">
        <v>308</v>
      </c>
      <c r="Z1315" s="1" t="s">
        <v>7774</v>
      </c>
      <c r="AC1315" s="1">
        <v>50</v>
      </c>
      <c r="AD1315" s="1" t="s">
        <v>263</v>
      </c>
      <c r="AE1315" s="1" t="s">
        <v>9361</v>
      </c>
    </row>
    <row r="1316" spans="1:73" ht="13.5" customHeight="1" x14ac:dyDescent="0.25">
      <c r="A1316" s="5" t="str">
        <f t="shared" si="47"/>
        <v>1738_각남면_0100</v>
      </c>
      <c r="B1316" s="1">
        <v>1738</v>
      </c>
      <c r="C1316" s="1" t="s">
        <v>12339</v>
      </c>
      <c r="D1316" s="1" t="s">
        <v>12340</v>
      </c>
      <c r="E1316" s="1">
        <v>1315</v>
      </c>
      <c r="F1316" s="1">
        <v>4</v>
      </c>
      <c r="G1316" s="1" t="s">
        <v>1163</v>
      </c>
      <c r="H1316" s="1" t="s">
        <v>7047</v>
      </c>
      <c r="I1316" s="1">
        <v>2</v>
      </c>
      <c r="L1316" s="1">
        <v>2</v>
      </c>
      <c r="M1316" s="1" t="s">
        <v>14652</v>
      </c>
      <c r="N1316" s="1" t="s">
        <v>14655</v>
      </c>
      <c r="S1316" s="1" t="s">
        <v>59</v>
      </c>
      <c r="T1316" s="1" t="s">
        <v>7224</v>
      </c>
      <c r="Y1316" s="1" t="s">
        <v>326</v>
      </c>
      <c r="Z1316" s="1" t="s">
        <v>8154</v>
      </c>
      <c r="AC1316" s="1">
        <v>4</v>
      </c>
      <c r="AD1316" s="1" t="s">
        <v>65</v>
      </c>
      <c r="AE1316" s="1" t="s">
        <v>9332</v>
      </c>
    </row>
    <row r="1317" spans="1:73" ht="13.5" customHeight="1" x14ac:dyDescent="0.25">
      <c r="A1317" s="5" t="str">
        <f t="shared" si="47"/>
        <v>1738_각남면_0100</v>
      </c>
      <c r="B1317" s="1">
        <v>1738</v>
      </c>
      <c r="C1317" s="1" t="s">
        <v>12339</v>
      </c>
      <c r="D1317" s="1" t="s">
        <v>12340</v>
      </c>
      <c r="E1317" s="1">
        <v>1316</v>
      </c>
      <c r="F1317" s="1">
        <v>4</v>
      </c>
      <c r="G1317" s="1" t="s">
        <v>1163</v>
      </c>
      <c r="H1317" s="1" t="s">
        <v>7047</v>
      </c>
      <c r="I1317" s="1">
        <v>2</v>
      </c>
      <c r="L1317" s="1">
        <v>2</v>
      </c>
      <c r="M1317" s="1" t="s">
        <v>14652</v>
      </c>
      <c r="N1317" s="1" t="s">
        <v>14655</v>
      </c>
      <c r="T1317" s="1" t="s">
        <v>12470</v>
      </c>
      <c r="U1317" s="1" t="s">
        <v>136</v>
      </c>
      <c r="V1317" s="1" t="s">
        <v>7308</v>
      </c>
      <c r="Y1317" s="1" t="s">
        <v>1316</v>
      </c>
      <c r="Z1317" s="1" t="s">
        <v>8018</v>
      </c>
      <c r="AC1317" s="1">
        <v>65</v>
      </c>
      <c r="AD1317" s="1" t="s">
        <v>86</v>
      </c>
      <c r="AE1317" s="1" t="s">
        <v>8752</v>
      </c>
      <c r="AG1317" s="1" t="s">
        <v>12745</v>
      </c>
      <c r="AI1317" s="1" t="s">
        <v>12769</v>
      </c>
      <c r="AT1317" s="1" t="s">
        <v>136</v>
      </c>
      <c r="AU1317" s="1" t="s">
        <v>7308</v>
      </c>
      <c r="AV1317" s="1" t="s">
        <v>652</v>
      </c>
      <c r="AW1317" s="1" t="s">
        <v>8757</v>
      </c>
      <c r="BF1317" s="1" t="s">
        <v>12895</v>
      </c>
    </row>
    <row r="1318" spans="1:73" ht="13.5" customHeight="1" x14ac:dyDescent="0.25">
      <c r="A1318" s="5" t="str">
        <f t="shared" si="47"/>
        <v>1738_각남면_0100</v>
      </c>
      <c r="B1318" s="1">
        <v>1738</v>
      </c>
      <c r="C1318" s="1" t="s">
        <v>12339</v>
      </c>
      <c r="D1318" s="1" t="s">
        <v>12340</v>
      </c>
      <c r="E1318" s="1">
        <v>1317</v>
      </c>
      <c r="F1318" s="1">
        <v>4</v>
      </c>
      <c r="G1318" s="1" t="s">
        <v>1163</v>
      </c>
      <c r="H1318" s="1" t="s">
        <v>7047</v>
      </c>
      <c r="I1318" s="1">
        <v>2</v>
      </c>
      <c r="L1318" s="1">
        <v>2</v>
      </c>
      <c r="M1318" s="1" t="s">
        <v>14652</v>
      </c>
      <c r="N1318" s="1" t="s">
        <v>14655</v>
      </c>
      <c r="T1318" s="1" t="s">
        <v>12470</v>
      </c>
      <c r="U1318" s="1" t="s">
        <v>139</v>
      </c>
      <c r="V1318" s="1" t="s">
        <v>7323</v>
      </c>
      <c r="Y1318" s="1" t="s">
        <v>2474</v>
      </c>
      <c r="Z1318" s="1" t="s">
        <v>8270</v>
      </c>
      <c r="AF1318" s="1" t="s">
        <v>12661</v>
      </c>
      <c r="AG1318" s="1" t="s">
        <v>12685</v>
      </c>
      <c r="AH1318" s="1" t="s">
        <v>2475</v>
      </c>
      <c r="AI1318" s="1" t="s">
        <v>7045</v>
      </c>
      <c r="AT1318" s="1" t="s">
        <v>975</v>
      </c>
      <c r="AU1318" s="1" t="s">
        <v>9663</v>
      </c>
      <c r="BF1318" s="1" t="s">
        <v>12895</v>
      </c>
    </row>
    <row r="1319" spans="1:73" ht="13.5" customHeight="1" x14ac:dyDescent="0.25">
      <c r="A1319" s="5" t="str">
        <f t="shared" si="47"/>
        <v>1738_각남면_0100</v>
      </c>
      <c r="B1319" s="1">
        <v>1738</v>
      </c>
      <c r="C1319" s="1" t="s">
        <v>12339</v>
      </c>
      <c r="D1319" s="1" t="s">
        <v>12340</v>
      </c>
      <c r="E1319" s="1">
        <v>1318</v>
      </c>
      <c r="F1319" s="1">
        <v>4</v>
      </c>
      <c r="G1319" s="1" t="s">
        <v>1163</v>
      </c>
      <c r="H1319" s="1" t="s">
        <v>7047</v>
      </c>
      <c r="I1319" s="1">
        <v>2</v>
      </c>
      <c r="L1319" s="1">
        <v>2</v>
      </c>
      <c r="M1319" s="1" t="s">
        <v>14652</v>
      </c>
      <c r="N1319" s="1" t="s">
        <v>14655</v>
      </c>
      <c r="T1319" s="1" t="s">
        <v>12470</v>
      </c>
      <c r="U1319" s="1" t="s">
        <v>136</v>
      </c>
      <c r="V1319" s="1" t="s">
        <v>7308</v>
      </c>
      <c r="Y1319" s="1" t="s">
        <v>2476</v>
      </c>
      <c r="Z1319" s="1" t="s">
        <v>8080</v>
      </c>
      <c r="AC1319" s="1">
        <v>58</v>
      </c>
      <c r="AD1319" s="1" t="s">
        <v>974</v>
      </c>
      <c r="AE1319" s="1" t="s">
        <v>9385</v>
      </c>
    </row>
    <row r="1320" spans="1:73" ht="13.5" customHeight="1" x14ac:dyDescent="0.25">
      <c r="A1320" s="5" t="str">
        <f t="shared" si="47"/>
        <v>1738_각남면_0100</v>
      </c>
      <c r="B1320" s="1">
        <v>1738</v>
      </c>
      <c r="C1320" s="1" t="s">
        <v>12339</v>
      </c>
      <c r="D1320" s="1" t="s">
        <v>12340</v>
      </c>
      <c r="E1320" s="1">
        <v>1319</v>
      </c>
      <c r="F1320" s="1">
        <v>4</v>
      </c>
      <c r="G1320" s="1" t="s">
        <v>1163</v>
      </c>
      <c r="H1320" s="1" t="s">
        <v>7047</v>
      </c>
      <c r="I1320" s="1">
        <v>2</v>
      </c>
      <c r="L1320" s="1">
        <v>2</v>
      </c>
      <c r="M1320" s="1" t="s">
        <v>14652</v>
      </c>
      <c r="N1320" s="1" t="s">
        <v>14655</v>
      </c>
      <c r="T1320" s="1" t="s">
        <v>12470</v>
      </c>
      <c r="U1320" s="1" t="s">
        <v>136</v>
      </c>
      <c r="V1320" s="1" t="s">
        <v>7308</v>
      </c>
      <c r="Y1320" s="1" t="s">
        <v>2477</v>
      </c>
      <c r="Z1320" s="1" t="s">
        <v>8271</v>
      </c>
      <c r="AC1320" s="1">
        <v>46</v>
      </c>
      <c r="AD1320" s="1" t="s">
        <v>239</v>
      </c>
      <c r="AE1320" s="1" t="s">
        <v>9357</v>
      </c>
    </row>
    <row r="1321" spans="1:73" ht="13.5" customHeight="1" x14ac:dyDescent="0.25">
      <c r="A1321" s="5" t="str">
        <f t="shared" si="47"/>
        <v>1738_각남면_0100</v>
      </c>
      <c r="B1321" s="1">
        <v>1738</v>
      </c>
      <c r="C1321" s="1" t="s">
        <v>12339</v>
      </c>
      <c r="D1321" s="1" t="s">
        <v>12340</v>
      </c>
      <c r="E1321" s="1">
        <v>1320</v>
      </c>
      <c r="F1321" s="1">
        <v>4</v>
      </c>
      <c r="G1321" s="1" t="s">
        <v>1163</v>
      </c>
      <c r="H1321" s="1" t="s">
        <v>7047</v>
      </c>
      <c r="I1321" s="1">
        <v>2</v>
      </c>
      <c r="L1321" s="1">
        <v>2</v>
      </c>
      <c r="M1321" s="1" t="s">
        <v>14652</v>
      </c>
      <c r="N1321" s="1" t="s">
        <v>14655</v>
      </c>
      <c r="T1321" s="1" t="s">
        <v>12470</v>
      </c>
      <c r="U1321" s="1" t="s">
        <v>136</v>
      </c>
      <c r="V1321" s="1" t="s">
        <v>7308</v>
      </c>
      <c r="Y1321" s="1" t="s">
        <v>1593</v>
      </c>
      <c r="Z1321" s="1" t="s">
        <v>8087</v>
      </c>
      <c r="AC1321" s="1">
        <v>15</v>
      </c>
      <c r="AF1321" s="1" t="s">
        <v>163</v>
      </c>
      <c r="AG1321" s="1" t="s">
        <v>9392</v>
      </c>
      <c r="AH1321" s="1" t="s">
        <v>2478</v>
      </c>
      <c r="AI1321" s="1" t="s">
        <v>9469</v>
      </c>
      <c r="AT1321" s="1" t="s">
        <v>975</v>
      </c>
      <c r="AU1321" s="1" t="s">
        <v>9663</v>
      </c>
      <c r="AW1321" s="1" t="s">
        <v>8271</v>
      </c>
      <c r="BF1321" s="1" t="s">
        <v>12895</v>
      </c>
      <c r="BU1321" s="1" t="s">
        <v>2479</v>
      </c>
    </row>
    <row r="1322" spans="1:73" ht="13.5" customHeight="1" x14ac:dyDescent="0.25">
      <c r="A1322" s="5" t="str">
        <f t="shared" si="47"/>
        <v>1738_각남면_0100</v>
      </c>
      <c r="B1322" s="1">
        <v>1738</v>
      </c>
      <c r="C1322" s="1" t="s">
        <v>12339</v>
      </c>
      <c r="D1322" s="1" t="s">
        <v>12340</v>
      </c>
      <c r="E1322" s="1">
        <v>1321</v>
      </c>
      <c r="F1322" s="1">
        <v>4</v>
      </c>
      <c r="G1322" s="1" t="s">
        <v>1163</v>
      </c>
      <c r="H1322" s="1" t="s">
        <v>7047</v>
      </c>
      <c r="I1322" s="1">
        <v>2</v>
      </c>
      <c r="L1322" s="1">
        <v>2</v>
      </c>
      <c r="M1322" s="1" t="s">
        <v>14652</v>
      </c>
      <c r="N1322" s="1" t="s">
        <v>14655</v>
      </c>
      <c r="T1322" s="1" t="s">
        <v>12470</v>
      </c>
      <c r="U1322" s="1" t="s">
        <v>2480</v>
      </c>
      <c r="V1322" s="1" t="s">
        <v>7445</v>
      </c>
      <c r="Y1322" s="1" t="s">
        <v>15007</v>
      </c>
      <c r="Z1322" s="1" t="s">
        <v>8272</v>
      </c>
      <c r="AC1322" s="1">
        <v>9</v>
      </c>
      <c r="AD1322" s="1" t="s">
        <v>93</v>
      </c>
      <c r="AE1322" s="1" t="s">
        <v>9337</v>
      </c>
      <c r="AU1322" s="1" t="s">
        <v>9663</v>
      </c>
      <c r="AW1322" s="1" t="s">
        <v>8271</v>
      </c>
      <c r="BF1322" s="1" t="s">
        <v>12894</v>
      </c>
      <c r="BU1322" s="1" t="s">
        <v>15008</v>
      </c>
    </row>
    <row r="1323" spans="1:73" ht="13.5" customHeight="1" x14ac:dyDescent="0.25">
      <c r="A1323" s="5" t="str">
        <f t="shared" si="47"/>
        <v>1738_각남면_0100</v>
      </c>
      <c r="B1323" s="1">
        <v>1738</v>
      </c>
      <c r="C1323" s="1" t="s">
        <v>12339</v>
      </c>
      <c r="D1323" s="1" t="s">
        <v>12340</v>
      </c>
      <c r="E1323" s="1">
        <v>1322</v>
      </c>
      <c r="F1323" s="1">
        <v>4</v>
      </c>
      <c r="G1323" s="1" t="s">
        <v>1163</v>
      </c>
      <c r="H1323" s="1" t="s">
        <v>7047</v>
      </c>
      <c r="I1323" s="1">
        <v>2</v>
      </c>
      <c r="L1323" s="1">
        <v>2</v>
      </c>
      <c r="M1323" s="1" t="s">
        <v>14652</v>
      </c>
      <c r="N1323" s="1" t="s">
        <v>14655</v>
      </c>
      <c r="T1323" s="1" t="s">
        <v>12470</v>
      </c>
      <c r="U1323" s="1" t="s">
        <v>139</v>
      </c>
      <c r="V1323" s="1" t="s">
        <v>7323</v>
      </c>
      <c r="Y1323" s="1" t="s">
        <v>2481</v>
      </c>
      <c r="Z1323" s="1" t="s">
        <v>12633</v>
      </c>
      <c r="AC1323" s="1">
        <v>2</v>
      </c>
      <c r="AD1323" s="1" t="s">
        <v>335</v>
      </c>
      <c r="AE1323" s="1" t="s">
        <v>9368</v>
      </c>
      <c r="AT1323" s="1" t="s">
        <v>975</v>
      </c>
      <c r="AU1323" s="1" t="s">
        <v>9663</v>
      </c>
      <c r="AW1323" s="1" t="s">
        <v>8271</v>
      </c>
      <c r="BB1323" s="1" t="s">
        <v>139</v>
      </c>
      <c r="BC1323" s="1" t="s">
        <v>7323</v>
      </c>
      <c r="BD1323" s="1" t="s">
        <v>1102</v>
      </c>
      <c r="BE1323" s="1" t="s">
        <v>7955</v>
      </c>
      <c r="BF1323" s="1" t="s">
        <v>12892</v>
      </c>
    </row>
    <row r="1324" spans="1:73" ht="13.5" customHeight="1" x14ac:dyDescent="0.25">
      <c r="A1324" s="5" t="str">
        <f t="shared" si="47"/>
        <v>1738_각남면_0100</v>
      </c>
      <c r="B1324" s="1">
        <v>1738</v>
      </c>
      <c r="C1324" s="1" t="s">
        <v>12339</v>
      </c>
      <c r="D1324" s="1" t="s">
        <v>12340</v>
      </c>
      <c r="E1324" s="1">
        <v>1323</v>
      </c>
      <c r="F1324" s="1">
        <v>4</v>
      </c>
      <c r="G1324" s="1" t="s">
        <v>1163</v>
      </c>
      <c r="H1324" s="1" t="s">
        <v>7047</v>
      </c>
      <c r="I1324" s="1">
        <v>2</v>
      </c>
      <c r="L1324" s="1">
        <v>3</v>
      </c>
      <c r="M1324" s="1" t="s">
        <v>13821</v>
      </c>
      <c r="N1324" s="1" t="s">
        <v>13822</v>
      </c>
      <c r="T1324" s="1" t="s">
        <v>12461</v>
      </c>
      <c r="U1324" s="1" t="s">
        <v>1208</v>
      </c>
      <c r="V1324" s="1" t="s">
        <v>7372</v>
      </c>
      <c r="W1324" s="1" t="s">
        <v>407</v>
      </c>
      <c r="X1324" s="1" t="s">
        <v>7703</v>
      </c>
      <c r="Y1324" s="1" t="s">
        <v>1185</v>
      </c>
      <c r="Z1324" s="1" t="s">
        <v>7793</v>
      </c>
      <c r="AC1324" s="1">
        <v>22</v>
      </c>
      <c r="AD1324" s="1" t="s">
        <v>188</v>
      </c>
      <c r="AE1324" s="1" t="s">
        <v>9352</v>
      </c>
      <c r="AJ1324" s="1" t="s">
        <v>17</v>
      </c>
      <c r="AK1324" s="1" t="s">
        <v>9530</v>
      </c>
      <c r="AL1324" s="1" t="s">
        <v>401</v>
      </c>
      <c r="AM1324" s="1" t="s">
        <v>9477</v>
      </c>
      <c r="AT1324" s="1" t="s">
        <v>69</v>
      </c>
      <c r="AU1324" s="1" t="s">
        <v>7359</v>
      </c>
      <c r="AV1324" s="1" t="s">
        <v>2482</v>
      </c>
      <c r="AW1324" s="1" t="s">
        <v>9882</v>
      </c>
      <c r="BG1324" s="1" t="s">
        <v>69</v>
      </c>
      <c r="BH1324" s="1" t="s">
        <v>7359</v>
      </c>
      <c r="BI1324" s="1" t="s">
        <v>1661</v>
      </c>
      <c r="BJ1324" s="1" t="s">
        <v>9805</v>
      </c>
      <c r="BK1324" s="1" t="s">
        <v>531</v>
      </c>
      <c r="BL1324" s="1" t="s">
        <v>7370</v>
      </c>
      <c r="BM1324" s="1" t="s">
        <v>14764</v>
      </c>
      <c r="BN1324" s="1" t="s">
        <v>10298</v>
      </c>
      <c r="BO1324" s="1" t="s">
        <v>219</v>
      </c>
      <c r="BP1324" s="1" t="s">
        <v>7464</v>
      </c>
      <c r="BQ1324" s="1" t="s">
        <v>2483</v>
      </c>
      <c r="BR1324" s="1" t="s">
        <v>11699</v>
      </c>
      <c r="BS1324" s="1" t="s">
        <v>53</v>
      </c>
      <c r="BT1324" s="1" t="s">
        <v>9486</v>
      </c>
    </row>
    <row r="1325" spans="1:73" ht="13.5" customHeight="1" x14ac:dyDescent="0.25">
      <c r="A1325" s="5" t="str">
        <f t="shared" si="47"/>
        <v>1738_각남면_0100</v>
      </c>
      <c r="B1325" s="1">
        <v>1738</v>
      </c>
      <c r="C1325" s="1" t="s">
        <v>12339</v>
      </c>
      <c r="D1325" s="1" t="s">
        <v>12340</v>
      </c>
      <c r="E1325" s="1">
        <v>1324</v>
      </c>
      <c r="F1325" s="1">
        <v>4</v>
      </c>
      <c r="G1325" s="1" t="s">
        <v>1163</v>
      </c>
      <c r="H1325" s="1" t="s">
        <v>7047</v>
      </c>
      <c r="I1325" s="1">
        <v>2</v>
      </c>
      <c r="L1325" s="1">
        <v>3</v>
      </c>
      <c r="M1325" s="1" t="s">
        <v>13821</v>
      </c>
      <c r="N1325" s="1" t="s">
        <v>13822</v>
      </c>
      <c r="S1325" s="1" t="s">
        <v>50</v>
      </c>
      <c r="T1325" s="1" t="s">
        <v>7223</v>
      </c>
      <c r="W1325" s="1" t="s">
        <v>85</v>
      </c>
      <c r="X1325" s="1" t="s">
        <v>12530</v>
      </c>
      <c r="Y1325" s="1" t="s">
        <v>64</v>
      </c>
      <c r="Z1325" s="1" t="s">
        <v>7741</v>
      </c>
      <c r="AC1325" s="1">
        <v>28</v>
      </c>
      <c r="AD1325" s="1" t="s">
        <v>153</v>
      </c>
      <c r="AE1325" s="1" t="s">
        <v>9346</v>
      </c>
      <c r="AJ1325" s="1" t="s">
        <v>17</v>
      </c>
      <c r="AK1325" s="1" t="s">
        <v>9530</v>
      </c>
      <c r="AL1325" s="1" t="s">
        <v>631</v>
      </c>
      <c r="AM1325" s="1" t="s">
        <v>9553</v>
      </c>
      <c r="AT1325" s="1" t="s">
        <v>69</v>
      </c>
      <c r="AU1325" s="1" t="s">
        <v>7359</v>
      </c>
      <c r="AV1325" s="1" t="s">
        <v>2484</v>
      </c>
      <c r="AW1325" s="1" t="s">
        <v>9883</v>
      </c>
      <c r="BG1325" s="1" t="s">
        <v>44</v>
      </c>
      <c r="BH1325" s="1" t="s">
        <v>7629</v>
      </c>
      <c r="BI1325" s="1" t="s">
        <v>2485</v>
      </c>
      <c r="BJ1325" s="1" t="s">
        <v>8186</v>
      </c>
      <c r="BK1325" s="1" t="s">
        <v>44</v>
      </c>
      <c r="BL1325" s="1" t="s">
        <v>7629</v>
      </c>
      <c r="BM1325" s="1" t="s">
        <v>2486</v>
      </c>
      <c r="BN1325" s="1" t="s">
        <v>10044</v>
      </c>
      <c r="BO1325" s="1" t="s">
        <v>44</v>
      </c>
      <c r="BP1325" s="1" t="s">
        <v>7629</v>
      </c>
      <c r="BQ1325" s="1" t="s">
        <v>12293</v>
      </c>
      <c r="BR1325" s="1" t="s">
        <v>12998</v>
      </c>
      <c r="BS1325" s="1" t="s">
        <v>41</v>
      </c>
      <c r="BT1325" s="1" t="s">
        <v>12725</v>
      </c>
    </row>
    <row r="1326" spans="1:73" ht="13.5" customHeight="1" x14ac:dyDescent="0.25">
      <c r="A1326" s="5" t="str">
        <f t="shared" si="47"/>
        <v>1738_각남면_0100</v>
      </c>
      <c r="B1326" s="1">
        <v>1738</v>
      </c>
      <c r="C1326" s="1" t="s">
        <v>12339</v>
      </c>
      <c r="D1326" s="1" t="s">
        <v>12340</v>
      </c>
      <c r="E1326" s="1">
        <v>1325</v>
      </c>
      <c r="F1326" s="1">
        <v>4</v>
      </c>
      <c r="G1326" s="1" t="s">
        <v>1163</v>
      </c>
      <c r="H1326" s="1" t="s">
        <v>7047</v>
      </c>
      <c r="I1326" s="1">
        <v>2</v>
      </c>
      <c r="L1326" s="1">
        <v>3</v>
      </c>
      <c r="M1326" s="1" t="s">
        <v>13821</v>
      </c>
      <c r="N1326" s="1" t="s">
        <v>13822</v>
      </c>
      <c r="S1326" s="1" t="s">
        <v>84</v>
      </c>
      <c r="T1326" s="1" t="s">
        <v>7226</v>
      </c>
      <c r="W1326" s="1" t="s">
        <v>293</v>
      </c>
      <c r="X1326" s="1" t="s">
        <v>7698</v>
      </c>
      <c r="Y1326" s="1" t="s">
        <v>64</v>
      </c>
      <c r="Z1326" s="1" t="s">
        <v>7741</v>
      </c>
      <c r="AC1326" s="1">
        <v>68</v>
      </c>
      <c r="AD1326" s="1" t="s">
        <v>298</v>
      </c>
      <c r="AE1326" s="1" t="s">
        <v>9362</v>
      </c>
    </row>
    <row r="1327" spans="1:73" ht="13.5" customHeight="1" x14ac:dyDescent="0.25">
      <c r="A1327" s="5" t="str">
        <f t="shared" si="47"/>
        <v>1738_각남면_0100</v>
      </c>
      <c r="B1327" s="1">
        <v>1738</v>
      </c>
      <c r="C1327" s="1" t="s">
        <v>12339</v>
      </c>
      <c r="D1327" s="1" t="s">
        <v>12340</v>
      </c>
      <c r="E1327" s="1">
        <v>1326</v>
      </c>
      <c r="F1327" s="1">
        <v>4</v>
      </c>
      <c r="G1327" s="1" t="s">
        <v>1163</v>
      </c>
      <c r="H1327" s="1" t="s">
        <v>7047</v>
      </c>
      <c r="I1327" s="1">
        <v>2</v>
      </c>
      <c r="L1327" s="1">
        <v>3</v>
      </c>
      <c r="M1327" s="1" t="s">
        <v>13821</v>
      </c>
      <c r="N1327" s="1" t="s">
        <v>13822</v>
      </c>
      <c r="S1327" s="1" t="s">
        <v>284</v>
      </c>
      <c r="T1327" s="1" t="s">
        <v>7237</v>
      </c>
      <c r="Y1327" s="1" t="s">
        <v>64</v>
      </c>
      <c r="Z1327" s="1" t="s">
        <v>7741</v>
      </c>
      <c r="AF1327" s="1" t="s">
        <v>226</v>
      </c>
      <c r="AG1327" s="1" t="s">
        <v>9393</v>
      </c>
    </row>
    <row r="1328" spans="1:73" ht="13.5" customHeight="1" x14ac:dyDescent="0.25">
      <c r="A1328" s="5" t="str">
        <f t="shared" si="47"/>
        <v>1738_각남면_0100</v>
      </c>
      <c r="B1328" s="1">
        <v>1738</v>
      </c>
      <c r="C1328" s="1" t="s">
        <v>12339</v>
      </c>
      <c r="D1328" s="1" t="s">
        <v>12340</v>
      </c>
      <c r="E1328" s="1">
        <v>1327</v>
      </c>
      <c r="F1328" s="1">
        <v>4</v>
      </c>
      <c r="G1328" s="1" t="s">
        <v>1163</v>
      </c>
      <c r="H1328" s="1" t="s">
        <v>7047</v>
      </c>
      <c r="I1328" s="1">
        <v>2</v>
      </c>
      <c r="L1328" s="1">
        <v>3</v>
      </c>
      <c r="M1328" s="1" t="s">
        <v>13821</v>
      </c>
      <c r="N1328" s="1" t="s">
        <v>13822</v>
      </c>
      <c r="S1328" s="1" t="s">
        <v>112</v>
      </c>
      <c r="T1328" s="1" t="s">
        <v>7229</v>
      </c>
      <c r="Y1328" s="1" t="s">
        <v>64</v>
      </c>
      <c r="Z1328" s="1" t="s">
        <v>7741</v>
      </c>
      <c r="AC1328" s="1">
        <v>9</v>
      </c>
      <c r="AD1328" s="1" t="s">
        <v>93</v>
      </c>
      <c r="AE1328" s="1" t="s">
        <v>9337</v>
      </c>
    </row>
    <row r="1329" spans="1:72" ht="13.5" customHeight="1" x14ac:dyDescent="0.25">
      <c r="A1329" s="5" t="str">
        <f t="shared" si="47"/>
        <v>1738_각남면_0100</v>
      </c>
      <c r="B1329" s="1">
        <v>1738</v>
      </c>
      <c r="C1329" s="1" t="s">
        <v>12339</v>
      </c>
      <c r="D1329" s="1" t="s">
        <v>12340</v>
      </c>
      <c r="E1329" s="1">
        <v>1328</v>
      </c>
      <c r="F1329" s="1">
        <v>4</v>
      </c>
      <c r="G1329" s="1" t="s">
        <v>1163</v>
      </c>
      <c r="H1329" s="1" t="s">
        <v>7047</v>
      </c>
      <c r="I1329" s="1">
        <v>2</v>
      </c>
      <c r="L1329" s="1">
        <v>3</v>
      </c>
      <c r="M1329" s="1" t="s">
        <v>13821</v>
      </c>
      <c r="N1329" s="1" t="s">
        <v>13822</v>
      </c>
      <c r="S1329" s="1" t="s">
        <v>112</v>
      </c>
      <c r="T1329" s="1" t="s">
        <v>7229</v>
      </c>
      <c r="Y1329" s="1" t="s">
        <v>64</v>
      </c>
      <c r="Z1329" s="1" t="s">
        <v>7741</v>
      </c>
      <c r="AC1329" s="1">
        <v>2</v>
      </c>
      <c r="AD1329" s="1" t="s">
        <v>335</v>
      </c>
      <c r="AE1329" s="1" t="s">
        <v>9368</v>
      </c>
      <c r="AF1329" s="1" t="s">
        <v>95</v>
      </c>
      <c r="AG1329" s="1" t="s">
        <v>9389</v>
      </c>
    </row>
    <row r="1330" spans="1:72" ht="13.5" customHeight="1" x14ac:dyDescent="0.25">
      <c r="A1330" s="5" t="str">
        <f t="shared" si="47"/>
        <v>1738_각남면_0100</v>
      </c>
      <c r="B1330" s="1">
        <v>1738</v>
      </c>
      <c r="C1330" s="1" t="s">
        <v>12339</v>
      </c>
      <c r="D1330" s="1" t="s">
        <v>12340</v>
      </c>
      <c r="E1330" s="1">
        <v>1329</v>
      </c>
      <c r="F1330" s="1">
        <v>4</v>
      </c>
      <c r="G1330" s="1" t="s">
        <v>1163</v>
      </c>
      <c r="H1330" s="1" t="s">
        <v>7047</v>
      </c>
      <c r="I1330" s="1">
        <v>2</v>
      </c>
      <c r="L1330" s="1">
        <v>4</v>
      </c>
      <c r="M1330" s="1" t="s">
        <v>670</v>
      </c>
      <c r="N1330" s="1" t="s">
        <v>7071</v>
      </c>
      <c r="T1330" s="1" t="s">
        <v>12461</v>
      </c>
      <c r="U1330" s="1" t="s">
        <v>78</v>
      </c>
      <c r="V1330" s="1" t="s">
        <v>7347</v>
      </c>
      <c r="W1330" s="1" t="s">
        <v>123</v>
      </c>
      <c r="X1330" s="1" t="s">
        <v>7689</v>
      </c>
      <c r="Y1330" s="1" t="s">
        <v>672</v>
      </c>
      <c r="Z1330" s="1" t="s">
        <v>7848</v>
      </c>
      <c r="AC1330" s="1">
        <v>50</v>
      </c>
      <c r="AD1330" s="1" t="s">
        <v>263</v>
      </c>
      <c r="AE1330" s="1" t="s">
        <v>9361</v>
      </c>
      <c r="AJ1330" s="1" t="s">
        <v>17</v>
      </c>
      <c r="AK1330" s="1" t="s">
        <v>9530</v>
      </c>
      <c r="AL1330" s="1" t="s">
        <v>124</v>
      </c>
      <c r="AM1330" s="1" t="s">
        <v>9327</v>
      </c>
      <c r="AT1330" s="1" t="s">
        <v>73</v>
      </c>
      <c r="AU1330" s="1" t="s">
        <v>7304</v>
      </c>
      <c r="AV1330" s="1" t="s">
        <v>2487</v>
      </c>
      <c r="AW1330" s="1" t="s">
        <v>8728</v>
      </c>
      <c r="BG1330" s="1" t="s">
        <v>677</v>
      </c>
      <c r="BH1330" s="1" t="s">
        <v>7530</v>
      </c>
      <c r="BI1330" s="1" t="s">
        <v>14765</v>
      </c>
      <c r="BJ1330" s="1" t="s">
        <v>10667</v>
      </c>
      <c r="BK1330" s="1" t="s">
        <v>44</v>
      </c>
      <c r="BL1330" s="1" t="s">
        <v>7629</v>
      </c>
      <c r="BM1330" s="1" t="s">
        <v>2488</v>
      </c>
      <c r="BN1330" s="1" t="s">
        <v>11178</v>
      </c>
      <c r="BO1330" s="1" t="s">
        <v>73</v>
      </c>
      <c r="BP1330" s="1" t="s">
        <v>7304</v>
      </c>
      <c r="BQ1330" s="1" t="s">
        <v>2456</v>
      </c>
      <c r="BR1330" s="1" t="s">
        <v>11697</v>
      </c>
      <c r="BS1330" s="1" t="s">
        <v>2046</v>
      </c>
      <c r="BT1330" s="1" t="s">
        <v>9552</v>
      </c>
    </row>
    <row r="1331" spans="1:72" ht="13.5" customHeight="1" x14ac:dyDescent="0.25">
      <c r="A1331" s="5" t="str">
        <f t="shared" si="47"/>
        <v>1738_각남면_0100</v>
      </c>
      <c r="B1331" s="1">
        <v>1738</v>
      </c>
      <c r="C1331" s="1" t="s">
        <v>12339</v>
      </c>
      <c r="D1331" s="1" t="s">
        <v>12340</v>
      </c>
      <c r="E1331" s="1">
        <v>1330</v>
      </c>
      <c r="F1331" s="1">
        <v>4</v>
      </c>
      <c r="G1331" s="1" t="s">
        <v>1163</v>
      </c>
      <c r="H1331" s="1" t="s">
        <v>7047</v>
      </c>
      <c r="I1331" s="1">
        <v>2</v>
      </c>
      <c r="L1331" s="1">
        <v>4</v>
      </c>
      <c r="M1331" s="1" t="s">
        <v>670</v>
      </c>
      <c r="N1331" s="1" t="s">
        <v>7071</v>
      </c>
      <c r="S1331" s="1" t="s">
        <v>50</v>
      </c>
      <c r="T1331" s="1" t="s">
        <v>7223</v>
      </c>
      <c r="W1331" s="1" t="s">
        <v>51</v>
      </c>
      <c r="X1331" s="1" t="s">
        <v>7686</v>
      </c>
      <c r="Y1331" s="1" t="s">
        <v>64</v>
      </c>
      <c r="Z1331" s="1" t="s">
        <v>7741</v>
      </c>
      <c r="AC1331" s="1">
        <v>46</v>
      </c>
      <c r="AD1331" s="1" t="s">
        <v>239</v>
      </c>
      <c r="AE1331" s="1" t="s">
        <v>9357</v>
      </c>
      <c r="AJ1331" s="1" t="s">
        <v>17</v>
      </c>
      <c r="AK1331" s="1" t="s">
        <v>9530</v>
      </c>
      <c r="AL1331" s="1" t="s">
        <v>874</v>
      </c>
      <c r="AM1331" s="1" t="s">
        <v>9543</v>
      </c>
      <c r="AT1331" s="1" t="s">
        <v>44</v>
      </c>
      <c r="AU1331" s="1" t="s">
        <v>7629</v>
      </c>
      <c r="AV1331" s="1" t="s">
        <v>2489</v>
      </c>
      <c r="AW1331" s="1" t="s">
        <v>9884</v>
      </c>
      <c r="BG1331" s="1" t="s">
        <v>1083</v>
      </c>
      <c r="BH1331" s="1" t="s">
        <v>7415</v>
      </c>
      <c r="BI1331" s="1" t="s">
        <v>2490</v>
      </c>
      <c r="BJ1331" s="1" t="s">
        <v>10668</v>
      </c>
      <c r="BK1331" s="1" t="s">
        <v>490</v>
      </c>
      <c r="BL1331" s="1" t="s">
        <v>9686</v>
      </c>
      <c r="BM1331" s="1" t="s">
        <v>14766</v>
      </c>
      <c r="BN1331" s="1" t="s">
        <v>10964</v>
      </c>
      <c r="BO1331" s="1" t="s">
        <v>69</v>
      </c>
      <c r="BP1331" s="1" t="s">
        <v>7359</v>
      </c>
      <c r="BQ1331" s="1" t="s">
        <v>2491</v>
      </c>
      <c r="BR1331" s="1" t="s">
        <v>13008</v>
      </c>
      <c r="BS1331" s="1" t="s">
        <v>41</v>
      </c>
      <c r="BT1331" s="1" t="s">
        <v>12725</v>
      </c>
    </row>
    <row r="1332" spans="1:72" ht="13.5" customHeight="1" x14ac:dyDescent="0.25">
      <c r="A1332" s="5" t="str">
        <f t="shared" si="47"/>
        <v>1738_각남면_0100</v>
      </c>
      <c r="B1332" s="1">
        <v>1738</v>
      </c>
      <c r="C1332" s="1" t="s">
        <v>12339</v>
      </c>
      <c r="D1332" s="1" t="s">
        <v>12340</v>
      </c>
      <c r="E1332" s="1">
        <v>1331</v>
      </c>
      <c r="F1332" s="1">
        <v>4</v>
      </c>
      <c r="G1332" s="1" t="s">
        <v>1163</v>
      </c>
      <c r="H1332" s="1" t="s">
        <v>7047</v>
      </c>
      <c r="I1332" s="1">
        <v>2</v>
      </c>
      <c r="L1332" s="1">
        <v>4</v>
      </c>
      <c r="M1332" s="1" t="s">
        <v>670</v>
      </c>
      <c r="N1332" s="1" t="s">
        <v>7071</v>
      </c>
      <c r="S1332" s="1" t="s">
        <v>59</v>
      </c>
      <c r="T1332" s="1" t="s">
        <v>7224</v>
      </c>
      <c r="U1332" s="1" t="s">
        <v>2492</v>
      </c>
      <c r="V1332" s="1" t="s">
        <v>7446</v>
      </c>
      <c r="Y1332" s="1" t="s">
        <v>742</v>
      </c>
      <c r="Z1332" s="1" t="s">
        <v>7856</v>
      </c>
      <c r="AC1332" s="1">
        <v>25</v>
      </c>
      <c r="AD1332" s="1" t="s">
        <v>402</v>
      </c>
      <c r="AE1332" s="1" t="s">
        <v>9372</v>
      </c>
    </row>
    <row r="1333" spans="1:72" ht="13.5" customHeight="1" x14ac:dyDescent="0.25">
      <c r="A1333" s="5" t="str">
        <f t="shared" si="47"/>
        <v>1738_각남면_0100</v>
      </c>
      <c r="B1333" s="1">
        <v>1738</v>
      </c>
      <c r="C1333" s="1" t="s">
        <v>12339</v>
      </c>
      <c r="D1333" s="1" t="s">
        <v>12340</v>
      </c>
      <c r="E1333" s="1">
        <v>1332</v>
      </c>
      <c r="F1333" s="1">
        <v>4</v>
      </c>
      <c r="G1333" s="1" t="s">
        <v>1163</v>
      </c>
      <c r="H1333" s="1" t="s">
        <v>7047</v>
      </c>
      <c r="I1333" s="1">
        <v>2</v>
      </c>
      <c r="L1333" s="1">
        <v>4</v>
      </c>
      <c r="M1333" s="1" t="s">
        <v>670</v>
      </c>
      <c r="N1333" s="1" t="s">
        <v>7071</v>
      </c>
      <c r="S1333" s="1" t="s">
        <v>112</v>
      </c>
      <c r="T1333" s="1" t="s">
        <v>7229</v>
      </c>
      <c r="Y1333" s="1" t="s">
        <v>64</v>
      </c>
      <c r="Z1333" s="1" t="s">
        <v>7741</v>
      </c>
      <c r="AF1333" s="1" t="s">
        <v>226</v>
      </c>
      <c r="AG1333" s="1" t="s">
        <v>9393</v>
      </c>
    </row>
    <row r="1334" spans="1:72" ht="13.5" customHeight="1" x14ac:dyDescent="0.25">
      <c r="A1334" s="5" t="str">
        <f t="shared" si="47"/>
        <v>1738_각남면_0100</v>
      </c>
      <c r="B1334" s="1">
        <v>1738</v>
      </c>
      <c r="C1334" s="1" t="s">
        <v>12339</v>
      </c>
      <c r="D1334" s="1" t="s">
        <v>12340</v>
      </c>
      <c r="E1334" s="1">
        <v>1333</v>
      </c>
      <c r="F1334" s="1">
        <v>4</v>
      </c>
      <c r="G1334" s="1" t="s">
        <v>1163</v>
      </c>
      <c r="H1334" s="1" t="s">
        <v>7047</v>
      </c>
      <c r="I1334" s="1">
        <v>2</v>
      </c>
      <c r="L1334" s="1">
        <v>5</v>
      </c>
      <c r="M1334" s="1" t="s">
        <v>13823</v>
      </c>
      <c r="N1334" s="1" t="s">
        <v>13824</v>
      </c>
      <c r="T1334" s="1" t="s">
        <v>12461</v>
      </c>
      <c r="U1334" s="1" t="s">
        <v>37</v>
      </c>
      <c r="V1334" s="1" t="s">
        <v>7300</v>
      </c>
      <c r="W1334" s="1" t="s">
        <v>123</v>
      </c>
      <c r="X1334" s="1" t="s">
        <v>7689</v>
      </c>
      <c r="Y1334" s="1" t="s">
        <v>2493</v>
      </c>
      <c r="Z1334" s="1" t="s">
        <v>8273</v>
      </c>
      <c r="AC1334" s="1">
        <v>37</v>
      </c>
      <c r="AJ1334" s="1" t="s">
        <v>17</v>
      </c>
      <c r="AK1334" s="1" t="s">
        <v>9530</v>
      </c>
      <c r="AL1334" s="1" t="s">
        <v>124</v>
      </c>
      <c r="AM1334" s="1" t="s">
        <v>9327</v>
      </c>
      <c r="AT1334" s="1" t="s">
        <v>42</v>
      </c>
      <c r="AU1334" s="1" t="s">
        <v>7309</v>
      </c>
      <c r="AV1334" s="1" t="s">
        <v>2494</v>
      </c>
      <c r="AW1334" s="1" t="s">
        <v>8274</v>
      </c>
      <c r="BG1334" s="1" t="s">
        <v>451</v>
      </c>
      <c r="BH1334" s="1" t="s">
        <v>12474</v>
      </c>
      <c r="BI1334" s="1" t="s">
        <v>2495</v>
      </c>
      <c r="BJ1334" s="1" t="s">
        <v>10669</v>
      </c>
      <c r="BK1334" s="1" t="s">
        <v>677</v>
      </c>
      <c r="BL1334" s="1" t="s">
        <v>7530</v>
      </c>
      <c r="BM1334" s="1" t="s">
        <v>14765</v>
      </c>
      <c r="BN1334" s="1" t="s">
        <v>10667</v>
      </c>
      <c r="BO1334" s="1" t="s">
        <v>2496</v>
      </c>
      <c r="BP1334" s="1" t="s">
        <v>10507</v>
      </c>
      <c r="BQ1334" s="1" t="s">
        <v>2497</v>
      </c>
      <c r="BR1334" s="1" t="s">
        <v>13477</v>
      </c>
      <c r="BS1334" s="1" t="s">
        <v>631</v>
      </c>
      <c r="BT1334" s="1" t="s">
        <v>9553</v>
      </c>
    </row>
    <row r="1335" spans="1:72" ht="13.5" customHeight="1" x14ac:dyDescent="0.25">
      <c r="A1335" s="5" t="str">
        <f t="shared" si="47"/>
        <v>1738_각남면_0100</v>
      </c>
      <c r="B1335" s="1">
        <v>1738</v>
      </c>
      <c r="C1335" s="1" t="s">
        <v>12339</v>
      </c>
      <c r="D1335" s="1" t="s">
        <v>12340</v>
      </c>
      <c r="E1335" s="1">
        <v>1334</v>
      </c>
      <c r="F1335" s="1">
        <v>4</v>
      </c>
      <c r="G1335" s="1" t="s">
        <v>1163</v>
      </c>
      <c r="H1335" s="1" t="s">
        <v>7047</v>
      </c>
      <c r="I1335" s="1">
        <v>2</v>
      </c>
      <c r="L1335" s="1">
        <v>5</v>
      </c>
      <c r="M1335" s="1" t="s">
        <v>13823</v>
      </c>
      <c r="N1335" s="1" t="s">
        <v>13824</v>
      </c>
      <c r="S1335" s="1" t="s">
        <v>201</v>
      </c>
      <c r="T1335" s="1" t="s">
        <v>201</v>
      </c>
      <c r="U1335" s="1" t="s">
        <v>42</v>
      </c>
      <c r="V1335" s="1" t="s">
        <v>7309</v>
      </c>
      <c r="Y1335" s="1" t="s">
        <v>2494</v>
      </c>
      <c r="Z1335" s="1" t="s">
        <v>8274</v>
      </c>
      <c r="AC1335" s="1">
        <v>75</v>
      </c>
      <c r="AD1335" s="1" t="s">
        <v>90</v>
      </c>
      <c r="AE1335" s="1" t="s">
        <v>9336</v>
      </c>
    </row>
    <row r="1336" spans="1:72" ht="13.5" customHeight="1" x14ac:dyDescent="0.25">
      <c r="A1336" s="5" t="str">
        <f t="shared" si="47"/>
        <v>1738_각남면_0100</v>
      </c>
      <c r="B1336" s="1">
        <v>1738</v>
      </c>
      <c r="C1336" s="1" t="s">
        <v>12339</v>
      </c>
      <c r="D1336" s="1" t="s">
        <v>12340</v>
      </c>
      <c r="E1336" s="1">
        <v>1335</v>
      </c>
      <c r="F1336" s="1">
        <v>4</v>
      </c>
      <c r="G1336" s="1" t="s">
        <v>1163</v>
      </c>
      <c r="H1336" s="1" t="s">
        <v>7047</v>
      </c>
      <c r="I1336" s="1">
        <v>2</v>
      </c>
      <c r="L1336" s="1">
        <v>5</v>
      </c>
      <c r="M1336" s="1" t="s">
        <v>13823</v>
      </c>
      <c r="N1336" s="1" t="s">
        <v>13824</v>
      </c>
      <c r="S1336" s="1" t="s">
        <v>50</v>
      </c>
      <c r="T1336" s="1" t="s">
        <v>7223</v>
      </c>
      <c r="W1336" s="1" t="s">
        <v>2498</v>
      </c>
      <c r="X1336" s="1" t="s">
        <v>12527</v>
      </c>
      <c r="Y1336" s="1" t="s">
        <v>64</v>
      </c>
      <c r="Z1336" s="1" t="s">
        <v>7741</v>
      </c>
      <c r="AC1336" s="1">
        <v>31</v>
      </c>
      <c r="AD1336" s="1" t="s">
        <v>437</v>
      </c>
      <c r="AE1336" s="1" t="s">
        <v>9373</v>
      </c>
      <c r="AJ1336" s="1" t="s">
        <v>17</v>
      </c>
      <c r="AK1336" s="1" t="s">
        <v>9530</v>
      </c>
      <c r="AL1336" s="1" t="s">
        <v>200</v>
      </c>
      <c r="AM1336" s="1" t="s">
        <v>9541</v>
      </c>
      <c r="AT1336" s="1" t="s">
        <v>531</v>
      </c>
      <c r="AU1336" s="1" t="s">
        <v>7370</v>
      </c>
      <c r="AV1336" s="1" t="s">
        <v>2499</v>
      </c>
      <c r="AW1336" s="1" t="s">
        <v>9885</v>
      </c>
      <c r="BG1336" s="1" t="s">
        <v>677</v>
      </c>
      <c r="BH1336" s="1" t="s">
        <v>7530</v>
      </c>
      <c r="BI1336" s="1" t="s">
        <v>14767</v>
      </c>
      <c r="BJ1336" s="1" t="s">
        <v>9917</v>
      </c>
      <c r="BK1336" s="1" t="s">
        <v>44</v>
      </c>
      <c r="BL1336" s="1" t="s">
        <v>7629</v>
      </c>
      <c r="BM1336" s="1" t="s">
        <v>15009</v>
      </c>
      <c r="BN1336" s="1" t="s">
        <v>9296</v>
      </c>
      <c r="BO1336" s="1" t="s">
        <v>677</v>
      </c>
      <c r="BP1336" s="1" t="s">
        <v>7530</v>
      </c>
      <c r="BQ1336" s="1" t="s">
        <v>2500</v>
      </c>
      <c r="BR1336" s="1" t="s">
        <v>11700</v>
      </c>
      <c r="BS1336" s="1" t="s">
        <v>200</v>
      </c>
      <c r="BT1336" s="1" t="s">
        <v>9541</v>
      </c>
    </row>
    <row r="1337" spans="1:72" ht="13.5" customHeight="1" x14ac:dyDescent="0.25">
      <c r="A1337" s="5" t="str">
        <f t="shared" si="47"/>
        <v>1738_각남면_0100</v>
      </c>
      <c r="B1337" s="1">
        <v>1738</v>
      </c>
      <c r="C1337" s="1" t="s">
        <v>12339</v>
      </c>
      <c r="D1337" s="1" t="s">
        <v>12340</v>
      </c>
      <c r="E1337" s="1">
        <v>1336</v>
      </c>
      <c r="F1337" s="1">
        <v>4</v>
      </c>
      <c r="G1337" s="1" t="s">
        <v>1163</v>
      </c>
      <c r="H1337" s="1" t="s">
        <v>7047</v>
      </c>
      <c r="I1337" s="1">
        <v>2</v>
      </c>
      <c r="L1337" s="1">
        <v>5</v>
      </c>
      <c r="M1337" s="1" t="s">
        <v>13823</v>
      </c>
      <c r="N1337" s="1" t="s">
        <v>13824</v>
      </c>
      <c r="S1337" s="1" t="s">
        <v>84</v>
      </c>
      <c r="T1337" s="1" t="s">
        <v>7226</v>
      </c>
      <c r="W1337" s="1" t="s">
        <v>85</v>
      </c>
      <c r="X1337" s="1" t="s">
        <v>12530</v>
      </c>
      <c r="Y1337" s="1" t="s">
        <v>10</v>
      </c>
      <c r="Z1337" s="1" t="s">
        <v>7684</v>
      </c>
      <c r="AC1337" s="1">
        <v>70</v>
      </c>
      <c r="AD1337" s="1" t="s">
        <v>393</v>
      </c>
      <c r="AE1337" s="1" t="s">
        <v>9370</v>
      </c>
    </row>
    <row r="1338" spans="1:72" ht="13.5" customHeight="1" x14ac:dyDescent="0.25">
      <c r="A1338" s="5" t="str">
        <f t="shared" ref="A1338:A1369" si="48">HYPERLINK("http://kyu.snu.ac.kr/sdhj/index.jsp?type=hj/GK14616_00IH_0001_0100.jpg","1738_각남면_0100")</f>
        <v>1738_각남면_0100</v>
      </c>
      <c r="B1338" s="1">
        <v>1738</v>
      </c>
      <c r="C1338" s="1" t="s">
        <v>12339</v>
      </c>
      <c r="D1338" s="1" t="s">
        <v>12340</v>
      </c>
      <c r="E1338" s="1">
        <v>1337</v>
      </c>
      <c r="F1338" s="1">
        <v>4</v>
      </c>
      <c r="G1338" s="1" t="s">
        <v>1163</v>
      </c>
      <c r="H1338" s="1" t="s">
        <v>7047</v>
      </c>
      <c r="I1338" s="1">
        <v>2</v>
      </c>
      <c r="L1338" s="1">
        <v>5</v>
      </c>
      <c r="M1338" s="1" t="s">
        <v>13823</v>
      </c>
      <c r="N1338" s="1" t="s">
        <v>13824</v>
      </c>
      <c r="T1338" s="1" t="s">
        <v>12470</v>
      </c>
      <c r="U1338" s="1" t="s">
        <v>139</v>
      </c>
      <c r="V1338" s="1" t="s">
        <v>7323</v>
      </c>
      <c r="Y1338" s="1" t="s">
        <v>2501</v>
      </c>
      <c r="Z1338" s="1" t="s">
        <v>8275</v>
      </c>
      <c r="AC1338" s="1">
        <v>45</v>
      </c>
      <c r="AD1338" s="1" t="s">
        <v>330</v>
      </c>
      <c r="AE1338" s="1" t="s">
        <v>9367</v>
      </c>
      <c r="AF1338" s="1" t="s">
        <v>417</v>
      </c>
      <c r="AG1338" s="1" t="s">
        <v>9401</v>
      </c>
      <c r="AH1338" s="1" t="s">
        <v>2502</v>
      </c>
      <c r="AI1338" s="1" t="s">
        <v>9470</v>
      </c>
      <c r="BB1338" s="1" t="s">
        <v>1551</v>
      </c>
      <c r="BC1338" s="1" t="s">
        <v>7529</v>
      </c>
      <c r="BD1338" s="1" t="s">
        <v>2503</v>
      </c>
      <c r="BE1338" s="1" t="s">
        <v>10408</v>
      </c>
    </row>
    <row r="1339" spans="1:72" ht="13.5" customHeight="1" x14ac:dyDescent="0.25">
      <c r="A1339" s="5" t="str">
        <f t="shared" si="48"/>
        <v>1738_각남면_0100</v>
      </c>
      <c r="B1339" s="1">
        <v>1738</v>
      </c>
      <c r="C1339" s="1" t="s">
        <v>12339</v>
      </c>
      <c r="D1339" s="1" t="s">
        <v>12340</v>
      </c>
      <c r="E1339" s="1">
        <v>1338</v>
      </c>
      <c r="F1339" s="1">
        <v>4</v>
      </c>
      <c r="G1339" s="1" t="s">
        <v>1163</v>
      </c>
      <c r="H1339" s="1" t="s">
        <v>7047</v>
      </c>
      <c r="I1339" s="1">
        <v>3</v>
      </c>
      <c r="J1339" s="1" t="s">
        <v>2504</v>
      </c>
      <c r="K1339" s="1" t="s">
        <v>7104</v>
      </c>
      <c r="L1339" s="1">
        <v>1</v>
      </c>
      <c r="M1339" s="1" t="s">
        <v>2504</v>
      </c>
      <c r="N1339" s="1" t="s">
        <v>7104</v>
      </c>
      <c r="Q1339" s="1" t="s">
        <v>2505</v>
      </c>
      <c r="R1339" s="1" t="s">
        <v>7196</v>
      </c>
      <c r="T1339" s="1" t="s">
        <v>12461</v>
      </c>
      <c r="U1339" s="1" t="s">
        <v>2299</v>
      </c>
      <c r="V1339" s="1" t="s">
        <v>7438</v>
      </c>
      <c r="W1339" s="1" t="s">
        <v>123</v>
      </c>
      <c r="X1339" s="1" t="s">
        <v>7689</v>
      </c>
      <c r="Y1339" s="1" t="s">
        <v>2506</v>
      </c>
      <c r="Z1339" s="1" t="s">
        <v>8276</v>
      </c>
      <c r="AC1339" s="1">
        <v>25</v>
      </c>
      <c r="AD1339" s="1" t="s">
        <v>446</v>
      </c>
      <c r="AE1339" s="1" t="s">
        <v>9374</v>
      </c>
      <c r="AJ1339" s="1" t="s">
        <v>17</v>
      </c>
      <c r="AK1339" s="1" t="s">
        <v>9530</v>
      </c>
      <c r="AL1339" s="1" t="s">
        <v>124</v>
      </c>
      <c r="AM1339" s="1" t="s">
        <v>9327</v>
      </c>
      <c r="AT1339" s="1" t="s">
        <v>44</v>
      </c>
      <c r="AU1339" s="1" t="s">
        <v>7629</v>
      </c>
      <c r="AV1339" s="1" t="s">
        <v>2507</v>
      </c>
      <c r="AW1339" s="1" t="s">
        <v>9886</v>
      </c>
      <c r="BG1339" s="1" t="s">
        <v>44</v>
      </c>
      <c r="BH1339" s="1" t="s">
        <v>7629</v>
      </c>
      <c r="BI1339" s="1" t="s">
        <v>2487</v>
      </c>
      <c r="BJ1339" s="1" t="s">
        <v>8728</v>
      </c>
      <c r="BK1339" s="1" t="s">
        <v>677</v>
      </c>
      <c r="BL1339" s="1" t="s">
        <v>7530</v>
      </c>
      <c r="BM1339" s="1" t="s">
        <v>14765</v>
      </c>
      <c r="BN1339" s="1" t="s">
        <v>10667</v>
      </c>
      <c r="BO1339" s="1" t="s">
        <v>69</v>
      </c>
      <c r="BP1339" s="1" t="s">
        <v>7359</v>
      </c>
      <c r="BQ1339" s="1" t="s">
        <v>2508</v>
      </c>
      <c r="BR1339" s="1" t="s">
        <v>11701</v>
      </c>
      <c r="BS1339" s="1" t="s">
        <v>146</v>
      </c>
      <c r="BT1339" s="1" t="s">
        <v>9467</v>
      </c>
    </row>
    <row r="1340" spans="1:72" ht="13.5" customHeight="1" x14ac:dyDescent="0.25">
      <c r="A1340" s="5" t="str">
        <f t="shared" si="48"/>
        <v>1738_각남면_0100</v>
      </c>
      <c r="B1340" s="1">
        <v>1738</v>
      </c>
      <c r="C1340" s="1" t="s">
        <v>12339</v>
      </c>
      <c r="D1340" s="1" t="s">
        <v>12340</v>
      </c>
      <c r="E1340" s="1">
        <v>1339</v>
      </c>
      <c r="F1340" s="1">
        <v>4</v>
      </c>
      <c r="G1340" s="1" t="s">
        <v>1163</v>
      </c>
      <c r="H1340" s="1" t="s">
        <v>7047</v>
      </c>
      <c r="I1340" s="1">
        <v>3</v>
      </c>
      <c r="L1340" s="1">
        <v>1</v>
      </c>
      <c r="M1340" s="1" t="s">
        <v>2504</v>
      </c>
      <c r="N1340" s="1" t="s">
        <v>7104</v>
      </c>
      <c r="S1340" s="1" t="s">
        <v>50</v>
      </c>
      <c r="T1340" s="1" t="s">
        <v>7223</v>
      </c>
      <c r="W1340" s="1" t="s">
        <v>123</v>
      </c>
      <c r="X1340" s="1" t="s">
        <v>7689</v>
      </c>
      <c r="Y1340" s="1" t="s">
        <v>64</v>
      </c>
      <c r="Z1340" s="1" t="s">
        <v>7741</v>
      </c>
      <c r="AC1340" s="1">
        <v>29</v>
      </c>
      <c r="AD1340" s="1" t="s">
        <v>301</v>
      </c>
      <c r="AE1340" s="1" t="s">
        <v>9363</v>
      </c>
      <c r="AJ1340" s="1" t="s">
        <v>17</v>
      </c>
      <c r="AK1340" s="1" t="s">
        <v>9530</v>
      </c>
      <c r="AL1340" s="1" t="s">
        <v>124</v>
      </c>
      <c r="AM1340" s="1" t="s">
        <v>9327</v>
      </c>
      <c r="AT1340" s="1" t="s">
        <v>1649</v>
      </c>
      <c r="AU1340" s="1" t="s">
        <v>7492</v>
      </c>
      <c r="AV1340" s="1" t="s">
        <v>14768</v>
      </c>
      <c r="AW1340" s="1" t="s">
        <v>9174</v>
      </c>
      <c r="BG1340" s="1" t="s">
        <v>1649</v>
      </c>
      <c r="BH1340" s="1" t="s">
        <v>7492</v>
      </c>
      <c r="BI1340" s="1" t="s">
        <v>2509</v>
      </c>
      <c r="BJ1340" s="1" t="s">
        <v>10670</v>
      </c>
      <c r="BK1340" s="1" t="s">
        <v>1649</v>
      </c>
      <c r="BL1340" s="1" t="s">
        <v>7492</v>
      </c>
      <c r="BM1340" s="1" t="s">
        <v>2510</v>
      </c>
      <c r="BN1340" s="1" t="s">
        <v>10907</v>
      </c>
      <c r="BO1340" s="1" t="s">
        <v>69</v>
      </c>
      <c r="BP1340" s="1" t="s">
        <v>7359</v>
      </c>
      <c r="BQ1340" s="1" t="s">
        <v>2511</v>
      </c>
      <c r="BR1340" s="1" t="s">
        <v>11702</v>
      </c>
      <c r="BS1340" s="1" t="s">
        <v>53</v>
      </c>
      <c r="BT1340" s="1" t="s">
        <v>9486</v>
      </c>
    </row>
    <row r="1341" spans="1:72" ht="13.5" customHeight="1" x14ac:dyDescent="0.25">
      <c r="A1341" s="5" t="str">
        <f t="shared" si="48"/>
        <v>1738_각남면_0100</v>
      </c>
      <c r="B1341" s="1">
        <v>1738</v>
      </c>
      <c r="C1341" s="1" t="s">
        <v>12339</v>
      </c>
      <c r="D1341" s="1" t="s">
        <v>12340</v>
      </c>
      <c r="E1341" s="1">
        <v>1340</v>
      </c>
      <c r="F1341" s="1">
        <v>4</v>
      </c>
      <c r="G1341" s="1" t="s">
        <v>1163</v>
      </c>
      <c r="H1341" s="1" t="s">
        <v>7047</v>
      </c>
      <c r="I1341" s="1">
        <v>3</v>
      </c>
      <c r="L1341" s="1">
        <v>1</v>
      </c>
      <c r="M1341" s="1" t="s">
        <v>2504</v>
      </c>
      <c r="N1341" s="1" t="s">
        <v>7104</v>
      </c>
      <c r="S1341" s="1" t="s">
        <v>84</v>
      </c>
      <c r="T1341" s="1" t="s">
        <v>7226</v>
      </c>
      <c r="W1341" s="1" t="s">
        <v>1598</v>
      </c>
      <c r="X1341" s="1" t="s">
        <v>7717</v>
      </c>
      <c r="Y1341" s="1" t="s">
        <v>64</v>
      </c>
      <c r="Z1341" s="1" t="s">
        <v>7741</v>
      </c>
      <c r="AC1341" s="1">
        <v>59</v>
      </c>
      <c r="AD1341" s="1" t="s">
        <v>650</v>
      </c>
      <c r="AE1341" s="1" t="s">
        <v>9380</v>
      </c>
    </row>
    <row r="1342" spans="1:72" ht="13.5" customHeight="1" x14ac:dyDescent="0.25">
      <c r="A1342" s="5" t="str">
        <f t="shared" si="48"/>
        <v>1738_각남면_0100</v>
      </c>
      <c r="B1342" s="1">
        <v>1738</v>
      </c>
      <c r="C1342" s="1" t="s">
        <v>12339</v>
      </c>
      <c r="D1342" s="1" t="s">
        <v>12340</v>
      </c>
      <c r="E1342" s="1">
        <v>1341</v>
      </c>
      <c r="F1342" s="1">
        <v>4</v>
      </c>
      <c r="G1342" s="1" t="s">
        <v>1163</v>
      </c>
      <c r="H1342" s="1" t="s">
        <v>7047</v>
      </c>
      <c r="I1342" s="1">
        <v>3</v>
      </c>
      <c r="L1342" s="1">
        <v>1</v>
      </c>
      <c r="M1342" s="1" t="s">
        <v>2504</v>
      </c>
      <c r="N1342" s="1" t="s">
        <v>7104</v>
      </c>
      <c r="S1342" s="1" t="s">
        <v>112</v>
      </c>
      <c r="T1342" s="1" t="s">
        <v>7229</v>
      </c>
      <c r="Y1342" s="1" t="s">
        <v>64</v>
      </c>
      <c r="Z1342" s="1" t="s">
        <v>7741</v>
      </c>
      <c r="AC1342" s="1">
        <v>1</v>
      </c>
      <c r="AD1342" s="1" t="s">
        <v>101</v>
      </c>
      <c r="AE1342" s="1" t="s">
        <v>9339</v>
      </c>
      <c r="AF1342" s="1" t="s">
        <v>95</v>
      </c>
      <c r="AG1342" s="1" t="s">
        <v>9389</v>
      </c>
    </row>
    <row r="1343" spans="1:72" ht="13.5" customHeight="1" x14ac:dyDescent="0.25">
      <c r="A1343" s="5" t="str">
        <f t="shared" si="48"/>
        <v>1738_각남면_0100</v>
      </c>
      <c r="B1343" s="1">
        <v>1738</v>
      </c>
      <c r="C1343" s="1" t="s">
        <v>12339</v>
      </c>
      <c r="D1343" s="1" t="s">
        <v>12340</v>
      </c>
      <c r="E1343" s="1">
        <v>1342</v>
      </c>
      <c r="F1343" s="1">
        <v>4</v>
      </c>
      <c r="G1343" s="1" t="s">
        <v>1163</v>
      </c>
      <c r="H1343" s="1" t="s">
        <v>7047</v>
      </c>
      <c r="I1343" s="1">
        <v>3</v>
      </c>
      <c r="L1343" s="1">
        <v>2</v>
      </c>
      <c r="M1343" s="1" t="s">
        <v>13566</v>
      </c>
      <c r="N1343" s="1" t="s">
        <v>13567</v>
      </c>
      <c r="T1343" s="1" t="s">
        <v>12461</v>
      </c>
      <c r="U1343" s="1" t="s">
        <v>518</v>
      </c>
      <c r="V1343" s="1" t="s">
        <v>7333</v>
      </c>
      <c r="W1343" s="1" t="s">
        <v>85</v>
      </c>
      <c r="X1343" s="1" t="s">
        <v>12530</v>
      </c>
      <c r="Y1343" s="1" t="s">
        <v>64</v>
      </c>
      <c r="Z1343" s="1" t="s">
        <v>7741</v>
      </c>
      <c r="AC1343" s="1">
        <v>57</v>
      </c>
      <c r="AD1343" s="1" t="s">
        <v>133</v>
      </c>
      <c r="AE1343" s="1" t="s">
        <v>9343</v>
      </c>
      <c r="AJ1343" s="1" t="s">
        <v>17</v>
      </c>
      <c r="AK1343" s="1" t="s">
        <v>9530</v>
      </c>
      <c r="AL1343" s="1" t="s">
        <v>58</v>
      </c>
      <c r="AM1343" s="1" t="s">
        <v>9526</v>
      </c>
      <c r="AT1343" s="1" t="s">
        <v>1203</v>
      </c>
      <c r="AU1343" s="1" t="s">
        <v>7376</v>
      </c>
      <c r="AV1343" s="1" t="s">
        <v>14971</v>
      </c>
      <c r="AW1343" s="1" t="s">
        <v>12848</v>
      </c>
      <c r="BG1343" s="1" t="s">
        <v>1203</v>
      </c>
      <c r="BH1343" s="1" t="s">
        <v>7376</v>
      </c>
      <c r="BI1343" s="1" t="s">
        <v>2512</v>
      </c>
      <c r="BJ1343" s="1" t="s">
        <v>10177</v>
      </c>
      <c r="BK1343" s="1" t="s">
        <v>677</v>
      </c>
      <c r="BL1343" s="1" t="s">
        <v>7530</v>
      </c>
      <c r="BM1343" s="1" t="s">
        <v>2513</v>
      </c>
      <c r="BN1343" s="1" t="s">
        <v>11149</v>
      </c>
      <c r="BO1343" s="1" t="s">
        <v>677</v>
      </c>
      <c r="BP1343" s="1" t="s">
        <v>7530</v>
      </c>
      <c r="BQ1343" s="1" t="s">
        <v>2514</v>
      </c>
      <c r="BR1343" s="1" t="s">
        <v>13089</v>
      </c>
      <c r="BS1343" s="1" t="s">
        <v>41</v>
      </c>
      <c r="BT1343" s="1" t="s">
        <v>12725</v>
      </c>
    </row>
    <row r="1344" spans="1:72" ht="13.5" customHeight="1" x14ac:dyDescent="0.25">
      <c r="A1344" s="5" t="str">
        <f t="shared" si="48"/>
        <v>1738_각남면_0100</v>
      </c>
      <c r="B1344" s="1">
        <v>1738</v>
      </c>
      <c r="C1344" s="1" t="s">
        <v>12339</v>
      </c>
      <c r="D1344" s="1" t="s">
        <v>12340</v>
      </c>
      <c r="E1344" s="1">
        <v>1343</v>
      </c>
      <c r="F1344" s="1">
        <v>4</v>
      </c>
      <c r="G1344" s="1" t="s">
        <v>1163</v>
      </c>
      <c r="H1344" s="1" t="s">
        <v>7047</v>
      </c>
      <c r="I1344" s="1">
        <v>3</v>
      </c>
      <c r="L1344" s="1">
        <v>2</v>
      </c>
      <c r="M1344" s="1" t="s">
        <v>13566</v>
      </c>
      <c r="N1344" s="1" t="s">
        <v>13567</v>
      </c>
      <c r="S1344" s="1" t="s">
        <v>59</v>
      </c>
      <c r="T1344" s="1" t="s">
        <v>7224</v>
      </c>
      <c r="U1344" s="1" t="s">
        <v>66</v>
      </c>
      <c r="V1344" s="1" t="s">
        <v>7302</v>
      </c>
      <c r="W1344" s="1" t="s">
        <v>383</v>
      </c>
      <c r="X1344" s="1" t="s">
        <v>7702</v>
      </c>
      <c r="Y1344" s="1" t="s">
        <v>2515</v>
      </c>
      <c r="Z1344" s="1" t="s">
        <v>8277</v>
      </c>
      <c r="AC1344" s="1">
        <v>41</v>
      </c>
      <c r="AD1344" s="1" t="s">
        <v>785</v>
      </c>
      <c r="AE1344" s="1" t="s">
        <v>9384</v>
      </c>
    </row>
    <row r="1345" spans="1:72" ht="13.5" customHeight="1" x14ac:dyDescent="0.25">
      <c r="A1345" s="5" t="str">
        <f t="shared" si="48"/>
        <v>1738_각남면_0100</v>
      </c>
      <c r="B1345" s="1">
        <v>1738</v>
      </c>
      <c r="C1345" s="1" t="s">
        <v>12339</v>
      </c>
      <c r="D1345" s="1" t="s">
        <v>12340</v>
      </c>
      <c r="E1345" s="1">
        <v>1344</v>
      </c>
      <c r="F1345" s="1">
        <v>4</v>
      </c>
      <c r="G1345" s="1" t="s">
        <v>1163</v>
      </c>
      <c r="H1345" s="1" t="s">
        <v>7047</v>
      </c>
      <c r="I1345" s="1">
        <v>3</v>
      </c>
      <c r="L1345" s="1">
        <v>2</v>
      </c>
      <c r="M1345" s="1" t="s">
        <v>13566</v>
      </c>
      <c r="N1345" s="1" t="s">
        <v>13567</v>
      </c>
      <c r="S1345" s="1" t="s">
        <v>155</v>
      </c>
      <c r="T1345" s="1" t="s">
        <v>7230</v>
      </c>
      <c r="W1345" s="1" t="s">
        <v>51</v>
      </c>
      <c r="X1345" s="1" t="s">
        <v>7686</v>
      </c>
      <c r="Y1345" s="1" t="s">
        <v>64</v>
      </c>
      <c r="Z1345" s="1" t="s">
        <v>7741</v>
      </c>
      <c r="AC1345" s="1">
        <v>42</v>
      </c>
      <c r="AD1345" s="1" t="s">
        <v>304</v>
      </c>
      <c r="AE1345" s="1" t="s">
        <v>9364</v>
      </c>
    </row>
    <row r="1346" spans="1:72" ht="13.5" customHeight="1" x14ac:dyDescent="0.25">
      <c r="A1346" s="5" t="str">
        <f t="shared" si="48"/>
        <v>1738_각남면_0100</v>
      </c>
      <c r="B1346" s="1">
        <v>1738</v>
      </c>
      <c r="C1346" s="1" t="s">
        <v>12339</v>
      </c>
      <c r="D1346" s="1" t="s">
        <v>12340</v>
      </c>
      <c r="E1346" s="1">
        <v>1345</v>
      </c>
      <c r="F1346" s="1">
        <v>4</v>
      </c>
      <c r="G1346" s="1" t="s">
        <v>1163</v>
      </c>
      <c r="H1346" s="1" t="s">
        <v>7047</v>
      </c>
      <c r="I1346" s="1">
        <v>3</v>
      </c>
      <c r="L1346" s="1">
        <v>2</v>
      </c>
      <c r="M1346" s="1" t="s">
        <v>13566</v>
      </c>
      <c r="N1346" s="1" t="s">
        <v>13567</v>
      </c>
      <c r="S1346" s="1" t="s">
        <v>727</v>
      </c>
      <c r="T1346" s="1" t="s">
        <v>7243</v>
      </c>
      <c r="U1346" s="1" t="s">
        <v>1594</v>
      </c>
      <c r="V1346" s="1" t="s">
        <v>7401</v>
      </c>
      <c r="Y1346" s="1" t="s">
        <v>2516</v>
      </c>
      <c r="Z1346" s="1" t="s">
        <v>8278</v>
      </c>
      <c r="AC1346" s="1">
        <v>8</v>
      </c>
      <c r="AD1346" s="1" t="s">
        <v>298</v>
      </c>
      <c r="AE1346" s="1" t="s">
        <v>9362</v>
      </c>
    </row>
    <row r="1347" spans="1:72" ht="13.5" customHeight="1" x14ac:dyDescent="0.25">
      <c r="A1347" s="5" t="str">
        <f t="shared" si="48"/>
        <v>1738_각남면_0100</v>
      </c>
      <c r="B1347" s="1">
        <v>1738</v>
      </c>
      <c r="C1347" s="1" t="s">
        <v>12339</v>
      </c>
      <c r="D1347" s="1" t="s">
        <v>12340</v>
      </c>
      <c r="E1347" s="1">
        <v>1346</v>
      </c>
      <c r="F1347" s="1">
        <v>4</v>
      </c>
      <c r="G1347" s="1" t="s">
        <v>1163</v>
      </c>
      <c r="H1347" s="1" t="s">
        <v>7047</v>
      </c>
      <c r="I1347" s="1">
        <v>3</v>
      </c>
      <c r="L1347" s="1">
        <v>2</v>
      </c>
      <c r="M1347" s="1" t="s">
        <v>13566</v>
      </c>
      <c r="N1347" s="1" t="s">
        <v>13567</v>
      </c>
      <c r="S1347" s="1" t="s">
        <v>161</v>
      </c>
      <c r="T1347" s="1" t="s">
        <v>7232</v>
      </c>
      <c r="Y1347" s="1" t="s">
        <v>64</v>
      </c>
      <c r="Z1347" s="1" t="s">
        <v>7741</v>
      </c>
      <c r="AC1347" s="1">
        <v>10</v>
      </c>
      <c r="AD1347" s="1" t="s">
        <v>393</v>
      </c>
      <c r="AE1347" s="1" t="s">
        <v>9370</v>
      </c>
    </row>
    <row r="1348" spans="1:72" ht="13.5" customHeight="1" x14ac:dyDescent="0.25">
      <c r="A1348" s="5" t="str">
        <f t="shared" si="48"/>
        <v>1738_각남면_0100</v>
      </c>
      <c r="B1348" s="1">
        <v>1738</v>
      </c>
      <c r="C1348" s="1" t="s">
        <v>12339</v>
      </c>
      <c r="D1348" s="1" t="s">
        <v>12340</v>
      </c>
      <c r="E1348" s="1">
        <v>1347</v>
      </c>
      <c r="F1348" s="1">
        <v>4</v>
      </c>
      <c r="G1348" s="1" t="s">
        <v>1163</v>
      </c>
      <c r="H1348" s="1" t="s">
        <v>7047</v>
      </c>
      <c r="I1348" s="1">
        <v>3</v>
      </c>
      <c r="L1348" s="1">
        <v>2</v>
      </c>
      <c r="M1348" s="1" t="s">
        <v>13566</v>
      </c>
      <c r="N1348" s="1" t="s">
        <v>13567</v>
      </c>
      <c r="S1348" s="1" t="s">
        <v>161</v>
      </c>
      <c r="T1348" s="1" t="s">
        <v>7232</v>
      </c>
      <c r="Y1348" s="1" t="s">
        <v>64</v>
      </c>
      <c r="Z1348" s="1" t="s">
        <v>7741</v>
      </c>
      <c r="AC1348" s="1">
        <v>2</v>
      </c>
      <c r="AD1348" s="1" t="s">
        <v>335</v>
      </c>
      <c r="AE1348" s="1" t="s">
        <v>9368</v>
      </c>
    </row>
    <row r="1349" spans="1:72" ht="13.5" customHeight="1" x14ac:dyDescent="0.25">
      <c r="A1349" s="5" t="str">
        <f t="shared" si="48"/>
        <v>1738_각남면_0100</v>
      </c>
      <c r="B1349" s="1">
        <v>1738</v>
      </c>
      <c r="C1349" s="1" t="s">
        <v>12339</v>
      </c>
      <c r="D1349" s="1" t="s">
        <v>12340</v>
      </c>
      <c r="E1349" s="1">
        <v>1348</v>
      </c>
      <c r="F1349" s="1">
        <v>4</v>
      </c>
      <c r="G1349" s="1" t="s">
        <v>1163</v>
      </c>
      <c r="H1349" s="1" t="s">
        <v>7047</v>
      </c>
      <c r="I1349" s="1">
        <v>3</v>
      </c>
      <c r="L1349" s="1">
        <v>3</v>
      </c>
      <c r="M1349" s="1" t="s">
        <v>13825</v>
      </c>
      <c r="N1349" s="1" t="s">
        <v>13826</v>
      </c>
      <c r="T1349" s="1" t="s">
        <v>12461</v>
      </c>
      <c r="U1349" s="1" t="s">
        <v>2517</v>
      </c>
      <c r="V1349" s="1" t="s">
        <v>7447</v>
      </c>
      <c r="W1349" s="1" t="s">
        <v>38</v>
      </c>
      <c r="X1349" s="1" t="s">
        <v>12522</v>
      </c>
      <c r="Y1349" s="1" t="s">
        <v>2518</v>
      </c>
      <c r="Z1349" s="1" t="s">
        <v>8279</v>
      </c>
      <c r="AC1349" s="1">
        <v>52</v>
      </c>
      <c r="AJ1349" s="1" t="s">
        <v>17</v>
      </c>
      <c r="AK1349" s="1" t="s">
        <v>9530</v>
      </c>
      <c r="AL1349" s="1" t="s">
        <v>41</v>
      </c>
      <c r="AM1349" s="1" t="s">
        <v>12725</v>
      </c>
      <c r="AT1349" s="1" t="s">
        <v>44</v>
      </c>
      <c r="AU1349" s="1" t="s">
        <v>7629</v>
      </c>
      <c r="AV1349" s="1" t="s">
        <v>2519</v>
      </c>
      <c r="AW1349" s="1" t="s">
        <v>9887</v>
      </c>
      <c r="BG1349" s="1" t="s">
        <v>677</v>
      </c>
      <c r="BH1349" s="1" t="s">
        <v>7530</v>
      </c>
      <c r="BI1349" s="1" t="s">
        <v>2030</v>
      </c>
      <c r="BJ1349" s="1" t="s">
        <v>7723</v>
      </c>
      <c r="BK1349" s="1" t="s">
        <v>44</v>
      </c>
      <c r="BL1349" s="1" t="s">
        <v>7629</v>
      </c>
      <c r="BM1349" s="1" t="s">
        <v>2520</v>
      </c>
      <c r="BN1349" s="1" t="s">
        <v>11179</v>
      </c>
      <c r="BO1349" s="1" t="s">
        <v>44</v>
      </c>
      <c r="BP1349" s="1" t="s">
        <v>7629</v>
      </c>
      <c r="BQ1349" s="1" t="s">
        <v>2521</v>
      </c>
      <c r="BR1349" s="1" t="s">
        <v>13208</v>
      </c>
      <c r="BS1349" s="1" t="s">
        <v>58</v>
      </c>
      <c r="BT1349" s="1" t="s">
        <v>9526</v>
      </c>
    </row>
    <row r="1350" spans="1:72" ht="13.5" customHeight="1" x14ac:dyDescent="0.25">
      <c r="A1350" s="5" t="str">
        <f t="shared" si="48"/>
        <v>1738_각남면_0100</v>
      </c>
      <c r="B1350" s="1">
        <v>1738</v>
      </c>
      <c r="C1350" s="1" t="s">
        <v>12339</v>
      </c>
      <c r="D1350" s="1" t="s">
        <v>12340</v>
      </c>
      <c r="E1350" s="1">
        <v>1349</v>
      </c>
      <c r="F1350" s="1">
        <v>4</v>
      </c>
      <c r="G1350" s="1" t="s">
        <v>1163</v>
      </c>
      <c r="H1350" s="1" t="s">
        <v>7047</v>
      </c>
      <c r="I1350" s="1">
        <v>3</v>
      </c>
      <c r="L1350" s="1">
        <v>3</v>
      </c>
      <c r="M1350" s="1" t="s">
        <v>13825</v>
      </c>
      <c r="N1350" s="1" t="s">
        <v>13826</v>
      </c>
      <c r="S1350" s="1" t="s">
        <v>50</v>
      </c>
      <c r="T1350" s="1" t="s">
        <v>7223</v>
      </c>
      <c r="W1350" s="1" t="s">
        <v>123</v>
      </c>
      <c r="X1350" s="1" t="s">
        <v>7689</v>
      </c>
      <c r="Y1350" s="1" t="s">
        <v>308</v>
      </c>
      <c r="Z1350" s="1" t="s">
        <v>7774</v>
      </c>
      <c r="AC1350" s="1">
        <v>54</v>
      </c>
      <c r="AD1350" s="1" t="s">
        <v>145</v>
      </c>
      <c r="AE1350" s="1" t="s">
        <v>9345</v>
      </c>
      <c r="AJ1350" s="1" t="s">
        <v>309</v>
      </c>
      <c r="AK1350" s="1" t="s">
        <v>9531</v>
      </c>
      <c r="AL1350" s="1" t="s">
        <v>124</v>
      </c>
      <c r="AM1350" s="1" t="s">
        <v>9327</v>
      </c>
      <c r="AT1350" s="1" t="s">
        <v>42</v>
      </c>
      <c r="AU1350" s="1" t="s">
        <v>7309</v>
      </c>
      <c r="AV1350" s="1" t="s">
        <v>2494</v>
      </c>
      <c r="AW1350" s="1" t="s">
        <v>8274</v>
      </c>
      <c r="BG1350" s="1" t="s">
        <v>451</v>
      </c>
      <c r="BH1350" s="1" t="s">
        <v>12474</v>
      </c>
      <c r="BI1350" s="1" t="s">
        <v>2522</v>
      </c>
      <c r="BJ1350" s="1" t="s">
        <v>10669</v>
      </c>
      <c r="BK1350" s="1" t="s">
        <v>677</v>
      </c>
      <c r="BL1350" s="1" t="s">
        <v>7530</v>
      </c>
      <c r="BM1350" s="1" t="s">
        <v>14765</v>
      </c>
      <c r="BN1350" s="1" t="s">
        <v>10667</v>
      </c>
      <c r="BO1350" s="1" t="s">
        <v>533</v>
      </c>
      <c r="BP1350" s="1" t="s">
        <v>7485</v>
      </c>
      <c r="BQ1350" s="1" t="s">
        <v>14769</v>
      </c>
      <c r="BR1350" s="1" t="s">
        <v>13480</v>
      </c>
      <c r="BS1350" s="1" t="s">
        <v>631</v>
      </c>
      <c r="BT1350" s="1" t="s">
        <v>9553</v>
      </c>
    </row>
    <row r="1351" spans="1:72" ht="13.5" customHeight="1" x14ac:dyDescent="0.25">
      <c r="A1351" s="5" t="str">
        <f t="shared" si="48"/>
        <v>1738_각남면_0100</v>
      </c>
      <c r="B1351" s="1">
        <v>1738</v>
      </c>
      <c r="C1351" s="1" t="s">
        <v>12339</v>
      </c>
      <c r="D1351" s="1" t="s">
        <v>12340</v>
      </c>
      <c r="E1351" s="1">
        <v>1350</v>
      </c>
      <c r="F1351" s="1">
        <v>4</v>
      </c>
      <c r="G1351" s="1" t="s">
        <v>1163</v>
      </c>
      <c r="H1351" s="1" t="s">
        <v>7047</v>
      </c>
      <c r="I1351" s="1">
        <v>3</v>
      </c>
      <c r="L1351" s="1">
        <v>3</v>
      </c>
      <c r="M1351" s="1" t="s">
        <v>13825</v>
      </c>
      <c r="N1351" s="1" t="s">
        <v>13826</v>
      </c>
      <c r="S1351" s="1" t="s">
        <v>112</v>
      </c>
      <c r="T1351" s="1" t="s">
        <v>7229</v>
      </c>
      <c r="Y1351" s="1" t="s">
        <v>64</v>
      </c>
      <c r="Z1351" s="1" t="s">
        <v>7741</v>
      </c>
      <c r="AC1351" s="1">
        <v>23</v>
      </c>
      <c r="AD1351" s="1" t="s">
        <v>251</v>
      </c>
      <c r="AE1351" s="1" t="s">
        <v>9358</v>
      </c>
    </row>
    <row r="1352" spans="1:72" ht="13.5" customHeight="1" x14ac:dyDescent="0.25">
      <c r="A1352" s="5" t="str">
        <f t="shared" si="48"/>
        <v>1738_각남면_0100</v>
      </c>
      <c r="B1352" s="1">
        <v>1738</v>
      </c>
      <c r="C1352" s="1" t="s">
        <v>12339</v>
      </c>
      <c r="D1352" s="1" t="s">
        <v>12340</v>
      </c>
      <c r="E1352" s="1">
        <v>1351</v>
      </c>
      <c r="F1352" s="1">
        <v>4</v>
      </c>
      <c r="G1352" s="1" t="s">
        <v>1163</v>
      </c>
      <c r="H1352" s="1" t="s">
        <v>7047</v>
      </c>
      <c r="I1352" s="1">
        <v>3</v>
      </c>
      <c r="L1352" s="1">
        <v>3</v>
      </c>
      <c r="M1352" s="1" t="s">
        <v>13825</v>
      </c>
      <c r="N1352" s="1" t="s">
        <v>13826</v>
      </c>
      <c r="T1352" s="1" t="s">
        <v>12470</v>
      </c>
      <c r="U1352" s="1" t="s">
        <v>136</v>
      </c>
      <c r="V1352" s="1" t="s">
        <v>7308</v>
      </c>
      <c r="Y1352" s="1" t="s">
        <v>369</v>
      </c>
      <c r="Z1352" s="1" t="s">
        <v>7784</v>
      </c>
      <c r="AC1352" s="1">
        <v>11</v>
      </c>
      <c r="AD1352" s="1" t="s">
        <v>505</v>
      </c>
      <c r="AE1352" s="1" t="s">
        <v>9377</v>
      </c>
      <c r="BB1352" s="1" t="s">
        <v>139</v>
      </c>
      <c r="BC1352" s="1" t="s">
        <v>7323</v>
      </c>
      <c r="BD1352" s="1" t="s">
        <v>2523</v>
      </c>
      <c r="BE1352" s="1" t="s">
        <v>10409</v>
      </c>
      <c r="BF1352" s="1" t="s">
        <v>12895</v>
      </c>
    </row>
    <row r="1353" spans="1:72" ht="13.5" customHeight="1" x14ac:dyDescent="0.25">
      <c r="A1353" s="5" t="str">
        <f t="shared" si="48"/>
        <v>1738_각남면_0100</v>
      </c>
      <c r="B1353" s="1">
        <v>1738</v>
      </c>
      <c r="C1353" s="1" t="s">
        <v>12339</v>
      </c>
      <c r="D1353" s="1" t="s">
        <v>12340</v>
      </c>
      <c r="E1353" s="1">
        <v>1352</v>
      </c>
      <c r="F1353" s="1">
        <v>4</v>
      </c>
      <c r="G1353" s="1" t="s">
        <v>1163</v>
      </c>
      <c r="H1353" s="1" t="s">
        <v>7047</v>
      </c>
      <c r="I1353" s="1">
        <v>3</v>
      </c>
      <c r="L1353" s="1">
        <v>4</v>
      </c>
      <c r="M1353" s="1" t="s">
        <v>13827</v>
      </c>
      <c r="N1353" s="1" t="s">
        <v>13828</v>
      </c>
      <c r="T1353" s="1" t="s">
        <v>12461</v>
      </c>
      <c r="U1353" s="1" t="s">
        <v>2517</v>
      </c>
      <c r="V1353" s="1" t="s">
        <v>7447</v>
      </c>
      <c r="W1353" s="1" t="s">
        <v>383</v>
      </c>
      <c r="X1353" s="1" t="s">
        <v>7702</v>
      </c>
      <c r="Y1353" s="1" t="s">
        <v>2524</v>
      </c>
      <c r="Z1353" s="1" t="s">
        <v>8280</v>
      </c>
      <c r="AC1353" s="1">
        <v>48</v>
      </c>
      <c r="AD1353" s="1" t="s">
        <v>457</v>
      </c>
      <c r="AE1353" s="1" t="s">
        <v>9375</v>
      </c>
      <c r="AJ1353" s="1" t="s">
        <v>17</v>
      </c>
      <c r="AK1353" s="1" t="s">
        <v>9530</v>
      </c>
      <c r="AL1353" s="1" t="s">
        <v>493</v>
      </c>
      <c r="AM1353" s="1" t="s">
        <v>9538</v>
      </c>
      <c r="AT1353" s="1" t="s">
        <v>42</v>
      </c>
      <c r="AU1353" s="1" t="s">
        <v>7309</v>
      </c>
      <c r="AV1353" s="1" t="s">
        <v>944</v>
      </c>
      <c r="AW1353" s="1" t="s">
        <v>7911</v>
      </c>
      <c r="BG1353" s="1" t="s">
        <v>69</v>
      </c>
      <c r="BH1353" s="1" t="s">
        <v>7359</v>
      </c>
      <c r="BI1353" s="1" t="s">
        <v>2525</v>
      </c>
      <c r="BJ1353" s="1" t="s">
        <v>9909</v>
      </c>
      <c r="BK1353" s="1" t="s">
        <v>69</v>
      </c>
      <c r="BL1353" s="1" t="s">
        <v>7359</v>
      </c>
      <c r="BM1353" s="1" t="s">
        <v>14770</v>
      </c>
      <c r="BN1353" s="1" t="s">
        <v>10672</v>
      </c>
      <c r="BO1353" s="1" t="s">
        <v>42</v>
      </c>
      <c r="BP1353" s="1" t="s">
        <v>7309</v>
      </c>
      <c r="BQ1353" s="1" t="s">
        <v>2526</v>
      </c>
      <c r="BR1353" s="1" t="s">
        <v>11703</v>
      </c>
      <c r="BS1353" s="1" t="s">
        <v>41</v>
      </c>
      <c r="BT1353" s="1" t="s">
        <v>12725</v>
      </c>
    </row>
    <row r="1354" spans="1:72" ht="13.5" customHeight="1" x14ac:dyDescent="0.25">
      <c r="A1354" s="5" t="str">
        <f t="shared" si="48"/>
        <v>1738_각남면_0100</v>
      </c>
      <c r="B1354" s="1">
        <v>1738</v>
      </c>
      <c r="C1354" s="1" t="s">
        <v>12339</v>
      </c>
      <c r="D1354" s="1" t="s">
        <v>12340</v>
      </c>
      <c r="E1354" s="1">
        <v>1353</v>
      </c>
      <c r="F1354" s="1">
        <v>4</v>
      </c>
      <c r="G1354" s="1" t="s">
        <v>1163</v>
      </c>
      <c r="H1354" s="1" t="s">
        <v>7047</v>
      </c>
      <c r="I1354" s="1">
        <v>3</v>
      </c>
      <c r="L1354" s="1">
        <v>4</v>
      </c>
      <c r="M1354" s="1" t="s">
        <v>13827</v>
      </c>
      <c r="N1354" s="1" t="s">
        <v>13828</v>
      </c>
      <c r="S1354" s="1" t="s">
        <v>201</v>
      </c>
      <c r="T1354" s="1" t="s">
        <v>201</v>
      </c>
      <c r="U1354" s="1" t="s">
        <v>42</v>
      </c>
      <c r="V1354" s="1" t="s">
        <v>7309</v>
      </c>
      <c r="Y1354" s="1" t="s">
        <v>944</v>
      </c>
      <c r="Z1354" s="1" t="s">
        <v>7911</v>
      </c>
      <c r="AC1354" s="1">
        <v>71</v>
      </c>
      <c r="AD1354" s="1" t="s">
        <v>505</v>
      </c>
      <c r="AE1354" s="1" t="s">
        <v>9377</v>
      </c>
    </row>
    <row r="1355" spans="1:72" ht="13.5" customHeight="1" x14ac:dyDescent="0.25">
      <c r="A1355" s="5" t="str">
        <f t="shared" si="48"/>
        <v>1738_각남면_0100</v>
      </c>
      <c r="B1355" s="1">
        <v>1738</v>
      </c>
      <c r="C1355" s="1" t="s">
        <v>12339</v>
      </c>
      <c r="D1355" s="1" t="s">
        <v>12340</v>
      </c>
      <c r="E1355" s="1">
        <v>1354</v>
      </c>
      <c r="F1355" s="1">
        <v>4</v>
      </c>
      <c r="G1355" s="1" t="s">
        <v>1163</v>
      </c>
      <c r="H1355" s="1" t="s">
        <v>7047</v>
      </c>
      <c r="I1355" s="1">
        <v>3</v>
      </c>
      <c r="L1355" s="1">
        <v>4</v>
      </c>
      <c r="M1355" s="1" t="s">
        <v>13827</v>
      </c>
      <c r="N1355" s="1" t="s">
        <v>13828</v>
      </c>
      <c r="S1355" s="1" t="s">
        <v>50</v>
      </c>
      <c r="T1355" s="1" t="s">
        <v>7223</v>
      </c>
      <c r="W1355" s="1" t="s">
        <v>51</v>
      </c>
      <c r="X1355" s="1" t="s">
        <v>7686</v>
      </c>
      <c r="Y1355" s="1" t="s">
        <v>308</v>
      </c>
      <c r="Z1355" s="1" t="s">
        <v>7774</v>
      </c>
      <c r="AC1355" s="1">
        <v>33</v>
      </c>
      <c r="AD1355" s="1" t="s">
        <v>321</v>
      </c>
      <c r="AE1355" s="1" t="s">
        <v>9366</v>
      </c>
      <c r="AJ1355" s="1" t="s">
        <v>17</v>
      </c>
      <c r="AK1355" s="1" t="s">
        <v>9530</v>
      </c>
      <c r="AL1355" s="1" t="s">
        <v>492</v>
      </c>
      <c r="AM1355" s="1" t="s">
        <v>9454</v>
      </c>
      <c r="AT1355" s="1" t="s">
        <v>42</v>
      </c>
      <c r="AU1355" s="1" t="s">
        <v>7309</v>
      </c>
      <c r="AV1355" s="1" t="s">
        <v>2527</v>
      </c>
      <c r="AW1355" s="1" t="s">
        <v>9888</v>
      </c>
      <c r="BG1355" s="1" t="s">
        <v>44</v>
      </c>
      <c r="BH1355" s="1" t="s">
        <v>7629</v>
      </c>
      <c r="BI1355" s="1" t="s">
        <v>2528</v>
      </c>
      <c r="BJ1355" s="1" t="s">
        <v>10671</v>
      </c>
      <c r="BK1355" s="1" t="s">
        <v>12946</v>
      </c>
      <c r="BL1355" s="1" t="s">
        <v>12947</v>
      </c>
      <c r="BM1355" s="1" t="s">
        <v>1075</v>
      </c>
      <c r="BN1355" s="1" t="s">
        <v>7847</v>
      </c>
      <c r="BO1355" s="1" t="s">
        <v>677</v>
      </c>
      <c r="BP1355" s="1" t="s">
        <v>7530</v>
      </c>
      <c r="BQ1355" s="1" t="s">
        <v>2529</v>
      </c>
      <c r="BR1355" s="1" t="s">
        <v>13241</v>
      </c>
      <c r="BS1355" s="1" t="s">
        <v>41</v>
      </c>
      <c r="BT1355" s="1" t="s">
        <v>12725</v>
      </c>
    </row>
    <row r="1356" spans="1:72" ht="13.5" customHeight="1" x14ac:dyDescent="0.25">
      <c r="A1356" s="5" t="str">
        <f t="shared" si="48"/>
        <v>1738_각남면_0100</v>
      </c>
      <c r="B1356" s="1">
        <v>1738</v>
      </c>
      <c r="C1356" s="1" t="s">
        <v>12339</v>
      </c>
      <c r="D1356" s="1" t="s">
        <v>12340</v>
      </c>
      <c r="E1356" s="1">
        <v>1355</v>
      </c>
      <c r="F1356" s="1">
        <v>4</v>
      </c>
      <c r="G1356" s="1" t="s">
        <v>1163</v>
      </c>
      <c r="H1356" s="1" t="s">
        <v>7047</v>
      </c>
      <c r="I1356" s="1">
        <v>3</v>
      </c>
      <c r="L1356" s="1">
        <v>4</v>
      </c>
      <c r="M1356" s="1" t="s">
        <v>13827</v>
      </c>
      <c r="N1356" s="1" t="s">
        <v>13828</v>
      </c>
      <c r="S1356" s="1" t="s">
        <v>84</v>
      </c>
      <c r="T1356" s="1" t="s">
        <v>7226</v>
      </c>
      <c r="W1356" s="1" t="s">
        <v>1524</v>
      </c>
      <c r="X1356" s="1" t="s">
        <v>7716</v>
      </c>
      <c r="Y1356" s="1" t="s">
        <v>308</v>
      </c>
      <c r="Z1356" s="1" t="s">
        <v>7774</v>
      </c>
      <c r="AC1356" s="1">
        <v>67</v>
      </c>
      <c r="AD1356" s="1" t="s">
        <v>62</v>
      </c>
      <c r="AE1356" s="1" t="s">
        <v>9331</v>
      </c>
    </row>
    <row r="1357" spans="1:72" ht="13.5" customHeight="1" x14ac:dyDescent="0.25">
      <c r="A1357" s="5" t="str">
        <f t="shared" si="48"/>
        <v>1738_각남면_0100</v>
      </c>
      <c r="B1357" s="1">
        <v>1738</v>
      </c>
      <c r="C1357" s="1" t="s">
        <v>12339</v>
      </c>
      <c r="D1357" s="1" t="s">
        <v>12340</v>
      </c>
      <c r="E1357" s="1">
        <v>1356</v>
      </c>
      <c r="F1357" s="1">
        <v>4</v>
      </c>
      <c r="G1357" s="1" t="s">
        <v>1163</v>
      </c>
      <c r="H1357" s="1" t="s">
        <v>7047</v>
      </c>
      <c r="I1357" s="1">
        <v>3</v>
      </c>
      <c r="L1357" s="1">
        <v>4</v>
      </c>
      <c r="M1357" s="1" t="s">
        <v>13827</v>
      </c>
      <c r="N1357" s="1" t="s">
        <v>13828</v>
      </c>
      <c r="S1357" s="1" t="s">
        <v>284</v>
      </c>
      <c r="T1357" s="1" t="s">
        <v>7237</v>
      </c>
      <c r="Y1357" s="1" t="s">
        <v>64</v>
      </c>
      <c r="Z1357" s="1" t="s">
        <v>7741</v>
      </c>
      <c r="AC1357" s="1">
        <v>19</v>
      </c>
      <c r="AD1357" s="1" t="s">
        <v>202</v>
      </c>
      <c r="AE1357" s="1" t="s">
        <v>9353</v>
      </c>
    </row>
    <row r="1358" spans="1:72" ht="13.5" customHeight="1" x14ac:dyDescent="0.25">
      <c r="A1358" s="5" t="str">
        <f t="shared" si="48"/>
        <v>1738_각남면_0100</v>
      </c>
      <c r="B1358" s="1">
        <v>1738</v>
      </c>
      <c r="C1358" s="1" t="s">
        <v>12339</v>
      </c>
      <c r="D1358" s="1" t="s">
        <v>12340</v>
      </c>
      <c r="E1358" s="1">
        <v>1357</v>
      </c>
      <c r="F1358" s="1">
        <v>4</v>
      </c>
      <c r="G1358" s="1" t="s">
        <v>1163</v>
      </c>
      <c r="H1358" s="1" t="s">
        <v>7047</v>
      </c>
      <c r="I1358" s="1">
        <v>3</v>
      </c>
      <c r="L1358" s="1">
        <v>4</v>
      </c>
      <c r="M1358" s="1" t="s">
        <v>13827</v>
      </c>
      <c r="N1358" s="1" t="s">
        <v>13828</v>
      </c>
      <c r="S1358" s="1" t="s">
        <v>112</v>
      </c>
      <c r="T1358" s="1" t="s">
        <v>7229</v>
      </c>
      <c r="Y1358" s="1" t="s">
        <v>64</v>
      </c>
      <c r="Z1358" s="1" t="s">
        <v>7741</v>
      </c>
      <c r="AF1358" s="1" t="s">
        <v>2431</v>
      </c>
      <c r="AG1358" s="1" t="s">
        <v>9414</v>
      </c>
    </row>
    <row r="1359" spans="1:72" ht="13.5" customHeight="1" x14ac:dyDescent="0.25">
      <c r="A1359" s="5" t="str">
        <f t="shared" si="48"/>
        <v>1738_각남면_0100</v>
      </c>
      <c r="B1359" s="1">
        <v>1738</v>
      </c>
      <c r="C1359" s="1" t="s">
        <v>12339</v>
      </c>
      <c r="D1359" s="1" t="s">
        <v>12340</v>
      </c>
      <c r="E1359" s="1">
        <v>1358</v>
      </c>
      <c r="F1359" s="1">
        <v>4</v>
      </c>
      <c r="G1359" s="1" t="s">
        <v>1163</v>
      </c>
      <c r="H1359" s="1" t="s">
        <v>7047</v>
      </c>
      <c r="I1359" s="1">
        <v>3</v>
      </c>
      <c r="L1359" s="1">
        <v>4</v>
      </c>
      <c r="M1359" s="1" t="s">
        <v>13827</v>
      </c>
      <c r="N1359" s="1" t="s">
        <v>13828</v>
      </c>
      <c r="S1359" s="1" t="s">
        <v>284</v>
      </c>
      <c r="T1359" s="1" t="s">
        <v>7237</v>
      </c>
      <c r="AC1359" s="1">
        <v>41</v>
      </c>
      <c r="AD1359" s="1" t="s">
        <v>785</v>
      </c>
      <c r="AE1359" s="1" t="s">
        <v>9384</v>
      </c>
      <c r="AF1359" s="1" t="s">
        <v>253</v>
      </c>
      <c r="AG1359" s="1" t="s">
        <v>9395</v>
      </c>
      <c r="AH1359" s="1" t="s">
        <v>2530</v>
      </c>
      <c r="AI1359" s="1" t="s">
        <v>12736</v>
      </c>
    </row>
    <row r="1360" spans="1:72" ht="13.5" customHeight="1" x14ac:dyDescent="0.25">
      <c r="A1360" s="5" t="str">
        <f t="shared" si="48"/>
        <v>1738_각남면_0100</v>
      </c>
      <c r="B1360" s="1">
        <v>1738</v>
      </c>
      <c r="C1360" s="1" t="s">
        <v>12339</v>
      </c>
      <c r="D1360" s="1" t="s">
        <v>12340</v>
      </c>
      <c r="E1360" s="1">
        <v>1359</v>
      </c>
      <c r="F1360" s="1">
        <v>4</v>
      </c>
      <c r="G1360" s="1" t="s">
        <v>1163</v>
      </c>
      <c r="H1360" s="1" t="s">
        <v>7047</v>
      </c>
      <c r="I1360" s="1">
        <v>3</v>
      </c>
      <c r="L1360" s="1">
        <v>4</v>
      </c>
      <c r="M1360" s="1" t="s">
        <v>13827</v>
      </c>
      <c r="N1360" s="1" t="s">
        <v>13828</v>
      </c>
      <c r="S1360" s="1" t="s">
        <v>2531</v>
      </c>
      <c r="T1360" s="1" t="s">
        <v>7257</v>
      </c>
      <c r="U1360" s="1" t="s">
        <v>1408</v>
      </c>
      <c r="V1360" s="1" t="s">
        <v>7386</v>
      </c>
      <c r="W1360" s="1" t="s">
        <v>38</v>
      </c>
      <c r="X1360" s="1" t="s">
        <v>12522</v>
      </c>
      <c r="Y1360" s="1" t="s">
        <v>2532</v>
      </c>
      <c r="Z1360" s="1" t="s">
        <v>8281</v>
      </c>
      <c r="AC1360" s="1">
        <v>47</v>
      </c>
      <c r="AD1360" s="1" t="s">
        <v>109</v>
      </c>
      <c r="AE1360" s="1" t="s">
        <v>9340</v>
      </c>
      <c r="AF1360" s="1" t="s">
        <v>253</v>
      </c>
      <c r="AG1360" s="1" t="s">
        <v>9395</v>
      </c>
      <c r="AH1360" s="1" t="s">
        <v>2533</v>
      </c>
      <c r="AI1360" s="1" t="s">
        <v>9471</v>
      </c>
    </row>
    <row r="1361" spans="1:72" ht="13.5" customHeight="1" x14ac:dyDescent="0.25">
      <c r="A1361" s="5" t="str">
        <f t="shared" si="48"/>
        <v>1738_각남면_0100</v>
      </c>
      <c r="B1361" s="1">
        <v>1738</v>
      </c>
      <c r="C1361" s="1" t="s">
        <v>12339</v>
      </c>
      <c r="D1361" s="1" t="s">
        <v>12340</v>
      </c>
      <c r="E1361" s="1">
        <v>1360</v>
      </c>
      <c r="F1361" s="1">
        <v>4</v>
      </c>
      <c r="G1361" s="1" t="s">
        <v>1163</v>
      </c>
      <c r="H1361" s="1" t="s">
        <v>7047</v>
      </c>
      <c r="I1361" s="1">
        <v>3</v>
      </c>
      <c r="L1361" s="1">
        <v>4</v>
      </c>
      <c r="M1361" s="1" t="s">
        <v>13827</v>
      </c>
      <c r="N1361" s="1" t="s">
        <v>13828</v>
      </c>
      <c r="S1361" s="1" t="s">
        <v>112</v>
      </c>
      <c r="T1361" s="1" t="s">
        <v>7229</v>
      </c>
      <c r="Y1361" s="1" t="s">
        <v>64</v>
      </c>
      <c r="Z1361" s="1" t="s">
        <v>7741</v>
      </c>
      <c r="AC1361" s="1">
        <v>1</v>
      </c>
      <c r="AD1361" s="1" t="s">
        <v>101</v>
      </c>
      <c r="AE1361" s="1" t="s">
        <v>9339</v>
      </c>
    </row>
    <row r="1362" spans="1:72" ht="13.5" customHeight="1" x14ac:dyDescent="0.25">
      <c r="A1362" s="5" t="str">
        <f t="shared" si="48"/>
        <v>1738_각남면_0100</v>
      </c>
      <c r="B1362" s="1">
        <v>1738</v>
      </c>
      <c r="C1362" s="1" t="s">
        <v>12339</v>
      </c>
      <c r="D1362" s="1" t="s">
        <v>12340</v>
      </c>
      <c r="E1362" s="1">
        <v>1361</v>
      </c>
      <c r="F1362" s="1">
        <v>4</v>
      </c>
      <c r="G1362" s="1" t="s">
        <v>1163</v>
      </c>
      <c r="H1362" s="1" t="s">
        <v>7047</v>
      </c>
      <c r="I1362" s="1">
        <v>3</v>
      </c>
      <c r="L1362" s="1">
        <v>5</v>
      </c>
      <c r="M1362" s="1" t="s">
        <v>13829</v>
      </c>
      <c r="N1362" s="1" t="s">
        <v>13830</v>
      </c>
      <c r="T1362" s="1" t="s">
        <v>12461</v>
      </c>
      <c r="U1362" s="1" t="s">
        <v>2517</v>
      </c>
      <c r="V1362" s="1" t="s">
        <v>7447</v>
      </c>
      <c r="W1362" s="1" t="s">
        <v>85</v>
      </c>
      <c r="X1362" s="1" t="s">
        <v>12530</v>
      </c>
      <c r="Y1362" s="1" t="s">
        <v>2534</v>
      </c>
      <c r="Z1362" s="1" t="s">
        <v>8111</v>
      </c>
      <c r="AC1362" s="1">
        <v>26</v>
      </c>
      <c r="AD1362" s="1" t="s">
        <v>585</v>
      </c>
      <c r="AE1362" s="1" t="s">
        <v>9379</v>
      </c>
      <c r="AJ1362" s="1" t="s">
        <v>17</v>
      </c>
      <c r="AK1362" s="1" t="s">
        <v>9530</v>
      </c>
      <c r="AL1362" s="1" t="s">
        <v>58</v>
      </c>
      <c r="AM1362" s="1" t="s">
        <v>9526</v>
      </c>
      <c r="AT1362" s="1" t="s">
        <v>69</v>
      </c>
      <c r="AU1362" s="1" t="s">
        <v>7359</v>
      </c>
      <c r="AV1362" s="1" t="s">
        <v>2535</v>
      </c>
      <c r="AW1362" s="1" t="s">
        <v>9889</v>
      </c>
      <c r="BG1362" s="1" t="s">
        <v>69</v>
      </c>
      <c r="BH1362" s="1" t="s">
        <v>7359</v>
      </c>
      <c r="BI1362" s="1" t="s">
        <v>2536</v>
      </c>
      <c r="BJ1362" s="1" t="s">
        <v>9944</v>
      </c>
      <c r="BK1362" s="1" t="s">
        <v>69</v>
      </c>
      <c r="BL1362" s="1" t="s">
        <v>7359</v>
      </c>
      <c r="BM1362" s="1" t="s">
        <v>2537</v>
      </c>
      <c r="BN1362" s="1" t="s">
        <v>10700</v>
      </c>
      <c r="BO1362" s="1" t="s">
        <v>677</v>
      </c>
      <c r="BP1362" s="1" t="s">
        <v>7530</v>
      </c>
      <c r="BQ1362" s="1" t="s">
        <v>2538</v>
      </c>
      <c r="BR1362" s="1" t="s">
        <v>13009</v>
      </c>
      <c r="BS1362" s="1" t="s">
        <v>58</v>
      </c>
      <c r="BT1362" s="1" t="s">
        <v>9526</v>
      </c>
    </row>
    <row r="1363" spans="1:72" ht="13.5" customHeight="1" x14ac:dyDescent="0.25">
      <c r="A1363" s="5" t="str">
        <f t="shared" si="48"/>
        <v>1738_각남면_0100</v>
      </c>
      <c r="B1363" s="1">
        <v>1738</v>
      </c>
      <c r="C1363" s="1" t="s">
        <v>12339</v>
      </c>
      <c r="D1363" s="1" t="s">
        <v>12340</v>
      </c>
      <c r="E1363" s="1">
        <v>1362</v>
      </c>
      <c r="F1363" s="1">
        <v>4</v>
      </c>
      <c r="G1363" s="1" t="s">
        <v>1163</v>
      </c>
      <c r="H1363" s="1" t="s">
        <v>7047</v>
      </c>
      <c r="I1363" s="1">
        <v>3</v>
      </c>
      <c r="L1363" s="1">
        <v>5</v>
      </c>
      <c r="M1363" s="1" t="s">
        <v>13829</v>
      </c>
      <c r="N1363" s="1" t="s">
        <v>13830</v>
      </c>
      <c r="S1363" s="1" t="s">
        <v>50</v>
      </c>
      <c r="T1363" s="1" t="s">
        <v>7223</v>
      </c>
      <c r="W1363" s="1" t="s">
        <v>38</v>
      </c>
      <c r="X1363" s="1" t="s">
        <v>12522</v>
      </c>
      <c r="Y1363" s="1" t="s">
        <v>64</v>
      </c>
      <c r="Z1363" s="1" t="s">
        <v>7741</v>
      </c>
      <c r="AC1363" s="1">
        <v>25</v>
      </c>
      <c r="AD1363" s="1" t="s">
        <v>446</v>
      </c>
      <c r="AE1363" s="1" t="s">
        <v>9374</v>
      </c>
      <c r="AJ1363" s="1" t="s">
        <v>17</v>
      </c>
      <c r="AK1363" s="1" t="s">
        <v>9530</v>
      </c>
      <c r="AL1363" s="1" t="s">
        <v>41</v>
      </c>
      <c r="AM1363" s="1" t="s">
        <v>12725</v>
      </c>
      <c r="AT1363" s="1" t="s">
        <v>69</v>
      </c>
      <c r="AU1363" s="1" t="s">
        <v>7359</v>
      </c>
      <c r="AV1363" s="1" t="s">
        <v>2539</v>
      </c>
      <c r="AW1363" s="1" t="s">
        <v>9890</v>
      </c>
      <c r="BG1363" s="1" t="s">
        <v>531</v>
      </c>
      <c r="BH1363" s="1" t="s">
        <v>7370</v>
      </c>
      <c r="BI1363" s="1" t="s">
        <v>2169</v>
      </c>
      <c r="BJ1363" s="1" t="s">
        <v>8219</v>
      </c>
      <c r="BK1363" s="1" t="s">
        <v>677</v>
      </c>
      <c r="BL1363" s="1" t="s">
        <v>7530</v>
      </c>
      <c r="BM1363" s="1" t="s">
        <v>2540</v>
      </c>
      <c r="BN1363" s="1" t="s">
        <v>11180</v>
      </c>
      <c r="BO1363" s="1" t="s">
        <v>69</v>
      </c>
      <c r="BP1363" s="1" t="s">
        <v>7359</v>
      </c>
      <c r="BQ1363" s="1" t="s">
        <v>2541</v>
      </c>
      <c r="BR1363" s="1" t="s">
        <v>11704</v>
      </c>
      <c r="BS1363" s="1" t="s">
        <v>493</v>
      </c>
      <c r="BT1363" s="1" t="s">
        <v>9538</v>
      </c>
    </row>
    <row r="1364" spans="1:72" ht="13.5" customHeight="1" x14ac:dyDescent="0.25">
      <c r="A1364" s="5" t="str">
        <f t="shared" si="48"/>
        <v>1738_각남면_0100</v>
      </c>
      <c r="B1364" s="1">
        <v>1738</v>
      </c>
      <c r="C1364" s="1" t="s">
        <v>12339</v>
      </c>
      <c r="D1364" s="1" t="s">
        <v>12340</v>
      </c>
      <c r="E1364" s="1">
        <v>1363</v>
      </c>
      <c r="F1364" s="1">
        <v>4</v>
      </c>
      <c r="G1364" s="1" t="s">
        <v>1163</v>
      </c>
      <c r="H1364" s="1" t="s">
        <v>7047</v>
      </c>
      <c r="I1364" s="1">
        <v>3</v>
      </c>
      <c r="L1364" s="1">
        <v>5</v>
      </c>
      <c r="M1364" s="1" t="s">
        <v>13829</v>
      </c>
      <c r="N1364" s="1" t="s">
        <v>13830</v>
      </c>
      <c r="S1364" s="1" t="s">
        <v>84</v>
      </c>
      <c r="T1364" s="1" t="s">
        <v>7226</v>
      </c>
      <c r="W1364" s="1" t="s">
        <v>1379</v>
      </c>
      <c r="X1364" s="1" t="s">
        <v>7715</v>
      </c>
      <c r="Y1364" s="1" t="s">
        <v>64</v>
      </c>
      <c r="Z1364" s="1" t="s">
        <v>7741</v>
      </c>
      <c r="AC1364" s="1">
        <v>60</v>
      </c>
      <c r="AD1364" s="1" t="s">
        <v>763</v>
      </c>
      <c r="AE1364" s="1" t="s">
        <v>9382</v>
      </c>
    </row>
    <row r="1365" spans="1:72" ht="13.5" customHeight="1" x14ac:dyDescent="0.25">
      <c r="A1365" s="5" t="str">
        <f t="shared" si="48"/>
        <v>1738_각남면_0100</v>
      </c>
      <c r="B1365" s="1">
        <v>1738</v>
      </c>
      <c r="C1365" s="1" t="s">
        <v>12339</v>
      </c>
      <c r="D1365" s="1" t="s">
        <v>12340</v>
      </c>
      <c r="E1365" s="1">
        <v>1364</v>
      </c>
      <c r="F1365" s="1">
        <v>4</v>
      </c>
      <c r="G1365" s="1" t="s">
        <v>1163</v>
      </c>
      <c r="H1365" s="1" t="s">
        <v>7047</v>
      </c>
      <c r="I1365" s="1">
        <v>3</v>
      </c>
      <c r="L1365" s="1">
        <v>5</v>
      </c>
      <c r="M1365" s="1" t="s">
        <v>13829</v>
      </c>
      <c r="N1365" s="1" t="s">
        <v>13830</v>
      </c>
      <c r="S1365" s="1" t="s">
        <v>284</v>
      </c>
      <c r="T1365" s="1" t="s">
        <v>7237</v>
      </c>
      <c r="AF1365" s="1" t="s">
        <v>226</v>
      </c>
      <c r="AG1365" s="1" t="s">
        <v>9393</v>
      </c>
    </row>
    <row r="1366" spans="1:72" ht="13.5" customHeight="1" x14ac:dyDescent="0.25">
      <c r="A1366" s="5" t="str">
        <f t="shared" si="48"/>
        <v>1738_각남면_0100</v>
      </c>
      <c r="B1366" s="1">
        <v>1738</v>
      </c>
      <c r="C1366" s="1" t="s">
        <v>12339</v>
      </c>
      <c r="D1366" s="1" t="s">
        <v>12340</v>
      </c>
      <c r="E1366" s="1">
        <v>1365</v>
      </c>
      <c r="F1366" s="1">
        <v>4</v>
      </c>
      <c r="G1366" s="1" t="s">
        <v>1163</v>
      </c>
      <c r="H1366" s="1" t="s">
        <v>7047</v>
      </c>
      <c r="I1366" s="1">
        <v>3</v>
      </c>
      <c r="L1366" s="1">
        <v>5</v>
      </c>
      <c r="M1366" s="1" t="s">
        <v>13829</v>
      </c>
      <c r="N1366" s="1" t="s">
        <v>13830</v>
      </c>
      <c r="T1366" s="1" t="s">
        <v>12470</v>
      </c>
      <c r="U1366" s="1" t="s">
        <v>2542</v>
      </c>
      <c r="V1366" s="1" t="s">
        <v>7448</v>
      </c>
      <c r="Y1366" s="1" t="s">
        <v>2543</v>
      </c>
      <c r="Z1366" s="1" t="s">
        <v>8282</v>
      </c>
      <c r="AC1366" s="1">
        <v>39</v>
      </c>
      <c r="AD1366" s="1" t="s">
        <v>181</v>
      </c>
      <c r="AE1366" s="1" t="s">
        <v>9350</v>
      </c>
    </row>
    <row r="1367" spans="1:72" ht="13.5" customHeight="1" x14ac:dyDescent="0.25">
      <c r="A1367" s="5" t="str">
        <f t="shared" si="48"/>
        <v>1738_각남면_0100</v>
      </c>
      <c r="B1367" s="1">
        <v>1738</v>
      </c>
      <c r="C1367" s="1" t="s">
        <v>12339</v>
      </c>
      <c r="D1367" s="1" t="s">
        <v>12340</v>
      </c>
      <c r="E1367" s="1">
        <v>1366</v>
      </c>
      <c r="F1367" s="1">
        <v>4</v>
      </c>
      <c r="G1367" s="1" t="s">
        <v>1163</v>
      </c>
      <c r="H1367" s="1" t="s">
        <v>7047</v>
      </c>
      <c r="I1367" s="1">
        <v>3</v>
      </c>
      <c r="L1367" s="1">
        <v>5</v>
      </c>
      <c r="M1367" s="1" t="s">
        <v>13829</v>
      </c>
      <c r="N1367" s="1" t="s">
        <v>13830</v>
      </c>
      <c r="S1367" s="1" t="s">
        <v>2544</v>
      </c>
      <c r="T1367" s="1" t="s">
        <v>7258</v>
      </c>
      <c r="Y1367" s="1" t="s">
        <v>64</v>
      </c>
      <c r="Z1367" s="1" t="s">
        <v>7741</v>
      </c>
      <c r="AC1367" s="1">
        <v>34</v>
      </c>
      <c r="AD1367" s="1" t="s">
        <v>40</v>
      </c>
      <c r="AE1367" s="1" t="s">
        <v>9329</v>
      </c>
    </row>
    <row r="1368" spans="1:72" ht="13.5" customHeight="1" x14ac:dyDescent="0.25">
      <c r="A1368" s="5" t="str">
        <f t="shared" si="48"/>
        <v>1738_각남면_0100</v>
      </c>
      <c r="B1368" s="1">
        <v>1738</v>
      </c>
      <c r="C1368" s="1" t="s">
        <v>12339</v>
      </c>
      <c r="D1368" s="1" t="s">
        <v>12340</v>
      </c>
      <c r="E1368" s="1">
        <v>1367</v>
      </c>
      <c r="F1368" s="1">
        <v>4</v>
      </c>
      <c r="G1368" s="1" t="s">
        <v>1163</v>
      </c>
      <c r="H1368" s="1" t="s">
        <v>7047</v>
      </c>
      <c r="I1368" s="1">
        <v>3</v>
      </c>
      <c r="L1368" s="1">
        <v>5</v>
      </c>
      <c r="M1368" s="1" t="s">
        <v>13829</v>
      </c>
      <c r="N1368" s="1" t="s">
        <v>13830</v>
      </c>
      <c r="T1368" s="1" t="s">
        <v>12470</v>
      </c>
      <c r="U1368" s="1" t="s">
        <v>136</v>
      </c>
      <c r="V1368" s="1" t="s">
        <v>7308</v>
      </c>
      <c r="Y1368" s="1" t="s">
        <v>971</v>
      </c>
      <c r="Z1368" s="1" t="s">
        <v>7920</v>
      </c>
      <c r="AC1368" s="1">
        <v>10</v>
      </c>
      <c r="AD1368" s="1" t="s">
        <v>393</v>
      </c>
      <c r="AE1368" s="1" t="s">
        <v>9370</v>
      </c>
      <c r="AT1368" s="1" t="s">
        <v>2545</v>
      </c>
      <c r="AU1368" s="1" t="s">
        <v>9670</v>
      </c>
      <c r="AV1368" s="1" t="s">
        <v>2543</v>
      </c>
      <c r="AW1368" s="1" t="s">
        <v>8282</v>
      </c>
      <c r="BB1368" s="1" t="s">
        <v>500</v>
      </c>
      <c r="BC1368" s="1" t="s">
        <v>12465</v>
      </c>
      <c r="BD1368" s="1" t="s">
        <v>64</v>
      </c>
      <c r="BE1368" s="1" t="s">
        <v>7741</v>
      </c>
    </row>
    <row r="1369" spans="1:72" ht="13.5" customHeight="1" x14ac:dyDescent="0.25">
      <c r="A1369" s="5" t="str">
        <f t="shared" si="48"/>
        <v>1738_각남면_0100</v>
      </c>
      <c r="B1369" s="1">
        <v>1738</v>
      </c>
      <c r="C1369" s="1" t="s">
        <v>12339</v>
      </c>
      <c r="D1369" s="1" t="s">
        <v>12340</v>
      </c>
      <c r="E1369" s="1">
        <v>1368</v>
      </c>
      <c r="F1369" s="1">
        <v>4</v>
      </c>
      <c r="G1369" s="1" t="s">
        <v>1163</v>
      </c>
      <c r="H1369" s="1" t="s">
        <v>7047</v>
      </c>
      <c r="I1369" s="1">
        <v>3</v>
      </c>
      <c r="L1369" s="1">
        <v>5</v>
      </c>
      <c r="M1369" s="1" t="s">
        <v>13829</v>
      </c>
      <c r="N1369" s="1" t="s">
        <v>13830</v>
      </c>
      <c r="T1369" s="1" t="s">
        <v>12470</v>
      </c>
      <c r="U1369" s="1" t="s">
        <v>136</v>
      </c>
      <c r="V1369" s="1" t="s">
        <v>7308</v>
      </c>
      <c r="Y1369" s="1" t="s">
        <v>713</v>
      </c>
      <c r="Z1369" s="1" t="s">
        <v>7856</v>
      </c>
      <c r="AC1369" s="1">
        <v>2</v>
      </c>
      <c r="AD1369" s="1" t="s">
        <v>335</v>
      </c>
      <c r="AE1369" s="1" t="s">
        <v>9368</v>
      </c>
      <c r="BF1369" s="1" t="s">
        <v>12895</v>
      </c>
    </row>
    <row r="1370" spans="1:72" ht="13.5" customHeight="1" x14ac:dyDescent="0.25">
      <c r="A1370" s="5" t="str">
        <f t="shared" ref="A1370:A1377" si="49">HYPERLINK("http://kyu.snu.ac.kr/sdhj/index.jsp?type=hj/GK14616_00IH_0001_0100.jpg","1738_각남면_0100")</f>
        <v>1738_각남면_0100</v>
      </c>
      <c r="B1370" s="1">
        <v>1738</v>
      </c>
      <c r="C1370" s="1" t="s">
        <v>12339</v>
      </c>
      <c r="D1370" s="1" t="s">
        <v>12340</v>
      </c>
      <c r="E1370" s="1">
        <v>1369</v>
      </c>
      <c r="F1370" s="1">
        <v>4</v>
      </c>
      <c r="G1370" s="1" t="s">
        <v>1163</v>
      </c>
      <c r="H1370" s="1" t="s">
        <v>7047</v>
      </c>
      <c r="I1370" s="1">
        <v>4</v>
      </c>
      <c r="J1370" s="1" t="s">
        <v>2546</v>
      </c>
      <c r="K1370" s="1" t="s">
        <v>7105</v>
      </c>
      <c r="L1370" s="1">
        <v>1</v>
      </c>
      <c r="M1370" s="1" t="s">
        <v>2546</v>
      </c>
      <c r="N1370" s="1" t="s">
        <v>7105</v>
      </c>
      <c r="T1370" s="1" t="s">
        <v>12461</v>
      </c>
      <c r="U1370" s="1" t="s">
        <v>2547</v>
      </c>
      <c r="V1370" s="1" t="s">
        <v>7331</v>
      </c>
      <c r="W1370" s="1" t="s">
        <v>383</v>
      </c>
      <c r="X1370" s="1" t="s">
        <v>7702</v>
      </c>
      <c r="Y1370" s="1" t="s">
        <v>2548</v>
      </c>
      <c r="Z1370" s="1" t="s">
        <v>8283</v>
      </c>
      <c r="AC1370" s="1">
        <v>53</v>
      </c>
      <c r="AD1370" s="1" t="s">
        <v>289</v>
      </c>
      <c r="AE1370" s="1" t="s">
        <v>7353</v>
      </c>
      <c r="AJ1370" s="1" t="s">
        <v>17</v>
      </c>
      <c r="AK1370" s="1" t="s">
        <v>9530</v>
      </c>
      <c r="AL1370" s="1" t="s">
        <v>2427</v>
      </c>
      <c r="AM1370" s="1" t="s">
        <v>9503</v>
      </c>
      <c r="AT1370" s="1" t="s">
        <v>73</v>
      </c>
      <c r="AU1370" s="1" t="s">
        <v>7304</v>
      </c>
      <c r="AV1370" s="1" t="s">
        <v>494</v>
      </c>
      <c r="AW1370" s="1" t="s">
        <v>9711</v>
      </c>
      <c r="BG1370" s="1" t="s">
        <v>69</v>
      </c>
      <c r="BH1370" s="1" t="s">
        <v>7359</v>
      </c>
      <c r="BI1370" s="1" t="s">
        <v>495</v>
      </c>
      <c r="BJ1370" s="1" t="s">
        <v>10530</v>
      </c>
      <c r="BK1370" s="1" t="s">
        <v>69</v>
      </c>
      <c r="BL1370" s="1" t="s">
        <v>7359</v>
      </c>
      <c r="BM1370" s="1" t="s">
        <v>2549</v>
      </c>
      <c r="BN1370" s="1" t="s">
        <v>11063</v>
      </c>
      <c r="BO1370" s="1" t="s">
        <v>69</v>
      </c>
      <c r="BP1370" s="1" t="s">
        <v>7359</v>
      </c>
      <c r="BQ1370" s="1" t="s">
        <v>497</v>
      </c>
      <c r="BR1370" s="1" t="s">
        <v>13082</v>
      </c>
      <c r="BS1370" s="1" t="s">
        <v>41</v>
      </c>
      <c r="BT1370" s="1" t="s">
        <v>12725</v>
      </c>
    </row>
    <row r="1371" spans="1:72" ht="13.5" customHeight="1" x14ac:dyDescent="0.25">
      <c r="A1371" s="5" t="str">
        <f t="shared" si="49"/>
        <v>1738_각남면_0100</v>
      </c>
      <c r="B1371" s="1">
        <v>1738</v>
      </c>
      <c r="C1371" s="1" t="s">
        <v>12339</v>
      </c>
      <c r="D1371" s="1" t="s">
        <v>12340</v>
      </c>
      <c r="E1371" s="1">
        <v>1370</v>
      </c>
      <c r="F1371" s="1">
        <v>4</v>
      </c>
      <c r="G1371" s="1" t="s">
        <v>1163</v>
      </c>
      <c r="H1371" s="1" t="s">
        <v>7047</v>
      </c>
      <c r="I1371" s="1">
        <v>4</v>
      </c>
      <c r="L1371" s="1">
        <v>1</v>
      </c>
      <c r="M1371" s="1" t="s">
        <v>2546</v>
      </c>
      <c r="N1371" s="1" t="s">
        <v>7105</v>
      </c>
      <c r="S1371" s="1" t="s">
        <v>50</v>
      </c>
      <c r="T1371" s="1" t="s">
        <v>7223</v>
      </c>
      <c r="W1371" s="1" t="s">
        <v>342</v>
      </c>
      <c r="X1371" s="1" t="s">
        <v>7700</v>
      </c>
      <c r="Y1371" s="1" t="s">
        <v>64</v>
      </c>
      <c r="Z1371" s="1" t="s">
        <v>7741</v>
      </c>
      <c r="AC1371" s="1">
        <v>52</v>
      </c>
      <c r="AD1371" s="1" t="s">
        <v>217</v>
      </c>
      <c r="AE1371" s="1" t="s">
        <v>9355</v>
      </c>
      <c r="AJ1371" s="1" t="s">
        <v>17</v>
      </c>
      <c r="AK1371" s="1" t="s">
        <v>9530</v>
      </c>
      <c r="AL1371" s="1" t="s">
        <v>174</v>
      </c>
      <c r="AM1371" s="1" t="s">
        <v>9536</v>
      </c>
      <c r="AT1371" s="1" t="s">
        <v>73</v>
      </c>
      <c r="AU1371" s="1" t="s">
        <v>7304</v>
      </c>
      <c r="AV1371" s="1" t="s">
        <v>2550</v>
      </c>
      <c r="AW1371" s="1" t="s">
        <v>9891</v>
      </c>
      <c r="BG1371" s="1" t="s">
        <v>677</v>
      </c>
      <c r="BH1371" s="1" t="s">
        <v>7530</v>
      </c>
      <c r="BI1371" s="1" t="s">
        <v>14770</v>
      </c>
      <c r="BJ1371" s="1" t="s">
        <v>10672</v>
      </c>
      <c r="BK1371" s="1" t="s">
        <v>69</v>
      </c>
      <c r="BL1371" s="1" t="s">
        <v>7359</v>
      </c>
      <c r="BM1371" s="1" t="s">
        <v>2551</v>
      </c>
      <c r="BN1371" s="1" t="s">
        <v>11181</v>
      </c>
      <c r="BO1371" s="1" t="s">
        <v>490</v>
      </c>
      <c r="BP1371" s="1" t="s">
        <v>9686</v>
      </c>
      <c r="BQ1371" s="1" t="s">
        <v>2552</v>
      </c>
      <c r="BR1371" s="1" t="s">
        <v>11705</v>
      </c>
      <c r="BS1371" s="1" t="s">
        <v>49</v>
      </c>
      <c r="BT1371" s="1" t="s">
        <v>8830</v>
      </c>
    </row>
    <row r="1372" spans="1:72" ht="13.5" customHeight="1" x14ac:dyDescent="0.25">
      <c r="A1372" s="5" t="str">
        <f t="shared" si="49"/>
        <v>1738_각남면_0100</v>
      </c>
      <c r="B1372" s="1">
        <v>1738</v>
      </c>
      <c r="C1372" s="1" t="s">
        <v>12339</v>
      </c>
      <c r="D1372" s="1" t="s">
        <v>12340</v>
      </c>
      <c r="E1372" s="1">
        <v>1371</v>
      </c>
      <c r="F1372" s="1">
        <v>4</v>
      </c>
      <c r="G1372" s="1" t="s">
        <v>1163</v>
      </c>
      <c r="H1372" s="1" t="s">
        <v>7047</v>
      </c>
      <c r="I1372" s="1">
        <v>4</v>
      </c>
      <c r="L1372" s="1">
        <v>1</v>
      </c>
      <c r="M1372" s="1" t="s">
        <v>2546</v>
      </c>
      <c r="N1372" s="1" t="s">
        <v>7105</v>
      </c>
      <c r="S1372" s="1" t="s">
        <v>59</v>
      </c>
      <c r="T1372" s="1" t="s">
        <v>7224</v>
      </c>
      <c r="U1372" s="1" t="s">
        <v>73</v>
      </c>
      <c r="V1372" s="1" t="s">
        <v>7304</v>
      </c>
      <c r="Y1372" s="1" t="s">
        <v>2553</v>
      </c>
      <c r="Z1372" s="1" t="s">
        <v>8284</v>
      </c>
      <c r="AC1372" s="1">
        <v>25</v>
      </c>
      <c r="AD1372" s="1" t="s">
        <v>446</v>
      </c>
      <c r="AE1372" s="1" t="s">
        <v>9374</v>
      </c>
    </row>
    <row r="1373" spans="1:72" ht="13.5" customHeight="1" x14ac:dyDescent="0.25">
      <c r="A1373" s="5" t="str">
        <f t="shared" si="49"/>
        <v>1738_각남면_0100</v>
      </c>
      <c r="B1373" s="1">
        <v>1738</v>
      </c>
      <c r="C1373" s="1" t="s">
        <v>12339</v>
      </c>
      <c r="D1373" s="1" t="s">
        <v>12340</v>
      </c>
      <c r="E1373" s="1">
        <v>1372</v>
      </c>
      <c r="F1373" s="1">
        <v>4</v>
      </c>
      <c r="G1373" s="1" t="s">
        <v>1163</v>
      </c>
      <c r="H1373" s="1" t="s">
        <v>7047</v>
      </c>
      <c r="I1373" s="1">
        <v>4</v>
      </c>
      <c r="L1373" s="1">
        <v>1</v>
      </c>
      <c r="M1373" s="1" t="s">
        <v>2546</v>
      </c>
      <c r="N1373" s="1" t="s">
        <v>7105</v>
      </c>
      <c r="S1373" s="1" t="s">
        <v>155</v>
      </c>
      <c r="T1373" s="1" t="s">
        <v>7230</v>
      </c>
      <c r="W1373" s="1" t="s">
        <v>38</v>
      </c>
      <c r="X1373" s="1" t="s">
        <v>12522</v>
      </c>
      <c r="Y1373" s="1" t="s">
        <v>64</v>
      </c>
      <c r="Z1373" s="1" t="s">
        <v>7741</v>
      </c>
      <c r="AC1373" s="1">
        <v>31</v>
      </c>
      <c r="AD1373" s="1" t="s">
        <v>437</v>
      </c>
      <c r="AE1373" s="1" t="s">
        <v>9373</v>
      </c>
    </row>
    <row r="1374" spans="1:72" ht="13.5" customHeight="1" x14ac:dyDescent="0.25">
      <c r="A1374" s="5" t="str">
        <f t="shared" si="49"/>
        <v>1738_각남면_0100</v>
      </c>
      <c r="B1374" s="1">
        <v>1738</v>
      </c>
      <c r="C1374" s="1" t="s">
        <v>12339</v>
      </c>
      <c r="D1374" s="1" t="s">
        <v>12340</v>
      </c>
      <c r="E1374" s="1">
        <v>1373</v>
      </c>
      <c r="F1374" s="1">
        <v>4</v>
      </c>
      <c r="G1374" s="1" t="s">
        <v>1163</v>
      </c>
      <c r="H1374" s="1" t="s">
        <v>7047</v>
      </c>
      <c r="I1374" s="1">
        <v>4</v>
      </c>
      <c r="L1374" s="1">
        <v>1</v>
      </c>
      <c r="M1374" s="1" t="s">
        <v>2546</v>
      </c>
      <c r="N1374" s="1" t="s">
        <v>7105</v>
      </c>
      <c r="S1374" s="1" t="s">
        <v>161</v>
      </c>
      <c r="T1374" s="1" t="s">
        <v>7232</v>
      </c>
      <c r="Y1374" s="1" t="s">
        <v>64</v>
      </c>
      <c r="Z1374" s="1" t="s">
        <v>7741</v>
      </c>
      <c r="AC1374" s="1">
        <v>4</v>
      </c>
      <c r="AD1374" s="1" t="s">
        <v>65</v>
      </c>
      <c r="AE1374" s="1" t="s">
        <v>9332</v>
      </c>
    </row>
    <row r="1375" spans="1:72" ht="13.5" customHeight="1" x14ac:dyDescent="0.25">
      <c r="A1375" s="5" t="str">
        <f t="shared" si="49"/>
        <v>1738_각남면_0100</v>
      </c>
      <c r="B1375" s="1">
        <v>1738</v>
      </c>
      <c r="C1375" s="1" t="s">
        <v>12339</v>
      </c>
      <c r="D1375" s="1" t="s">
        <v>12340</v>
      </c>
      <c r="E1375" s="1">
        <v>1374</v>
      </c>
      <c r="F1375" s="1">
        <v>4</v>
      </c>
      <c r="G1375" s="1" t="s">
        <v>1163</v>
      </c>
      <c r="H1375" s="1" t="s">
        <v>7047</v>
      </c>
      <c r="I1375" s="1">
        <v>4</v>
      </c>
      <c r="L1375" s="1">
        <v>1</v>
      </c>
      <c r="M1375" s="1" t="s">
        <v>2546</v>
      </c>
      <c r="N1375" s="1" t="s">
        <v>7105</v>
      </c>
      <c r="S1375" s="1" t="s">
        <v>59</v>
      </c>
      <c r="T1375" s="1" t="s">
        <v>7224</v>
      </c>
      <c r="Y1375" s="1" t="s">
        <v>742</v>
      </c>
      <c r="Z1375" s="1" t="s">
        <v>7856</v>
      </c>
      <c r="AC1375" s="1">
        <v>1</v>
      </c>
      <c r="AD1375" s="1" t="s">
        <v>101</v>
      </c>
      <c r="AE1375" s="1" t="s">
        <v>9339</v>
      </c>
      <c r="AF1375" s="1" t="s">
        <v>95</v>
      </c>
      <c r="AG1375" s="1" t="s">
        <v>9389</v>
      </c>
    </row>
    <row r="1376" spans="1:72" ht="13.5" customHeight="1" x14ac:dyDescent="0.25">
      <c r="A1376" s="5" t="str">
        <f t="shared" si="49"/>
        <v>1738_각남면_0100</v>
      </c>
      <c r="B1376" s="1">
        <v>1738</v>
      </c>
      <c r="C1376" s="1" t="s">
        <v>12339</v>
      </c>
      <c r="D1376" s="1" t="s">
        <v>12340</v>
      </c>
      <c r="E1376" s="1">
        <v>1375</v>
      </c>
      <c r="F1376" s="1">
        <v>4</v>
      </c>
      <c r="G1376" s="1" t="s">
        <v>1163</v>
      </c>
      <c r="H1376" s="1" t="s">
        <v>7047</v>
      </c>
      <c r="I1376" s="1">
        <v>4</v>
      </c>
      <c r="L1376" s="1">
        <v>2</v>
      </c>
      <c r="M1376" s="1" t="s">
        <v>13831</v>
      </c>
      <c r="N1376" s="1" t="s">
        <v>13832</v>
      </c>
      <c r="Q1376" s="1" t="s">
        <v>2554</v>
      </c>
      <c r="R1376" s="1" t="s">
        <v>12448</v>
      </c>
      <c r="T1376" s="1" t="s">
        <v>12461</v>
      </c>
      <c r="U1376" s="1" t="s">
        <v>2299</v>
      </c>
      <c r="V1376" s="1" t="s">
        <v>7438</v>
      </c>
      <c r="W1376" s="1" t="s">
        <v>85</v>
      </c>
      <c r="X1376" s="1" t="s">
        <v>12530</v>
      </c>
      <c r="Y1376" s="1" t="s">
        <v>2555</v>
      </c>
      <c r="Z1376" s="1" t="s">
        <v>8285</v>
      </c>
      <c r="AC1376" s="1">
        <v>25</v>
      </c>
      <c r="AD1376" s="1" t="s">
        <v>446</v>
      </c>
      <c r="AE1376" s="1" t="s">
        <v>9374</v>
      </c>
      <c r="AJ1376" s="1" t="s">
        <v>17</v>
      </c>
      <c r="AK1376" s="1" t="s">
        <v>9530</v>
      </c>
      <c r="AL1376" s="1" t="s">
        <v>58</v>
      </c>
      <c r="AM1376" s="1" t="s">
        <v>9526</v>
      </c>
      <c r="AT1376" s="1" t="s">
        <v>42</v>
      </c>
      <c r="AU1376" s="1" t="s">
        <v>7309</v>
      </c>
      <c r="AV1376" s="1" t="s">
        <v>2556</v>
      </c>
      <c r="AW1376" s="1" t="s">
        <v>7907</v>
      </c>
      <c r="BG1376" s="1" t="s">
        <v>69</v>
      </c>
      <c r="BH1376" s="1" t="s">
        <v>7359</v>
      </c>
      <c r="BI1376" s="1" t="s">
        <v>2536</v>
      </c>
      <c r="BJ1376" s="1" t="s">
        <v>9944</v>
      </c>
      <c r="BK1376" s="1" t="s">
        <v>69</v>
      </c>
      <c r="BL1376" s="1" t="s">
        <v>7359</v>
      </c>
      <c r="BM1376" s="1" t="s">
        <v>2537</v>
      </c>
      <c r="BN1376" s="1" t="s">
        <v>10700</v>
      </c>
      <c r="BQ1376" s="1" t="s">
        <v>2557</v>
      </c>
      <c r="BR1376" s="1" t="s">
        <v>13041</v>
      </c>
      <c r="BS1376" s="1" t="s">
        <v>41</v>
      </c>
      <c r="BT1376" s="1" t="s">
        <v>12725</v>
      </c>
    </row>
    <row r="1377" spans="1:72" ht="13.5" customHeight="1" x14ac:dyDescent="0.25">
      <c r="A1377" s="5" t="str">
        <f t="shared" si="49"/>
        <v>1738_각남면_0100</v>
      </c>
      <c r="B1377" s="1">
        <v>1738</v>
      </c>
      <c r="C1377" s="1" t="s">
        <v>12339</v>
      </c>
      <c r="D1377" s="1" t="s">
        <v>12340</v>
      </c>
      <c r="E1377" s="1">
        <v>1376</v>
      </c>
      <c r="F1377" s="1">
        <v>4</v>
      </c>
      <c r="G1377" s="1" t="s">
        <v>1163</v>
      </c>
      <c r="H1377" s="1" t="s">
        <v>7047</v>
      </c>
      <c r="I1377" s="1">
        <v>4</v>
      </c>
      <c r="L1377" s="1">
        <v>2</v>
      </c>
      <c r="M1377" s="1" t="s">
        <v>13831</v>
      </c>
      <c r="N1377" s="1" t="s">
        <v>13832</v>
      </c>
      <c r="S1377" s="1" t="s">
        <v>50</v>
      </c>
      <c r="T1377" s="1" t="s">
        <v>7223</v>
      </c>
      <c r="W1377" s="1" t="s">
        <v>203</v>
      </c>
      <c r="X1377" s="1" t="s">
        <v>7694</v>
      </c>
      <c r="Y1377" s="1" t="s">
        <v>64</v>
      </c>
      <c r="Z1377" s="1" t="s">
        <v>7741</v>
      </c>
      <c r="AC1377" s="1">
        <v>27</v>
      </c>
      <c r="AD1377" s="1" t="s">
        <v>465</v>
      </c>
      <c r="AE1377" s="1" t="s">
        <v>9376</v>
      </c>
      <c r="AJ1377" s="1" t="s">
        <v>17</v>
      </c>
      <c r="AK1377" s="1" t="s">
        <v>9530</v>
      </c>
      <c r="AL1377" s="1" t="s">
        <v>124</v>
      </c>
      <c r="AM1377" s="1" t="s">
        <v>9327</v>
      </c>
      <c r="AT1377" s="1" t="s">
        <v>1203</v>
      </c>
      <c r="AU1377" s="1" t="s">
        <v>7376</v>
      </c>
      <c r="AV1377" s="1" t="s">
        <v>2558</v>
      </c>
      <c r="AW1377" s="1" t="s">
        <v>9273</v>
      </c>
      <c r="BG1377" s="1" t="s">
        <v>1203</v>
      </c>
      <c r="BH1377" s="1" t="s">
        <v>7376</v>
      </c>
      <c r="BI1377" s="1" t="s">
        <v>2439</v>
      </c>
      <c r="BJ1377" s="1" t="s">
        <v>9879</v>
      </c>
      <c r="BK1377" s="1" t="s">
        <v>1203</v>
      </c>
      <c r="BL1377" s="1" t="s">
        <v>7376</v>
      </c>
      <c r="BM1377" s="1" t="s">
        <v>15010</v>
      </c>
      <c r="BN1377" s="1" t="s">
        <v>12926</v>
      </c>
      <c r="BO1377" s="1" t="s">
        <v>1203</v>
      </c>
      <c r="BP1377" s="1" t="s">
        <v>7376</v>
      </c>
      <c r="BQ1377" s="1" t="s">
        <v>2559</v>
      </c>
      <c r="BR1377" s="1" t="s">
        <v>11706</v>
      </c>
      <c r="BS1377" s="1" t="s">
        <v>53</v>
      </c>
      <c r="BT1377" s="1" t="s">
        <v>9486</v>
      </c>
    </row>
    <row r="1378" spans="1:72" ht="13.5" customHeight="1" x14ac:dyDescent="0.25">
      <c r="A1378" s="5" t="str">
        <f t="shared" ref="A1378:A1409" si="50">HYPERLINK("http://kyu.snu.ac.kr/sdhj/index.jsp?type=hj/GK14616_00IH_0001_0101.jpg","1738_각남면_0101")</f>
        <v>1738_각남면_0101</v>
      </c>
      <c r="B1378" s="1">
        <v>1738</v>
      </c>
      <c r="C1378" s="1" t="s">
        <v>12339</v>
      </c>
      <c r="D1378" s="1" t="s">
        <v>12340</v>
      </c>
      <c r="E1378" s="1">
        <v>1377</v>
      </c>
      <c r="F1378" s="1">
        <v>4</v>
      </c>
      <c r="G1378" s="1" t="s">
        <v>1163</v>
      </c>
      <c r="H1378" s="1" t="s">
        <v>7047</v>
      </c>
      <c r="I1378" s="1">
        <v>4</v>
      </c>
      <c r="L1378" s="1">
        <v>2</v>
      </c>
      <c r="M1378" s="1" t="s">
        <v>13831</v>
      </c>
      <c r="N1378" s="1" t="s">
        <v>13832</v>
      </c>
      <c r="S1378" s="1" t="s">
        <v>84</v>
      </c>
      <c r="T1378" s="1" t="s">
        <v>7226</v>
      </c>
      <c r="W1378" s="1" t="s">
        <v>38</v>
      </c>
      <c r="X1378" s="1" t="s">
        <v>12522</v>
      </c>
      <c r="Y1378" s="1" t="s">
        <v>64</v>
      </c>
      <c r="Z1378" s="1" t="s">
        <v>7741</v>
      </c>
      <c r="AC1378" s="1">
        <v>61</v>
      </c>
      <c r="AD1378" s="1" t="s">
        <v>101</v>
      </c>
      <c r="AE1378" s="1" t="s">
        <v>9339</v>
      </c>
    </row>
    <row r="1379" spans="1:72" ht="13.5" customHeight="1" x14ac:dyDescent="0.25">
      <c r="A1379" s="5" t="str">
        <f t="shared" si="50"/>
        <v>1738_각남면_0101</v>
      </c>
      <c r="B1379" s="1">
        <v>1738</v>
      </c>
      <c r="C1379" s="1" t="s">
        <v>12339</v>
      </c>
      <c r="D1379" s="1" t="s">
        <v>12340</v>
      </c>
      <c r="E1379" s="1">
        <v>1378</v>
      </c>
      <c r="F1379" s="1">
        <v>4</v>
      </c>
      <c r="G1379" s="1" t="s">
        <v>1163</v>
      </c>
      <c r="H1379" s="1" t="s">
        <v>7047</v>
      </c>
      <c r="I1379" s="1">
        <v>4</v>
      </c>
      <c r="L1379" s="1">
        <v>2</v>
      </c>
      <c r="M1379" s="1" t="s">
        <v>13831</v>
      </c>
      <c r="N1379" s="1" t="s">
        <v>13832</v>
      </c>
      <c r="S1379" s="1" t="s">
        <v>112</v>
      </c>
      <c r="T1379" s="1" t="s">
        <v>7229</v>
      </c>
      <c r="Y1379" s="1" t="s">
        <v>64</v>
      </c>
      <c r="Z1379" s="1" t="s">
        <v>7741</v>
      </c>
      <c r="AC1379" s="1">
        <v>1</v>
      </c>
      <c r="AD1379" s="1" t="s">
        <v>101</v>
      </c>
      <c r="AE1379" s="1" t="s">
        <v>9339</v>
      </c>
      <c r="AF1379" s="1" t="s">
        <v>95</v>
      </c>
      <c r="AG1379" s="1" t="s">
        <v>9389</v>
      </c>
    </row>
    <row r="1380" spans="1:72" ht="13.5" customHeight="1" x14ac:dyDescent="0.25">
      <c r="A1380" s="5" t="str">
        <f t="shared" si="50"/>
        <v>1738_각남면_0101</v>
      </c>
      <c r="B1380" s="1">
        <v>1738</v>
      </c>
      <c r="C1380" s="1" t="s">
        <v>12339</v>
      </c>
      <c r="D1380" s="1" t="s">
        <v>12340</v>
      </c>
      <c r="E1380" s="1">
        <v>1379</v>
      </c>
      <c r="F1380" s="1">
        <v>4</v>
      </c>
      <c r="G1380" s="1" t="s">
        <v>1163</v>
      </c>
      <c r="H1380" s="1" t="s">
        <v>7047</v>
      </c>
      <c r="I1380" s="1">
        <v>4</v>
      </c>
      <c r="L1380" s="1">
        <v>3</v>
      </c>
      <c r="M1380" s="1" t="s">
        <v>13833</v>
      </c>
      <c r="N1380" s="1" t="s">
        <v>13834</v>
      </c>
      <c r="T1380" s="1" t="s">
        <v>12461</v>
      </c>
      <c r="U1380" s="1" t="s">
        <v>1060</v>
      </c>
      <c r="V1380" s="1" t="s">
        <v>7366</v>
      </c>
      <c r="W1380" s="1" t="s">
        <v>383</v>
      </c>
      <c r="X1380" s="1" t="s">
        <v>7702</v>
      </c>
      <c r="Y1380" s="1" t="s">
        <v>2560</v>
      </c>
      <c r="Z1380" s="1" t="s">
        <v>8286</v>
      </c>
      <c r="AC1380" s="1">
        <v>54</v>
      </c>
      <c r="AD1380" s="1" t="s">
        <v>145</v>
      </c>
      <c r="AE1380" s="1" t="s">
        <v>9345</v>
      </c>
      <c r="AJ1380" s="1" t="s">
        <v>17</v>
      </c>
      <c r="AK1380" s="1" t="s">
        <v>9530</v>
      </c>
      <c r="AL1380" s="1" t="s">
        <v>2427</v>
      </c>
      <c r="AM1380" s="1" t="s">
        <v>9503</v>
      </c>
      <c r="AT1380" s="1" t="s">
        <v>42</v>
      </c>
      <c r="AU1380" s="1" t="s">
        <v>7309</v>
      </c>
      <c r="AV1380" s="1" t="s">
        <v>2561</v>
      </c>
      <c r="AW1380" s="1" t="s">
        <v>9892</v>
      </c>
      <c r="BG1380" s="1" t="s">
        <v>69</v>
      </c>
      <c r="BH1380" s="1" t="s">
        <v>7359</v>
      </c>
      <c r="BI1380" s="1" t="s">
        <v>2525</v>
      </c>
      <c r="BJ1380" s="1" t="s">
        <v>9909</v>
      </c>
      <c r="BK1380" s="1" t="s">
        <v>69</v>
      </c>
      <c r="BL1380" s="1" t="s">
        <v>7359</v>
      </c>
      <c r="BM1380" s="1" t="s">
        <v>2562</v>
      </c>
      <c r="BN1380" s="1" t="s">
        <v>11182</v>
      </c>
      <c r="BO1380" s="1" t="s">
        <v>490</v>
      </c>
      <c r="BP1380" s="1" t="s">
        <v>9686</v>
      </c>
      <c r="BQ1380" s="1" t="s">
        <v>2563</v>
      </c>
      <c r="BR1380" s="1" t="s">
        <v>11707</v>
      </c>
      <c r="BS1380" s="1" t="s">
        <v>124</v>
      </c>
      <c r="BT1380" s="1" t="s">
        <v>9327</v>
      </c>
    </row>
    <row r="1381" spans="1:72" ht="13.5" customHeight="1" x14ac:dyDescent="0.25">
      <c r="A1381" s="5" t="str">
        <f t="shared" si="50"/>
        <v>1738_각남면_0101</v>
      </c>
      <c r="B1381" s="1">
        <v>1738</v>
      </c>
      <c r="C1381" s="1" t="s">
        <v>12339</v>
      </c>
      <c r="D1381" s="1" t="s">
        <v>12340</v>
      </c>
      <c r="E1381" s="1">
        <v>1380</v>
      </c>
      <c r="F1381" s="1">
        <v>4</v>
      </c>
      <c r="G1381" s="1" t="s">
        <v>1163</v>
      </c>
      <c r="H1381" s="1" t="s">
        <v>7047</v>
      </c>
      <c r="I1381" s="1">
        <v>4</v>
      </c>
      <c r="L1381" s="1">
        <v>3</v>
      </c>
      <c r="M1381" s="1" t="s">
        <v>13833</v>
      </c>
      <c r="N1381" s="1" t="s">
        <v>13834</v>
      </c>
      <c r="S1381" s="1" t="s">
        <v>50</v>
      </c>
      <c r="T1381" s="1" t="s">
        <v>7223</v>
      </c>
      <c r="W1381" s="1" t="s">
        <v>85</v>
      </c>
      <c r="X1381" s="1" t="s">
        <v>12530</v>
      </c>
      <c r="Y1381" s="1" t="s">
        <v>64</v>
      </c>
      <c r="Z1381" s="1" t="s">
        <v>7741</v>
      </c>
      <c r="AC1381" s="1">
        <v>45</v>
      </c>
      <c r="AD1381" s="1" t="s">
        <v>330</v>
      </c>
      <c r="AE1381" s="1" t="s">
        <v>9367</v>
      </c>
      <c r="AJ1381" s="1" t="s">
        <v>17</v>
      </c>
      <c r="AK1381" s="1" t="s">
        <v>9530</v>
      </c>
      <c r="AL1381" s="1" t="s">
        <v>58</v>
      </c>
      <c r="AM1381" s="1" t="s">
        <v>9526</v>
      </c>
      <c r="AT1381" s="1" t="s">
        <v>42</v>
      </c>
      <c r="AU1381" s="1" t="s">
        <v>7309</v>
      </c>
      <c r="AV1381" s="1" t="s">
        <v>2457</v>
      </c>
      <c r="AW1381" s="1" t="s">
        <v>7752</v>
      </c>
      <c r="BG1381" s="1" t="s">
        <v>44</v>
      </c>
      <c r="BH1381" s="1" t="s">
        <v>7629</v>
      </c>
      <c r="BI1381" s="1" t="s">
        <v>1292</v>
      </c>
      <c r="BJ1381" s="1" t="s">
        <v>10581</v>
      </c>
      <c r="BK1381" s="1" t="s">
        <v>1293</v>
      </c>
      <c r="BL1381" s="1" t="s">
        <v>11012</v>
      </c>
      <c r="BM1381" s="1" t="s">
        <v>2261</v>
      </c>
      <c r="BN1381" s="1" t="s">
        <v>8588</v>
      </c>
      <c r="BO1381" s="1" t="s">
        <v>44</v>
      </c>
      <c r="BP1381" s="1" t="s">
        <v>7629</v>
      </c>
      <c r="BQ1381" s="1" t="s">
        <v>2564</v>
      </c>
      <c r="BR1381" s="1" t="s">
        <v>13003</v>
      </c>
      <c r="BS1381" s="1" t="s">
        <v>41</v>
      </c>
      <c r="BT1381" s="1" t="s">
        <v>12725</v>
      </c>
    </row>
    <row r="1382" spans="1:72" ht="13.5" customHeight="1" x14ac:dyDescent="0.25">
      <c r="A1382" s="5" t="str">
        <f t="shared" si="50"/>
        <v>1738_각남면_0101</v>
      </c>
      <c r="B1382" s="1">
        <v>1738</v>
      </c>
      <c r="C1382" s="1" t="s">
        <v>12339</v>
      </c>
      <c r="D1382" s="1" t="s">
        <v>12340</v>
      </c>
      <c r="E1382" s="1">
        <v>1381</v>
      </c>
      <c r="F1382" s="1">
        <v>4</v>
      </c>
      <c r="G1382" s="1" t="s">
        <v>1163</v>
      </c>
      <c r="H1382" s="1" t="s">
        <v>7047</v>
      </c>
      <c r="I1382" s="1">
        <v>4</v>
      </c>
      <c r="L1382" s="1">
        <v>3</v>
      </c>
      <c r="M1382" s="1" t="s">
        <v>13833</v>
      </c>
      <c r="N1382" s="1" t="s">
        <v>13834</v>
      </c>
      <c r="S1382" s="1" t="s">
        <v>112</v>
      </c>
      <c r="T1382" s="1" t="s">
        <v>7229</v>
      </c>
      <c r="Y1382" s="1" t="s">
        <v>64</v>
      </c>
      <c r="Z1382" s="1" t="s">
        <v>7741</v>
      </c>
      <c r="AC1382" s="1">
        <v>4</v>
      </c>
      <c r="AD1382" s="1" t="s">
        <v>65</v>
      </c>
      <c r="AE1382" s="1" t="s">
        <v>9332</v>
      </c>
    </row>
    <row r="1383" spans="1:72" ht="13.5" customHeight="1" x14ac:dyDescent="0.25">
      <c r="A1383" s="5" t="str">
        <f t="shared" si="50"/>
        <v>1738_각남면_0101</v>
      </c>
      <c r="B1383" s="1">
        <v>1738</v>
      </c>
      <c r="C1383" s="1" t="s">
        <v>12339</v>
      </c>
      <c r="D1383" s="1" t="s">
        <v>12340</v>
      </c>
      <c r="E1383" s="1">
        <v>1382</v>
      </c>
      <c r="F1383" s="1">
        <v>4</v>
      </c>
      <c r="G1383" s="1" t="s">
        <v>1163</v>
      </c>
      <c r="H1383" s="1" t="s">
        <v>7047</v>
      </c>
      <c r="I1383" s="1">
        <v>4</v>
      </c>
      <c r="L1383" s="1">
        <v>3</v>
      </c>
      <c r="M1383" s="1" t="s">
        <v>13833</v>
      </c>
      <c r="N1383" s="1" t="s">
        <v>13834</v>
      </c>
      <c r="S1383" s="1" t="s">
        <v>59</v>
      </c>
      <c r="T1383" s="1" t="s">
        <v>7224</v>
      </c>
      <c r="Y1383" s="1" t="s">
        <v>2565</v>
      </c>
      <c r="Z1383" s="1" t="s">
        <v>7747</v>
      </c>
      <c r="AC1383" s="1">
        <v>20</v>
      </c>
      <c r="AD1383" s="1" t="s">
        <v>255</v>
      </c>
      <c r="AE1383" s="1" t="s">
        <v>9359</v>
      </c>
    </row>
    <row r="1384" spans="1:72" ht="13.5" customHeight="1" x14ac:dyDescent="0.25">
      <c r="A1384" s="5" t="str">
        <f t="shared" si="50"/>
        <v>1738_각남면_0101</v>
      </c>
      <c r="B1384" s="1">
        <v>1738</v>
      </c>
      <c r="C1384" s="1" t="s">
        <v>12339</v>
      </c>
      <c r="D1384" s="1" t="s">
        <v>12340</v>
      </c>
      <c r="E1384" s="1">
        <v>1383</v>
      </c>
      <c r="F1384" s="1">
        <v>4</v>
      </c>
      <c r="G1384" s="1" t="s">
        <v>1163</v>
      </c>
      <c r="H1384" s="1" t="s">
        <v>7047</v>
      </c>
      <c r="I1384" s="1">
        <v>4</v>
      </c>
      <c r="L1384" s="1">
        <v>3</v>
      </c>
      <c r="M1384" s="1" t="s">
        <v>13833</v>
      </c>
      <c r="N1384" s="1" t="s">
        <v>13834</v>
      </c>
      <c r="S1384" s="1" t="s">
        <v>155</v>
      </c>
      <c r="T1384" s="1" t="s">
        <v>7230</v>
      </c>
      <c r="W1384" s="1" t="s">
        <v>519</v>
      </c>
      <c r="X1384" s="1" t="s">
        <v>7705</v>
      </c>
      <c r="Y1384" s="1" t="s">
        <v>64</v>
      </c>
      <c r="Z1384" s="1" t="s">
        <v>7741</v>
      </c>
      <c r="AC1384" s="1">
        <v>21</v>
      </c>
      <c r="AD1384" s="1" t="s">
        <v>160</v>
      </c>
      <c r="AE1384" s="1" t="s">
        <v>9347</v>
      </c>
    </row>
    <row r="1385" spans="1:72" ht="13.5" customHeight="1" x14ac:dyDescent="0.25">
      <c r="A1385" s="5" t="str">
        <f t="shared" si="50"/>
        <v>1738_각남면_0101</v>
      </c>
      <c r="B1385" s="1">
        <v>1738</v>
      </c>
      <c r="C1385" s="1" t="s">
        <v>12339</v>
      </c>
      <c r="D1385" s="1" t="s">
        <v>12340</v>
      </c>
      <c r="E1385" s="1">
        <v>1384</v>
      </c>
      <c r="F1385" s="1">
        <v>4</v>
      </c>
      <c r="G1385" s="1" t="s">
        <v>1163</v>
      </c>
      <c r="H1385" s="1" t="s">
        <v>7047</v>
      </c>
      <c r="I1385" s="1">
        <v>4</v>
      </c>
      <c r="L1385" s="1">
        <v>4</v>
      </c>
      <c r="M1385" s="1" t="s">
        <v>13835</v>
      </c>
      <c r="N1385" s="1" t="s">
        <v>13836</v>
      </c>
      <c r="T1385" s="1" t="s">
        <v>12461</v>
      </c>
      <c r="U1385" s="1" t="s">
        <v>2566</v>
      </c>
      <c r="V1385" s="1" t="s">
        <v>7449</v>
      </c>
      <c r="W1385" s="1" t="s">
        <v>383</v>
      </c>
      <c r="X1385" s="1" t="s">
        <v>7702</v>
      </c>
      <c r="Y1385" s="1" t="s">
        <v>2567</v>
      </c>
      <c r="Z1385" s="1" t="s">
        <v>8287</v>
      </c>
      <c r="AC1385" s="1">
        <v>34</v>
      </c>
      <c r="AD1385" s="1" t="s">
        <v>40</v>
      </c>
      <c r="AE1385" s="1" t="s">
        <v>9329</v>
      </c>
      <c r="AJ1385" s="1" t="s">
        <v>17</v>
      </c>
      <c r="AK1385" s="1" t="s">
        <v>9530</v>
      </c>
      <c r="AL1385" s="1" t="s">
        <v>2427</v>
      </c>
      <c r="AM1385" s="1" t="s">
        <v>9503</v>
      </c>
      <c r="AT1385" s="1" t="s">
        <v>69</v>
      </c>
      <c r="AU1385" s="1" t="s">
        <v>7359</v>
      </c>
      <c r="AV1385" s="1" t="s">
        <v>494</v>
      </c>
      <c r="AW1385" s="1" t="s">
        <v>9711</v>
      </c>
      <c r="BG1385" s="1" t="s">
        <v>69</v>
      </c>
      <c r="BH1385" s="1" t="s">
        <v>7359</v>
      </c>
      <c r="BI1385" s="1" t="s">
        <v>495</v>
      </c>
      <c r="BJ1385" s="1" t="s">
        <v>10530</v>
      </c>
      <c r="BK1385" s="1" t="s">
        <v>69</v>
      </c>
      <c r="BL1385" s="1" t="s">
        <v>7359</v>
      </c>
      <c r="BM1385" s="1" t="s">
        <v>2568</v>
      </c>
      <c r="BN1385" s="1" t="s">
        <v>11183</v>
      </c>
      <c r="BO1385" s="1" t="s">
        <v>69</v>
      </c>
      <c r="BP1385" s="1" t="s">
        <v>7359</v>
      </c>
      <c r="BQ1385" s="1" t="s">
        <v>497</v>
      </c>
      <c r="BR1385" s="1" t="s">
        <v>13082</v>
      </c>
      <c r="BS1385" s="1" t="s">
        <v>41</v>
      </c>
      <c r="BT1385" s="1" t="s">
        <v>12725</v>
      </c>
    </row>
    <row r="1386" spans="1:72" ht="13.5" customHeight="1" x14ac:dyDescent="0.25">
      <c r="A1386" s="5" t="str">
        <f t="shared" si="50"/>
        <v>1738_각남면_0101</v>
      </c>
      <c r="B1386" s="1">
        <v>1738</v>
      </c>
      <c r="C1386" s="1" t="s">
        <v>12339</v>
      </c>
      <c r="D1386" s="1" t="s">
        <v>12340</v>
      </c>
      <c r="E1386" s="1">
        <v>1385</v>
      </c>
      <c r="F1386" s="1">
        <v>4</v>
      </c>
      <c r="G1386" s="1" t="s">
        <v>1163</v>
      </c>
      <c r="H1386" s="1" t="s">
        <v>7047</v>
      </c>
      <c r="I1386" s="1">
        <v>4</v>
      </c>
      <c r="L1386" s="1">
        <v>4</v>
      </c>
      <c r="M1386" s="1" t="s">
        <v>13835</v>
      </c>
      <c r="N1386" s="1" t="s">
        <v>13836</v>
      </c>
      <c r="S1386" s="1" t="s">
        <v>50</v>
      </c>
      <c r="T1386" s="1" t="s">
        <v>7223</v>
      </c>
      <c r="W1386" s="1" t="s">
        <v>1003</v>
      </c>
      <c r="X1386" s="1" t="s">
        <v>7706</v>
      </c>
      <c r="Y1386" s="1" t="s">
        <v>64</v>
      </c>
      <c r="Z1386" s="1" t="s">
        <v>7741</v>
      </c>
      <c r="AC1386" s="1">
        <v>38</v>
      </c>
      <c r="AD1386" s="1" t="s">
        <v>547</v>
      </c>
      <c r="AE1386" s="1" t="s">
        <v>9378</v>
      </c>
      <c r="AJ1386" s="1" t="s">
        <v>17</v>
      </c>
      <c r="AK1386" s="1" t="s">
        <v>9530</v>
      </c>
      <c r="AL1386" s="1" t="s">
        <v>424</v>
      </c>
      <c r="AM1386" s="1" t="s">
        <v>9443</v>
      </c>
      <c r="AT1386" s="1" t="s">
        <v>69</v>
      </c>
      <c r="AU1386" s="1" t="s">
        <v>7359</v>
      </c>
      <c r="AV1386" s="1" t="s">
        <v>2569</v>
      </c>
      <c r="AW1386" s="1" t="s">
        <v>9893</v>
      </c>
      <c r="BG1386" s="1" t="s">
        <v>69</v>
      </c>
      <c r="BH1386" s="1" t="s">
        <v>7359</v>
      </c>
      <c r="BI1386" s="1" t="s">
        <v>2570</v>
      </c>
      <c r="BJ1386" s="1" t="s">
        <v>10301</v>
      </c>
      <c r="BK1386" s="1" t="s">
        <v>69</v>
      </c>
      <c r="BL1386" s="1" t="s">
        <v>7359</v>
      </c>
      <c r="BM1386" s="1" t="s">
        <v>2571</v>
      </c>
      <c r="BN1386" s="1" t="s">
        <v>11184</v>
      </c>
      <c r="BO1386" s="1" t="s">
        <v>69</v>
      </c>
      <c r="BP1386" s="1" t="s">
        <v>7359</v>
      </c>
      <c r="BQ1386" s="1" t="s">
        <v>2572</v>
      </c>
      <c r="BR1386" s="1" t="s">
        <v>11708</v>
      </c>
      <c r="BS1386" s="1" t="s">
        <v>53</v>
      </c>
      <c r="BT1386" s="1" t="s">
        <v>9486</v>
      </c>
    </row>
    <row r="1387" spans="1:72" ht="13.5" customHeight="1" x14ac:dyDescent="0.25">
      <c r="A1387" s="5" t="str">
        <f t="shared" si="50"/>
        <v>1738_각남면_0101</v>
      </c>
      <c r="B1387" s="1">
        <v>1738</v>
      </c>
      <c r="C1387" s="1" t="s">
        <v>12339</v>
      </c>
      <c r="D1387" s="1" t="s">
        <v>12340</v>
      </c>
      <c r="E1387" s="1">
        <v>1386</v>
      </c>
      <c r="F1387" s="1">
        <v>4</v>
      </c>
      <c r="G1387" s="1" t="s">
        <v>1163</v>
      </c>
      <c r="H1387" s="1" t="s">
        <v>7047</v>
      </c>
      <c r="I1387" s="1">
        <v>4</v>
      </c>
      <c r="L1387" s="1">
        <v>4</v>
      </c>
      <c r="M1387" s="1" t="s">
        <v>13835</v>
      </c>
      <c r="N1387" s="1" t="s">
        <v>13836</v>
      </c>
      <c r="S1387" s="1" t="s">
        <v>59</v>
      </c>
      <c r="T1387" s="1" t="s">
        <v>7224</v>
      </c>
      <c r="U1387" s="1" t="s">
        <v>2573</v>
      </c>
      <c r="V1387" s="1" t="s">
        <v>7450</v>
      </c>
      <c r="Y1387" s="1" t="s">
        <v>2574</v>
      </c>
      <c r="Z1387" s="1" t="s">
        <v>8288</v>
      </c>
      <c r="AC1387" s="1">
        <v>25</v>
      </c>
      <c r="AD1387" s="1" t="s">
        <v>446</v>
      </c>
      <c r="AE1387" s="1" t="s">
        <v>9374</v>
      </c>
    </row>
    <row r="1388" spans="1:72" ht="13.5" customHeight="1" x14ac:dyDescent="0.25">
      <c r="A1388" s="5" t="str">
        <f t="shared" si="50"/>
        <v>1738_각남면_0101</v>
      </c>
      <c r="B1388" s="1">
        <v>1738</v>
      </c>
      <c r="C1388" s="1" t="s">
        <v>12339</v>
      </c>
      <c r="D1388" s="1" t="s">
        <v>12340</v>
      </c>
      <c r="E1388" s="1">
        <v>1387</v>
      </c>
      <c r="F1388" s="1">
        <v>4</v>
      </c>
      <c r="G1388" s="1" t="s">
        <v>1163</v>
      </c>
      <c r="H1388" s="1" t="s">
        <v>7047</v>
      </c>
      <c r="I1388" s="1">
        <v>4</v>
      </c>
      <c r="L1388" s="1">
        <v>4</v>
      </c>
      <c r="M1388" s="1" t="s">
        <v>13835</v>
      </c>
      <c r="N1388" s="1" t="s">
        <v>13836</v>
      </c>
      <c r="S1388" s="1" t="s">
        <v>112</v>
      </c>
      <c r="T1388" s="1" t="s">
        <v>7229</v>
      </c>
      <c r="Y1388" s="1" t="s">
        <v>64</v>
      </c>
      <c r="Z1388" s="1" t="s">
        <v>7741</v>
      </c>
      <c r="AF1388" s="1" t="s">
        <v>2017</v>
      </c>
      <c r="AG1388" s="1" t="s">
        <v>9411</v>
      </c>
    </row>
    <row r="1389" spans="1:72" ht="13.5" customHeight="1" x14ac:dyDescent="0.25">
      <c r="A1389" s="5" t="str">
        <f t="shared" si="50"/>
        <v>1738_각남면_0101</v>
      </c>
      <c r="B1389" s="1">
        <v>1738</v>
      </c>
      <c r="C1389" s="1" t="s">
        <v>12339</v>
      </c>
      <c r="D1389" s="1" t="s">
        <v>12340</v>
      </c>
      <c r="E1389" s="1">
        <v>1388</v>
      </c>
      <c r="F1389" s="1">
        <v>4</v>
      </c>
      <c r="G1389" s="1" t="s">
        <v>1163</v>
      </c>
      <c r="H1389" s="1" t="s">
        <v>7047</v>
      </c>
      <c r="I1389" s="1">
        <v>4</v>
      </c>
      <c r="L1389" s="1">
        <v>4</v>
      </c>
      <c r="M1389" s="1" t="s">
        <v>13835</v>
      </c>
      <c r="N1389" s="1" t="s">
        <v>13836</v>
      </c>
      <c r="S1389" s="1" t="s">
        <v>155</v>
      </c>
      <c r="T1389" s="1" t="s">
        <v>7230</v>
      </c>
      <c r="W1389" s="1" t="s">
        <v>85</v>
      </c>
      <c r="X1389" s="1" t="s">
        <v>12530</v>
      </c>
      <c r="Y1389" s="1" t="s">
        <v>64</v>
      </c>
      <c r="Z1389" s="1" t="s">
        <v>7741</v>
      </c>
      <c r="AC1389" s="1">
        <v>26</v>
      </c>
      <c r="AD1389" s="1" t="s">
        <v>585</v>
      </c>
      <c r="AE1389" s="1" t="s">
        <v>9379</v>
      </c>
      <c r="AF1389" s="1" t="s">
        <v>95</v>
      </c>
      <c r="AG1389" s="1" t="s">
        <v>9389</v>
      </c>
    </row>
    <row r="1390" spans="1:72" ht="13.5" customHeight="1" x14ac:dyDescent="0.25">
      <c r="A1390" s="5" t="str">
        <f t="shared" si="50"/>
        <v>1738_각남면_0101</v>
      </c>
      <c r="B1390" s="1">
        <v>1738</v>
      </c>
      <c r="C1390" s="1" t="s">
        <v>12339</v>
      </c>
      <c r="D1390" s="1" t="s">
        <v>12340</v>
      </c>
      <c r="E1390" s="1">
        <v>1389</v>
      </c>
      <c r="F1390" s="1">
        <v>4</v>
      </c>
      <c r="G1390" s="1" t="s">
        <v>1163</v>
      </c>
      <c r="H1390" s="1" t="s">
        <v>7047</v>
      </c>
      <c r="I1390" s="1">
        <v>4</v>
      </c>
      <c r="L1390" s="1">
        <v>5</v>
      </c>
      <c r="M1390" s="1" t="s">
        <v>13837</v>
      </c>
      <c r="N1390" s="1" t="s">
        <v>13838</v>
      </c>
      <c r="T1390" s="1" t="s">
        <v>12461</v>
      </c>
      <c r="U1390" s="1" t="s">
        <v>2575</v>
      </c>
      <c r="V1390" s="1" t="s">
        <v>7451</v>
      </c>
      <c r="W1390" s="1" t="s">
        <v>123</v>
      </c>
      <c r="X1390" s="1" t="s">
        <v>7689</v>
      </c>
      <c r="Y1390" s="1" t="s">
        <v>2576</v>
      </c>
      <c r="Z1390" s="1" t="s">
        <v>8289</v>
      </c>
      <c r="AC1390" s="1">
        <v>48</v>
      </c>
      <c r="AD1390" s="1" t="s">
        <v>457</v>
      </c>
      <c r="AE1390" s="1" t="s">
        <v>9375</v>
      </c>
      <c r="AJ1390" s="1" t="s">
        <v>17</v>
      </c>
      <c r="AK1390" s="1" t="s">
        <v>9530</v>
      </c>
      <c r="AL1390" s="1" t="s">
        <v>124</v>
      </c>
      <c r="AM1390" s="1" t="s">
        <v>9327</v>
      </c>
      <c r="AT1390" s="1" t="s">
        <v>42</v>
      </c>
      <c r="AU1390" s="1" t="s">
        <v>7309</v>
      </c>
      <c r="AV1390" s="1" t="s">
        <v>2450</v>
      </c>
      <c r="AW1390" s="1" t="s">
        <v>8744</v>
      </c>
      <c r="BG1390" s="1" t="s">
        <v>44</v>
      </c>
      <c r="BH1390" s="1" t="s">
        <v>7629</v>
      </c>
      <c r="BI1390" s="1" t="s">
        <v>2577</v>
      </c>
      <c r="BJ1390" s="1" t="s">
        <v>9977</v>
      </c>
      <c r="BK1390" s="1" t="s">
        <v>531</v>
      </c>
      <c r="BL1390" s="1" t="s">
        <v>7370</v>
      </c>
      <c r="BM1390" s="1" t="s">
        <v>14715</v>
      </c>
      <c r="BN1390" s="1" t="s">
        <v>7963</v>
      </c>
      <c r="BO1390" s="1" t="s">
        <v>2453</v>
      </c>
      <c r="BP1390" s="1" t="s">
        <v>11017</v>
      </c>
      <c r="BQ1390" s="1" t="s">
        <v>2454</v>
      </c>
      <c r="BR1390" s="1" t="s">
        <v>11696</v>
      </c>
      <c r="BS1390" s="1" t="s">
        <v>53</v>
      </c>
      <c r="BT1390" s="1" t="s">
        <v>9486</v>
      </c>
    </row>
    <row r="1391" spans="1:72" ht="13.5" customHeight="1" x14ac:dyDescent="0.25">
      <c r="A1391" s="5" t="str">
        <f t="shared" si="50"/>
        <v>1738_각남면_0101</v>
      </c>
      <c r="B1391" s="1">
        <v>1738</v>
      </c>
      <c r="C1391" s="1" t="s">
        <v>12339</v>
      </c>
      <c r="D1391" s="1" t="s">
        <v>12340</v>
      </c>
      <c r="E1391" s="1">
        <v>1390</v>
      </c>
      <c r="F1391" s="1">
        <v>4</v>
      </c>
      <c r="G1391" s="1" t="s">
        <v>1163</v>
      </c>
      <c r="H1391" s="1" t="s">
        <v>7047</v>
      </c>
      <c r="I1391" s="1">
        <v>4</v>
      </c>
      <c r="L1391" s="1">
        <v>5</v>
      </c>
      <c r="M1391" s="1" t="s">
        <v>13837</v>
      </c>
      <c r="N1391" s="1" t="s">
        <v>13838</v>
      </c>
      <c r="S1391" s="1" t="s">
        <v>50</v>
      </c>
      <c r="T1391" s="1" t="s">
        <v>7223</v>
      </c>
      <c r="W1391" s="1" t="s">
        <v>38</v>
      </c>
      <c r="X1391" s="1" t="s">
        <v>12522</v>
      </c>
      <c r="Y1391" s="1" t="s">
        <v>64</v>
      </c>
      <c r="Z1391" s="1" t="s">
        <v>7741</v>
      </c>
      <c r="AC1391" s="1">
        <v>51</v>
      </c>
      <c r="AD1391" s="1" t="s">
        <v>169</v>
      </c>
      <c r="AE1391" s="1" t="s">
        <v>9348</v>
      </c>
      <c r="AJ1391" s="1" t="s">
        <v>17</v>
      </c>
      <c r="AK1391" s="1" t="s">
        <v>9530</v>
      </c>
      <c r="AL1391" s="1" t="s">
        <v>41</v>
      </c>
      <c r="AM1391" s="1" t="s">
        <v>12725</v>
      </c>
      <c r="AT1391" s="1" t="s">
        <v>42</v>
      </c>
      <c r="AU1391" s="1" t="s">
        <v>7309</v>
      </c>
      <c r="AV1391" s="1" t="s">
        <v>168</v>
      </c>
      <c r="AW1391" s="1" t="s">
        <v>7755</v>
      </c>
      <c r="BG1391" s="1" t="s">
        <v>677</v>
      </c>
      <c r="BH1391" s="1" t="s">
        <v>7530</v>
      </c>
      <c r="BI1391" s="1" t="s">
        <v>2578</v>
      </c>
      <c r="BJ1391" s="1" t="s">
        <v>10673</v>
      </c>
      <c r="BK1391" s="1" t="s">
        <v>677</v>
      </c>
      <c r="BL1391" s="1" t="s">
        <v>7530</v>
      </c>
      <c r="BM1391" s="1" t="s">
        <v>2579</v>
      </c>
      <c r="BN1391" s="1" t="s">
        <v>11185</v>
      </c>
      <c r="BO1391" s="1" t="s">
        <v>42</v>
      </c>
      <c r="BP1391" s="1" t="s">
        <v>7309</v>
      </c>
      <c r="BQ1391" s="1" t="s">
        <v>2580</v>
      </c>
      <c r="BR1391" s="1" t="s">
        <v>13035</v>
      </c>
      <c r="BS1391" s="1" t="s">
        <v>41</v>
      </c>
      <c r="BT1391" s="1" t="s">
        <v>12725</v>
      </c>
    </row>
    <row r="1392" spans="1:72" ht="13.5" customHeight="1" x14ac:dyDescent="0.25">
      <c r="A1392" s="5" t="str">
        <f t="shared" si="50"/>
        <v>1738_각남면_0101</v>
      </c>
      <c r="B1392" s="1">
        <v>1738</v>
      </c>
      <c r="C1392" s="1" t="s">
        <v>12339</v>
      </c>
      <c r="D1392" s="1" t="s">
        <v>12340</v>
      </c>
      <c r="E1392" s="1">
        <v>1391</v>
      </c>
      <c r="F1392" s="1">
        <v>4</v>
      </c>
      <c r="G1392" s="1" t="s">
        <v>1163</v>
      </c>
      <c r="H1392" s="1" t="s">
        <v>7047</v>
      </c>
      <c r="I1392" s="1">
        <v>4</v>
      </c>
      <c r="L1392" s="1">
        <v>5</v>
      </c>
      <c r="M1392" s="1" t="s">
        <v>13837</v>
      </c>
      <c r="N1392" s="1" t="s">
        <v>13838</v>
      </c>
      <c r="S1392" s="1" t="s">
        <v>59</v>
      </c>
      <c r="T1392" s="1" t="s">
        <v>7224</v>
      </c>
      <c r="U1392" s="1" t="s">
        <v>37</v>
      </c>
      <c r="V1392" s="1" t="s">
        <v>7300</v>
      </c>
      <c r="Y1392" s="1" t="s">
        <v>2581</v>
      </c>
      <c r="Z1392" s="1" t="s">
        <v>7883</v>
      </c>
      <c r="AC1392" s="1">
        <v>29</v>
      </c>
      <c r="AD1392" s="1" t="s">
        <v>301</v>
      </c>
      <c r="AE1392" s="1" t="s">
        <v>9363</v>
      </c>
    </row>
    <row r="1393" spans="1:72" ht="13.5" customHeight="1" x14ac:dyDescent="0.25">
      <c r="A1393" s="5" t="str">
        <f t="shared" si="50"/>
        <v>1738_각남면_0101</v>
      </c>
      <c r="B1393" s="1">
        <v>1738</v>
      </c>
      <c r="C1393" s="1" t="s">
        <v>12339</v>
      </c>
      <c r="D1393" s="1" t="s">
        <v>12340</v>
      </c>
      <c r="E1393" s="1">
        <v>1392</v>
      </c>
      <c r="F1393" s="1">
        <v>4</v>
      </c>
      <c r="G1393" s="1" t="s">
        <v>1163</v>
      </c>
      <c r="H1393" s="1" t="s">
        <v>7047</v>
      </c>
      <c r="I1393" s="1">
        <v>4</v>
      </c>
      <c r="L1393" s="1">
        <v>5</v>
      </c>
      <c r="M1393" s="1" t="s">
        <v>13837</v>
      </c>
      <c r="N1393" s="1" t="s">
        <v>13838</v>
      </c>
      <c r="S1393" s="1" t="s">
        <v>155</v>
      </c>
      <c r="T1393" s="1" t="s">
        <v>7230</v>
      </c>
      <c r="W1393" s="1" t="s">
        <v>85</v>
      </c>
      <c r="X1393" s="1" t="s">
        <v>12530</v>
      </c>
      <c r="Y1393" s="1" t="s">
        <v>64</v>
      </c>
      <c r="Z1393" s="1" t="s">
        <v>7741</v>
      </c>
      <c r="AC1393" s="1">
        <v>30</v>
      </c>
      <c r="AD1393" s="1" t="s">
        <v>781</v>
      </c>
      <c r="AE1393" s="1" t="s">
        <v>9383</v>
      </c>
      <c r="AF1393" s="1" t="s">
        <v>95</v>
      </c>
      <c r="AG1393" s="1" t="s">
        <v>9389</v>
      </c>
    </row>
    <row r="1394" spans="1:72" ht="13.5" customHeight="1" x14ac:dyDescent="0.25">
      <c r="A1394" s="5" t="str">
        <f t="shared" si="50"/>
        <v>1738_각남면_0101</v>
      </c>
      <c r="B1394" s="1">
        <v>1738</v>
      </c>
      <c r="C1394" s="1" t="s">
        <v>12339</v>
      </c>
      <c r="D1394" s="1" t="s">
        <v>12340</v>
      </c>
      <c r="E1394" s="1">
        <v>1393</v>
      </c>
      <c r="F1394" s="1">
        <v>4</v>
      </c>
      <c r="G1394" s="1" t="s">
        <v>1163</v>
      </c>
      <c r="H1394" s="1" t="s">
        <v>7047</v>
      </c>
      <c r="I1394" s="1">
        <v>4</v>
      </c>
      <c r="L1394" s="1">
        <v>5</v>
      </c>
      <c r="M1394" s="1" t="s">
        <v>13837</v>
      </c>
      <c r="N1394" s="1" t="s">
        <v>13838</v>
      </c>
      <c r="S1394" s="1" t="s">
        <v>91</v>
      </c>
      <c r="T1394" s="1" t="s">
        <v>7227</v>
      </c>
      <c r="U1394" s="1" t="s">
        <v>2432</v>
      </c>
      <c r="V1394" s="1" t="s">
        <v>7443</v>
      </c>
      <c r="Y1394" s="1" t="s">
        <v>2534</v>
      </c>
      <c r="Z1394" s="1" t="s">
        <v>8111</v>
      </c>
      <c r="AC1394" s="1">
        <v>13</v>
      </c>
      <c r="AD1394" s="1" t="s">
        <v>111</v>
      </c>
      <c r="AE1394" s="1" t="s">
        <v>9341</v>
      </c>
    </row>
    <row r="1395" spans="1:72" ht="13.5" customHeight="1" x14ac:dyDescent="0.25">
      <c r="A1395" s="5" t="str">
        <f t="shared" si="50"/>
        <v>1738_각남면_0101</v>
      </c>
      <c r="B1395" s="1">
        <v>1738</v>
      </c>
      <c r="C1395" s="1" t="s">
        <v>12339</v>
      </c>
      <c r="D1395" s="1" t="s">
        <v>12340</v>
      </c>
      <c r="E1395" s="1">
        <v>1394</v>
      </c>
      <c r="F1395" s="1">
        <v>4</v>
      </c>
      <c r="G1395" s="1" t="s">
        <v>1163</v>
      </c>
      <c r="H1395" s="1" t="s">
        <v>7047</v>
      </c>
      <c r="I1395" s="1">
        <v>4</v>
      </c>
      <c r="L1395" s="1">
        <v>5</v>
      </c>
      <c r="M1395" s="1" t="s">
        <v>13837</v>
      </c>
      <c r="N1395" s="1" t="s">
        <v>13838</v>
      </c>
      <c r="S1395" s="1" t="s">
        <v>112</v>
      </c>
      <c r="T1395" s="1" t="s">
        <v>7229</v>
      </c>
      <c r="Y1395" s="1" t="s">
        <v>64</v>
      </c>
      <c r="Z1395" s="1" t="s">
        <v>7741</v>
      </c>
      <c r="AC1395" s="1">
        <v>1</v>
      </c>
      <c r="AD1395" s="1" t="s">
        <v>101</v>
      </c>
      <c r="AE1395" s="1" t="s">
        <v>9339</v>
      </c>
      <c r="AF1395" s="1" t="s">
        <v>95</v>
      </c>
      <c r="AG1395" s="1" t="s">
        <v>9389</v>
      </c>
    </row>
    <row r="1396" spans="1:72" ht="13.5" customHeight="1" x14ac:dyDescent="0.25">
      <c r="A1396" s="5" t="str">
        <f t="shared" si="50"/>
        <v>1738_각남면_0101</v>
      </c>
      <c r="B1396" s="1">
        <v>1738</v>
      </c>
      <c r="C1396" s="1" t="s">
        <v>12339</v>
      </c>
      <c r="D1396" s="1" t="s">
        <v>12340</v>
      </c>
      <c r="E1396" s="1">
        <v>1395</v>
      </c>
      <c r="F1396" s="1">
        <v>4</v>
      </c>
      <c r="G1396" s="1" t="s">
        <v>1163</v>
      </c>
      <c r="H1396" s="1" t="s">
        <v>7047</v>
      </c>
      <c r="I1396" s="1">
        <v>5</v>
      </c>
      <c r="J1396" s="1" t="s">
        <v>2582</v>
      </c>
      <c r="K1396" s="1" t="s">
        <v>12355</v>
      </c>
      <c r="L1396" s="1">
        <v>1</v>
      </c>
      <c r="M1396" s="1" t="s">
        <v>2582</v>
      </c>
      <c r="N1396" s="1" t="s">
        <v>12355</v>
      </c>
      <c r="Q1396" s="1" t="s">
        <v>2583</v>
      </c>
      <c r="R1396" s="1" t="s">
        <v>12453</v>
      </c>
      <c r="T1396" s="1" t="s">
        <v>12461</v>
      </c>
      <c r="U1396" s="1" t="s">
        <v>2432</v>
      </c>
      <c r="V1396" s="1" t="s">
        <v>7443</v>
      </c>
      <c r="W1396" s="1" t="s">
        <v>38</v>
      </c>
      <c r="X1396" s="1" t="s">
        <v>12522</v>
      </c>
      <c r="Y1396" s="1" t="s">
        <v>2584</v>
      </c>
      <c r="Z1396" s="1" t="s">
        <v>8290</v>
      </c>
      <c r="AC1396" s="1">
        <v>24</v>
      </c>
      <c r="AD1396" s="1" t="s">
        <v>402</v>
      </c>
      <c r="AE1396" s="1" t="s">
        <v>9372</v>
      </c>
      <c r="AJ1396" s="1" t="s">
        <v>17</v>
      </c>
      <c r="AK1396" s="1" t="s">
        <v>9530</v>
      </c>
      <c r="AL1396" s="1" t="s">
        <v>41</v>
      </c>
      <c r="AM1396" s="1" t="s">
        <v>12725</v>
      </c>
      <c r="AT1396" s="1" t="s">
        <v>42</v>
      </c>
      <c r="AU1396" s="1" t="s">
        <v>7309</v>
      </c>
      <c r="AV1396" s="1" t="s">
        <v>2585</v>
      </c>
      <c r="AW1396" s="1" t="s">
        <v>9894</v>
      </c>
      <c r="BG1396" s="1" t="s">
        <v>69</v>
      </c>
      <c r="BH1396" s="1" t="s">
        <v>7359</v>
      </c>
      <c r="BI1396" s="1" t="s">
        <v>2586</v>
      </c>
      <c r="BJ1396" s="1" t="s">
        <v>9806</v>
      </c>
      <c r="BK1396" s="1" t="s">
        <v>69</v>
      </c>
      <c r="BL1396" s="1" t="s">
        <v>7359</v>
      </c>
      <c r="BM1396" s="1" t="s">
        <v>1673</v>
      </c>
      <c r="BN1396" s="1" t="s">
        <v>10614</v>
      </c>
      <c r="BO1396" s="1" t="s">
        <v>69</v>
      </c>
      <c r="BP1396" s="1" t="s">
        <v>7359</v>
      </c>
      <c r="BQ1396" s="1" t="s">
        <v>2587</v>
      </c>
      <c r="BR1396" s="1" t="s">
        <v>11709</v>
      </c>
      <c r="BS1396" s="1" t="s">
        <v>200</v>
      </c>
      <c r="BT1396" s="1" t="s">
        <v>9541</v>
      </c>
    </row>
    <row r="1397" spans="1:72" ht="13.5" customHeight="1" x14ac:dyDescent="0.25">
      <c r="A1397" s="5" t="str">
        <f t="shared" si="50"/>
        <v>1738_각남면_0101</v>
      </c>
      <c r="B1397" s="1">
        <v>1738</v>
      </c>
      <c r="C1397" s="1" t="s">
        <v>12339</v>
      </c>
      <c r="D1397" s="1" t="s">
        <v>12340</v>
      </c>
      <c r="E1397" s="1">
        <v>1396</v>
      </c>
      <c r="F1397" s="1">
        <v>4</v>
      </c>
      <c r="G1397" s="1" t="s">
        <v>1163</v>
      </c>
      <c r="H1397" s="1" t="s">
        <v>7047</v>
      </c>
      <c r="I1397" s="1">
        <v>5</v>
      </c>
      <c r="L1397" s="1">
        <v>1</v>
      </c>
      <c r="M1397" s="1" t="s">
        <v>2582</v>
      </c>
      <c r="N1397" s="1" t="s">
        <v>12355</v>
      </c>
      <c r="S1397" s="1" t="s">
        <v>50</v>
      </c>
      <c r="T1397" s="1" t="s">
        <v>7223</v>
      </c>
      <c r="W1397" s="1" t="s">
        <v>38</v>
      </c>
      <c r="X1397" s="1" t="s">
        <v>12522</v>
      </c>
      <c r="Y1397" s="1" t="s">
        <v>64</v>
      </c>
      <c r="Z1397" s="1" t="s">
        <v>7741</v>
      </c>
      <c r="AC1397" s="1">
        <v>19</v>
      </c>
      <c r="AD1397" s="1" t="s">
        <v>202</v>
      </c>
      <c r="AE1397" s="1" t="s">
        <v>9353</v>
      </c>
      <c r="AJ1397" s="1" t="s">
        <v>17</v>
      </c>
      <c r="AK1397" s="1" t="s">
        <v>9530</v>
      </c>
      <c r="AL1397" s="1" t="s">
        <v>41</v>
      </c>
      <c r="AM1397" s="1" t="s">
        <v>12725</v>
      </c>
      <c r="AT1397" s="1" t="s">
        <v>42</v>
      </c>
      <c r="AU1397" s="1" t="s">
        <v>7309</v>
      </c>
      <c r="AV1397" s="1" t="s">
        <v>2588</v>
      </c>
      <c r="AW1397" s="1" t="s">
        <v>8392</v>
      </c>
      <c r="BG1397" s="1" t="s">
        <v>69</v>
      </c>
      <c r="BH1397" s="1" t="s">
        <v>7359</v>
      </c>
      <c r="BI1397" s="1" t="s">
        <v>733</v>
      </c>
      <c r="BJ1397" s="1" t="s">
        <v>8241</v>
      </c>
      <c r="BK1397" s="1" t="s">
        <v>69</v>
      </c>
      <c r="BL1397" s="1" t="s">
        <v>7359</v>
      </c>
      <c r="BM1397" s="1" t="s">
        <v>734</v>
      </c>
      <c r="BN1397" s="1" t="s">
        <v>8456</v>
      </c>
      <c r="BO1397" s="1" t="s">
        <v>42</v>
      </c>
      <c r="BP1397" s="1" t="s">
        <v>7309</v>
      </c>
      <c r="BQ1397" s="1" t="s">
        <v>2589</v>
      </c>
      <c r="BR1397" s="1" t="s">
        <v>11710</v>
      </c>
      <c r="BS1397" s="1" t="s">
        <v>124</v>
      </c>
      <c r="BT1397" s="1" t="s">
        <v>9327</v>
      </c>
    </row>
    <row r="1398" spans="1:72" ht="13.5" customHeight="1" x14ac:dyDescent="0.25">
      <c r="A1398" s="5" t="str">
        <f t="shared" si="50"/>
        <v>1738_각남면_0101</v>
      </c>
      <c r="B1398" s="1">
        <v>1738</v>
      </c>
      <c r="C1398" s="1" t="s">
        <v>12339</v>
      </c>
      <c r="D1398" s="1" t="s">
        <v>12340</v>
      </c>
      <c r="E1398" s="1">
        <v>1397</v>
      </c>
      <c r="F1398" s="1">
        <v>4</v>
      </c>
      <c r="G1398" s="1" t="s">
        <v>1163</v>
      </c>
      <c r="H1398" s="1" t="s">
        <v>7047</v>
      </c>
      <c r="I1398" s="1">
        <v>5</v>
      </c>
      <c r="L1398" s="1">
        <v>1</v>
      </c>
      <c r="M1398" s="1" t="s">
        <v>2582</v>
      </c>
      <c r="N1398" s="1" t="s">
        <v>12355</v>
      </c>
      <c r="S1398" s="1" t="s">
        <v>284</v>
      </c>
      <c r="T1398" s="1" t="s">
        <v>7237</v>
      </c>
      <c r="Y1398" s="1" t="s">
        <v>64</v>
      </c>
      <c r="Z1398" s="1" t="s">
        <v>7741</v>
      </c>
      <c r="AF1398" s="1" t="s">
        <v>226</v>
      </c>
      <c r="AG1398" s="1" t="s">
        <v>9393</v>
      </c>
    </row>
    <row r="1399" spans="1:72" ht="13.5" customHeight="1" x14ac:dyDescent="0.25">
      <c r="A1399" s="5" t="str">
        <f t="shared" si="50"/>
        <v>1738_각남면_0101</v>
      </c>
      <c r="B1399" s="1">
        <v>1738</v>
      </c>
      <c r="C1399" s="1" t="s">
        <v>12339</v>
      </c>
      <c r="D1399" s="1" t="s">
        <v>12340</v>
      </c>
      <c r="E1399" s="1">
        <v>1398</v>
      </c>
      <c r="F1399" s="1">
        <v>4</v>
      </c>
      <c r="G1399" s="1" t="s">
        <v>1163</v>
      </c>
      <c r="H1399" s="1" t="s">
        <v>7047</v>
      </c>
      <c r="I1399" s="1">
        <v>5</v>
      </c>
      <c r="L1399" s="1">
        <v>1</v>
      </c>
      <c r="M1399" s="1" t="s">
        <v>2582</v>
      </c>
      <c r="N1399" s="1" t="s">
        <v>12355</v>
      </c>
      <c r="S1399" s="1" t="s">
        <v>284</v>
      </c>
      <c r="T1399" s="1" t="s">
        <v>7237</v>
      </c>
      <c r="Y1399" s="1" t="s">
        <v>64</v>
      </c>
      <c r="Z1399" s="1" t="s">
        <v>7741</v>
      </c>
      <c r="AC1399" s="1">
        <v>16</v>
      </c>
      <c r="AD1399" s="1" t="s">
        <v>89</v>
      </c>
      <c r="AE1399" s="1" t="s">
        <v>9335</v>
      </c>
    </row>
    <row r="1400" spans="1:72" ht="13.5" customHeight="1" x14ac:dyDescent="0.25">
      <c r="A1400" s="5" t="str">
        <f t="shared" si="50"/>
        <v>1738_각남면_0101</v>
      </c>
      <c r="B1400" s="1">
        <v>1738</v>
      </c>
      <c r="C1400" s="1" t="s">
        <v>12339</v>
      </c>
      <c r="D1400" s="1" t="s">
        <v>12340</v>
      </c>
      <c r="E1400" s="1">
        <v>1399</v>
      </c>
      <c r="F1400" s="1">
        <v>4</v>
      </c>
      <c r="G1400" s="1" t="s">
        <v>1163</v>
      </c>
      <c r="H1400" s="1" t="s">
        <v>7047</v>
      </c>
      <c r="I1400" s="1">
        <v>5</v>
      </c>
      <c r="L1400" s="1">
        <v>1</v>
      </c>
      <c r="M1400" s="1" t="s">
        <v>2582</v>
      </c>
      <c r="N1400" s="1" t="s">
        <v>12355</v>
      </c>
      <c r="S1400" s="1" t="s">
        <v>2590</v>
      </c>
      <c r="T1400" s="1" t="s">
        <v>7259</v>
      </c>
      <c r="U1400" s="1" t="s">
        <v>2591</v>
      </c>
      <c r="V1400" s="1" t="s">
        <v>7452</v>
      </c>
      <c r="W1400" s="1" t="s">
        <v>159</v>
      </c>
      <c r="X1400" s="1" t="s">
        <v>7692</v>
      </c>
      <c r="Y1400" s="1" t="s">
        <v>2073</v>
      </c>
      <c r="Z1400" s="1" t="s">
        <v>8198</v>
      </c>
      <c r="AC1400" s="1">
        <v>38</v>
      </c>
      <c r="AD1400" s="1" t="s">
        <v>785</v>
      </c>
      <c r="AE1400" s="1" t="s">
        <v>9384</v>
      </c>
    </row>
    <row r="1401" spans="1:72" ht="13.5" customHeight="1" x14ac:dyDescent="0.25">
      <c r="A1401" s="5" t="str">
        <f t="shared" si="50"/>
        <v>1738_각남면_0101</v>
      </c>
      <c r="B1401" s="1">
        <v>1738</v>
      </c>
      <c r="C1401" s="1" t="s">
        <v>12339</v>
      </c>
      <c r="D1401" s="1" t="s">
        <v>12340</v>
      </c>
      <c r="E1401" s="1">
        <v>1400</v>
      </c>
      <c r="F1401" s="1">
        <v>4</v>
      </c>
      <c r="G1401" s="1" t="s">
        <v>1163</v>
      </c>
      <c r="H1401" s="1" t="s">
        <v>7047</v>
      </c>
      <c r="I1401" s="1">
        <v>5</v>
      </c>
      <c r="L1401" s="1">
        <v>1</v>
      </c>
      <c r="M1401" s="1" t="s">
        <v>2582</v>
      </c>
      <c r="N1401" s="1" t="s">
        <v>12355</v>
      </c>
      <c r="S1401" s="1" t="s">
        <v>2592</v>
      </c>
      <c r="T1401" s="1" t="s">
        <v>7240</v>
      </c>
      <c r="Y1401" s="1" t="s">
        <v>64</v>
      </c>
      <c r="Z1401" s="1" t="s">
        <v>7741</v>
      </c>
      <c r="AC1401" s="1">
        <v>1</v>
      </c>
      <c r="AD1401" s="1" t="s">
        <v>101</v>
      </c>
      <c r="AE1401" s="1" t="s">
        <v>9339</v>
      </c>
      <c r="AF1401" s="1" t="s">
        <v>95</v>
      </c>
      <c r="AG1401" s="1" t="s">
        <v>9389</v>
      </c>
    </row>
    <row r="1402" spans="1:72" ht="13.5" customHeight="1" x14ac:dyDescent="0.25">
      <c r="A1402" s="5" t="str">
        <f t="shared" si="50"/>
        <v>1738_각남면_0101</v>
      </c>
      <c r="B1402" s="1">
        <v>1738</v>
      </c>
      <c r="C1402" s="1" t="s">
        <v>12339</v>
      </c>
      <c r="D1402" s="1" t="s">
        <v>12340</v>
      </c>
      <c r="E1402" s="1">
        <v>1401</v>
      </c>
      <c r="F1402" s="1">
        <v>4</v>
      </c>
      <c r="G1402" s="1" t="s">
        <v>1163</v>
      </c>
      <c r="H1402" s="1" t="s">
        <v>7047</v>
      </c>
      <c r="I1402" s="1">
        <v>5</v>
      </c>
      <c r="L1402" s="1">
        <v>2</v>
      </c>
      <c r="M1402" s="1" t="s">
        <v>13839</v>
      </c>
      <c r="N1402" s="1" t="s">
        <v>13840</v>
      </c>
      <c r="T1402" s="1" t="s">
        <v>12461</v>
      </c>
      <c r="U1402" s="1" t="s">
        <v>1326</v>
      </c>
      <c r="V1402" s="1" t="s">
        <v>7378</v>
      </c>
      <c r="W1402" s="1" t="s">
        <v>85</v>
      </c>
      <c r="X1402" s="1" t="s">
        <v>12530</v>
      </c>
      <c r="Y1402" s="1" t="s">
        <v>2593</v>
      </c>
      <c r="Z1402" s="1" t="s">
        <v>8291</v>
      </c>
      <c r="AC1402" s="1">
        <v>79</v>
      </c>
      <c r="AD1402" s="1" t="s">
        <v>202</v>
      </c>
      <c r="AE1402" s="1" t="s">
        <v>9353</v>
      </c>
      <c r="AJ1402" s="1" t="s">
        <v>17</v>
      </c>
      <c r="AK1402" s="1" t="s">
        <v>9530</v>
      </c>
      <c r="AL1402" s="1" t="s">
        <v>58</v>
      </c>
      <c r="AM1402" s="1" t="s">
        <v>9526</v>
      </c>
      <c r="AT1402" s="1" t="s">
        <v>1203</v>
      </c>
      <c r="AU1402" s="1" t="s">
        <v>7376</v>
      </c>
      <c r="AV1402" s="1" t="s">
        <v>14971</v>
      </c>
      <c r="AW1402" s="1" t="s">
        <v>12848</v>
      </c>
      <c r="BG1402" s="1" t="s">
        <v>1203</v>
      </c>
      <c r="BH1402" s="1" t="s">
        <v>7376</v>
      </c>
      <c r="BI1402" s="1" t="s">
        <v>2512</v>
      </c>
      <c r="BJ1402" s="1" t="s">
        <v>10177</v>
      </c>
      <c r="BK1402" s="1" t="s">
        <v>677</v>
      </c>
      <c r="BL1402" s="1" t="s">
        <v>7530</v>
      </c>
      <c r="BM1402" s="1" t="s">
        <v>2513</v>
      </c>
      <c r="BN1402" s="1" t="s">
        <v>11149</v>
      </c>
      <c r="BO1402" s="1" t="s">
        <v>677</v>
      </c>
      <c r="BP1402" s="1" t="s">
        <v>7530</v>
      </c>
      <c r="BQ1402" s="1" t="s">
        <v>2594</v>
      </c>
      <c r="BR1402" s="1" t="s">
        <v>13289</v>
      </c>
      <c r="BS1402" s="1" t="s">
        <v>41</v>
      </c>
      <c r="BT1402" s="1" t="s">
        <v>12725</v>
      </c>
    </row>
    <row r="1403" spans="1:72" ht="13.5" customHeight="1" x14ac:dyDescent="0.25">
      <c r="A1403" s="5" t="str">
        <f t="shared" si="50"/>
        <v>1738_각남면_0101</v>
      </c>
      <c r="B1403" s="1">
        <v>1738</v>
      </c>
      <c r="C1403" s="1" t="s">
        <v>12339</v>
      </c>
      <c r="D1403" s="1" t="s">
        <v>12340</v>
      </c>
      <c r="E1403" s="1">
        <v>1402</v>
      </c>
      <c r="F1403" s="1">
        <v>4</v>
      </c>
      <c r="G1403" s="1" t="s">
        <v>1163</v>
      </c>
      <c r="H1403" s="1" t="s">
        <v>7047</v>
      </c>
      <c r="I1403" s="1">
        <v>5</v>
      </c>
      <c r="L1403" s="1">
        <v>2</v>
      </c>
      <c r="M1403" s="1" t="s">
        <v>13839</v>
      </c>
      <c r="N1403" s="1" t="s">
        <v>13840</v>
      </c>
      <c r="S1403" s="1" t="s">
        <v>50</v>
      </c>
      <c r="T1403" s="1" t="s">
        <v>7223</v>
      </c>
      <c r="W1403" s="1" t="s">
        <v>108</v>
      </c>
      <c r="X1403" s="1" t="s">
        <v>7688</v>
      </c>
      <c r="Y1403" s="1" t="s">
        <v>64</v>
      </c>
      <c r="Z1403" s="1" t="s">
        <v>7741</v>
      </c>
      <c r="AC1403" s="1">
        <v>79</v>
      </c>
      <c r="AD1403" s="1" t="s">
        <v>202</v>
      </c>
      <c r="AE1403" s="1" t="s">
        <v>9353</v>
      </c>
      <c r="AJ1403" s="1" t="s">
        <v>17</v>
      </c>
      <c r="AK1403" s="1" t="s">
        <v>9530</v>
      </c>
      <c r="AL1403" s="1" t="s">
        <v>1695</v>
      </c>
      <c r="AM1403" s="1" t="s">
        <v>9556</v>
      </c>
      <c r="AT1403" s="1" t="s">
        <v>69</v>
      </c>
      <c r="AU1403" s="1" t="s">
        <v>7359</v>
      </c>
      <c r="AV1403" s="1" t="s">
        <v>14761</v>
      </c>
      <c r="AW1403" s="1" t="s">
        <v>9874</v>
      </c>
      <c r="BG1403" s="1" t="s">
        <v>69</v>
      </c>
      <c r="BH1403" s="1" t="s">
        <v>7359</v>
      </c>
      <c r="BI1403" s="1" t="s">
        <v>2595</v>
      </c>
      <c r="BJ1403" s="1" t="s">
        <v>9377</v>
      </c>
      <c r="BK1403" s="1" t="s">
        <v>69</v>
      </c>
      <c r="BL1403" s="1" t="s">
        <v>7359</v>
      </c>
      <c r="BM1403" s="1" t="s">
        <v>1529</v>
      </c>
      <c r="BN1403" s="1" t="s">
        <v>10602</v>
      </c>
      <c r="BO1403" s="1" t="s">
        <v>69</v>
      </c>
      <c r="BP1403" s="1" t="s">
        <v>7359</v>
      </c>
      <c r="BQ1403" s="1" t="s">
        <v>2596</v>
      </c>
      <c r="BR1403" s="1" t="s">
        <v>13114</v>
      </c>
      <c r="BS1403" s="1" t="s">
        <v>41</v>
      </c>
      <c r="BT1403" s="1" t="s">
        <v>12725</v>
      </c>
    </row>
    <row r="1404" spans="1:72" ht="13.5" customHeight="1" x14ac:dyDescent="0.25">
      <c r="A1404" s="5" t="str">
        <f t="shared" si="50"/>
        <v>1738_각남면_0101</v>
      </c>
      <c r="B1404" s="1">
        <v>1738</v>
      </c>
      <c r="C1404" s="1" t="s">
        <v>12339</v>
      </c>
      <c r="D1404" s="1" t="s">
        <v>12340</v>
      </c>
      <c r="E1404" s="1">
        <v>1403</v>
      </c>
      <c r="F1404" s="1">
        <v>4</v>
      </c>
      <c r="G1404" s="1" t="s">
        <v>1163</v>
      </c>
      <c r="H1404" s="1" t="s">
        <v>7047</v>
      </c>
      <c r="I1404" s="1">
        <v>5</v>
      </c>
      <c r="L1404" s="1">
        <v>2</v>
      </c>
      <c r="M1404" s="1" t="s">
        <v>13839</v>
      </c>
      <c r="N1404" s="1" t="s">
        <v>13840</v>
      </c>
      <c r="S1404" s="1" t="s">
        <v>2597</v>
      </c>
      <c r="T1404" s="1" t="s">
        <v>7260</v>
      </c>
      <c r="U1404" s="1" t="s">
        <v>1203</v>
      </c>
      <c r="V1404" s="1" t="s">
        <v>7376</v>
      </c>
      <c r="Y1404" s="1" t="s">
        <v>2598</v>
      </c>
      <c r="Z1404" s="1" t="s">
        <v>8292</v>
      </c>
      <c r="AC1404" s="1">
        <v>32</v>
      </c>
      <c r="AD1404" s="1" t="s">
        <v>743</v>
      </c>
      <c r="AE1404" s="1" t="s">
        <v>8259</v>
      </c>
    </row>
    <row r="1405" spans="1:72" ht="13.5" customHeight="1" x14ac:dyDescent="0.25">
      <c r="A1405" s="5" t="str">
        <f t="shared" si="50"/>
        <v>1738_각남면_0101</v>
      </c>
      <c r="B1405" s="1">
        <v>1738</v>
      </c>
      <c r="C1405" s="1" t="s">
        <v>12339</v>
      </c>
      <c r="D1405" s="1" t="s">
        <v>12340</v>
      </c>
      <c r="E1405" s="1">
        <v>1404</v>
      </c>
      <c r="F1405" s="1">
        <v>4</v>
      </c>
      <c r="G1405" s="1" t="s">
        <v>1163</v>
      </c>
      <c r="H1405" s="1" t="s">
        <v>7047</v>
      </c>
      <c r="I1405" s="1">
        <v>5</v>
      </c>
      <c r="L1405" s="1">
        <v>2</v>
      </c>
      <c r="M1405" s="1" t="s">
        <v>13839</v>
      </c>
      <c r="N1405" s="1" t="s">
        <v>13840</v>
      </c>
      <c r="S1405" s="1" t="s">
        <v>155</v>
      </c>
      <c r="T1405" s="1" t="s">
        <v>7230</v>
      </c>
      <c r="W1405" s="1" t="s">
        <v>51</v>
      </c>
      <c r="X1405" s="1" t="s">
        <v>7686</v>
      </c>
      <c r="Y1405" s="1" t="s">
        <v>64</v>
      </c>
      <c r="Z1405" s="1" t="s">
        <v>7741</v>
      </c>
      <c r="AC1405" s="1">
        <v>35</v>
      </c>
      <c r="AD1405" s="1" t="s">
        <v>68</v>
      </c>
      <c r="AE1405" s="1" t="s">
        <v>9333</v>
      </c>
    </row>
    <row r="1406" spans="1:72" ht="13.5" customHeight="1" x14ac:dyDescent="0.25">
      <c r="A1406" s="5" t="str">
        <f t="shared" si="50"/>
        <v>1738_각남면_0101</v>
      </c>
      <c r="B1406" s="1">
        <v>1738</v>
      </c>
      <c r="C1406" s="1" t="s">
        <v>12339</v>
      </c>
      <c r="D1406" s="1" t="s">
        <v>12340</v>
      </c>
      <c r="E1406" s="1">
        <v>1405</v>
      </c>
      <c r="F1406" s="1">
        <v>4</v>
      </c>
      <c r="G1406" s="1" t="s">
        <v>1163</v>
      </c>
      <c r="H1406" s="1" t="s">
        <v>7047</v>
      </c>
      <c r="I1406" s="1">
        <v>5</v>
      </c>
      <c r="L1406" s="1">
        <v>2</v>
      </c>
      <c r="M1406" s="1" t="s">
        <v>13839</v>
      </c>
      <c r="N1406" s="1" t="s">
        <v>13840</v>
      </c>
      <c r="S1406" s="1" t="s">
        <v>727</v>
      </c>
      <c r="T1406" s="1" t="s">
        <v>7243</v>
      </c>
      <c r="Y1406" s="1" t="s">
        <v>2599</v>
      </c>
      <c r="Z1406" s="1" t="s">
        <v>8293</v>
      </c>
      <c r="AC1406" s="1">
        <v>1</v>
      </c>
      <c r="AD1406" s="1" t="s">
        <v>101</v>
      </c>
      <c r="AE1406" s="1" t="s">
        <v>9339</v>
      </c>
      <c r="AF1406" s="1" t="s">
        <v>95</v>
      </c>
      <c r="AG1406" s="1" t="s">
        <v>9389</v>
      </c>
    </row>
    <row r="1407" spans="1:72" ht="13.5" customHeight="1" x14ac:dyDescent="0.25">
      <c r="A1407" s="5" t="str">
        <f t="shared" si="50"/>
        <v>1738_각남면_0101</v>
      </c>
      <c r="B1407" s="1">
        <v>1738</v>
      </c>
      <c r="C1407" s="1" t="s">
        <v>12339</v>
      </c>
      <c r="D1407" s="1" t="s">
        <v>12340</v>
      </c>
      <c r="E1407" s="1">
        <v>1406</v>
      </c>
      <c r="F1407" s="1">
        <v>4</v>
      </c>
      <c r="G1407" s="1" t="s">
        <v>1163</v>
      </c>
      <c r="H1407" s="1" t="s">
        <v>7047</v>
      </c>
      <c r="I1407" s="1">
        <v>5</v>
      </c>
      <c r="L1407" s="1">
        <v>3</v>
      </c>
      <c r="M1407" s="1" t="s">
        <v>13841</v>
      </c>
      <c r="N1407" s="1" t="s">
        <v>13842</v>
      </c>
      <c r="T1407" s="1" t="s">
        <v>12461</v>
      </c>
      <c r="U1407" s="1" t="s">
        <v>2600</v>
      </c>
      <c r="V1407" s="1" t="s">
        <v>7453</v>
      </c>
      <c r="W1407" s="1" t="s">
        <v>123</v>
      </c>
      <c r="X1407" s="1" t="s">
        <v>7689</v>
      </c>
      <c r="Y1407" s="1" t="s">
        <v>2601</v>
      </c>
      <c r="Z1407" s="1" t="s">
        <v>8294</v>
      </c>
      <c r="AC1407" s="1">
        <v>43</v>
      </c>
      <c r="AD1407" s="1" t="s">
        <v>258</v>
      </c>
      <c r="AE1407" s="1" t="s">
        <v>9360</v>
      </c>
      <c r="AJ1407" s="1" t="s">
        <v>17</v>
      </c>
      <c r="AK1407" s="1" t="s">
        <v>9530</v>
      </c>
      <c r="AL1407" s="1" t="s">
        <v>124</v>
      </c>
      <c r="AM1407" s="1" t="s">
        <v>9327</v>
      </c>
      <c r="AT1407" s="1" t="s">
        <v>42</v>
      </c>
      <c r="AU1407" s="1" t="s">
        <v>7309</v>
      </c>
      <c r="AV1407" s="1" t="s">
        <v>2602</v>
      </c>
      <c r="AW1407" s="1" t="s">
        <v>7868</v>
      </c>
      <c r="BG1407" s="1" t="s">
        <v>42</v>
      </c>
      <c r="BH1407" s="1" t="s">
        <v>7309</v>
      </c>
      <c r="BI1407" s="1" t="s">
        <v>2450</v>
      </c>
      <c r="BJ1407" s="1" t="s">
        <v>8744</v>
      </c>
      <c r="BK1407" s="1" t="s">
        <v>44</v>
      </c>
      <c r="BL1407" s="1" t="s">
        <v>7629</v>
      </c>
      <c r="BM1407" s="1" t="s">
        <v>2577</v>
      </c>
      <c r="BN1407" s="1" t="s">
        <v>9977</v>
      </c>
      <c r="BO1407" s="1" t="s">
        <v>531</v>
      </c>
      <c r="BP1407" s="1" t="s">
        <v>7370</v>
      </c>
      <c r="BQ1407" s="1" t="s">
        <v>2603</v>
      </c>
      <c r="BR1407" s="1" t="s">
        <v>11711</v>
      </c>
      <c r="BS1407" s="1" t="s">
        <v>41</v>
      </c>
      <c r="BT1407" s="1" t="s">
        <v>12725</v>
      </c>
    </row>
    <row r="1408" spans="1:72" ht="13.5" customHeight="1" x14ac:dyDescent="0.25">
      <c r="A1408" s="5" t="str">
        <f t="shared" si="50"/>
        <v>1738_각남면_0101</v>
      </c>
      <c r="B1408" s="1">
        <v>1738</v>
      </c>
      <c r="C1408" s="1" t="s">
        <v>12339</v>
      </c>
      <c r="D1408" s="1" t="s">
        <v>12340</v>
      </c>
      <c r="E1408" s="1">
        <v>1407</v>
      </c>
      <c r="F1408" s="1">
        <v>4</v>
      </c>
      <c r="G1408" s="1" t="s">
        <v>1163</v>
      </c>
      <c r="H1408" s="1" t="s">
        <v>7047</v>
      </c>
      <c r="I1408" s="1">
        <v>5</v>
      </c>
      <c r="L1408" s="1">
        <v>3</v>
      </c>
      <c r="M1408" s="1" t="s">
        <v>13841</v>
      </c>
      <c r="N1408" s="1" t="s">
        <v>13842</v>
      </c>
      <c r="S1408" s="1" t="s">
        <v>50</v>
      </c>
      <c r="T1408" s="1" t="s">
        <v>7223</v>
      </c>
      <c r="W1408" s="1" t="s">
        <v>123</v>
      </c>
      <c r="X1408" s="1" t="s">
        <v>7689</v>
      </c>
      <c r="Y1408" s="1" t="s">
        <v>64</v>
      </c>
      <c r="Z1408" s="1" t="s">
        <v>7741</v>
      </c>
      <c r="AC1408" s="1">
        <v>37</v>
      </c>
      <c r="AD1408" s="1" t="s">
        <v>76</v>
      </c>
      <c r="AE1408" s="1" t="s">
        <v>9334</v>
      </c>
      <c r="AJ1408" s="1" t="s">
        <v>17</v>
      </c>
      <c r="AK1408" s="1" t="s">
        <v>9530</v>
      </c>
      <c r="AL1408" s="1" t="s">
        <v>124</v>
      </c>
      <c r="AM1408" s="1" t="s">
        <v>9327</v>
      </c>
      <c r="AT1408" s="1" t="s">
        <v>42</v>
      </c>
      <c r="AU1408" s="1" t="s">
        <v>7309</v>
      </c>
      <c r="AV1408" s="1" t="s">
        <v>2604</v>
      </c>
      <c r="AW1408" s="1" t="s">
        <v>8917</v>
      </c>
      <c r="BG1408" s="1" t="s">
        <v>42</v>
      </c>
      <c r="BH1408" s="1" t="s">
        <v>7309</v>
      </c>
      <c r="BI1408" s="1" t="s">
        <v>439</v>
      </c>
      <c r="BJ1408" s="1" t="s">
        <v>8097</v>
      </c>
      <c r="BK1408" s="1" t="s">
        <v>677</v>
      </c>
      <c r="BL1408" s="1" t="s">
        <v>7530</v>
      </c>
      <c r="BM1408" s="1" t="s">
        <v>2605</v>
      </c>
      <c r="BN1408" s="1" t="s">
        <v>8356</v>
      </c>
      <c r="BO1408" s="1" t="s">
        <v>1150</v>
      </c>
      <c r="BP1408" s="1" t="s">
        <v>11460</v>
      </c>
      <c r="BQ1408" s="1" t="s">
        <v>1151</v>
      </c>
      <c r="BR1408" s="1" t="s">
        <v>13311</v>
      </c>
      <c r="BS1408" s="1" t="s">
        <v>1152</v>
      </c>
      <c r="BT1408" s="1" t="s">
        <v>12788</v>
      </c>
    </row>
    <row r="1409" spans="1:73" ht="13.5" customHeight="1" x14ac:dyDescent="0.25">
      <c r="A1409" s="5" t="str">
        <f t="shared" si="50"/>
        <v>1738_각남면_0101</v>
      </c>
      <c r="B1409" s="1">
        <v>1738</v>
      </c>
      <c r="C1409" s="1" t="s">
        <v>12339</v>
      </c>
      <c r="D1409" s="1" t="s">
        <v>12340</v>
      </c>
      <c r="E1409" s="1">
        <v>1408</v>
      </c>
      <c r="F1409" s="1">
        <v>4</v>
      </c>
      <c r="G1409" s="1" t="s">
        <v>1163</v>
      </c>
      <c r="H1409" s="1" t="s">
        <v>7047</v>
      </c>
      <c r="I1409" s="1">
        <v>5</v>
      </c>
      <c r="L1409" s="1">
        <v>3</v>
      </c>
      <c r="M1409" s="1" t="s">
        <v>13841</v>
      </c>
      <c r="N1409" s="1" t="s">
        <v>13842</v>
      </c>
      <c r="S1409" s="1" t="s">
        <v>59</v>
      </c>
      <c r="T1409" s="1" t="s">
        <v>7224</v>
      </c>
      <c r="Y1409" s="1" t="s">
        <v>742</v>
      </c>
      <c r="Z1409" s="1" t="s">
        <v>7856</v>
      </c>
      <c r="AF1409" s="1" t="s">
        <v>157</v>
      </c>
      <c r="AG1409" s="1" t="s">
        <v>9391</v>
      </c>
    </row>
    <row r="1410" spans="1:73" ht="13.5" customHeight="1" x14ac:dyDescent="0.25">
      <c r="A1410" s="5" t="str">
        <f t="shared" ref="A1410:A1442" si="51">HYPERLINK("http://kyu.snu.ac.kr/sdhj/index.jsp?type=hj/GK14616_00IH_0001_0101.jpg","1738_각남면_0101")</f>
        <v>1738_각남면_0101</v>
      </c>
      <c r="B1410" s="1">
        <v>1738</v>
      </c>
      <c r="C1410" s="1" t="s">
        <v>12339</v>
      </c>
      <c r="D1410" s="1" t="s">
        <v>12340</v>
      </c>
      <c r="E1410" s="1">
        <v>1409</v>
      </c>
      <c r="F1410" s="1">
        <v>4</v>
      </c>
      <c r="G1410" s="1" t="s">
        <v>1163</v>
      </c>
      <c r="H1410" s="1" t="s">
        <v>7047</v>
      </c>
      <c r="I1410" s="1">
        <v>5</v>
      </c>
      <c r="L1410" s="1">
        <v>3</v>
      </c>
      <c r="M1410" s="1" t="s">
        <v>13841</v>
      </c>
      <c r="N1410" s="1" t="s">
        <v>13842</v>
      </c>
      <c r="S1410" s="1" t="s">
        <v>112</v>
      </c>
      <c r="T1410" s="1" t="s">
        <v>7229</v>
      </c>
      <c r="Y1410" s="1" t="s">
        <v>64</v>
      </c>
      <c r="Z1410" s="1" t="s">
        <v>7741</v>
      </c>
      <c r="AC1410" s="1">
        <v>1</v>
      </c>
      <c r="AD1410" s="1" t="s">
        <v>101</v>
      </c>
      <c r="AE1410" s="1" t="s">
        <v>9339</v>
      </c>
      <c r="AF1410" s="1" t="s">
        <v>95</v>
      </c>
      <c r="AG1410" s="1" t="s">
        <v>9389</v>
      </c>
    </row>
    <row r="1411" spans="1:73" ht="13.5" customHeight="1" x14ac:dyDescent="0.25">
      <c r="A1411" s="5" t="str">
        <f t="shared" si="51"/>
        <v>1738_각남면_0101</v>
      </c>
      <c r="B1411" s="1">
        <v>1738</v>
      </c>
      <c r="C1411" s="1" t="s">
        <v>12339</v>
      </c>
      <c r="D1411" s="1" t="s">
        <v>12340</v>
      </c>
      <c r="E1411" s="1">
        <v>1410</v>
      </c>
      <c r="F1411" s="1">
        <v>4</v>
      </c>
      <c r="G1411" s="1" t="s">
        <v>1163</v>
      </c>
      <c r="H1411" s="1" t="s">
        <v>7047</v>
      </c>
      <c r="I1411" s="1">
        <v>5</v>
      </c>
      <c r="L1411" s="1">
        <v>4</v>
      </c>
      <c r="M1411" s="1" t="s">
        <v>14771</v>
      </c>
      <c r="N1411" s="1" t="s">
        <v>13843</v>
      </c>
      <c r="T1411" s="1" t="s">
        <v>12461</v>
      </c>
      <c r="U1411" s="1" t="s">
        <v>66</v>
      </c>
      <c r="V1411" s="1" t="s">
        <v>7302</v>
      </c>
      <c r="W1411" s="1" t="s">
        <v>2838</v>
      </c>
      <c r="X1411" s="1" t="s">
        <v>12528</v>
      </c>
      <c r="Y1411" s="1" t="s">
        <v>15011</v>
      </c>
      <c r="Z1411" s="1" t="s">
        <v>12591</v>
      </c>
      <c r="AC1411" s="1">
        <v>54</v>
      </c>
      <c r="AD1411" s="1" t="s">
        <v>97</v>
      </c>
      <c r="AE1411" s="1" t="s">
        <v>9338</v>
      </c>
      <c r="AJ1411" s="1" t="s">
        <v>17</v>
      </c>
      <c r="AK1411" s="1" t="s">
        <v>9530</v>
      </c>
      <c r="AL1411" s="1" t="s">
        <v>1152</v>
      </c>
      <c r="AM1411" s="1" t="s">
        <v>12788</v>
      </c>
      <c r="AT1411" s="1" t="s">
        <v>69</v>
      </c>
      <c r="AU1411" s="1" t="s">
        <v>7359</v>
      </c>
      <c r="AV1411" s="1" t="s">
        <v>2606</v>
      </c>
      <c r="AW1411" s="1" t="s">
        <v>9895</v>
      </c>
      <c r="BG1411" s="1" t="s">
        <v>69</v>
      </c>
      <c r="BH1411" s="1" t="s">
        <v>7359</v>
      </c>
      <c r="BI1411" s="1" t="s">
        <v>2607</v>
      </c>
      <c r="BJ1411" s="1" t="s">
        <v>10674</v>
      </c>
      <c r="BK1411" s="1" t="s">
        <v>677</v>
      </c>
      <c r="BL1411" s="1" t="s">
        <v>7530</v>
      </c>
      <c r="BM1411" s="1" t="s">
        <v>12294</v>
      </c>
      <c r="BN1411" s="1" t="s">
        <v>12952</v>
      </c>
      <c r="BO1411" s="1" t="s">
        <v>677</v>
      </c>
      <c r="BP1411" s="1" t="s">
        <v>7530</v>
      </c>
      <c r="BQ1411" s="1" t="s">
        <v>1825</v>
      </c>
      <c r="BR1411" s="1" t="s">
        <v>13263</v>
      </c>
      <c r="BS1411" s="1" t="s">
        <v>41</v>
      </c>
      <c r="BT1411" s="1" t="s">
        <v>12725</v>
      </c>
    </row>
    <row r="1412" spans="1:73" ht="13.5" customHeight="1" x14ac:dyDescent="0.25">
      <c r="A1412" s="5" t="str">
        <f t="shared" si="51"/>
        <v>1738_각남면_0101</v>
      </c>
      <c r="B1412" s="1">
        <v>1738</v>
      </c>
      <c r="C1412" s="1" t="s">
        <v>12339</v>
      </c>
      <c r="D1412" s="1" t="s">
        <v>12340</v>
      </c>
      <c r="E1412" s="1">
        <v>1411</v>
      </c>
      <c r="F1412" s="1">
        <v>4</v>
      </c>
      <c r="G1412" s="1" t="s">
        <v>1163</v>
      </c>
      <c r="H1412" s="1" t="s">
        <v>7047</v>
      </c>
      <c r="I1412" s="1">
        <v>5</v>
      </c>
      <c r="L1412" s="1">
        <v>4</v>
      </c>
      <c r="M1412" s="1" t="s">
        <v>14771</v>
      </c>
      <c r="N1412" s="1" t="s">
        <v>13843</v>
      </c>
      <c r="S1412" s="1" t="s">
        <v>50</v>
      </c>
      <c r="T1412" s="1" t="s">
        <v>7223</v>
      </c>
      <c r="W1412" s="1" t="s">
        <v>2310</v>
      </c>
      <c r="X1412" s="1" t="s">
        <v>7720</v>
      </c>
      <c r="Y1412" s="1" t="s">
        <v>64</v>
      </c>
      <c r="Z1412" s="1" t="s">
        <v>7741</v>
      </c>
      <c r="AC1412" s="1">
        <v>55</v>
      </c>
      <c r="AD1412" s="1" t="s">
        <v>142</v>
      </c>
      <c r="AE1412" s="1" t="s">
        <v>9344</v>
      </c>
      <c r="AJ1412" s="1" t="s">
        <v>17</v>
      </c>
      <c r="AK1412" s="1" t="s">
        <v>9530</v>
      </c>
      <c r="AL1412" s="1" t="s">
        <v>2608</v>
      </c>
      <c r="AM1412" s="1" t="s">
        <v>9557</v>
      </c>
      <c r="AT1412" s="1" t="s">
        <v>531</v>
      </c>
      <c r="AU1412" s="1" t="s">
        <v>7370</v>
      </c>
      <c r="AV1412" s="1" t="s">
        <v>2609</v>
      </c>
      <c r="AW1412" s="1" t="s">
        <v>9896</v>
      </c>
      <c r="BG1412" s="1" t="s">
        <v>484</v>
      </c>
      <c r="BH1412" s="1" t="s">
        <v>10489</v>
      </c>
      <c r="BI1412" s="1" t="s">
        <v>168</v>
      </c>
      <c r="BJ1412" s="1" t="s">
        <v>7755</v>
      </c>
      <c r="BK1412" s="1" t="s">
        <v>69</v>
      </c>
      <c r="BL1412" s="1" t="s">
        <v>7359</v>
      </c>
      <c r="BM1412" s="1" t="s">
        <v>2610</v>
      </c>
      <c r="BN1412" s="1" t="s">
        <v>7234</v>
      </c>
      <c r="BO1412" s="1" t="s">
        <v>677</v>
      </c>
      <c r="BP1412" s="1" t="s">
        <v>7530</v>
      </c>
      <c r="BQ1412" s="1" t="s">
        <v>15012</v>
      </c>
      <c r="BR1412" s="1" t="s">
        <v>13498</v>
      </c>
      <c r="BS1412" s="1" t="s">
        <v>124</v>
      </c>
      <c r="BT1412" s="1" t="s">
        <v>9327</v>
      </c>
    </row>
    <row r="1413" spans="1:73" ht="13.5" customHeight="1" x14ac:dyDescent="0.25">
      <c r="A1413" s="5" t="str">
        <f t="shared" si="51"/>
        <v>1738_각남면_0101</v>
      </c>
      <c r="B1413" s="1">
        <v>1738</v>
      </c>
      <c r="C1413" s="1" t="s">
        <v>12339</v>
      </c>
      <c r="D1413" s="1" t="s">
        <v>12340</v>
      </c>
      <c r="E1413" s="1">
        <v>1412</v>
      </c>
      <c r="F1413" s="1">
        <v>4</v>
      </c>
      <c r="G1413" s="1" t="s">
        <v>1163</v>
      </c>
      <c r="H1413" s="1" t="s">
        <v>7047</v>
      </c>
      <c r="I1413" s="1">
        <v>5</v>
      </c>
      <c r="L1413" s="1">
        <v>4</v>
      </c>
      <c r="M1413" s="1" t="s">
        <v>14771</v>
      </c>
      <c r="N1413" s="1" t="s">
        <v>13843</v>
      </c>
      <c r="S1413" s="1" t="s">
        <v>59</v>
      </c>
      <c r="T1413" s="1" t="s">
        <v>7224</v>
      </c>
      <c r="U1413" s="1" t="s">
        <v>2573</v>
      </c>
      <c r="V1413" s="1" t="s">
        <v>7450</v>
      </c>
      <c r="Y1413" s="1" t="s">
        <v>2611</v>
      </c>
      <c r="Z1413" s="1" t="s">
        <v>8295</v>
      </c>
      <c r="AC1413" s="1">
        <v>32</v>
      </c>
      <c r="AD1413" s="1" t="s">
        <v>743</v>
      </c>
      <c r="AE1413" s="1" t="s">
        <v>8259</v>
      </c>
      <c r="BU1413" s="1" t="s">
        <v>2612</v>
      </c>
    </row>
    <row r="1414" spans="1:73" ht="13.5" customHeight="1" x14ac:dyDescent="0.25">
      <c r="A1414" s="5" t="str">
        <f t="shared" si="51"/>
        <v>1738_각남면_0101</v>
      </c>
      <c r="B1414" s="1">
        <v>1738</v>
      </c>
      <c r="C1414" s="1" t="s">
        <v>12339</v>
      </c>
      <c r="D1414" s="1" t="s">
        <v>12340</v>
      </c>
      <c r="E1414" s="1">
        <v>1413</v>
      </c>
      <c r="F1414" s="1">
        <v>4</v>
      </c>
      <c r="G1414" s="1" t="s">
        <v>1163</v>
      </c>
      <c r="H1414" s="1" t="s">
        <v>7047</v>
      </c>
      <c r="I1414" s="1">
        <v>5</v>
      </c>
      <c r="L1414" s="1">
        <v>4</v>
      </c>
      <c r="M1414" s="1" t="s">
        <v>14771</v>
      </c>
      <c r="N1414" s="1" t="s">
        <v>13843</v>
      </c>
      <c r="S1414" s="1" t="s">
        <v>112</v>
      </c>
      <c r="T1414" s="1" t="s">
        <v>7229</v>
      </c>
      <c r="Y1414" s="1" t="s">
        <v>64</v>
      </c>
      <c r="Z1414" s="1" t="s">
        <v>7741</v>
      </c>
      <c r="AC1414" s="1">
        <v>16</v>
      </c>
      <c r="AD1414" s="1" t="s">
        <v>89</v>
      </c>
      <c r="AE1414" s="1" t="s">
        <v>9335</v>
      </c>
    </row>
    <row r="1415" spans="1:73" ht="13.5" customHeight="1" x14ac:dyDescent="0.25">
      <c r="A1415" s="5" t="str">
        <f t="shared" si="51"/>
        <v>1738_각남면_0101</v>
      </c>
      <c r="B1415" s="1">
        <v>1738</v>
      </c>
      <c r="C1415" s="1" t="s">
        <v>12339</v>
      </c>
      <c r="D1415" s="1" t="s">
        <v>12340</v>
      </c>
      <c r="E1415" s="1">
        <v>1414</v>
      </c>
      <c r="F1415" s="1">
        <v>4</v>
      </c>
      <c r="G1415" s="1" t="s">
        <v>1163</v>
      </c>
      <c r="H1415" s="1" t="s">
        <v>7047</v>
      </c>
      <c r="I1415" s="1">
        <v>5</v>
      </c>
      <c r="L1415" s="1">
        <v>4</v>
      </c>
      <c r="M1415" s="1" t="s">
        <v>14771</v>
      </c>
      <c r="N1415" s="1" t="s">
        <v>13843</v>
      </c>
      <c r="S1415" s="1" t="s">
        <v>112</v>
      </c>
      <c r="T1415" s="1" t="s">
        <v>7229</v>
      </c>
      <c r="Y1415" s="1" t="s">
        <v>64</v>
      </c>
      <c r="Z1415" s="1" t="s">
        <v>7741</v>
      </c>
      <c r="AF1415" s="1" t="s">
        <v>317</v>
      </c>
      <c r="AG1415" s="1" t="s">
        <v>7707</v>
      </c>
    </row>
    <row r="1416" spans="1:73" ht="13.5" customHeight="1" x14ac:dyDescent="0.25">
      <c r="A1416" s="5" t="str">
        <f t="shared" si="51"/>
        <v>1738_각남면_0101</v>
      </c>
      <c r="B1416" s="1">
        <v>1738</v>
      </c>
      <c r="C1416" s="1" t="s">
        <v>12339</v>
      </c>
      <c r="D1416" s="1" t="s">
        <v>12340</v>
      </c>
      <c r="E1416" s="1">
        <v>1415</v>
      </c>
      <c r="F1416" s="1">
        <v>4</v>
      </c>
      <c r="G1416" s="1" t="s">
        <v>1163</v>
      </c>
      <c r="H1416" s="1" t="s">
        <v>7047</v>
      </c>
      <c r="I1416" s="1">
        <v>5</v>
      </c>
      <c r="L1416" s="1">
        <v>5</v>
      </c>
      <c r="M1416" s="1" t="s">
        <v>13844</v>
      </c>
      <c r="N1416" s="1" t="s">
        <v>13845</v>
      </c>
      <c r="T1416" s="1" t="s">
        <v>12461</v>
      </c>
      <c r="U1416" s="1" t="s">
        <v>1326</v>
      </c>
      <c r="V1416" s="1" t="s">
        <v>7378</v>
      </c>
      <c r="W1416" s="1" t="s">
        <v>85</v>
      </c>
      <c r="X1416" s="1" t="s">
        <v>12530</v>
      </c>
      <c r="Y1416" s="1" t="s">
        <v>2613</v>
      </c>
      <c r="Z1416" s="1" t="s">
        <v>8296</v>
      </c>
      <c r="AC1416" s="1">
        <v>67</v>
      </c>
      <c r="AD1416" s="1" t="s">
        <v>62</v>
      </c>
      <c r="AE1416" s="1" t="s">
        <v>9331</v>
      </c>
      <c r="AJ1416" s="1" t="s">
        <v>17</v>
      </c>
      <c r="AK1416" s="1" t="s">
        <v>9530</v>
      </c>
      <c r="AL1416" s="1" t="s">
        <v>58</v>
      </c>
      <c r="AM1416" s="1" t="s">
        <v>9526</v>
      </c>
      <c r="AT1416" s="1" t="s">
        <v>1203</v>
      </c>
      <c r="AU1416" s="1" t="s">
        <v>7376</v>
      </c>
      <c r="AV1416" s="1" t="s">
        <v>14772</v>
      </c>
      <c r="AW1416" s="1" t="s">
        <v>12396</v>
      </c>
      <c r="BG1416" s="1" t="s">
        <v>1203</v>
      </c>
      <c r="BH1416" s="1" t="s">
        <v>7376</v>
      </c>
      <c r="BI1416" s="1" t="s">
        <v>2614</v>
      </c>
      <c r="BJ1416" s="1" t="s">
        <v>10675</v>
      </c>
      <c r="BK1416" s="1" t="s">
        <v>677</v>
      </c>
      <c r="BL1416" s="1" t="s">
        <v>7530</v>
      </c>
      <c r="BM1416" s="1" t="s">
        <v>2513</v>
      </c>
      <c r="BN1416" s="1" t="s">
        <v>11149</v>
      </c>
      <c r="BO1416" s="1" t="s">
        <v>1203</v>
      </c>
      <c r="BP1416" s="1" t="s">
        <v>7376</v>
      </c>
      <c r="BQ1416" s="1" t="s">
        <v>2615</v>
      </c>
      <c r="BR1416" s="1" t="s">
        <v>11712</v>
      </c>
      <c r="BS1416" s="1" t="s">
        <v>492</v>
      </c>
      <c r="BT1416" s="1" t="s">
        <v>9454</v>
      </c>
    </row>
    <row r="1417" spans="1:73" ht="13.5" customHeight="1" x14ac:dyDescent="0.25">
      <c r="A1417" s="5" t="str">
        <f t="shared" si="51"/>
        <v>1738_각남면_0101</v>
      </c>
      <c r="B1417" s="1">
        <v>1738</v>
      </c>
      <c r="C1417" s="1" t="s">
        <v>12339</v>
      </c>
      <c r="D1417" s="1" t="s">
        <v>12340</v>
      </c>
      <c r="E1417" s="1">
        <v>1416</v>
      </c>
      <c r="F1417" s="1">
        <v>4</v>
      </c>
      <c r="G1417" s="1" t="s">
        <v>1163</v>
      </c>
      <c r="H1417" s="1" t="s">
        <v>7047</v>
      </c>
      <c r="I1417" s="1">
        <v>5</v>
      </c>
      <c r="L1417" s="1">
        <v>5</v>
      </c>
      <c r="M1417" s="1" t="s">
        <v>13844</v>
      </c>
      <c r="N1417" s="1" t="s">
        <v>13845</v>
      </c>
      <c r="S1417" s="1" t="s">
        <v>50</v>
      </c>
      <c r="T1417" s="1" t="s">
        <v>7223</v>
      </c>
      <c r="W1417" s="1" t="s">
        <v>123</v>
      </c>
      <c r="X1417" s="1" t="s">
        <v>7689</v>
      </c>
      <c r="Y1417" s="1" t="s">
        <v>64</v>
      </c>
      <c r="Z1417" s="1" t="s">
        <v>7741</v>
      </c>
      <c r="AC1417" s="1">
        <v>62</v>
      </c>
      <c r="AD1417" s="1" t="s">
        <v>335</v>
      </c>
      <c r="AE1417" s="1" t="s">
        <v>9368</v>
      </c>
      <c r="AJ1417" s="1" t="s">
        <v>17</v>
      </c>
      <c r="AK1417" s="1" t="s">
        <v>9530</v>
      </c>
      <c r="AL1417" s="1" t="s">
        <v>124</v>
      </c>
      <c r="AM1417" s="1" t="s">
        <v>9327</v>
      </c>
      <c r="AT1417" s="1" t="s">
        <v>42</v>
      </c>
      <c r="AU1417" s="1" t="s">
        <v>7309</v>
      </c>
      <c r="AV1417" s="1" t="s">
        <v>2616</v>
      </c>
      <c r="AW1417" s="1" t="s">
        <v>9897</v>
      </c>
      <c r="BG1417" s="1" t="s">
        <v>69</v>
      </c>
      <c r="BH1417" s="1" t="s">
        <v>7359</v>
      </c>
      <c r="BI1417" s="1" t="s">
        <v>2617</v>
      </c>
      <c r="BJ1417" s="1" t="s">
        <v>10676</v>
      </c>
      <c r="BK1417" s="1" t="s">
        <v>69</v>
      </c>
      <c r="BL1417" s="1" t="s">
        <v>7359</v>
      </c>
      <c r="BM1417" s="1" t="s">
        <v>2618</v>
      </c>
      <c r="BN1417" s="1" t="s">
        <v>11186</v>
      </c>
      <c r="BO1417" s="1" t="s">
        <v>69</v>
      </c>
      <c r="BP1417" s="1" t="s">
        <v>7359</v>
      </c>
      <c r="BQ1417" s="1" t="s">
        <v>2619</v>
      </c>
      <c r="BR1417" s="1" t="s">
        <v>11713</v>
      </c>
      <c r="BS1417" s="1" t="s">
        <v>124</v>
      </c>
      <c r="BT1417" s="1" t="s">
        <v>9327</v>
      </c>
    </row>
    <row r="1418" spans="1:73" ht="13.5" customHeight="1" x14ac:dyDescent="0.25">
      <c r="A1418" s="5" t="str">
        <f t="shared" si="51"/>
        <v>1738_각남면_0101</v>
      </c>
      <c r="B1418" s="1">
        <v>1738</v>
      </c>
      <c r="C1418" s="1" t="s">
        <v>12339</v>
      </c>
      <c r="D1418" s="1" t="s">
        <v>12340</v>
      </c>
      <c r="E1418" s="1">
        <v>1417</v>
      </c>
      <c r="F1418" s="1">
        <v>4</v>
      </c>
      <c r="G1418" s="1" t="s">
        <v>1163</v>
      </c>
      <c r="H1418" s="1" t="s">
        <v>7047</v>
      </c>
      <c r="I1418" s="1">
        <v>5</v>
      </c>
      <c r="L1418" s="1">
        <v>5</v>
      </c>
      <c r="M1418" s="1" t="s">
        <v>13844</v>
      </c>
      <c r="N1418" s="1" t="s">
        <v>13845</v>
      </c>
      <c r="S1418" s="1" t="s">
        <v>59</v>
      </c>
      <c r="T1418" s="1" t="s">
        <v>7224</v>
      </c>
      <c r="Y1418" s="1" t="s">
        <v>2620</v>
      </c>
      <c r="Z1418" s="1" t="s">
        <v>8297</v>
      </c>
      <c r="AC1418" s="1">
        <v>10</v>
      </c>
      <c r="AD1418" s="1" t="s">
        <v>393</v>
      </c>
      <c r="AE1418" s="1" t="s">
        <v>9370</v>
      </c>
    </row>
    <row r="1419" spans="1:73" ht="13.5" customHeight="1" x14ac:dyDescent="0.25">
      <c r="A1419" s="5" t="str">
        <f t="shared" si="51"/>
        <v>1738_각남면_0101</v>
      </c>
      <c r="B1419" s="1">
        <v>1738</v>
      </c>
      <c r="C1419" s="1" t="s">
        <v>12339</v>
      </c>
      <c r="D1419" s="1" t="s">
        <v>12340</v>
      </c>
      <c r="E1419" s="1">
        <v>1418</v>
      </c>
      <c r="F1419" s="1">
        <v>4</v>
      </c>
      <c r="G1419" s="1" t="s">
        <v>1163</v>
      </c>
      <c r="H1419" s="1" t="s">
        <v>7047</v>
      </c>
      <c r="I1419" s="1">
        <v>6</v>
      </c>
      <c r="J1419" s="1" t="s">
        <v>2621</v>
      </c>
      <c r="K1419" s="1" t="s">
        <v>12378</v>
      </c>
      <c r="L1419" s="1">
        <v>1</v>
      </c>
      <c r="M1419" s="1" t="s">
        <v>2621</v>
      </c>
      <c r="N1419" s="1" t="s">
        <v>12378</v>
      </c>
      <c r="Q1419" s="1" t="s">
        <v>2622</v>
      </c>
      <c r="R1419" s="1" t="s">
        <v>12457</v>
      </c>
      <c r="T1419" s="1" t="s">
        <v>12461</v>
      </c>
      <c r="W1419" s="1" t="s">
        <v>85</v>
      </c>
      <c r="X1419" s="1" t="s">
        <v>12530</v>
      </c>
      <c r="Y1419" s="1" t="s">
        <v>2623</v>
      </c>
      <c r="Z1419" s="1" t="s">
        <v>7791</v>
      </c>
      <c r="AC1419" s="1">
        <v>31</v>
      </c>
      <c r="AD1419" s="1" t="s">
        <v>437</v>
      </c>
      <c r="AE1419" s="1" t="s">
        <v>9373</v>
      </c>
      <c r="AJ1419" s="1" t="s">
        <v>17</v>
      </c>
      <c r="AK1419" s="1" t="s">
        <v>9530</v>
      </c>
      <c r="AL1419" s="1" t="s">
        <v>58</v>
      </c>
      <c r="AM1419" s="1" t="s">
        <v>9526</v>
      </c>
      <c r="AT1419" s="1" t="s">
        <v>1203</v>
      </c>
      <c r="AU1419" s="1" t="s">
        <v>7376</v>
      </c>
      <c r="AV1419" s="1" t="s">
        <v>2187</v>
      </c>
      <c r="AW1419" s="1" t="s">
        <v>8223</v>
      </c>
      <c r="BG1419" s="1" t="s">
        <v>1203</v>
      </c>
      <c r="BH1419" s="1" t="s">
        <v>7376</v>
      </c>
      <c r="BI1419" s="1" t="s">
        <v>2624</v>
      </c>
      <c r="BJ1419" s="1" t="s">
        <v>10677</v>
      </c>
      <c r="BK1419" s="1" t="s">
        <v>1203</v>
      </c>
      <c r="BL1419" s="1" t="s">
        <v>7376</v>
      </c>
      <c r="BM1419" s="1" t="s">
        <v>2512</v>
      </c>
      <c r="BN1419" s="1" t="s">
        <v>10177</v>
      </c>
      <c r="BO1419" s="1" t="s">
        <v>69</v>
      </c>
      <c r="BP1419" s="1" t="s">
        <v>7359</v>
      </c>
      <c r="BQ1419" s="1" t="s">
        <v>15013</v>
      </c>
      <c r="BR1419" s="1" t="s">
        <v>13283</v>
      </c>
      <c r="BS1419" s="1" t="s">
        <v>41</v>
      </c>
      <c r="BT1419" s="1" t="s">
        <v>12725</v>
      </c>
    </row>
    <row r="1420" spans="1:73" ht="13.5" customHeight="1" x14ac:dyDescent="0.25">
      <c r="A1420" s="5" t="str">
        <f t="shared" si="51"/>
        <v>1738_각남면_0101</v>
      </c>
      <c r="B1420" s="1">
        <v>1738</v>
      </c>
      <c r="C1420" s="1" t="s">
        <v>12339</v>
      </c>
      <c r="D1420" s="1" t="s">
        <v>12340</v>
      </c>
      <c r="E1420" s="1">
        <v>1419</v>
      </c>
      <c r="F1420" s="1">
        <v>4</v>
      </c>
      <c r="G1420" s="1" t="s">
        <v>1163</v>
      </c>
      <c r="H1420" s="1" t="s">
        <v>7047</v>
      </c>
      <c r="I1420" s="1">
        <v>6</v>
      </c>
      <c r="L1420" s="1">
        <v>1</v>
      </c>
      <c r="M1420" s="1" t="s">
        <v>2621</v>
      </c>
      <c r="N1420" s="1" t="s">
        <v>12378</v>
      </c>
      <c r="S1420" s="1" t="s">
        <v>201</v>
      </c>
      <c r="T1420" s="1" t="s">
        <v>201</v>
      </c>
      <c r="U1420" s="1" t="s">
        <v>1203</v>
      </c>
      <c r="V1420" s="1" t="s">
        <v>7376</v>
      </c>
      <c r="Y1420" s="1" t="s">
        <v>2187</v>
      </c>
      <c r="Z1420" s="1" t="s">
        <v>8223</v>
      </c>
      <c r="AC1420" s="1">
        <v>61</v>
      </c>
      <c r="AD1420" s="1" t="s">
        <v>101</v>
      </c>
      <c r="AE1420" s="1" t="s">
        <v>9339</v>
      </c>
    </row>
    <row r="1421" spans="1:73" ht="13.5" customHeight="1" x14ac:dyDescent="0.25">
      <c r="A1421" s="5" t="str">
        <f t="shared" si="51"/>
        <v>1738_각남면_0101</v>
      </c>
      <c r="B1421" s="1">
        <v>1738</v>
      </c>
      <c r="C1421" s="1" t="s">
        <v>12339</v>
      </c>
      <c r="D1421" s="1" t="s">
        <v>12340</v>
      </c>
      <c r="E1421" s="1">
        <v>1420</v>
      </c>
      <c r="F1421" s="1">
        <v>4</v>
      </c>
      <c r="G1421" s="1" t="s">
        <v>1163</v>
      </c>
      <c r="H1421" s="1" t="s">
        <v>7047</v>
      </c>
      <c r="I1421" s="1">
        <v>6</v>
      </c>
      <c r="L1421" s="1">
        <v>1</v>
      </c>
      <c r="M1421" s="1" t="s">
        <v>2621</v>
      </c>
      <c r="N1421" s="1" t="s">
        <v>12378</v>
      </c>
      <c r="S1421" s="1" t="s">
        <v>50</v>
      </c>
      <c r="T1421" s="1" t="s">
        <v>7223</v>
      </c>
      <c r="W1421" s="1" t="s">
        <v>254</v>
      </c>
      <c r="X1421" s="1" t="s">
        <v>7697</v>
      </c>
      <c r="Y1421" s="1" t="s">
        <v>64</v>
      </c>
      <c r="Z1421" s="1" t="s">
        <v>7741</v>
      </c>
      <c r="AC1421" s="1">
        <v>25</v>
      </c>
      <c r="AD1421" s="1" t="s">
        <v>446</v>
      </c>
      <c r="AE1421" s="1" t="s">
        <v>9374</v>
      </c>
      <c r="AJ1421" s="1" t="s">
        <v>17</v>
      </c>
      <c r="AK1421" s="1" t="s">
        <v>9530</v>
      </c>
      <c r="AL1421" s="1" t="s">
        <v>49</v>
      </c>
      <c r="AM1421" s="1" t="s">
        <v>8830</v>
      </c>
      <c r="AT1421" s="1" t="s">
        <v>42</v>
      </c>
      <c r="AU1421" s="1" t="s">
        <v>7309</v>
      </c>
      <c r="AV1421" s="1" t="s">
        <v>2625</v>
      </c>
      <c r="AW1421" s="1" t="s">
        <v>9898</v>
      </c>
      <c r="BG1421" s="1" t="s">
        <v>42</v>
      </c>
      <c r="BH1421" s="1" t="s">
        <v>7309</v>
      </c>
      <c r="BI1421" s="1" t="s">
        <v>2626</v>
      </c>
      <c r="BJ1421" s="1" t="s">
        <v>9283</v>
      </c>
      <c r="BK1421" s="1" t="s">
        <v>677</v>
      </c>
      <c r="BL1421" s="1" t="s">
        <v>7530</v>
      </c>
      <c r="BM1421" s="1" t="s">
        <v>667</v>
      </c>
      <c r="BN1421" s="1" t="s">
        <v>7847</v>
      </c>
      <c r="BO1421" s="1" t="s">
        <v>73</v>
      </c>
      <c r="BP1421" s="1" t="s">
        <v>7304</v>
      </c>
      <c r="BQ1421" s="1" t="s">
        <v>2627</v>
      </c>
      <c r="BR1421" s="1" t="s">
        <v>11714</v>
      </c>
      <c r="BS1421" s="1" t="s">
        <v>41</v>
      </c>
      <c r="BT1421" s="1" t="s">
        <v>12725</v>
      </c>
    </row>
    <row r="1422" spans="1:73" ht="13.5" customHeight="1" x14ac:dyDescent="0.25">
      <c r="A1422" s="5" t="str">
        <f t="shared" si="51"/>
        <v>1738_각남면_0101</v>
      </c>
      <c r="B1422" s="1">
        <v>1738</v>
      </c>
      <c r="C1422" s="1" t="s">
        <v>12339</v>
      </c>
      <c r="D1422" s="1" t="s">
        <v>12340</v>
      </c>
      <c r="E1422" s="1">
        <v>1421</v>
      </c>
      <c r="F1422" s="1">
        <v>4</v>
      </c>
      <c r="G1422" s="1" t="s">
        <v>1163</v>
      </c>
      <c r="H1422" s="1" t="s">
        <v>7047</v>
      </c>
      <c r="I1422" s="1">
        <v>6</v>
      </c>
      <c r="L1422" s="1">
        <v>1</v>
      </c>
      <c r="M1422" s="1" t="s">
        <v>2621</v>
      </c>
      <c r="N1422" s="1" t="s">
        <v>12378</v>
      </c>
      <c r="S1422" s="1" t="s">
        <v>84</v>
      </c>
      <c r="T1422" s="1" t="s">
        <v>7226</v>
      </c>
      <c r="W1422" s="1" t="s">
        <v>38</v>
      </c>
      <c r="X1422" s="1" t="s">
        <v>12522</v>
      </c>
      <c r="Y1422" s="1" t="s">
        <v>64</v>
      </c>
      <c r="Z1422" s="1" t="s">
        <v>7741</v>
      </c>
      <c r="AC1422" s="1">
        <v>47</v>
      </c>
      <c r="AD1422" s="1" t="s">
        <v>109</v>
      </c>
      <c r="AE1422" s="1" t="s">
        <v>9340</v>
      </c>
    </row>
    <row r="1423" spans="1:73" ht="13.5" customHeight="1" x14ac:dyDescent="0.25">
      <c r="A1423" s="5" t="str">
        <f t="shared" si="51"/>
        <v>1738_각남면_0101</v>
      </c>
      <c r="B1423" s="1">
        <v>1738</v>
      </c>
      <c r="C1423" s="1" t="s">
        <v>12339</v>
      </c>
      <c r="D1423" s="1" t="s">
        <v>12340</v>
      </c>
      <c r="E1423" s="1">
        <v>1422</v>
      </c>
      <c r="F1423" s="1">
        <v>4</v>
      </c>
      <c r="G1423" s="1" t="s">
        <v>1163</v>
      </c>
      <c r="H1423" s="1" t="s">
        <v>7047</v>
      </c>
      <c r="I1423" s="1">
        <v>6</v>
      </c>
      <c r="L1423" s="1">
        <v>1</v>
      </c>
      <c r="M1423" s="1" t="s">
        <v>2621</v>
      </c>
      <c r="N1423" s="1" t="s">
        <v>12378</v>
      </c>
      <c r="S1423" s="1" t="s">
        <v>600</v>
      </c>
      <c r="T1423" s="1" t="s">
        <v>7242</v>
      </c>
      <c r="Y1423" s="1" t="s">
        <v>2628</v>
      </c>
      <c r="Z1423" s="1" t="s">
        <v>8298</v>
      </c>
      <c r="AC1423" s="1">
        <v>20</v>
      </c>
      <c r="AD1423" s="1" t="s">
        <v>255</v>
      </c>
      <c r="AE1423" s="1" t="s">
        <v>9359</v>
      </c>
      <c r="AF1423" s="1" t="s">
        <v>95</v>
      </c>
      <c r="AG1423" s="1" t="s">
        <v>9389</v>
      </c>
    </row>
    <row r="1424" spans="1:73" ht="13.5" customHeight="1" x14ac:dyDescent="0.25">
      <c r="A1424" s="5" t="str">
        <f t="shared" si="51"/>
        <v>1738_각남면_0101</v>
      </c>
      <c r="B1424" s="1">
        <v>1738</v>
      </c>
      <c r="C1424" s="1" t="s">
        <v>12339</v>
      </c>
      <c r="D1424" s="1" t="s">
        <v>12340</v>
      </c>
      <c r="E1424" s="1">
        <v>1423</v>
      </c>
      <c r="F1424" s="1">
        <v>4</v>
      </c>
      <c r="G1424" s="1" t="s">
        <v>1163</v>
      </c>
      <c r="H1424" s="1" t="s">
        <v>7047</v>
      </c>
      <c r="I1424" s="1">
        <v>6</v>
      </c>
      <c r="L1424" s="1">
        <v>2</v>
      </c>
      <c r="M1424" s="1" t="s">
        <v>13846</v>
      </c>
      <c r="N1424" s="1" t="s">
        <v>13847</v>
      </c>
      <c r="T1424" s="1" t="s">
        <v>12461</v>
      </c>
      <c r="U1424" s="1" t="s">
        <v>1586</v>
      </c>
      <c r="V1424" s="1" t="s">
        <v>7400</v>
      </c>
      <c r="W1424" s="1" t="s">
        <v>159</v>
      </c>
      <c r="X1424" s="1" t="s">
        <v>7692</v>
      </c>
      <c r="Y1424" s="1" t="s">
        <v>2629</v>
      </c>
      <c r="Z1424" s="1" t="s">
        <v>8299</v>
      </c>
      <c r="AC1424" s="1">
        <v>34</v>
      </c>
      <c r="AD1424" s="1" t="s">
        <v>40</v>
      </c>
      <c r="AE1424" s="1" t="s">
        <v>9329</v>
      </c>
      <c r="AJ1424" s="1" t="s">
        <v>17</v>
      </c>
      <c r="AK1424" s="1" t="s">
        <v>9530</v>
      </c>
      <c r="AL1424" s="1" t="s">
        <v>1683</v>
      </c>
      <c r="AM1424" s="1" t="s">
        <v>9551</v>
      </c>
      <c r="AT1424" s="1" t="s">
        <v>42</v>
      </c>
      <c r="AU1424" s="1" t="s">
        <v>7309</v>
      </c>
      <c r="AV1424" s="1" t="s">
        <v>14773</v>
      </c>
      <c r="AW1424" s="1" t="s">
        <v>8300</v>
      </c>
      <c r="BG1424" s="1" t="s">
        <v>69</v>
      </c>
      <c r="BH1424" s="1" t="s">
        <v>7359</v>
      </c>
      <c r="BI1424" s="1" t="s">
        <v>2630</v>
      </c>
      <c r="BJ1424" s="1" t="s">
        <v>9166</v>
      </c>
      <c r="BK1424" s="1" t="s">
        <v>69</v>
      </c>
      <c r="BL1424" s="1" t="s">
        <v>7359</v>
      </c>
      <c r="BM1424" s="1" t="s">
        <v>2631</v>
      </c>
      <c r="BN1424" s="1" t="s">
        <v>11187</v>
      </c>
      <c r="BO1424" s="1" t="s">
        <v>69</v>
      </c>
      <c r="BP1424" s="1" t="s">
        <v>7359</v>
      </c>
      <c r="BQ1424" s="1" t="s">
        <v>2632</v>
      </c>
      <c r="BR1424" s="1" t="s">
        <v>13434</v>
      </c>
      <c r="BS1424" s="1" t="s">
        <v>2633</v>
      </c>
      <c r="BT1424" s="1" t="s">
        <v>12793</v>
      </c>
    </row>
    <row r="1425" spans="1:72" ht="13.5" customHeight="1" x14ac:dyDescent="0.25">
      <c r="A1425" s="5" t="str">
        <f t="shared" si="51"/>
        <v>1738_각남면_0101</v>
      </c>
      <c r="B1425" s="1">
        <v>1738</v>
      </c>
      <c r="C1425" s="1" t="s">
        <v>12339</v>
      </c>
      <c r="D1425" s="1" t="s">
        <v>12340</v>
      </c>
      <c r="E1425" s="1">
        <v>1424</v>
      </c>
      <c r="F1425" s="1">
        <v>4</v>
      </c>
      <c r="G1425" s="1" t="s">
        <v>1163</v>
      </c>
      <c r="H1425" s="1" t="s">
        <v>7047</v>
      </c>
      <c r="I1425" s="1">
        <v>6</v>
      </c>
      <c r="L1425" s="1">
        <v>2</v>
      </c>
      <c r="M1425" s="1" t="s">
        <v>13846</v>
      </c>
      <c r="N1425" s="1" t="s">
        <v>13847</v>
      </c>
      <c r="S1425" s="1" t="s">
        <v>201</v>
      </c>
      <c r="T1425" s="1" t="s">
        <v>201</v>
      </c>
      <c r="U1425" s="1" t="s">
        <v>42</v>
      </c>
      <c r="V1425" s="1" t="s">
        <v>7309</v>
      </c>
      <c r="Y1425" s="1" t="s">
        <v>14773</v>
      </c>
      <c r="Z1425" s="1" t="s">
        <v>8300</v>
      </c>
      <c r="AC1425" s="1">
        <v>68</v>
      </c>
      <c r="AD1425" s="1" t="s">
        <v>298</v>
      </c>
      <c r="AE1425" s="1" t="s">
        <v>9362</v>
      </c>
    </row>
    <row r="1426" spans="1:72" ht="13.5" customHeight="1" x14ac:dyDescent="0.25">
      <c r="A1426" s="5" t="str">
        <f t="shared" si="51"/>
        <v>1738_각남면_0101</v>
      </c>
      <c r="B1426" s="1">
        <v>1738</v>
      </c>
      <c r="C1426" s="1" t="s">
        <v>12339</v>
      </c>
      <c r="D1426" s="1" t="s">
        <v>12340</v>
      </c>
      <c r="E1426" s="1">
        <v>1425</v>
      </c>
      <c r="F1426" s="1">
        <v>4</v>
      </c>
      <c r="G1426" s="1" t="s">
        <v>1163</v>
      </c>
      <c r="H1426" s="1" t="s">
        <v>7047</v>
      </c>
      <c r="I1426" s="1">
        <v>6</v>
      </c>
      <c r="L1426" s="1">
        <v>2</v>
      </c>
      <c r="M1426" s="1" t="s">
        <v>13846</v>
      </c>
      <c r="N1426" s="1" t="s">
        <v>13847</v>
      </c>
      <c r="S1426" s="1" t="s">
        <v>50</v>
      </c>
      <c r="T1426" s="1" t="s">
        <v>7223</v>
      </c>
      <c r="W1426" s="1" t="s">
        <v>342</v>
      </c>
      <c r="X1426" s="1" t="s">
        <v>7700</v>
      </c>
      <c r="Y1426" s="1" t="s">
        <v>64</v>
      </c>
      <c r="Z1426" s="1" t="s">
        <v>7741</v>
      </c>
      <c r="AC1426" s="1">
        <v>39</v>
      </c>
      <c r="AD1426" s="1" t="s">
        <v>181</v>
      </c>
      <c r="AE1426" s="1" t="s">
        <v>9350</v>
      </c>
      <c r="AJ1426" s="1" t="s">
        <v>17</v>
      </c>
      <c r="AK1426" s="1" t="s">
        <v>9530</v>
      </c>
      <c r="AL1426" s="1" t="s">
        <v>174</v>
      </c>
      <c r="AM1426" s="1" t="s">
        <v>9536</v>
      </c>
      <c r="AT1426" s="1" t="s">
        <v>69</v>
      </c>
      <c r="AU1426" s="1" t="s">
        <v>7359</v>
      </c>
      <c r="AV1426" s="1" t="s">
        <v>2634</v>
      </c>
      <c r="AW1426" s="1" t="s">
        <v>9899</v>
      </c>
      <c r="BG1426" s="1" t="s">
        <v>69</v>
      </c>
      <c r="BH1426" s="1" t="s">
        <v>7359</v>
      </c>
      <c r="BI1426" s="1" t="s">
        <v>2635</v>
      </c>
      <c r="BJ1426" s="1" t="s">
        <v>9938</v>
      </c>
      <c r="BK1426" s="1" t="s">
        <v>69</v>
      </c>
      <c r="BL1426" s="1" t="s">
        <v>7359</v>
      </c>
      <c r="BM1426" s="1" t="s">
        <v>1415</v>
      </c>
      <c r="BN1426" s="1" t="s">
        <v>9783</v>
      </c>
      <c r="BO1426" s="1" t="s">
        <v>69</v>
      </c>
      <c r="BP1426" s="1" t="s">
        <v>7359</v>
      </c>
      <c r="BQ1426" s="1" t="s">
        <v>2636</v>
      </c>
      <c r="BR1426" s="1" t="s">
        <v>11715</v>
      </c>
      <c r="BS1426" s="1" t="s">
        <v>2637</v>
      </c>
      <c r="BT1426" s="1" t="s">
        <v>13511</v>
      </c>
    </row>
    <row r="1427" spans="1:72" ht="13.5" customHeight="1" x14ac:dyDescent="0.25">
      <c r="A1427" s="5" t="str">
        <f t="shared" si="51"/>
        <v>1738_각남면_0101</v>
      </c>
      <c r="B1427" s="1">
        <v>1738</v>
      </c>
      <c r="C1427" s="1" t="s">
        <v>12339</v>
      </c>
      <c r="D1427" s="1" t="s">
        <v>12340</v>
      </c>
      <c r="E1427" s="1">
        <v>1426</v>
      </c>
      <c r="F1427" s="1">
        <v>4</v>
      </c>
      <c r="G1427" s="1" t="s">
        <v>1163</v>
      </c>
      <c r="H1427" s="1" t="s">
        <v>7047</v>
      </c>
      <c r="I1427" s="1">
        <v>6</v>
      </c>
      <c r="L1427" s="1">
        <v>2</v>
      </c>
      <c r="M1427" s="1" t="s">
        <v>13846</v>
      </c>
      <c r="N1427" s="1" t="s">
        <v>13847</v>
      </c>
      <c r="S1427" s="1" t="s">
        <v>84</v>
      </c>
      <c r="T1427" s="1" t="s">
        <v>7226</v>
      </c>
      <c r="W1427" s="1" t="s">
        <v>85</v>
      </c>
      <c r="X1427" s="1" t="s">
        <v>12530</v>
      </c>
      <c r="Y1427" s="1" t="s">
        <v>64</v>
      </c>
      <c r="Z1427" s="1" t="s">
        <v>7741</v>
      </c>
      <c r="AC1427" s="1">
        <v>65</v>
      </c>
      <c r="AD1427" s="1" t="s">
        <v>86</v>
      </c>
      <c r="AE1427" s="1" t="s">
        <v>8752</v>
      </c>
    </row>
    <row r="1428" spans="1:72" ht="13.5" customHeight="1" x14ac:dyDescent="0.25">
      <c r="A1428" s="5" t="str">
        <f t="shared" si="51"/>
        <v>1738_각남면_0101</v>
      </c>
      <c r="B1428" s="1">
        <v>1738</v>
      </c>
      <c r="C1428" s="1" t="s">
        <v>12339</v>
      </c>
      <c r="D1428" s="1" t="s">
        <v>12340</v>
      </c>
      <c r="E1428" s="1">
        <v>1427</v>
      </c>
      <c r="F1428" s="1">
        <v>4</v>
      </c>
      <c r="G1428" s="1" t="s">
        <v>1163</v>
      </c>
      <c r="H1428" s="1" t="s">
        <v>7047</v>
      </c>
      <c r="I1428" s="1">
        <v>6</v>
      </c>
      <c r="L1428" s="1">
        <v>2</v>
      </c>
      <c r="M1428" s="1" t="s">
        <v>13846</v>
      </c>
      <c r="N1428" s="1" t="s">
        <v>13847</v>
      </c>
      <c r="S1428" s="1" t="s">
        <v>112</v>
      </c>
      <c r="T1428" s="1" t="s">
        <v>7229</v>
      </c>
      <c r="Y1428" s="1" t="s">
        <v>64</v>
      </c>
      <c r="Z1428" s="1" t="s">
        <v>7741</v>
      </c>
      <c r="AC1428" s="1">
        <v>10</v>
      </c>
      <c r="AD1428" s="1" t="s">
        <v>393</v>
      </c>
      <c r="AE1428" s="1" t="s">
        <v>9370</v>
      </c>
    </row>
    <row r="1429" spans="1:72" ht="13.5" customHeight="1" x14ac:dyDescent="0.25">
      <c r="A1429" s="5" t="str">
        <f t="shared" si="51"/>
        <v>1738_각남면_0101</v>
      </c>
      <c r="B1429" s="1">
        <v>1738</v>
      </c>
      <c r="C1429" s="1" t="s">
        <v>12339</v>
      </c>
      <c r="D1429" s="1" t="s">
        <v>12340</v>
      </c>
      <c r="E1429" s="1">
        <v>1428</v>
      </c>
      <c r="F1429" s="1">
        <v>4</v>
      </c>
      <c r="G1429" s="1" t="s">
        <v>1163</v>
      </c>
      <c r="H1429" s="1" t="s">
        <v>7047</v>
      </c>
      <c r="I1429" s="1">
        <v>6</v>
      </c>
      <c r="L1429" s="1">
        <v>2</v>
      </c>
      <c r="M1429" s="1" t="s">
        <v>13846</v>
      </c>
      <c r="N1429" s="1" t="s">
        <v>13847</v>
      </c>
      <c r="S1429" s="1" t="s">
        <v>63</v>
      </c>
      <c r="T1429" s="1" t="s">
        <v>7225</v>
      </c>
      <c r="Y1429" s="1" t="s">
        <v>64</v>
      </c>
      <c r="Z1429" s="1" t="s">
        <v>7741</v>
      </c>
      <c r="AC1429" s="1">
        <v>6</v>
      </c>
      <c r="AD1429" s="1" t="s">
        <v>738</v>
      </c>
      <c r="AE1429" s="1" t="s">
        <v>9381</v>
      </c>
    </row>
    <row r="1430" spans="1:72" ht="13.5" customHeight="1" x14ac:dyDescent="0.25">
      <c r="A1430" s="5" t="str">
        <f t="shared" si="51"/>
        <v>1738_각남면_0101</v>
      </c>
      <c r="B1430" s="1">
        <v>1738</v>
      </c>
      <c r="C1430" s="1" t="s">
        <v>12339</v>
      </c>
      <c r="D1430" s="1" t="s">
        <v>12340</v>
      </c>
      <c r="E1430" s="1">
        <v>1429</v>
      </c>
      <c r="F1430" s="1">
        <v>4</v>
      </c>
      <c r="G1430" s="1" t="s">
        <v>1163</v>
      </c>
      <c r="H1430" s="1" t="s">
        <v>7047</v>
      </c>
      <c r="I1430" s="1">
        <v>6</v>
      </c>
      <c r="L1430" s="1">
        <v>2</v>
      </c>
      <c r="M1430" s="1" t="s">
        <v>13846</v>
      </c>
      <c r="N1430" s="1" t="s">
        <v>13847</v>
      </c>
      <c r="S1430" s="1" t="s">
        <v>59</v>
      </c>
      <c r="T1430" s="1" t="s">
        <v>7224</v>
      </c>
      <c r="Y1430" s="1" t="s">
        <v>2638</v>
      </c>
      <c r="Z1430" s="1" t="s">
        <v>8096</v>
      </c>
      <c r="AC1430" s="1">
        <v>1</v>
      </c>
      <c r="AD1430" s="1" t="s">
        <v>101</v>
      </c>
      <c r="AE1430" s="1" t="s">
        <v>9339</v>
      </c>
      <c r="AF1430" s="1" t="s">
        <v>95</v>
      </c>
      <c r="AG1430" s="1" t="s">
        <v>9389</v>
      </c>
    </row>
    <row r="1431" spans="1:72" ht="13.5" customHeight="1" x14ac:dyDescent="0.25">
      <c r="A1431" s="5" t="str">
        <f t="shared" si="51"/>
        <v>1738_각남면_0101</v>
      </c>
      <c r="B1431" s="1">
        <v>1738</v>
      </c>
      <c r="C1431" s="1" t="s">
        <v>12339</v>
      </c>
      <c r="D1431" s="1" t="s">
        <v>12340</v>
      </c>
      <c r="E1431" s="1">
        <v>1430</v>
      </c>
      <c r="F1431" s="1">
        <v>4</v>
      </c>
      <c r="G1431" s="1" t="s">
        <v>1163</v>
      </c>
      <c r="H1431" s="1" t="s">
        <v>7047</v>
      </c>
      <c r="I1431" s="1">
        <v>6</v>
      </c>
      <c r="L1431" s="1">
        <v>3</v>
      </c>
      <c r="M1431" s="1" t="s">
        <v>13848</v>
      </c>
      <c r="N1431" s="1" t="s">
        <v>13849</v>
      </c>
      <c r="T1431" s="1" t="s">
        <v>12461</v>
      </c>
      <c r="U1431" s="1" t="s">
        <v>2639</v>
      </c>
      <c r="V1431" s="1" t="s">
        <v>7454</v>
      </c>
      <c r="W1431" s="1" t="s">
        <v>342</v>
      </c>
      <c r="X1431" s="1" t="s">
        <v>7700</v>
      </c>
      <c r="Y1431" s="1" t="s">
        <v>1922</v>
      </c>
      <c r="Z1431" s="1" t="s">
        <v>1922</v>
      </c>
      <c r="AC1431" s="1">
        <v>65</v>
      </c>
      <c r="AD1431" s="1" t="s">
        <v>65</v>
      </c>
      <c r="AE1431" s="1" t="s">
        <v>9332</v>
      </c>
      <c r="AJ1431" s="1" t="s">
        <v>17</v>
      </c>
      <c r="AK1431" s="1" t="s">
        <v>9530</v>
      </c>
      <c r="AL1431" s="1" t="s">
        <v>174</v>
      </c>
      <c r="AM1431" s="1" t="s">
        <v>9536</v>
      </c>
      <c r="AT1431" s="1" t="s">
        <v>242</v>
      </c>
      <c r="AU1431" s="1" t="s">
        <v>12440</v>
      </c>
      <c r="AV1431" s="1" t="s">
        <v>2640</v>
      </c>
      <c r="AW1431" s="1" t="s">
        <v>9900</v>
      </c>
      <c r="BG1431" s="1" t="s">
        <v>242</v>
      </c>
      <c r="BH1431" s="1" t="s">
        <v>12440</v>
      </c>
      <c r="BI1431" s="1" t="s">
        <v>15014</v>
      </c>
      <c r="BJ1431" s="1" t="s">
        <v>9137</v>
      </c>
      <c r="BK1431" s="1" t="s">
        <v>242</v>
      </c>
      <c r="BL1431" s="1" t="s">
        <v>12440</v>
      </c>
      <c r="BM1431" s="1" t="s">
        <v>2641</v>
      </c>
      <c r="BN1431" s="1" t="s">
        <v>9492</v>
      </c>
      <c r="BO1431" s="1" t="s">
        <v>69</v>
      </c>
      <c r="BP1431" s="1" t="s">
        <v>7359</v>
      </c>
      <c r="BQ1431" s="1" t="s">
        <v>2642</v>
      </c>
      <c r="BR1431" s="1" t="s">
        <v>13047</v>
      </c>
      <c r="BS1431" s="1" t="s">
        <v>41</v>
      </c>
      <c r="BT1431" s="1" t="s">
        <v>12725</v>
      </c>
    </row>
    <row r="1432" spans="1:72" ht="13.5" customHeight="1" x14ac:dyDescent="0.25">
      <c r="A1432" s="5" t="str">
        <f t="shared" si="51"/>
        <v>1738_각남면_0101</v>
      </c>
      <c r="B1432" s="1">
        <v>1738</v>
      </c>
      <c r="C1432" s="1" t="s">
        <v>12339</v>
      </c>
      <c r="D1432" s="1" t="s">
        <v>12340</v>
      </c>
      <c r="E1432" s="1">
        <v>1431</v>
      </c>
      <c r="F1432" s="1">
        <v>4</v>
      </c>
      <c r="G1432" s="1" t="s">
        <v>1163</v>
      </c>
      <c r="H1432" s="1" t="s">
        <v>7047</v>
      </c>
      <c r="I1432" s="1">
        <v>6</v>
      </c>
      <c r="L1432" s="1">
        <v>3</v>
      </c>
      <c r="M1432" s="1" t="s">
        <v>13848</v>
      </c>
      <c r="N1432" s="1" t="s">
        <v>13849</v>
      </c>
      <c r="S1432" s="1" t="s">
        <v>50</v>
      </c>
      <c r="T1432" s="1" t="s">
        <v>7223</v>
      </c>
      <c r="W1432" s="1" t="s">
        <v>123</v>
      </c>
      <c r="X1432" s="1" t="s">
        <v>7689</v>
      </c>
      <c r="Y1432" s="1" t="s">
        <v>64</v>
      </c>
      <c r="Z1432" s="1" t="s">
        <v>7741</v>
      </c>
      <c r="AC1432" s="1">
        <v>49</v>
      </c>
      <c r="AD1432" s="1" t="s">
        <v>175</v>
      </c>
      <c r="AE1432" s="1" t="s">
        <v>9349</v>
      </c>
      <c r="AJ1432" s="1" t="s">
        <v>17</v>
      </c>
      <c r="AK1432" s="1" t="s">
        <v>9530</v>
      </c>
      <c r="AL1432" s="1" t="s">
        <v>124</v>
      </c>
      <c r="AM1432" s="1" t="s">
        <v>9327</v>
      </c>
      <c r="AT1432" s="1" t="s">
        <v>42</v>
      </c>
      <c r="AU1432" s="1" t="s">
        <v>7309</v>
      </c>
      <c r="AV1432" s="1" t="s">
        <v>2643</v>
      </c>
      <c r="AW1432" s="1" t="s">
        <v>9901</v>
      </c>
      <c r="BG1432" s="1" t="s">
        <v>451</v>
      </c>
      <c r="BH1432" s="1" t="s">
        <v>12474</v>
      </c>
      <c r="BI1432" s="1" t="s">
        <v>2522</v>
      </c>
      <c r="BJ1432" s="1" t="s">
        <v>10669</v>
      </c>
      <c r="BK1432" s="1" t="s">
        <v>677</v>
      </c>
      <c r="BL1432" s="1" t="s">
        <v>7530</v>
      </c>
      <c r="BM1432" s="1" t="s">
        <v>14765</v>
      </c>
      <c r="BN1432" s="1" t="s">
        <v>10667</v>
      </c>
      <c r="BO1432" s="1" t="s">
        <v>1577</v>
      </c>
      <c r="BP1432" s="1" t="s">
        <v>7399</v>
      </c>
      <c r="BQ1432" s="1" t="s">
        <v>2644</v>
      </c>
      <c r="BR1432" s="1" t="s">
        <v>13194</v>
      </c>
      <c r="BS1432" s="1" t="s">
        <v>41</v>
      </c>
      <c r="BT1432" s="1" t="s">
        <v>12725</v>
      </c>
    </row>
    <row r="1433" spans="1:72" ht="13.5" customHeight="1" x14ac:dyDescent="0.25">
      <c r="A1433" s="5" t="str">
        <f t="shared" si="51"/>
        <v>1738_각남면_0101</v>
      </c>
      <c r="B1433" s="1">
        <v>1738</v>
      </c>
      <c r="C1433" s="1" t="s">
        <v>12339</v>
      </c>
      <c r="D1433" s="1" t="s">
        <v>12340</v>
      </c>
      <c r="E1433" s="1">
        <v>1432</v>
      </c>
      <c r="F1433" s="1">
        <v>4</v>
      </c>
      <c r="G1433" s="1" t="s">
        <v>1163</v>
      </c>
      <c r="H1433" s="1" t="s">
        <v>7047</v>
      </c>
      <c r="I1433" s="1">
        <v>6</v>
      </c>
      <c r="L1433" s="1">
        <v>3</v>
      </c>
      <c r="M1433" s="1" t="s">
        <v>13848</v>
      </c>
      <c r="N1433" s="1" t="s">
        <v>13849</v>
      </c>
      <c r="S1433" s="1" t="s">
        <v>916</v>
      </c>
      <c r="T1433" s="1" t="s">
        <v>7246</v>
      </c>
      <c r="W1433" s="1" t="s">
        <v>38</v>
      </c>
      <c r="X1433" s="1" t="s">
        <v>12522</v>
      </c>
      <c r="Y1433" s="1" t="s">
        <v>64</v>
      </c>
      <c r="Z1433" s="1" t="s">
        <v>7741</v>
      </c>
      <c r="AC1433" s="1">
        <v>93</v>
      </c>
      <c r="AD1433" s="1" t="s">
        <v>251</v>
      </c>
      <c r="AE1433" s="1" t="s">
        <v>9358</v>
      </c>
    </row>
    <row r="1434" spans="1:72" ht="13.5" customHeight="1" x14ac:dyDescent="0.25">
      <c r="A1434" s="5" t="str">
        <f t="shared" si="51"/>
        <v>1738_각남면_0101</v>
      </c>
      <c r="B1434" s="1">
        <v>1738</v>
      </c>
      <c r="C1434" s="1" t="s">
        <v>12339</v>
      </c>
      <c r="D1434" s="1" t="s">
        <v>12340</v>
      </c>
      <c r="E1434" s="1">
        <v>1433</v>
      </c>
      <c r="F1434" s="1">
        <v>4</v>
      </c>
      <c r="G1434" s="1" t="s">
        <v>1163</v>
      </c>
      <c r="H1434" s="1" t="s">
        <v>7047</v>
      </c>
      <c r="I1434" s="1">
        <v>6</v>
      </c>
      <c r="L1434" s="1">
        <v>3</v>
      </c>
      <c r="M1434" s="1" t="s">
        <v>13848</v>
      </c>
      <c r="N1434" s="1" t="s">
        <v>13849</v>
      </c>
      <c r="S1434" s="1" t="s">
        <v>2645</v>
      </c>
      <c r="T1434" s="1" t="s">
        <v>7261</v>
      </c>
      <c r="U1434" s="1" t="s">
        <v>2646</v>
      </c>
      <c r="V1434" s="1" t="s">
        <v>7455</v>
      </c>
      <c r="Y1434" s="1" t="s">
        <v>2647</v>
      </c>
      <c r="Z1434" s="1" t="s">
        <v>8301</v>
      </c>
      <c r="AC1434" s="1">
        <v>10</v>
      </c>
      <c r="AD1434" s="1" t="s">
        <v>393</v>
      </c>
      <c r="AE1434" s="1" t="s">
        <v>9370</v>
      </c>
    </row>
    <row r="1435" spans="1:72" ht="13.5" customHeight="1" x14ac:dyDescent="0.25">
      <c r="A1435" s="5" t="str">
        <f t="shared" si="51"/>
        <v>1738_각남면_0101</v>
      </c>
      <c r="B1435" s="1">
        <v>1738</v>
      </c>
      <c r="C1435" s="1" t="s">
        <v>12339</v>
      </c>
      <c r="D1435" s="1" t="s">
        <v>12340</v>
      </c>
      <c r="E1435" s="1">
        <v>1434</v>
      </c>
      <c r="F1435" s="1">
        <v>4</v>
      </c>
      <c r="G1435" s="1" t="s">
        <v>1163</v>
      </c>
      <c r="H1435" s="1" t="s">
        <v>7047</v>
      </c>
      <c r="I1435" s="1">
        <v>6</v>
      </c>
      <c r="L1435" s="1">
        <v>4</v>
      </c>
      <c r="M1435" s="1" t="s">
        <v>13850</v>
      </c>
      <c r="N1435" s="1" t="s">
        <v>13851</v>
      </c>
      <c r="T1435" s="1" t="s">
        <v>12461</v>
      </c>
      <c r="U1435" s="1" t="s">
        <v>2573</v>
      </c>
      <c r="V1435" s="1" t="s">
        <v>7450</v>
      </c>
      <c r="W1435" s="1" t="s">
        <v>293</v>
      </c>
      <c r="X1435" s="1" t="s">
        <v>7698</v>
      </c>
      <c r="Y1435" s="1" t="s">
        <v>2648</v>
      </c>
      <c r="Z1435" s="1" t="s">
        <v>8302</v>
      </c>
      <c r="AC1435" s="1">
        <v>44</v>
      </c>
      <c r="AD1435" s="1" t="s">
        <v>52</v>
      </c>
      <c r="AE1435" s="1" t="s">
        <v>9330</v>
      </c>
      <c r="AJ1435" s="1" t="s">
        <v>17</v>
      </c>
      <c r="AK1435" s="1" t="s">
        <v>9530</v>
      </c>
      <c r="AL1435" s="1" t="s">
        <v>53</v>
      </c>
      <c r="AM1435" s="1" t="s">
        <v>9486</v>
      </c>
      <c r="AT1435" s="1" t="s">
        <v>2649</v>
      </c>
      <c r="AU1435" s="1" t="s">
        <v>7466</v>
      </c>
      <c r="AV1435" s="1" t="s">
        <v>2650</v>
      </c>
      <c r="AW1435" s="1" t="s">
        <v>8339</v>
      </c>
      <c r="BG1435" s="1" t="s">
        <v>673</v>
      </c>
      <c r="BH1435" s="1" t="s">
        <v>9659</v>
      </c>
      <c r="BI1435" s="1" t="s">
        <v>1920</v>
      </c>
      <c r="BJ1435" s="1" t="s">
        <v>9828</v>
      </c>
      <c r="BK1435" s="1" t="s">
        <v>44</v>
      </c>
      <c r="BL1435" s="1" t="s">
        <v>7629</v>
      </c>
      <c r="BM1435" s="1" t="s">
        <v>1686</v>
      </c>
      <c r="BN1435" s="1" t="s">
        <v>10627</v>
      </c>
      <c r="BO1435" s="1" t="s">
        <v>677</v>
      </c>
      <c r="BP1435" s="1" t="s">
        <v>7530</v>
      </c>
      <c r="BQ1435" s="1" t="s">
        <v>2651</v>
      </c>
      <c r="BR1435" s="1" t="s">
        <v>11716</v>
      </c>
      <c r="BS1435" s="1" t="s">
        <v>124</v>
      </c>
      <c r="BT1435" s="1" t="s">
        <v>9327</v>
      </c>
    </row>
    <row r="1436" spans="1:72" ht="13.5" customHeight="1" x14ac:dyDescent="0.25">
      <c r="A1436" s="5" t="str">
        <f t="shared" si="51"/>
        <v>1738_각남면_0101</v>
      </c>
      <c r="B1436" s="1">
        <v>1738</v>
      </c>
      <c r="C1436" s="1" t="s">
        <v>12339</v>
      </c>
      <c r="D1436" s="1" t="s">
        <v>12340</v>
      </c>
      <c r="E1436" s="1">
        <v>1435</v>
      </c>
      <c r="F1436" s="1">
        <v>4</v>
      </c>
      <c r="G1436" s="1" t="s">
        <v>1163</v>
      </c>
      <c r="H1436" s="1" t="s">
        <v>7047</v>
      </c>
      <c r="I1436" s="1">
        <v>6</v>
      </c>
      <c r="L1436" s="1">
        <v>4</v>
      </c>
      <c r="M1436" s="1" t="s">
        <v>13850</v>
      </c>
      <c r="N1436" s="1" t="s">
        <v>13851</v>
      </c>
      <c r="S1436" s="1" t="s">
        <v>50</v>
      </c>
      <c r="T1436" s="1" t="s">
        <v>7223</v>
      </c>
      <c r="W1436" s="1" t="s">
        <v>123</v>
      </c>
      <c r="X1436" s="1" t="s">
        <v>7689</v>
      </c>
      <c r="Y1436" s="1" t="s">
        <v>64</v>
      </c>
      <c r="Z1436" s="1" t="s">
        <v>7741</v>
      </c>
      <c r="AC1436" s="1">
        <v>50</v>
      </c>
      <c r="AD1436" s="1" t="s">
        <v>263</v>
      </c>
      <c r="AE1436" s="1" t="s">
        <v>9361</v>
      </c>
      <c r="AJ1436" s="1" t="s">
        <v>17</v>
      </c>
      <c r="AK1436" s="1" t="s">
        <v>9530</v>
      </c>
      <c r="AL1436" s="1" t="s">
        <v>124</v>
      </c>
      <c r="AM1436" s="1" t="s">
        <v>9327</v>
      </c>
      <c r="AT1436" s="1" t="s">
        <v>42</v>
      </c>
      <c r="AU1436" s="1" t="s">
        <v>7309</v>
      </c>
      <c r="AV1436" s="1" t="s">
        <v>2652</v>
      </c>
      <c r="AW1436" s="1" t="s">
        <v>8680</v>
      </c>
      <c r="BG1436" s="1" t="s">
        <v>69</v>
      </c>
      <c r="BH1436" s="1" t="s">
        <v>7359</v>
      </c>
      <c r="BI1436" s="1" t="s">
        <v>2653</v>
      </c>
      <c r="BJ1436" s="1" t="s">
        <v>10678</v>
      </c>
      <c r="BK1436" s="1" t="s">
        <v>42</v>
      </c>
      <c r="BL1436" s="1" t="s">
        <v>7309</v>
      </c>
      <c r="BM1436" s="1" t="s">
        <v>592</v>
      </c>
      <c r="BN1436" s="1" t="s">
        <v>10537</v>
      </c>
      <c r="BO1436" s="1" t="s">
        <v>281</v>
      </c>
      <c r="BP1436" s="1" t="s">
        <v>7360</v>
      </c>
      <c r="BQ1436" s="1" t="s">
        <v>2654</v>
      </c>
      <c r="BR1436" s="1" t="s">
        <v>11717</v>
      </c>
      <c r="BS1436" s="1" t="s">
        <v>1047</v>
      </c>
      <c r="BT1436" s="1" t="s">
        <v>9458</v>
      </c>
    </row>
    <row r="1437" spans="1:72" ht="13.5" customHeight="1" x14ac:dyDescent="0.25">
      <c r="A1437" s="5" t="str">
        <f t="shared" si="51"/>
        <v>1738_각남면_0101</v>
      </c>
      <c r="B1437" s="1">
        <v>1738</v>
      </c>
      <c r="C1437" s="1" t="s">
        <v>12339</v>
      </c>
      <c r="D1437" s="1" t="s">
        <v>12340</v>
      </c>
      <c r="E1437" s="1">
        <v>1436</v>
      </c>
      <c r="F1437" s="1">
        <v>4</v>
      </c>
      <c r="G1437" s="1" t="s">
        <v>1163</v>
      </c>
      <c r="H1437" s="1" t="s">
        <v>7047</v>
      </c>
      <c r="I1437" s="1">
        <v>6</v>
      </c>
      <c r="L1437" s="1">
        <v>4</v>
      </c>
      <c r="M1437" s="1" t="s">
        <v>13850</v>
      </c>
      <c r="N1437" s="1" t="s">
        <v>13851</v>
      </c>
      <c r="S1437" s="1" t="s">
        <v>112</v>
      </c>
      <c r="T1437" s="1" t="s">
        <v>7229</v>
      </c>
      <c r="Y1437" s="1" t="s">
        <v>64</v>
      </c>
      <c r="Z1437" s="1" t="s">
        <v>7741</v>
      </c>
      <c r="AC1437" s="1">
        <v>11</v>
      </c>
      <c r="AD1437" s="1" t="s">
        <v>505</v>
      </c>
      <c r="AE1437" s="1" t="s">
        <v>9377</v>
      </c>
    </row>
    <row r="1438" spans="1:72" ht="13.5" customHeight="1" x14ac:dyDescent="0.25">
      <c r="A1438" s="5" t="str">
        <f t="shared" si="51"/>
        <v>1738_각남면_0101</v>
      </c>
      <c r="B1438" s="1">
        <v>1738</v>
      </c>
      <c r="C1438" s="1" t="s">
        <v>12339</v>
      </c>
      <c r="D1438" s="1" t="s">
        <v>12340</v>
      </c>
      <c r="E1438" s="1">
        <v>1437</v>
      </c>
      <c r="F1438" s="1">
        <v>4</v>
      </c>
      <c r="G1438" s="1" t="s">
        <v>1163</v>
      </c>
      <c r="H1438" s="1" t="s">
        <v>7047</v>
      </c>
      <c r="I1438" s="1">
        <v>6</v>
      </c>
      <c r="L1438" s="1">
        <v>4</v>
      </c>
      <c r="M1438" s="1" t="s">
        <v>13850</v>
      </c>
      <c r="N1438" s="1" t="s">
        <v>13851</v>
      </c>
      <c r="S1438" s="1" t="s">
        <v>59</v>
      </c>
      <c r="T1438" s="1" t="s">
        <v>7224</v>
      </c>
      <c r="U1438" s="1" t="s">
        <v>2432</v>
      </c>
      <c r="V1438" s="1" t="s">
        <v>7443</v>
      </c>
      <c r="Y1438" s="1" t="s">
        <v>2655</v>
      </c>
      <c r="Z1438" s="1" t="s">
        <v>8303</v>
      </c>
      <c r="AC1438" s="1">
        <v>13</v>
      </c>
      <c r="AD1438" s="1" t="s">
        <v>111</v>
      </c>
      <c r="AE1438" s="1" t="s">
        <v>9341</v>
      </c>
    </row>
    <row r="1439" spans="1:72" ht="13.5" customHeight="1" x14ac:dyDescent="0.25">
      <c r="A1439" s="5" t="str">
        <f t="shared" si="51"/>
        <v>1738_각남면_0101</v>
      </c>
      <c r="B1439" s="1">
        <v>1738</v>
      </c>
      <c r="C1439" s="1" t="s">
        <v>12339</v>
      </c>
      <c r="D1439" s="1" t="s">
        <v>12340</v>
      </c>
      <c r="E1439" s="1">
        <v>1438</v>
      </c>
      <c r="F1439" s="1">
        <v>4</v>
      </c>
      <c r="G1439" s="1" t="s">
        <v>1163</v>
      </c>
      <c r="H1439" s="1" t="s">
        <v>7047</v>
      </c>
      <c r="I1439" s="1">
        <v>6</v>
      </c>
      <c r="L1439" s="1">
        <v>5</v>
      </c>
      <c r="M1439" s="1" t="s">
        <v>13852</v>
      </c>
      <c r="N1439" s="1" t="s">
        <v>13853</v>
      </c>
      <c r="T1439" s="1" t="s">
        <v>12461</v>
      </c>
      <c r="U1439" s="1" t="s">
        <v>2573</v>
      </c>
      <c r="V1439" s="1" t="s">
        <v>7450</v>
      </c>
      <c r="W1439" s="1" t="s">
        <v>123</v>
      </c>
      <c r="X1439" s="1" t="s">
        <v>7689</v>
      </c>
      <c r="Y1439" s="1" t="s">
        <v>1916</v>
      </c>
      <c r="Z1439" s="1" t="s">
        <v>8163</v>
      </c>
      <c r="AC1439" s="1">
        <v>25</v>
      </c>
      <c r="AD1439" s="1" t="s">
        <v>446</v>
      </c>
      <c r="AE1439" s="1" t="s">
        <v>9374</v>
      </c>
      <c r="AJ1439" s="1" t="s">
        <v>17</v>
      </c>
      <c r="AK1439" s="1" t="s">
        <v>9530</v>
      </c>
      <c r="AL1439" s="1" t="s">
        <v>124</v>
      </c>
      <c r="AM1439" s="1" t="s">
        <v>9327</v>
      </c>
      <c r="AT1439" s="1" t="s">
        <v>42</v>
      </c>
      <c r="AU1439" s="1" t="s">
        <v>7309</v>
      </c>
      <c r="AV1439" s="1" t="s">
        <v>2656</v>
      </c>
      <c r="AW1439" s="1" t="s">
        <v>8308</v>
      </c>
      <c r="BG1439" s="1" t="s">
        <v>42</v>
      </c>
      <c r="BH1439" s="1" t="s">
        <v>7309</v>
      </c>
      <c r="BI1439" s="1" t="s">
        <v>2034</v>
      </c>
      <c r="BJ1439" s="1" t="s">
        <v>9841</v>
      </c>
      <c r="BK1439" s="1" t="s">
        <v>42</v>
      </c>
      <c r="BL1439" s="1" t="s">
        <v>7309</v>
      </c>
      <c r="BM1439" s="1" t="s">
        <v>2657</v>
      </c>
      <c r="BN1439" s="1" t="s">
        <v>10682</v>
      </c>
      <c r="BO1439" s="1" t="s">
        <v>677</v>
      </c>
      <c r="BP1439" s="1" t="s">
        <v>7530</v>
      </c>
      <c r="BQ1439" s="1" t="s">
        <v>2658</v>
      </c>
      <c r="BR1439" s="1" t="s">
        <v>13088</v>
      </c>
      <c r="BS1439" s="1" t="s">
        <v>41</v>
      </c>
      <c r="BT1439" s="1" t="s">
        <v>12725</v>
      </c>
    </row>
    <row r="1440" spans="1:72" ht="13.5" customHeight="1" x14ac:dyDescent="0.25">
      <c r="A1440" s="5" t="str">
        <f t="shared" si="51"/>
        <v>1738_각남면_0101</v>
      </c>
      <c r="B1440" s="1">
        <v>1738</v>
      </c>
      <c r="C1440" s="1" t="s">
        <v>12339</v>
      </c>
      <c r="D1440" s="1" t="s">
        <v>12340</v>
      </c>
      <c r="E1440" s="1">
        <v>1439</v>
      </c>
      <c r="F1440" s="1">
        <v>4</v>
      </c>
      <c r="G1440" s="1" t="s">
        <v>1163</v>
      </c>
      <c r="H1440" s="1" t="s">
        <v>7047</v>
      </c>
      <c r="I1440" s="1">
        <v>6</v>
      </c>
      <c r="L1440" s="1">
        <v>5</v>
      </c>
      <c r="M1440" s="1" t="s">
        <v>13852</v>
      </c>
      <c r="N1440" s="1" t="s">
        <v>13853</v>
      </c>
      <c r="S1440" s="1" t="s">
        <v>50</v>
      </c>
      <c r="T1440" s="1" t="s">
        <v>7223</v>
      </c>
      <c r="W1440" s="1" t="s">
        <v>144</v>
      </c>
      <c r="X1440" s="1" t="s">
        <v>7690</v>
      </c>
      <c r="Y1440" s="1" t="s">
        <v>64</v>
      </c>
      <c r="Z1440" s="1" t="s">
        <v>7741</v>
      </c>
      <c r="AC1440" s="1">
        <v>40</v>
      </c>
      <c r="AD1440" s="1" t="s">
        <v>349</v>
      </c>
      <c r="AE1440" s="1" t="s">
        <v>9369</v>
      </c>
      <c r="AJ1440" s="1" t="s">
        <v>17</v>
      </c>
      <c r="AK1440" s="1" t="s">
        <v>9530</v>
      </c>
      <c r="AL1440" s="1" t="s">
        <v>146</v>
      </c>
      <c r="AM1440" s="1" t="s">
        <v>9467</v>
      </c>
      <c r="AT1440" s="1" t="s">
        <v>42</v>
      </c>
      <c r="AU1440" s="1" t="s">
        <v>7309</v>
      </c>
      <c r="AV1440" s="1" t="s">
        <v>2659</v>
      </c>
      <c r="AW1440" s="1" t="s">
        <v>9902</v>
      </c>
      <c r="BG1440" s="1" t="s">
        <v>677</v>
      </c>
      <c r="BH1440" s="1" t="s">
        <v>7530</v>
      </c>
      <c r="BI1440" s="1" t="s">
        <v>879</v>
      </c>
      <c r="BJ1440" s="1" t="s">
        <v>10233</v>
      </c>
      <c r="BK1440" s="1" t="s">
        <v>677</v>
      </c>
      <c r="BL1440" s="1" t="s">
        <v>7530</v>
      </c>
      <c r="BM1440" s="1" t="s">
        <v>2660</v>
      </c>
      <c r="BN1440" s="1" t="s">
        <v>9504</v>
      </c>
      <c r="BO1440" s="1" t="s">
        <v>531</v>
      </c>
      <c r="BP1440" s="1" t="s">
        <v>7370</v>
      </c>
      <c r="BQ1440" s="1" t="s">
        <v>2661</v>
      </c>
      <c r="BR1440" s="1" t="s">
        <v>12408</v>
      </c>
      <c r="BS1440" s="1" t="s">
        <v>1695</v>
      </c>
      <c r="BT1440" s="1" t="s">
        <v>9556</v>
      </c>
    </row>
    <row r="1441" spans="1:72" ht="13.5" customHeight="1" x14ac:dyDescent="0.25">
      <c r="A1441" s="5" t="str">
        <f t="shared" si="51"/>
        <v>1738_각남면_0101</v>
      </c>
      <c r="B1441" s="1">
        <v>1738</v>
      </c>
      <c r="C1441" s="1" t="s">
        <v>12339</v>
      </c>
      <c r="D1441" s="1" t="s">
        <v>12340</v>
      </c>
      <c r="E1441" s="1">
        <v>1440</v>
      </c>
      <c r="F1441" s="1">
        <v>4</v>
      </c>
      <c r="G1441" s="1" t="s">
        <v>1163</v>
      </c>
      <c r="H1441" s="1" t="s">
        <v>7047</v>
      </c>
      <c r="I1441" s="1">
        <v>6</v>
      </c>
      <c r="L1441" s="1">
        <v>5</v>
      </c>
      <c r="M1441" s="1" t="s">
        <v>13852</v>
      </c>
      <c r="N1441" s="1" t="s">
        <v>13853</v>
      </c>
      <c r="S1441" s="1" t="s">
        <v>112</v>
      </c>
      <c r="T1441" s="1" t="s">
        <v>7229</v>
      </c>
      <c r="Y1441" s="1" t="s">
        <v>64</v>
      </c>
      <c r="Z1441" s="1" t="s">
        <v>7741</v>
      </c>
      <c r="AC1441" s="1">
        <v>4</v>
      </c>
      <c r="AD1441" s="1" t="s">
        <v>65</v>
      </c>
      <c r="AE1441" s="1" t="s">
        <v>9332</v>
      </c>
    </row>
    <row r="1442" spans="1:72" ht="13.5" customHeight="1" x14ac:dyDescent="0.25">
      <c r="A1442" s="5" t="str">
        <f t="shared" si="51"/>
        <v>1738_각남면_0101</v>
      </c>
      <c r="B1442" s="1">
        <v>1738</v>
      </c>
      <c r="C1442" s="1" t="s">
        <v>12339</v>
      </c>
      <c r="D1442" s="1" t="s">
        <v>12340</v>
      </c>
      <c r="E1442" s="1">
        <v>1441</v>
      </c>
      <c r="F1442" s="1">
        <v>4</v>
      </c>
      <c r="G1442" s="1" t="s">
        <v>1163</v>
      </c>
      <c r="H1442" s="1" t="s">
        <v>7047</v>
      </c>
      <c r="I1442" s="1">
        <v>6</v>
      </c>
      <c r="L1442" s="1">
        <v>5</v>
      </c>
      <c r="M1442" s="1" t="s">
        <v>13852</v>
      </c>
      <c r="N1442" s="1" t="s">
        <v>13853</v>
      </c>
      <c r="S1442" s="1" t="s">
        <v>112</v>
      </c>
      <c r="T1442" s="1" t="s">
        <v>7229</v>
      </c>
      <c r="Y1442" s="1" t="s">
        <v>64</v>
      </c>
      <c r="Z1442" s="1" t="s">
        <v>7741</v>
      </c>
      <c r="AC1442" s="1">
        <v>1</v>
      </c>
      <c r="AD1442" s="1" t="s">
        <v>101</v>
      </c>
      <c r="AE1442" s="1" t="s">
        <v>9339</v>
      </c>
      <c r="AF1442" s="1" t="s">
        <v>95</v>
      </c>
      <c r="AG1442" s="1" t="s">
        <v>9389</v>
      </c>
    </row>
    <row r="1443" spans="1:72" ht="13.5" customHeight="1" x14ac:dyDescent="0.25">
      <c r="A1443" s="5" t="str">
        <f t="shared" ref="A1443:A1474" si="52">HYPERLINK("http://kyu.snu.ac.kr/sdhj/index.jsp?type=hj/GK14616_00IH_0001_0102.jpg","1738_각남면_0102")</f>
        <v>1738_각남면_0102</v>
      </c>
      <c r="B1443" s="1">
        <v>1738</v>
      </c>
      <c r="C1443" s="1" t="s">
        <v>12339</v>
      </c>
      <c r="D1443" s="1" t="s">
        <v>12340</v>
      </c>
      <c r="E1443" s="1">
        <v>1442</v>
      </c>
      <c r="F1443" s="1">
        <v>4</v>
      </c>
      <c r="G1443" s="1" t="s">
        <v>1163</v>
      </c>
      <c r="H1443" s="1" t="s">
        <v>7047</v>
      </c>
      <c r="I1443" s="1">
        <v>7</v>
      </c>
      <c r="J1443" s="1" t="s">
        <v>2662</v>
      </c>
      <c r="K1443" s="1" t="s">
        <v>7106</v>
      </c>
      <c r="L1443" s="1">
        <v>1</v>
      </c>
      <c r="M1443" s="1" t="s">
        <v>2662</v>
      </c>
      <c r="N1443" s="1" t="s">
        <v>7106</v>
      </c>
      <c r="T1443" s="1" t="s">
        <v>12461</v>
      </c>
      <c r="U1443" s="1" t="s">
        <v>2299</v>
      </c>
      <c r="V1443" s="1" t="s">
        <v>7438</v>
      </c>
      <c r="W1443" s="1" t="s">
        <v>342</v>
      </c>
      <c r="X1443" s="1" t="s">
        <v>7700</v>
      </c>
      <c r="Y1443" s="1" t="s">
        <v>2663</v>
      </c>
      <c r="Z1443" s="1" t="s">
        <v>8304</v>
      </c>
      <c r="AC1443" s="1">
        <v>54</v>
      </c>
      <c r="AD1443" s="1" t="s">
        <v>145</v>
      </c>
      <c r="AE1443" s="1" t="s">
        <v>9345</v>
      </c>
      <c r="AJ1443" s="1" t="s">
        <v>17</v>
      </c>
      <c r="AK1443" s="1" t="s">
        <v>9530</v>
      </c>
      <c r="AL1443" s="1" t="s">
        <v>174</v>
      </c>
      <c r="AM1443" s="1" t="s">
        <v>9536</v>
      </c>
      <c r="AT1443" s="1" t="s">
        <v>380</v>
      </c>
      <c r="AU1443" s="1" t="s">
        <v>7326</v>
      </c>
      <c r="AV1443" s="1" t="s">
        <v>487</v>
      </c>
      <c r="AW1443" s="1" t="s">
        <v>9710</v>
      </c>
      <c r="BG1443" s="1" t="s">
        <v>44</v>
      </c>
      <c r="BH1443" s="1" t="s">
        <v>7629</v>
      </c>
      <c r="BI1443" s="1" t="s">
        <v>2664</v>
      </c>
      <c r="BJ1443" s="1" t="s">
        <v>10679</v>
      </c>
      <c r="BK1443" s="1" t="s">
        <v>44</v>
      </c>
      <c r="BL1443" s="1" t="s">
        <v>7629</v>
      </c>
      <c r="BM1443" s="1" t="s">
        <v>2665</v>
      </c>
      <c r="BN1443" s="1" t="s">
        <v>10916</v>
      </c>
      <c r="BO1443" s="1" t="s">
        <v>531</v>
      </c>
      <c r="BP1443" s="1" t="s">
        <v>7370</v>
      </c>
      <c r="BQ1443" s="1" t="s">
        <v>2666</v>
      </c>
      <c r="BR1443" s="1" t="s">
        <v>11718</v>
      </c>
      <c r="BS1443" s="1" t="s">
        <v>193</v>
      </c>
      <c r="BT1443" s="1" t="s">
        <v>9533</v>
      </c>
    </row>
    <row r="1444" spans="1:72" ht="13.5" customHeight="1" x14ac:dyDescent="0.25">
      <c r="A1444" s="5" t="str">
        <f t="shared" si="52"/>
        <v>1738_각남면_0102</v>
      </c>
      <c r="B1444" s="1">
        <v>1738</v>
      </c>
      <c r="C1444" s="1" t="s">
        <v>12339</v>
      </c>
      <c r="D1444" s="1" t="s">
        <v>12340</v>
      </c>
      <c r="E1444" s="1">
        <v>1443</v>
      </c>
      <c r="F1444" s="1">
        <v>4</v>
      </c>
      <c r="G1444" s="1" t="s">
        <v>1163</v>
      </c>
      <c r="H1444" s="1" t="s">
        <v>7047</v>
      </c>
      <c r="I1444" s="1">
        <v>7</v>
      </c>
      <c r="L1444" s="1">
        <v>1</v>
      </c>
      <c r="M1444" s="1" t="s">
        <v>2662</v>
      </c>
      <c r="N1444" s="1" t="s">
        <v>7106</v>
      </c>
      <c r="S1444" s="1" t="s">
        <v>50</v>
      </c>
      <c r="T1444" s="1" t="s">
        <v>7223</v>
      </c>
      <c r="W1444" s="1" t="s">
        <v>293</v>
      </c>
      <c r="X1444" s="1" t="s">
        <v>7698</v>
      </c>
      <c r="Y1444" s="1" t="s">
        <v>10</v>
      </c>
      <c r="Z1444" s="1" t="s">
        <v>7684</v>
      </c>
      <c r="AC1444" s="1">
        <v>54</v>
      </c>
      <c r="AD1444" s="1" t="s">
        <v>145</v>
      </c>
      <c r="AE1444" s="1" t="s">
        <v>9345</v>
      </c>
      <c r="AJ1444" s="1" t="s">
        <v>17</v>
      </c>
      <c r="AK1444" s="1" t="s">
        <v>9530</v>
      </c>
      <c r="AL1444" s="1" t="s">
        <v>53</v>
      </c>
      <c r="AM1444" s="1" t="s">
        <v>9486</v>
      </c>
      <c r="AT1444" s="1" t="s">
        <v>673</v>
      </c>
      <c r="AU1444" s="1" t="s">
        <v>9659</v>
      </c>
      <c r="AV1444" s="1" t="s">
        <v>1920</v>
      </c>
      <c r="AW1444" s="1" t="s">
        <v>9828</v>
      </c>
      <c r="BG1444" s="1" t="s">
        <v>69</v>
      </c>
      <c r="BH1444" s="1" t="s">
        <v>7359</v>
      </c>
      <c r="BI1444" s="1" t="s">
        <v>1686</v>
      </c>
      <c r="BJ1444" s="1" t="s">
        <v>10627</v>
      </c>
      <c r="BK1444" s="1" t="s">
        <v>794</v>
      </c>
      <c r="BL1444" s="1" t="s">
        <v>9661</v>
      </c>
      <c r="BM1444" s="1" t="s">
        <v>2667</v>
      </c>
      <c r="BN1444" s="1" t="s">
        <v>11141</v>
      </c>
      <c r="BO1444" s="1" t="s">
        <v>44</v>
      </c>
      <c r="BP1444" s="1" t="s">
        <v>7629</v>
      </c>
      <c r="BQ1444" s="1" t="s">
        <v>2668</v>
      </c>
      <c r="BR1444" s="1" t="s">
        <v>11719</v>
      </c>
      <c r="BS1444" s="1" t="s">
        <v>124</v>
      </c>
      <c r="BT1444" s="1" t="s">
        <v>9327</v>
      </c>
    </row>
    <row r="1445" spans="1:72" ht="13.5" customHeight="1" x14ac:dyDescent="0.25">
      <c r="A1445" s="5" t="str">
        <f t="shared" si="52"/>
        <v>1738_각남면_0102</v>
      </c>
      <c r="B1445" s="1">
        <v>1738</v>
      </c>
      <c r="C1445" s="1" t="s">
        <v>12339</v>
      </c>
      <c r="D1445" s="1" t="s">
        <v>12340</v>
      </c>
      <c r="E1445" s="1">
        <v>1444</v>
      </c>
      <c r="F1445" s="1">
        <v>4</v>
      </c>
      <c r="G1445" s="1" t="s">
        <v>1163</v>
      </c>
      <c r="H1445" s="1" t="s">
        <v>7047</v>
      </c>
      <c r="I1445" s="1">
        <v>7</v>
      </c>
      <c r="L1445" s="1">
        <v>1</v>
      </c>
      <c r="M1445" s="1" t="s">
        <v>2662</v>
      </c>
      <c r="N1445" s="1" t="s">
        <v>7106</v>
      </c>
      <c r="S1445" s="1" t="s">
        <v>59</v>
      </c>
      <c r="T1445" s="1" t="s">
        <v>7224</v>
      </c>
      <c r="U1445" s="1" t="s">
        <v>37</v>
      </c>
      <c r="V1445" s="1" t="s">
        <v>7300</v>
      </c>
      <c r="Y1445" s="1" t="s">
        <v>2669</v>
      </c>
      <c r="Z1445" s="1" t="s">
        <v>8305</v>
      </c>
      <c r="AC1445" s="1">
        <v>33</v>
      </c>
      <c r="AD1445" s="1" t="s">
        <v>321</v>
      </c>
      <c r="AE1445" s="1" t="s">
        <v>9366</v>
      </c>
    </row>
    <row r="1446" spans="1:72" ht="13.5" customHeight="1" x14ac:dyDescent="0.25">
      <c r="A1446" s="5" t="str">
        <f t="shared" si="52"/>
        <v>1738_각남면_0102</v>
      </c>
      <c r="B1446" s="1">
        <v>1738</v>
      </c>
      <c r="C1446" s="1" t="s">
        <v>12339</v>
      </c>
      <c r="D1446" s="1" t="s">
        <v>12340</v>
      </c>
      <c r="E1446" s="1">
        <v>1445</v>
      </c>
      <c r="F1446" s="1">
        <v>4</v>
      </c>
      <c r="G1446" s="1" t="s">
        <v>1163</v>
      </c>
      <c r="H1446" s="1" t="s">
        <v>7047</v>
      </c>
      <c r="I1446" s="1">
        <v>7</v>
      </c>
      <c r="L1446" s="1">
        <v>1</v>
      </c>
      <c r="M1446" s="1" t="s">
        <v>2662</v>
      </c>
      <c r="N1446" s="1" t="s">
        <v>7106</v>
      </c>
      <c r="S1446" s="1" t="s">
        <v>155</v>
      </c>
      <c r="T1446" s="1" t="s">
        <v>7230</v>
      </c>
      <c r="W1446" s="1" t="s">
        <v>191</v>
      </c>
      <c r="X1446" s="1" t="s">
        <v>7693</v>
      </c>
      <c r="Y1446" s="1" t="s">
        <v>10</v>
      </c>
      <c r="Z1446" s="1" t="s">
        <v>7684</v>
      </c>
      <c r="AC1446" s="1">
        <v>28</v>
      </c>
      <c r="AD1446" s="1" t="s">
        <v>153</v>
      </c>
      <c r="AE1446" s="1" t="s">
        <v>9346</v>
      </c>
    </row>
    <row r="1447" spans="1:72" ht="13.5" customHeight="1" x14ac:dyDescent="0.25">
      <c r="A1447" s="5" t="str">
        <f t="shared" si="52"/>
        <v>1738_각남면_0102</v>
      </c>
      <c r="B1447" s="1">
        <v>1738</v>
      </c>
      <c r="C1447" s="1" t="s">
        <v>12339</v>
      </c>
      <c r="D1447" s="1" t="s">
        <v>12340</v>
      </c>
      <c r="E1447" s="1">
        <v>1446</v>
      </c>
      <c r="F1447" s="1">
        <v>4</v>
      </c>
      <c r="G1447" s="1" t="s">
        <v>1163</v>
      </c>
      <c r="H1447" s="1" t="s">
        <v>7047</v>
      </c>
      <c r="I1447" s="1">
        <v>7</v>
      </c>
      <c r="L1447" s="1">
        <v>1</v>
      </c>
      <c r="M1447" s="1" t="s">
        <v>2662</v>
      </c>
      <c r="N1447" s="1" t="s">
        <v>7106</v>
      </c>
      <c r="S1447" s="1" t="s">
        <v>112</v>
      </c>
      <c r="T1447" s="1" t="s">
        <v>7229</v>
      </c>
      <c r="Y1447" s="1" t="s">
        <v>64</v>
      </c>
      <c r="Z1447" s="1" t="s">
        <v>7741</v>
      </c>
      <c r="AC1447" s="1">
        <v>1</v>
      </c>
      <c r="AD1447" s="1" t="s">
        <v>101</v>
      </c>
      <c r="AE1447" s="1" t="s">
        <v>9339</v>
      </c>
      <c r="AF1447" s="1" t="s">
        <v>95</v>
      </c>
      <c r="AG1447" s="1" t="s">
        <v>9389</v>
      </c>
    </row>
    <row r="1448" spans="1:72" ht="13.5" customHeight="1" x14ac:dyDescent="0.25">
      <c r="A1448" s="5" t="str">
        <f t="shared" si="52"/>
        <v>1738_각남면_0102</v>
      </c>
      <c r="B1448" s="1">
        <v>1738</v>
      </c>
      <c r="C1448" s="1" t="s">
        <v>12339</v>
      </c>
      <c r="D1448" s="1" t="s">
        <v>12340</v>
      </c>
      <c r="E1448" s="1">
        <v>1447</v>
      </c>
      <c r="F1448" s="1">
        <v>4</v>
      </c>
      <c r="G1448" s="1" t="s">
        <v>1163</v>
      </c>
      <c r="H1448" s="1" t="s">
        <v>7047</v>
      </c>
      <c r="I1448" s="1">
        <v>7</v>
      </c>
      <c r="L1448" s="1">
        <v>2</v>
      </c>
      <c r="M1448" s="1" t="s">
        <v>13854</v>
      </c>
      <c r="N1448" s="1" t="s">
        <v>13855</v>
      </c>
      <c r="T1448" s="1" t="s">
        <v>12461</v>
      </c>
      <c r="U1448" s="1" t="s">
        <v>2670</v>
      </c>
      <c r="V1448" s="1" t="s">
        <v>7456</v>
      </c>
      <c r="W1448" s="1" t="s">
        <v>1598</v>
      </c>
      <c r="X1448" s="1" t="s">
        <v>7717</v>
      </c>
      <c r="Y1448" s="1" t="s">
        <v>2671</v>
      </c>
      <c r="Z1448" s="1" t="s">
        <v>8306</v>
      </c>
      <c r="AC1448" s="1">
        <v>77</v>
      </c>
      <c r="AD1448" s="1" t="s">
        <v>315</v>
      </c>
      <c r="AE1448" s="1" t="s">
        <v>9365</v>
      </c>
      <c r="AJ1448" s="1" t="s">
        <v>17</v>
      </c>
      <c r="AK1448" s="1" t="s">
        <v>9530</v>
      </c>
      <c r="AL1448" s="1" t="s">
        <v>283</v>
      </c>
      <c r="AM1448" s="1" t="s">
        <v>9550</v>
      </c>
      <c r="AT1448" s="1" t="s">
        <v>42</v>
      </c>
      <c r="AU1448" s="1" t="s">
        <v>7309</v>
      </c>
      <c r="AV1448" s="1" t="s">
        <v>14774</v>
      </c>
      <c r="AW1448" s="1" t="s">
        <v>9903</v>
      </c>
      <c r="BG1448" s="1" t="s">
        <v>73</v>
      </c>
      <c r="BH1448" s="1" t="s">
        <v>7304</v>
      </c>
      <c r="BI1448" s="1" t="s">
        <v>1593</v>
      </c>
      <c r="BJ1448" s="1" t="s">
        <v>8087</v>
      </c>
      <c r="BK1448" s="1" t="s">
        <v>69</v>
      </c>
      <c r="BL1448" s="1" t="s">
        <v>7359</v>
      </c>
      <c r="BM1448" s="1" t="s">
        <v>2672</v>
      </c>
      <c r="BN1448" s="1" t="s">
        <v>11188</v>
      </c>
      <c r="BO1448" s="1" t="s">
        <v>69</v>
      </c>
      <c r="BP1448" s="1" t="s">
        <v>7359</v>
      </c>
      <c r="BQ1448" s="1" t="s">
        <v>2673</v>
      </c>
      <c r="BR1448" s="1" t="s">
        <v>11720</v>
      </c>
      <c r="BS1448" s="1" t="s">
        <v>193</v>
      </c>
      <c r="BT1448" s="1" t="s">
        <v>9533</v>
      </c>
    </row>
    <row r="1449" spans="1:72" ht="13.5" customHeight="1" x14ac:dyDescent="0.25">
      <c r="A1449" s="5" t="str">
        <f t="shared" si="52"/>
        <v>1738_각남면_0102</v>
      </c>
      <c r="B1449" s="1">
        <v>1738</v>
      </c>
      <c r="C1449" s="1" t="s">
        <v>12339</v>
      </c>
      <c r="D1449" s="1" t="s">
        <v>12340</v>
      </c>
      <c r="E1449" s="1">
        <v>1448</v>
      </c>
      <c r="F1449" s="1">
        <v>4</v>
      </c>
      <c r="G1449" s="1" t="s">
        <v>1163</v>
      </c>
      <c r="H1449" s="1" t="s">
        <v>7047</v>
      </c>
      <c r="I1449" s="1">
        <v>7</v>
      </c>
      <c r="L1449" s="1">
        <v>2</v>
      </c>
      <c r="M1449" s="1" t="s">
        <v>13854</v>
      </c>
      <c r="N1449" s="1" t="s">
        <v>13855</v>
      </c>
      <c r="S1449" s="1" t="s">
        <v>50</v>
      </c>
      <c r="T1449" s="1" t="s">
        <v>7223</v>
      </c>
      <c r="W1449" s="1" t="s">
        <v>38</v>
      </c>
      <c r="X1449" s="1" t="s">
        <v>12522</v>
      </c>
      <c r="Y1449" s="1" t="s">
        <v>64</v>
      </c>
      <c r="Z1449" s="1" t="s">
        <v>7741</v>
      </c>
      <c r="AC1449" s="1">
        <v>65</v>
      </c>
      <c r="AD1449" s="1" t="s">
        <v>86</v>
      </c>
      <c r="AE1449" s="1" t="s">
        <v>8752</v>
      </c>
      <c r="AJ1449" s="1" t="s">
        <v>17</v>
      </c>
      <c r="AK1449" s="1" t="s">
        <v>9530</v>
      </c>
      <c r="AL1449" s="1" t="s">
        <v>41</v>
      </c>
      <c r="AM1449" s="1" t="s">
        <v>12725</v>
      </c>
      <c r="AT1449" s="1" t="s">
        <v>69</v>
      </c>
      <c r="AU1449" s="1" t="s">
        <v>7359</v>
      </c>
      <c r="AV1449" s="1" t="s">
        <v>1850</v>
      </c>
      <c r="AW1449" s="1" t="s">
        <v>9904</v>
      </c>
      <c r="BG1449" s="1" t="s">
        <v>69</v>
      </c>
      <c r="BH1449" s="1" t="s">
        <v>7359</v>
      </c>
      <c r="BI1449" s="1" t="s">
        <v>2674</v>
      </c>
      <c r="BJ1449" s="1" t="s">
        <v>10680</v>
      </c>
      <c r="BK1449" s="1" t="s">
        <v>69</v>
      </c>
      <c r="BL1449" s="1" t="s">
        <v>7359</v>
      </c>
      <c r="BM1449" s="1" t="s">
        <v>2675</v>
      </c>
      <c r="BN1449" s="1" t="s">
        <v>11189</v>
      </c>
      <c r="BO1449" s="1" t="s">
        <v>69</v>
      </c>
      <c r="BP1449" s="1" t="s">
        <v>7359</v>
      </c>
      <c r="BQ1449" s="1" t="s">
        <v>2676</v>
      </c>
      <c r="BR1449" s="1" t="s">
        <v>13314</v>
      </c>
      <c r="BS1449" s="1" t="s">
        <v>1152</v>
      </c>
      <c r="BT1449" s="1" t="s">
        <v>12788</v>
      </c>
    </row>
    <row r="1450" spans="1:72" ht="13.5" customHeight="1" x14ac:dyDescent="0.25">
      <c r="A1450" s="5" t="str">
        <f t="shared" si="52"/>
        <v>1738_각남면_0102</v>
      </c>
      <c r="B1450" s="1">
        <v>1738</v>
      </c>
      <c r="C1450" s="1" t="s">
        <v>12339</v>
      </c>
      <c r="D1450" s="1" t="s">
        <v>12340</v>
      </c>
      <c r="E1450" s="1">
        <v>1449</v>
      </c>
      <c r="F1450" s="1">
        <v>4</v>
      </c>
      <c r="G1450" s="1" t="s">
        <v>1163</v>
      </c>
      <c r="H1450" s="1" t="s">
        <v>7047</v>
      </c>
      <c r="I1450" s="1">
        <v>7</v>
      </c>
      <c r="L1450" s="1">
        <v>2</v>
      </c>
      <c r="M1450" s="1" t="s">
        <v>13854</v>
      </c>
      <c r="N1450" s="1" t="s">
        <v>13855</v>
      </c>
      <c r="S1450" s="1" t="s">
        <v>161</v>
      </c>
      <c r="T1450" s="1" t="s">
        <v>7232</v>
      </c>
      <c r="Y1450" s="1" t="s">
        <v>64</v>
      </c>
      <c r="Z1450" s="1" t="s">
        <v>7741</v>
      </c>
      <c r="AC1450" s="1">
        <v>1</v>
      </c>
      <c r="AD1450" s="1" t="s">
        <v>101</v>
      </c>
      <c r="AE1450" s="1" t="s">
        <v>9339</v>
      </c>
      <c r="AF1450" s="1" t="s">
        <v>95</v>
      </c>
      <c r="AG1450" s="1" t="s">
        <v>9389</v>
      </c>
    </row>
    <row r="1451" spans="1:72" ht="13.5" customHeight="1" x14ac:dyDescent="0.25">
      <c r="A1451" s="5" t="str">
        <f t="shared" si="52"/>
        <v>1738_각남면_0102</v>
      </c>
      <c r="B1451" s="1">
        <v>1738</v>
      </c>
      <c r="C1451" s="1" t="s">
        <v>12339</v>
      </c>
      <c r="D1451" s="1" t="s">
        <v>12340</v>
      </c>
      <c r="E1451" s="1">
        <v>1450</v>
      </c>
      <c r="F1451" s="1">
        <v>4</v>
      </c>
      <c r="G1451" s="1" t="s">
        <v>1163</v>
      </c>
      <c r="H1451" s="1" t="s">
        <v>7047</v>
      </c>
      <c r="I1451" s="1">
        <v>7</v>
      </c>
      <c r="L1451" s="1">
        <v>3</v>
      </c>
      <c r="M1451" s="1" t="s">
        <v>13856</v>
      </c>
      <c r="N1451" s="1" t="s">
        <v>13857</v>
      </c>
      <c r="T1451" s="1" t="s">
        <v>12461</v>
      </c>
      <c r="U1451" s="1" t="s">
        <v>2677</v>
      </c>
      <c r="V1451" s="1" t="s">
        <v>7457</v>
      </c>
      <c r="W1451" s="1" t="s">
        <v>123</v>
      </c>
      <c r="X1451" s="1" t="s">
        <v>7689</v>
      </c>
      <c r="Y1451" s="1" t="s">
        <v>2678</v>
      </c>
      <c r="Z1451" s="1" t="s">
        <v>8307</v>
      </c>
      <c r="AC1451" s="1">
        <v>68</v>
      </c>
      <c r="AD1451" s="1" t="s">
        <v>298</v>
      </c>
      <c r="AE1451" s="1" t="s">
        <v>9362</v>
      </c>
      <c r="AJ1451" s="1" t="s">
        <v>17</v>
      </c>
      <c r="AK1451" s="1" t="s">
        <v>9530</v>
      </c>
      <c r="AL1451" s="1" t="s">
        <v>124</v>
      </c>
      <c r="AM1451" s="1" t="s">
        <v>9327</v>
      </c>
      <c r="AT1451" s="1" t="s">
        <v>42</v>
      </c>
      <c r="AU1451" s="1" t="s">
        <v>7309</v>
      </c>
      <c r="AV1451" s="1" t="s">
        <v>1106</v>
      </c>
      <c r="AW1451" s="1" t="s">
        <v>9905</v>
      </c>
      <c r="BG1451" s="1" t="s">
        <v>490</v>
      </c>
      <c r="BH1451" s="1" t="s">
        <v>9686</v>
      </c>
      <c r="BI1451" s="1" t="s">
        <v>1107</v>
      </c>
      <c r="BJ1451" s="1" t="s">
        <v>10681</v>
      </c>
      <c r="BK1451" s="1" t="s">
        <v>677</v>
      </c>
      <c r="BL1451" s="1" t="s">
        <v>7530</v>
      </c>
      <c r="BM1451" s="1" t="s">
        <v>2679</v>
      </c>
      <c r="BN1451" s="1" t="s">
        <v>10271</v>
      </c>
      <c r="BO1451" s="1" t="s">
        <v>490</v>
      </c>
      <c r="BP1451" s="1" t="s">
        <v>9686</v>
      </c>
      <c r="BQ1451" s="1" t="s">
        <v>2680</v>
      </c>
      <c r="BR1451" s="1" t="s">
        <v>13216</v>
      </c>
      <c r="BS1451" s="1" t="s">
        <v>41</v>
      </c>
      <c r="BT1451" s="1" t="s">
        <v>12725</v>
      </c>
    </row>
    <row r="1452" spans="1:72" ht="13.5" customHeight="1" x14ac:dyDescent="0.25">
      <c r="A1452" s="5" t="str">
        <f t="shared" si="52"/>
        <v>1738_각남면_0102</v>
      </c>
      <c r="B1452" s="1">
        <v>1738</v>
      </c>
      <c r="C1452" s="1" t="s">
        <v>12339</v>
      </c>
      <c r="D1452" s="1" t="s">
        <v>12340</v>
      </c>
      <c r="E1452" s="1">
        <v>1451</v>
      </c>
      <c r="F1452" s="1">
        <v>4</v>
      </c>
      <c r="G1452" s="1" t="s">
        <v>1163</v>
      </c>
      <c r="H1452" s="1" t="s">
        <v>7047</v>
      </c>
      <c r="I1452" s="1">
        <v>7</v>
      </c>
      <c r="L1452" s="1">
        <v>3</v>
      </c>
      <c r="M1452" s="1" t="s">
        <v>13856</v>
      </c>
      <c r="N1452" s="1" t="s">
        <v>13857</v>
      </c>
      <c r="S1452" s="1" t="s">
        <v>50</v>
      </c>
      <c r="T1452" s="1" t="s">
        <v>7223</v>
      </c>
      <c r="W1452" s="1" t="s">
        <v>38</v>
      </c>
      <c r="X1452" s="1" t="s">
        <v>12522</v>
      </c>
      <c r="Y1452" s="1" t="s">
        <v>64</v>
      </c>
      <c r="Z1452" s="1" t="s">
        <v>7741</v>
      </c>
      <c r="AC1452" s="1">
        <v>59</v>
      </c>
      <c r="AD1452" s="1" t="s">
        <v>650</v>
      </c>
      <c r="AE1452" s="1" t="s">
        <v>9380</v>
      </c>
      <c r="AJ1452" s="1" t="s">
        <v>17</v>
      </c>
      <c r="AK1452" s="1" t="s">
        <v>9530</v>
      </c>
      <c r="AL1452" s="1" t="s">
        <v>41</v>
      </c>
      <c r="AM1452" s="1" t="s">
        <v>12725</v>
      </c>
      <c r="AT1452" s="1" t="s">
        <v>2681</v>
      </c>
      <c r="AU1452" s="1" t="s">
        <v>12486</v>
      </c>
      <c r="AV1452" s="1" t="s">
        <v>2682</v>
      </c>
      <c r="AW1452" s="1" t="s">
        <v>9906</v>
      </c>
      <c r="BG1452" s="1" t="s">
        <v>490</v>
      </c>
      <c r="BH1452" s="1" t="s">
        <v>9686</v>
      </c>
      <c r="BI1452" s="1" t="s">
        <v>2213</v>
      </c>
      <c r="BJ1452" s="1" t="s">
        <v>10647</v>
      </c>
      <c r="BK1452" s="1" t="s">
        <v>997</v>
      </c>
      <c r="BL1452" s="1" t="s">
        <v>7614</v>
      </c>
      <c r="BM1452" s="1" t="s">
        <v>2683</v>
      </c>
      <c r="BN1452" s="1" t="s">
        <v>11190</v>
      </c>
      <c r="BO1452" s="1" t="s">
        <v>69</v>
      </c>
      <c r="BP1452" s="1" t="s">
        <v>7359</v>
      </c>
      <c r="BQ1452" s="1" t="s">
        <v>2684</v>
      </c>
      <c r="BR1452" s="1" t="s">
        <v>11721</v>
      </c>
      <c r="BS1452" s="1" t="s">
        <v>124</v>
      </c>
      <c r="BT1452" s="1" t="s">
        <v>9327</v>
      </c>
    </row>
    <row r="1453" spans="1:72" ht="13.5" customHeight="1" x14ac:dyDescent="0.25">
      <c r="A1453" s="5" t="str">
        <f t="shared" si="52"/>
        <v>1738_각남면_0102</v>
      </c>
      <c r="B1453" s="1">
        <v>1738</v>
      </c>
      <c r="C1453" s="1" t="s">
        <v>12339</v>
      </c>
      <c r="D1453" s="1" t="s">
        <v>12340</v>
      </c>
      <c r="E1453" s="1">
        <v>1452</v>
      </c>
      <c r="F1453" s="1">
        <v>4</v>
      </c>
      <c r="G1453" s="1" t="s">
        <v>1163</v>
      </c>
      <c r="H1453" s="1" t="s">
        <v>7047</v>
      </c>
      <c r="I1453" s="1">
        <v>7</v>
      </c>
      <c r="L1453" s="1">
        <v>3</v>
      </c>
      <c r="M1453" s="1" t="s">
        <v>13856</v>
      </c>
      <c r="N1453" s="1" t="s">
        <v>13857</v>
      </c>
      <c r="S1453" s="1" t="s">
        <v>112</v>
      </c>
      <c r="T1453" s="1" t="s">
        <v>7229</v>
      </c>
      <c r="Y1453" s="1" t="s">
        <v>64</v>
      </c>
      <c r="Z1453" s="1" t="s">
        <v>7741</v>
      </c>
      <c r="AF1453" s="1" t="s">
        <v>226</v>
      </c>
      <c r="AG1453" s="1" t="s">
        <v>9393</v>
      </c>
    </row>
    <row r="1454" spans="1:72" ht="13.5" customHeight="1" x14ac:dyDescent="0.25">
      <c r="A1454" s="5" t="str">
        <f t="shared" si="52"/>
        <v>1738_각남면_0102</v>
      </c>
      <c r="B1454" s="1">
        <v>1738</v>
      </c>
      <c r="C1454" s="1" t="s">
        <v>12339</v>
      </c>
      <c r="D1454" s="1" t="s">
        <v>12340</v>
      </c>
      <c r="E1454" s="1">
        <v>1453</v>
      </c>
      <c r="F1454" s="1">
        <v>4</v>
      </c>
      <c r="G1454" s="1" t="s">
        <v>1163</v>
      </c>
      <c r="H1454" s="1" t="s">
        <v>7047</v>
      </c>
      <c r="I1454" s="1">
        <v>7</v>
      </c>
      <c r="L1454" s="1">
        <v>4</v>
      </c>
      <c r="M1454" s="1" t="s">
        <v>13858</v>
      </c>
      <c r="N1454" s="1" t="s">
        <v>13859</v>
      </c>
      <c r="T1454" s="1" t="s">
        <v>12461</v>
      </c>
      <c r="U1454" s="1" t="s">
        <v>2685</v>
      </c>
      <c r="V1454" s="1" t="s">
        <v>7458</v>
      </c>
      <c r="W1454" s="1" t="s">
        <v>123</v>
      </c>
      <c r="X1454" s="1" t="s">
        <v>7689</v>
      </c>
      <c r="Y1454" s="1" t="s">
        <v>2656</v>
      </c>
      <c r="Z1454" s="1" t="s">
        <v>8308</v>
      </c>
      <c r="AC1454" s="1">
        <v>62</v>
      </c>
      <c r="AD1454" s="1" t="s">
        <v>335</v>
      </c>
      <c r="AE1454" s="1" t="s">
        <v>9368</v>
      </c>
      <c r="AJ1454" s="1" t="s">
        <v>17</v>
      </c>
      <c r="AK1454" s="1" t="s">
        <v>9530</v>
      </c>
      <c r="AL1454" s="1" t="s">
        <v>124</v>
      </c>
      <c r="AM1454" s="1" t="s">
        <v>9327</v>
      </c>
      <c r="AT1454" s="1" t="s">
        <v>42</v>
      </c>
      <c r="AU1454" s="1" t="s">
        <v>7309</v>
      </c>
      <c r="AV1454" s="1" t="s">
        <v>2034</v>
      </c>
      <c r="AW1454" s="1" t="s">
        <v>9841</v>
      </c>
      <c r="BG1454" s="1" t="s">
        <v>42</v>
      </c>
      <c r="BH1454" s="1" t="s">
        <v>7309</v>
      </c>
      <c r="BI1454" s="1" t="s">
        <v>2657</v>
      </c>
      <c r="BJ1454" s="1" t="s">
        <v>10682</v>
      </c>
      <c r="BK1454" s="1" t="s">
        <v>42</v>
      </c>
      <c r="BL1454" s="1" t="s">
        <v>7309</v>
      </c>
      <c r="BM1454" s="1" t="s">
        <v>2686</v>
      </c>
      <c r="BN1454" s="1" t="s">
        <v>11191</v>
      </c>
      <c r="BO1454" s="1" t="s">
        <v>42</v>
      </c>
      <c r="BP1454" s="1" t="s">
        <v>7309</v>
      </c>
      <c r="BQ1454" s="1" t="s">
        <v>2687</v>
      </c>
      <c r="BR1454" s="1" t="s">
        <v>11722</v>
      </c>
      <c r="BS1454" s="1" t="s">
        <v>200</v>
      </c>
      <c r="BT1454" s="1" t="s">
        <v>9541</v>
      </c>
    </row>
    <row r="1455" spans="1:72" ht="13.5" customHeight="1" x14ac:dyDescent="0.25">
      <c r="A1455" s="5" t="str">
        <f t="shared" si="52"/>
        <v>1738_각남면_0102</v>
      </c>
      <c r="B1455" s="1">
        <v>1738</v>
      </c>
      <c r="C1455" s="1" t="s">
        <v>12339</v>
      </c>
      <c r="D1455" s="1" t="s">
        <v>12340</v>
      </c>
      <c r="E1455" s="1">
        <v>1454</v>
      </c>
      <c r="F1455" s="1">
        <v>4</v>
      </c>
      <c r="G1455" s="1" t="s">
        <v>1163</v>
      </c>
      <c r="H1455" s="1" t="s">
        <v>7047</v>
      </c>
      <c r="I1455" s="1">
        <v>7</v>
      </c>
      <c r="L1455" s="1">
        <v>4</v>
      </c>
      <c r="M1455" s="1" t="s">
        <v>13858</v>
      </c>
      <c r="N1455" s="1" t="s">
        <v>13859</v>
      </c>
      <c r="S1455" s="1" t="s">
        <v>50</v>
      </c>
      <c r="T1455" s="1" t="s">
        <v>7223</v>
      </c>
      <c r="W1455" s="1" t="s">
        <v>38</v>
      </c>
      <c r="X1455" s="1" t="s">
        <v>12522</v>
      </c>
      <c r="Y1455" s="1" t="s">
        <v>64</v>
      </c>
      <c r="Z1455" s="1" t="s">
        <v>7741</v>
      </c>
      <c r="AC1455" s="1">
        <v>61</v>
      </c>
      <c r="AD1455" s="1" t="s">
        <v>101</v>
      </c>
      <c r="AE1455" s="1" t="s">
        <v>9339</v>
      </c>
      <c r="AJ1455" s="1" t="s">
        <v>17</v>
      </c>
      <c r="AK1455" s="1" t="s">
        <v>9530</v>
      </c>
      <c r="AL1455" s="1" t="s">
        <v>41</v>
      </c>
      <c r="AM1455" s="1" t="s">
        <v>12725</v>
      </c>
      <c r="AT1455" s="1" t="s">
        <v>854</v>
      </c>
      <c r="AU1455" s="1" t="s">
        <v>9667</v>
      </c>
      <c r="AV1455" s="1" t="s">
        <v>2375</v>
      </c>
      <c r="AW1455" s="1" t="s">
        <v>9907</v>
      </c>
      <c r="BG1455" s="1" t="s">
        <v>854</v>
      </c>
      <c r="BH1455" s="1" t="s">
        <v>9667</v>
      </c>
      <c r="BI1455" s="1" t="s">
        <v>2688</v>
      </c>
      <c r="BJ1455" s="1" t="s">
        <v>10683</v>
      </c>
      <c r="BK1455" s="1" t="s">
        <v>69</v>
      </c>
      <c r="BL1455" s="1" t="s">
        <v>7359</v>
      </c>
      <c r="BM1455" s="1" t="s">
        <v>1064</v>
      </c>
      <c r="BN1455" s="1" t="s">
        <v>7949</v>
      </c>
      <c r="BO1455" s="1" t="s">
        <v>69</v>
      </c>
      <c r="BP1455" s="1" t="s">
        <v>7359</v>
      </c>
      <c r="BQ1455" s="1" t="s">
        <v>2689</v>
      </c>
      <c r="BR1455" s="1" t="s">
        <v>13338</v>
      </c>
      <c r="BS1455" s="1" t="s">
        <v>58</v>
      </c>
      <c r="BT1455" s="1" t="s">
        <v>9526</v>
      </c>
    </row>
    <row r="1456" spans="1:72" ht="13.5" customHeight="1" x14ac:dyDescent="0.25">
      <c r="A1456" s="5" t="str">
        <f t="shared" si="52"/>
        <v>1738_각남면_0102</v>
      </c>
      <c r="B1456" s="1">
        <v>1738</v>
      </c>
      <c r="C1456" s="1" t="s">
        <v>12339</v>
      </c>
      <c r="D1456" s="1" t="s">
        <v>12340</v>
      </c>
      <c r="E1456" s="1">
        <v>1455</v>
      </c>
      <c r="F1456" s="1">
        <v>4</v>
      </c>
      <c r="G1456" s="1" t="s">
        <v>1163</v>
      </c>
      <c r="H1456" s="1" t="s">
        <v>7047</v>
      </c>
      <c r="I1456" s="1">
        <v>7</v>
      </c>
      <c r="L1456" s="1">
        <v>4</v>
      </c>
      <c r="M1456" s="1" t="s">
        <v>13858</v>
      </c>
      <c r="N1456" s="1" t="s">
        <v>13859</v>
      </c>
      <c r="S1456" s="1" t="s">
        <v>59</v>
      </c>
      <c r="T1456" s="1" t="s">
        <v>7224</v>
      </c>
      <c r="U1456" s="1" t="s">
        <v>1208</v>
      </c>
      <c r="V1456" s="1" t="s">
        <v>7372</v>
      </c>
      <c r="Y1456" s="1" t="s">
        <v>2690</v>
      </c>
      <c r="Z1456" s="1" t="s">
        <v>8309</v>
      </c>
      <c r="AC1456" s="1">
        <v>29</v>
      </c>
      <c r="AD1456" s="1" t="s">
        <v>301</v>
      </c>
      <c r="AE1456" s="1" t="s">
        <v>9363</v>
      </c>
    </row>
    <row r="1457" spans="1:72" ht="13.5" customHeight="1" x14ac:dyDescent="0.25">
      <c r="A1457" s="5" t="str">
        <f t="shared" si="52"/>
        <v>1738_각남면_0102</v>
      </c>
      <c r="B1457" s="1">
        <v>1738</v>
      </c>
      <c r="C1457" s="1" t="s">
        <v>12339</v>
      </c>
      <c r="D1457" s="1" t="s">
        <v>12340</v>
      </c>
      <c r="E1457" s="1">
        <v>1456</v>
      </c>
      <c r="F1457" s="1">
        <v>4</v>
      </c>
      <c r="G1457" s="1" t="s">
        <v>1163</v>
      </c>
      <c r="H1457" s="1" t="s">
        <v>7047</v>
      </c>
      <c r="I1457" s="1">
        <v>7</v>
      </c>
      <c r="L1457" s="1">
        <v>4</v>
      </c>
      <c r="M1457" s="1" t="s">
        <v>13858</v>
      </c>
      <c r="N1457" s="1" t="s">
        <v>13859</v>
      </c>
      <c r="S1457" s="1" t="s">
        <v>112</v>
      </c>
      <c r="T1457" s="1" t="s">
        <v>7229</v>
      </c>
      <c r="Y1457" s="1" t="s">
        <v>64</v>
      </c>
      <c r="Z1457" s="1" t="s">
        <v>7741</v>
      </c>
      <c r="AC1457" s="1">
        <v>19</v>
      </c>
      <c r="AD1457" s="1" t="s">
        <v>202</v>
      </c>
      <c r="AE1457" s="1" t="s">
        <v>9353</v>
      </c>
    </row>
    <row r="1458" spans="1:72" ht="13.5" customHeight="1" x14ac:dyDescent="0.25">
      <c r="A1458" s="5" t="str">
        <f t="shared" si="52"/>
        <v>1738_각남면_0102</v>
      </c>
      <c r="B1458" s="1">
        <v>1738</v>
      </c>
      <c r="C1458" s="1" t="s">
        <v>12339</v>
      </c>
      <c r="D1458" s="1" t="s">
        <v>12340</v>
      </c>
      <c r="E1458" s="1">
        <v>1457</v>
      </c>
      <c r="F1458" s="1">
        <v>4</v>
      </c>
      <c r="G1458" s="1" t="s">
        <v>1163</v>
      </c>
      <c r="H1458" s="1" t="s">
        <v>7047</v>
      </c>
      <c r="I1458" s="1">
        <v>7</v>
      </c>
      <c r="L1458" s="1">
        <v>4</v>
      </c>
      <c r="M1458" s="1" t="s">
        <v>13858</v>
      </c>
      <c r="N1458" s="1" t="s">
        <v>13859</v>
      </c>
      <c r="S1458" s="1" t="s">
        <v>91</v>
      </c>
      <c r="T1458" s="1" t="s">
        <v>7227</v>
      </c>
      <c r="U1458" s="1" t="s">
        <v>87</v>
      </c>
      <c r="V1458" s="1" t="s">
        <v>7303</v>
      </c>
      <c r="Y1458" s="1" t="s">
        <v>657</v>
      </c>
      <c r="Z1458" s="1" t="s">
        <v>8310</v>
      </c>
      <c r="AC1458" s="1">
        <v>21</v>
      </c>
      <c r="AD1458" s="1" t="s">
        <v>160</v>
      </c>
      <c r="AE1458" s="1" t="s">
        <v>9347</v>
      </c>
    </row>
    <row r="1459" spans="1:72" ht="13.5" customHeight="1" x14ac:dyDescent="0.25">
      <c r="A1459" s="5" t="str">
        <f t="shared" si="52"/>
        <v>1738_각남면_0102</v>
      </c>
      <c r="B1459" s="1">
        <v>1738</v>
      </c>
      <c r="C1459" s="1" t="s">
        <v>12339</v>
      </c>
      <c r="D1459" s="1" t="s">
        <v>12340</v>
      </c>
      <c r="E1459" s="1">
        <v>1458</v>
      </c>
      <c r="F1459" s="1">
        <v>4</v>
      </c>
      <c r="G1459" s="1" t="s">
        <v>1163</v>
      </c>
      <c r="H1459" s="1" t="s">
        <v>7047</v>
      </c>
      <c r="I1459" s="1">
        <v>7</v>
      </c>
      <c r="L1459" s="1">
        <v>5</v>
      </c>
      <c r="M1459" s="1" t="s">
        <v>13860</v>
      </c>
      <c r="N1459" s="1" t="s">
        <v>13861</v>
      </c>
      <c r="T1459" s="1" t="s">
        <v>12461</v>
      </c>
      <c r="U1459" s="1" t="s">
        <v>2432</v>
      </c>
      <c r="V1459" s="1" t="s">
        <v>7443</v>
      </c>
      <c r="W1459" s="1" t="s">
        <v>342</v>
      </c>
      <c r="X1459" s="1" t="s">
        <v>7700</v>
      </c>
      <c r="Y1459" s="1" t="s">
        <v>2691</v>
      </c>
      <c r="Z1459" s="1" t="s">
        <v>8311</v>
      </c>
      <c r="AC1459" s="1">
        <v>40</v>
      </c>
      <c r="AD1459" s="1" t="s">
        <v>349</v>
      </c>
      <c r="AE1459" s="1" t="s">
        <v>9369</v>
      </c>
      <c r="AJ1459" s="1" t="s">
        <v>17</v>
      </c>
      <c r="AK1459" s="1" t="s">
        <v>9530</v>
      </c>
      <c r="AL1459" s="1" t="s">
        <v>174</v>
      </c>
      <c r="AM1459" s="1" t="s">
        <v>9536</v>
      </c>
      <c r="AT1459" s="1" t="s">
        <v>42</v>
      </c>
      <c r="AU1459" s="1" t="s">
        <v>7309</v>
      </c>
      <c r="AV1459" s="1" t="s">
        <v>2692</v>
      </c>
      <c r="AW1459" s="1" t="s">
        <v>9908</v>
      </c>
      <c r="BG1459" s="1" t="s">
        <v>380</v>
      </c>
      <c r="BH1459" s="1" t="s">
        <v>7326</v>
      </c>
      <c r="BI1459" s="1" t="s">
        <v>487</v>
      </c>
      <c r="BJ1459" s="1" t="s">
        <v>9710</v>
      </c>
      <c r="BK1459" s="1" t="s">
        <v>44</v>
      </c>
      <c r="BL1459" s="1" t="s">
        <v>7629</v>
      </c>
      <c r="BM1459" s="1" t="s">
        <v>2664</v>
      </c>
      <c r="BN1459" s="1" t="s">
        <v>10679</v>
      </c>
      <c r="BQ1459" s="1" t="s">
        <v>2693</v>
      </c>
      <c r="BR1459" s="1" t="s">
        <v>13194</v>
      </c>
      <c r="BS1459" s="1" t="s">
        <v>41</v>
      </c>
      <c r="BT1459" s="1" t="s">
        <v>12725</v>
      </c>
    </row>
    <row r="1460" spans="1:72" ht="13.5" customHeight="1" x14ac:dyDescent="0.25">
      <c r="A1460" s="5" t="str">
        <f t="shared" si="52"/>
        <v>1738_각남면_0102</v>
      </c>
      <c r="B1460" s="1">
        <v>1738</v>
      </c>
      <c r="C1460" s="1" t="s">
        <v>12339</v>
      </c>
      <c r="D1460" s="1" t="s">
        <v>12340</v>
      </c>
      <c r="E1460" s="1">
        <v>1459</v>
      </c>
      <c r="F1460" s="1">
        <v>4</v>
      </c>
      <c r="G1460" s="1" t="s">
        <v>1163</v>
      </c>
      <c r="H1460" s="1" t="s">
        <v>7047</v>
      </c>
      <c r="I1460" s="1">
        <v>7</v>
      </c>
      <c r="L1460" s="1">
        <v>5</v>
      </c>
      <c r="M1460" s="1" t="s">
        <v>13860</v>
      </c>
      <c r="N1460" s="1" t="s">
        <v>13861</v>
      </c>
      <c r="S1460" s="1" t="s">
        <v>50</v>
      </c>
      <c r="T1460" s="1" t="s">
        <v>7223</v>
      </c>
      <c r="W1460" s="1" t="s">
        <v>85</v>
      </c>
      <c r="X1460" s="1" t="s">
        <v>12530</v>
      </c>
      <c r="Y1460" s="1" t="s">
        <v>64</v>
      </c>
      <c r="Z1460" s="1" t="s">
        <v>7741</v>
      </c>
      <c r="AC1460" s="1">
        <v>37</v>
      </c>
      <c r="AD1460" s="1" t="s">
        <v>76</v>
      </c>
      <c r="AE1460" s="1" t="s">
        <v>9334</v>
      </c>
      <c r="AJ1460" s="1" t="s">
        <v>17</v>
      </c>
      <c r="AK1460" s="1" t="s">
        <v>9530</v>
      </c>
      <c r="AL1460" s="1" t="s">
        <v>2694</v>
      </c>
      <c r="AM1460" s="1" t="s">
        <v>9495</v>
      </c>
      <c r="AV1460" s="1" t="s">
        <v>2695</v>
      </c>
      <c r="AW1460" s="1" t="s">
        <v>9073</v>
      </c>
      <c r="BG1460" s="1" t="s">
        <v>44</v>
      </c>
      <c r="BH1460" s="1" t="s">
        <v>7629</v>
      </c>
      <c r="BI1460" s="1" t="s">
        <v>2696</v>
      </c>
      <c r="BJ1460" s="1" t="s">
        <v>10684</v>
      </c>
      <c r="BK1460" s="1" t="s">
        <v>44</v>
      </c>
      <c r="BL1460" s="1" t="s">
        <v>7629</v>
      </c>
      <c r="BM1460" s="1" t="s">
        <v>2697</v>
      </c>
      <c r="BN1460" s="1" t="s">
        <v>9061</v>
      </c>
      <c r="BO1460" s="1" t="s">
        <v>44</v>
      </c>
      <c r="BP1460" s="1" t="s">
        <v>7629</v>
      </c>
      <c r="BQ1460" s="1" t="s">
        <v>2698</v>
      </c>
      <c r="BR1460" s="1" t="s">
        <v>11723</v>
      </c>
      <c r="BS1460" s="1" t="s">
        <v>193</v>
      </c>
      <c r="BT1460" s="1" t="s">
        <v>9533</v>
      </c>
    </row>
    <row r="1461" spans="1:72" ht="13.5" customHeight="1" x14ac:dyDescent="0.25">
      <c r="A1461" s="5" t="str">
        <f t="shared" si="52"/>
        <v>1738_각남면_0102</v>
      </c>
      <c r="B1461" s="1">
        <v>1738</v>
      </c>
      <c r="C1461" s="1" t="s">
        <v>12339</v>
      </c>
      <c r="D1461" s="1" t="s">
        <v>12340</v>
      </c>
      <c r="E1461" s="1">
        <v>1460</v>
      </c>
      <c r="F1461" s="1">
        <v>4</v>
      </c>
      <c r="G1461" s="1" t="s">
        <v>1163</v>
      </c>
      <c r="H1461" s="1" t="s">
        <v>7047</v>
      </c>
      <c r="I1461" s="1">
        <v>7</v>
      </c>
      <c r="L1461" s="1">
        <v>5</v>
      </c>
      <c r="M1461" s="1" t="s">
        <v>13860</v>
      </c>
      <c r="N1461" s="1" t="s">
        <v>13861</v>
      </c>
      <c r="S1461" s="1" t="s">
        <v>112</v>
      </c>
      <c r="T1461" s="1" t="s">
        <v>7229</v>
      </c>
      <c r="Y1461" s="1" t="s">
        <v>64</v>
      </c>
      <c r="Z1461" s="1" t="s">
        <v>7741</v>
      </c>
      <c r="AC1461" s="1">
        <v>7</v>
      </c>
      <c r="AD1461" s="1" t="s">
        <v>62</v>
      </c>
      <c r="AE1461" s="1" t="s">
        <v>9331</v>
      </c>
    </row>
    <row r="1462" spans="1:72" ht="13.5" customHeight="1" x14ac:dyDescent="0.25">
      <c r="A1462" s="5" t="str">
        <f t="shared" si="52"/>
        <v>1738_각남면_0102</v>
      </c>
      <c r="B1462" s="1">
        <v>1738</v>
      </c>
      <c r="C1462" s="1" t="s">
        <v>12339</v>
      </c>
      <c r="D1462" s="1" t="s">
        <v>12340</v>
      </c>
      <c r="E1462" s="1">
        <v>1461</v>
      </c>
      <c r="F1462" s="1">
        <v>4</v>
      </c>
      <c r="G1462" s="1" t="s">
        <v>1163</v>
      </c>
      <c r="H1462" s="1" t="s">
        <v>7047</v>
      </c>
      <c r="I1462" s="1">
        <v>7</v>
      </c>
      <c r="L1462" s="1">
        <v>5</v>
      </c>
      <c r="M1462" s="1" t="s">
        <v>13860</v>
      </c>
      <c r="N1462" s="1" t="s">
        <v>13861</v>
      </c>
      <c r="S1462" s="1" t="s">
        <v>63</v>
      </c>
      <c r="T1462" s="1" t="s">
        <v>7225</v>
      </c>
      <c r="Y1462" s="1" t="s">
        <v>64</v>
      </c>
      <c r="Z1462" s="1" t="s">
        <v>7741</v>
      </c>
      <c r="AC1462" s="1">
        <v>1</v>
      </c>
      <c r="AD1462" s="1" t="s">
        <v>101</v>
      </c>
      <c r="AE1462" s="1" t="s">
        <v>9339</v>
      </c>
      <c r="AF1462" s="1" t="s">
        <v>95</v>
      </c>
      <c r="AG1462" s="1" t="s">
        <v>9389</v>
      </c>
    </row>
    <row r="1463" spans="1:72" ht="13.5" customHeight="1" x14ac:dyDescent="0.25">
      <c r="A1463" s="5" t="str">
        <f t="shared" si="52"/>
        <v>1738_각남면_0102</v>
      </c>
      <c r="B1463" s="1">
        <v>1738</v>
      </c>
      <c r="C1463" s="1" t="s">
        <v>12339</v>
      </c>
      <c r="D1463" s="1" t="s">
        <v>12340</v>
      </c>
      <c r="E1463" s="1">
        <v>1462</v>
      </c>
      <c r="F1463" s="1">
        <v>4</v>
      </c>
      <c r="G1463" s="1" t="s">
        <v>1163</v>
      </c>
      <c r="H1463" s="1" t="s">
        <v>7047</v>
      </c>
      <c r="I1463" s="1">
        <v>8</v>
      </c>
      <c r="J1463" s="1" t="s">
        <v>2699</v>
      </c>
      <c r="K1463" s="1" t="s">
        <v>7107</v>
      </c>
      <c r="L1463" s="1">
        <v>1</v>
      </c>
      <c r="M1463" s="1" t="s">
        <v>2699</v>
      </c>
      <c r="N1463" s="1" t="s">
        <v>7107</v>
      </c>
      <c r="T1463" s="1" t="s">
        <v>12461</v>
      </c>
      <c r="U1463" s="1" t="s">
        <v>1919</v>
      </c>
      <c r="V1463" s="1" t="s">
        <v>7459</v>
      </c>
      <c r="W1463" s="1" t="s">
        <v>383</v>
      </c>
      <c r="X1463" s="1" t="s">
        <v>7702</v>
      </c>
      <c r="Y1463" s="1" t="s">
        <v>2428</v>
      </c>
      <c r="Z1463" s="1" t="s">
        <v>8312</v>
      </c>
      <c r="AC1463" s="1">
        <v>54</v>
      </c>
      <c r="AD1463" s="1" t="s">
        <v>145</v>
      </c>
      <c r="AE1463" s="1" t="s">
        <v>9345</v>
      </c>
      <c r="AJ1463" s="1" t="s">
        <v>17</v>
      </c>
      <c r="AK1463" s="1" t="s">
        <v>9530</v>
      </c>
      <c r="AL1463" s="1" t="s">
        <v>2427</v>
      </c>
      <c r="AM1463" s="1" t="s">
        <v>9503</v>
      </c>
      <c r="AT1463" s="1" t="s">
        <v>69</v>
      </c>
      <c r="AU1463" s="1" t="s">
        <v>7359</v>
      </c>
      <c r="AV1463" s="1" t="s">
        <v>2429</v>
      </c>
      <c r="AW1463" s="1" t="s">
        <v>9909</v>
      </c>
      <c r="BG1463" s="1" t="s">
        <v>69</v>
      </c>
      <c r="BH1463" s="1" t="s">
        <v>7359</v>
      </c>
      <c r="BI1463" s="1" t="s">
        <v>14770</v>
      </c>
      <c r="BJ1463" s="1" t="s">
        <v>10672</v>
      </c>
      <c r="BK1463" s="1" t="s">
        <v>69</v>
      </c>
      <c r="BL1463" s="1" t="s">
        <v>7359</v>
      </c>
      <c r="BM1463" s="1" t="s">
        <v>2569</v>
      </c>
      <c r="BN1463" s="1" t="s">
        <v>9893</v>
      </c>
      <c r="BO1463" s="1" t="s">
        <v>69</v>
      </c>
      <c r="BP1463" s="1" t="s">
        <v>7359</v>
      </c>
      <c r="BQ1463" s="1" t="s">
        <v>2700</v>
      </c>
      <c r="BR1463" s="1" t="s">
        <v>11724</v>
      </c>
      <c r="BS1463" s="1" t="s">
        <v>1695</v>
      </c>
      <c r="BT1463" s="1" t="s">
        <v>9556</v>
      </c>
    </row>
    <row r="1464" spans="1:72" ht="13.5" customHeight="1" x14ac:dyDescent="0.25">
      <c r="A1464" s="5" t="str">
        <f t="shared" si="52"/>
        <v>1738_각남면_0102</v>
      </c>
      <c r="B1464" s="1">
        <v>1738</v>
      </c>
      <c r="C1464" s="1" t="s">
        <v>12339</v>
      </c>
      <c r="D1464" s="1" t="s">
        <v>12340</v>
      </c>
      <c r="E1464" s="1">
        <v>1463</v>
      </c>
      <c r="F1464" s="1">
        <v>4</v>
      </c>
      <c r="G1464" s="1" t="s">
        <v>1163</v>
      </c>
      <c r="H1464" s="1" t="s">
        <v>7047</v>
      </c>
      <c r="I1464" s="1">
        <v>8</v>
      </c>
      <c r="L1464" s="1">
        <v>1</v>
      </c>
      <c r="M1464" s="1" t="s">
        <v>2699</v>
      </c>
      <c r="N1464" s="1" t="s">
        <v>7107</v>
      </c>
      <c r="S1464" s="1" t="s">
        <v>50</v>
      </c>
      <c r="T1464" s="1" t="s">
        <v>7223</v>
      </c>
      <c r="W1464" s="1" t="s">
        <v>38</v>
      </c>
      <c r="X1464" s="1" t="s">
        <v>12522</v>
      </c>
      <c r="Y1464" s="1" t="s">
        <v>64</v>
      </c>
      <c r="Z1464" s="1" t="s">
        <v>7741</v>
      </c>
      <c r="AC1464" s="1">
        <v>51</v>
      </c>
      <c r="AD1464" s="1" t="s">
        <v>169</v>
      </c>
      <c r="AE1464" s="1" t="s">
        <v>9348</v>
      </c>
      <c r="AJ1464" s="1" t="s">
        <v>17</v>
      </c>
      <c r="AK1464" s="1" t="s">
        <v>9530</v>
      </c>
      <c r="AL1464" s="1" t="s">
        <v>41</v>
      </c>
      <c r="AM1464" s="1" t="s">
        <v>12725</v>
      </c>
      <c r="AT1464" s="1" t="s">
        <v>73</v>
      </c>
      <c r="AU1464" s="1" t="s">
        <v>7304</v>
      </c>
      <c r="AV1464" s="1" t="s">
        <v>2701</v>
      </c>
      <c r="AW1464" s="1" t="s">
        <v>9910</v>
      </c>
      <c r="BG1464" s="1" t="s">
        <v>42</v>
      </c>
      <c r="BH1464" s="1" t="s">
        <v>7309</v>
      </c>
      <c r="BI1464" s="1" t="s">
        <v>14746</v>
      </c>
      <c r="BJ1464" s="1" t="s">
        <v>9862</v>
      </c>
      <c r="BK1464" s="1" t="s">
        <v>2453</v>
      </c>
      <c r="BL1464" s="1" t="s">
        <v>11017</v>
      </c>
      <c r="BM1464" s="1" t="s">
        <v>179</v>
      </c>
      <c r="BN1464" s="1" t="s">
        <v>11053</v>
      </c>
      <c r="BO1464" s="1" t="s">
        <v>42</v>
      </c>
      <c r="BP1464" s="1" t="s">
        <v>7309</v>
      </c>
      <c r="BQ1464" s="1" t="s">
        <v>2702</v>
      </c>
      <c r="BR1464" s="1" t="s">
        <v>11725</v>
      </c>
      <c r="BS1464" s="1" t="s">
        <v>200</v>
      </c>
      <c r="BT1464" s="1" t="s">
        <v>9541</v>
      </c>
    </row>
    <row r="1465" spans="1:72" ht="13.5" customHeight="1" x14ac:dyDescent="0.25">
      <c r="A1465" s="5" t="str">
        <f t="shared" si="52"/>
        <v>1738_각남면_0102</v>
      </c>
      <c r="B1465" s="1">
        <v>1738</v>
      </c>
      <c r="C1465" s="1" t="s">
        <v>12339</v>
      </c>
      <c r="D1465" s="1" t="s">
        <v>12340</v>
      </c>
      <c r="E1465" s="1">
        <v>1464</v>
      </c>
      <c r="F1465" s="1">
        <v>4</v>
      </c>
      <c r="G1465" s="1" t="s">
        <v>1163</v>
      </c>
      <c r="H1465" s="1" t="s">
        <v>7047</v>
      </c>
      <c r="I1465" s="1">
        <v>8</v>
      </c>
      <c r="L1465" s="1">
        <v>2</v>
      </c>
      <c r="M1465" s="1" t="s">
        <v>2703</v>
      </c>
      <c r="N1465" s="1" t="s">
        <v>8313</v>
      </c>
      <c r="T1465" s="1" t="s">
        <v>12461</v>
      </c>
      <c r="U1465" s="1" t="s">
        <v>527</v>
      </c>
      <c r="V1465" s="1" t="s">
        <v>7334</v>
      </c>
      <c r="Y1465" s="1" t="s">
        <v>2703</v>
      </c>
      <c r="Z1465" s="1" t="s">
        <v>8313</v>
      </c>
      <c r="AC1465" s="1">
        <v>43</v>
      </c>
      <c r="AD1465" s="1" t="s">
        <v>258</v>
      </c>
      <c r="AE1465" s="1" t="s">
        <v>9360</v>
      </c>
      <c r="AJ1465" s="1" t="s">
        <v>17</v>
      </c>
      <c r="AK1465" s="1" t="s">
        <v>9530</v>
      </c>
      <c r="AL1465" s="1" t="s">
        <v>2704</v>
      </c>
      <c r="AM1465" s="1" t="s">
        <v>9558</v>
      </c>
      <c r="AN1465" s="1" t="s">
        <v>1241</v>
      </c>
      <c r="AO1465" s="1" t="s">
        <v>7234</v>
      </c>
      <c r="AR1465" s="1" t="s">
        <v>2705</v>
      </c>
      <c r="AS1465" s="1" t="s">
        <v>9603</v>
      </c>
      <c r="AT1465" s="1" t="s">
        <v>69</v>
      </c>
      <c r="AU1465" s="1" t="s">
        <v>7359</v>
      </c>
      <c r="AV1465" s="1" t="s">
        <v>2706</v>
      </c>
      <c r="AW1465" s="1" t="s">
        <v>9206</v>
      </c>
      <c r="BG1465" s="1" t="s">
        <v>69</v>
      </c>
      <c r="BH1465" s="1" t="s">
        <v>7359</v>
      </c>
      <c r="BI1465" s="1" t="s">
        <v>2707</v>
      </c>
      <c r="BJ1465" s="1" t="s">
        <v>8857</v>
      </c>
      <c r="BK1465" s="1" t="s">
        <v>69</v>
      </c>
      <c r="BL1465" s="1" t="s">
        <v>7359</v>
      </c>
      <c r="BM1465" s="1" t="s">
        <v>92</v>
      </c>
      <c r="BN1465" s="1" t="s">
        <v>7744</v>
      </c>
      <c r="BO1465" s="1" t="s">
        <v>69</v>
      </c>
      <c r="BP1465" s="1" t="s">
        <v>7359</v>
      </c>
      <c r="BQ1465" s="1" t="s">
        <v>2708</v>
      </c>
      <c r="BR1465" s="1" t="s">
        <v>13274</v>
      </c>
      <c r="BS1465" s="1" t="s">
        <v>1047</v>
      </c>
      <c r="BT1465" s="1" t="s">
        <v>9458</v>
      </c>
    </row>
    <row r="1466" spans="1:72" ht="13.5" customHeight="1" x14ac:dyDescent="0.25">
      <c r="A1466" s="5" t="str">
        <f t="shared" si="52"/>
        <v>1738_각남면_0102</v>
      </c>
      <c r="B1466" s="1">
        <v>1738</v>
      </c>
      <c r="C1466" s="1" t="s">
        <v>12339</v>
      </c>
      <c r="D1466" s="1" t="s">
        <v>12340</v>
      </c>
      <c r="E1466" s="1">
        <v>1465</v>
      </c>
      <c r="F1466" s="1">
        <v>4</v>
      </c>
      <c r="G1466" s="1" t="s">
        <v>1163</v>
      </c>
      <c r="H1466" s="1" t="s">
        <v>7047</v>
      </c>
      <c r="I1466" s="1">
        <v>8</v>
      </c>
      <c r="L1466" s="1">
        <v>2</v>
      </c>
      <c r="M1466" s="1" t="s">
        <v>2703</v>
      </c>
      <c r="N1466" s="1" t="s">
        <v>8313</v>
      </c>
      <c r="S1466" s="1" t="s">
        <v>59</v>
      </c>
      <c r="T1466" s="1" t="s">
        <v>7224</v>
      </c>
      <c r="U1466" s="1" t="s">
        <v>2709</v>
      </c>
      <c r="V1466" s="1" t="s">
        <v>7460</v>
      </c>
      <c r="Y1466" s="1" t="s">
        <v>2710</v>
      </c>
      <c r="Z1466" s="1" t="s">
        <v>7974</v>
      </c>
      <c r="AC1466" s="1">
        <v>26</v>
      </c>
      <c r="AD1466" s="1" t="s">
        <v>585</v>
      </c>
      <c r="AE1466" s="1" t="s">
        <v>9379</v>
      </c>
    </row>
    <row r="1467" spans="1:72" ht="13.5" customHeight="1" x14ac:dyDescent="0.25">
      <c r="A1467" s="5" t="str">
        <f t="shared" si="52"/>
        <v>1738_각남면_0102</v>
      </c>
      <c r="B1467" s="1">
        <v>1738</v>
      </c>
      <c r="C1467" s="1" t="s">
        <v>12339</v>
      </c>
      <c r="D1467" s="1" t="s">
        <v>12340</v>
      </c>
      <c r="E1467" s="1">
        <v>1466</v>
      </c>
      <c r="F1467" s="1">
        <v>4</v>
      </c>
      <c r="G1467" s="1" t="s">
        <v>1163</v>
      </c>
      <c r="H1467" s="1" t="s">
        <v>7047</v>
      </c>
      <c r="I1467" s="1">
        <v>8</v>
      </c>
      <c r="L1467" s="1">
        <v>2</v>
      </c>
      <c r="M1467" s="1" t="s">
        <v>2703</v>
      </c>
      <c r="N1467" s="1" t="s">
        <v>8313</v>
      </c>
      <c r="S1467" s="1" t="s">
        <v>91</v>
      </c>
      <c r="T1467" s="1" t="s">
        <v>7227</v>
      </c>
      <c r="U1467" s="1" t="s">
        <v>2711</v>
      </c>
      <c r="V1467" s="1" t="s">
        <v>7461</v>
      </c>
      <c r="Y1467" s="1" t="s">
        <v>1160</v>
      </c>
      <c r="Z1467" s="1" t="s">
        <v>7975</v>
      </c>
      <c r="AC1467" s="1">
        <v>17</v>
      </c>
      <c r="AD1467" s="1" t="s">
        <v>89</v>
      </c>
      <c r="AE1467" s="1" t="s">
        <v>9335</v>
      </c>
    </row>
    <row r="1468" spans="1:72" ht="13.5" customHeight="1" x14ac:dyDescent="0.25">
      <c r="A1468" s="5" t="str">
        <f t="shared" si="52"/>
        <v>1738_각남면_0102</v>
      </c>
      <c r="B1468" s="1">
        <v>1738</v>
      </c>
      <c r="C1468" s="1" t="s">
        <v>12339</v>
      </c>
      <c r="D1468" s="1" t="s">
        <v>12340</v>
      </c>
      <c r="E1468" s="1">
        <v>1467</v>
      </c>
      <c r="F1468" s="1">
        <v>4</v>
      </c>
      <c r="G1468" s="1" t="s">
        <v>1163</v>
      </c>
      <c r="H1468" s="1" t="s">
        <v>7047</v>
      </c>
      <c r="I1468" s="1">
        <v>8</v>
      </c>
      <c r="L1468" s="1">
        <v>2</v>
      </c>
      <c r="M1468" s="1" t="s">
        <v>2703</v>
      </c>
      <c r="N1468" s="1" t="s">
        <v>8313</v>
      </c>
      <c r="S1468" s="1" t="s">
        <v>63</v>
      </c>
      <c r="T1468" s="1" t="s">
        <v>7225</v>
      </c>
      <c r="U1468" s="1" t="s">
        <v>139</v>
      </c>
      <c r="V1468" s="1" t="s">
        <v>7323</v>
      </c>
      <c r="Y1468" s="1" t="s">
        <v>1162</v>
      </c>
      <c r="Z1468" s="1" t="s">
        <v>7977</v>
      </c>
      <c r="AC1468" s="1">
        <v>8</v>
      </c>
      <c r="AD1468" s="1" t="s">
        <v>298</v>
      </c>
      <c r="AE1468" s="1" t="s">
        <v>9362</v>
      </c>
    </row>
    <row r="1469" spans="1:72" ht="13.5" customHeight="1" x14ac:dyDescent="0.25">
      <c r="A1469" s="5" t="str">
        <f t="shared" si="52"/>
        <v>1738_각남면_0102</v>
      </c>
      <c r="B1469" s="1">
        <v>1738</v>
      </c>
      <c r="C1469" s="1" t="s">
        <v>12339</v>
      </c>
      <c r="D1469" s="1" t="s">
        <v>12340</v>
      </c>
      <c r="E1469" s="1">
        <v>1468</v>
      </c>
      <c r="F1469" s="1">
        <v>4</v>
      </c>
      <c r="G1469" s="1" t="s">
        <v>1163</v>
      </c>
      <c r="H1469" s="1" t="s">
        <v>7047</v>
      </c>
      <c r="I1469" s="1">
        <v>8</v>
      </c>
      <c r="L1469" s="1">
        <v>2</v>
      </c>
      <c r="M1469" s="1" t="s">
        <v>2703</v>
      </c>
      <c r="N1469" s="1" t="s">
        <v>8313</v>
      </c>
      <c r="S1469" s="1" t="s">
        <v>63</v>
      </c>
      <c r="T1469" s="1" t="s">
        <v>7225</v>
      </c>
      <c r="Y1469" s="1" t="s">
        <v>64</v>
      </c>
      <c r="Z1469" s="1" t="s">
        <v>7741</v>
      </c>
      <c r="AC1469" s="1">
        <v>11</v>
      </c>
      <c r="AD1469" s="1" t="s">
        <v>505</v>
      </c>
      <c r="AE1469" s="1" t="s">
        <v>9377</v>
      </c>
      <c r="AF1469" s="1" t="s">
        <v>157</v>
      </c>
      <c r="AG1469" s="1" t="s">
        <v>9391</v>
      </c>
    </row>
    <row r="1470" spans="1:72" ht="13.5" customHeight="1" x14ac:dyDescent="0.25">
      <c r="A1470" s="5" t="str">
        <f t="shared" si="52"/>
        <v>1738_각남면_0102</v>
      </c>
      <c r="B1470" s="1">
        <v>1738</v>
      </c>
      <c r="C1470" s="1" t="s">
        <v>12339</v>
      </c>
      <c r="D1470" s="1" t="s">
        <v>12340</v>
      </c>
      <c r="E1470" s="1">
        <v>1469</v>
      </c>
      <c r="F1470" s="1">
        <v>4</v>
      </c>
      <c r="G1470" s="1" t="s">
        <v>1163</v>
      </c>
      <c r="H1470" s="1" t="s">
        <v>7047</v>
      </c>
      <c r="I1470" s="1">
        <v>8</v>
      </c>
      <c r="L1470" s="1">
        <v>3</v>
      </c>
      <c r="M1470" s="1" t="s">
        <v>13862</v>
      </c>
      <c r="N1470" s="1" t="s">
        <v>13863</v>
      </c>
      <c r="T1470" s="1" t="s">
        <v>12461</v>
      </c>
      <c r="U1470" s="1" t="s">
        <v>116</v>
      </c>
      <c r="V1470" s="1" t="s">
        <v>7306</v>
      </c>
      <c r="W1470" s="1" t="s">
        <v>38</v>
      </c>
      <c r="X1470" s="1" t="s">
        <v>12522</v>
      </c>
      <c r="Y1470" s="1" t="s">
        <v>2712</v>
      </c>
      <c r="Z1470" s="1" t="s">
        <v>8314</v>
      </c>
      <c r="AC1470" s="1">
        <v>43</v>
      </c>
      <c r="AD1470" s="1" t="s">
        <v>258</v>
      </c>
      <c r="AE1470" s="1" t="s">
        <v>9360</v>
      </c>
      <c r="AJ1470" s="1" t="s">
        <v>17</v>
      </c>
      <c r="AK1470" s="1" t="s">
        <v>9530</v>
      </c>
      <c r="AL1470" s="1" t="s">
        <v>2713</v>
      </c>
      <c r="AM1470" s="1" t="s">
        <v>9504</v>
      </c>
      <c r="AT1470" s="1" t="s">
        <v>44</v>
      </c>
      <c r="AU1470" s="1" t="s">
        <v>7629</v>
      </c>
      <c r="AV1470" s="1" t="s">
        <v>2714</v>
      </c>
      <c r="AW1470" s="1" t="s">
        <v>9911</v>
      </c>
      <c r="BG1470" s="1" t="s">
        <v>69</v>
      </c>
      <c r="BH1470" s="1" t="s">
        <v>7359</v>
      </c>
      <c r="BI1470" s="1" t="s">
        <v>2715</v>
      </c>
      <c r="BJ1470" s="1" t="s">
        <v>9169</v>
      </c>
      <c r="BK1470" s="1" t="s">
        <v>673</v>
      </c>
      <c r="BL1470" s="1" t="s">
        <v>9659</v>
      </c>
      <c r="BM1470" s="1" t="s">
        <v>354</v>
      </c>
      <c r="BN1470" s="1" t="s">
        <v>7701</v>
      </c>
      <c r="BO1470" s="1" t="s">
        <v>69</v>
      </c>
      <c r="BP1470" s="1" t="s">
        <v>7359</v>
      </c>
      <c r="BQ1470" s="1" t="s">
        <v>2716</v>
      </c>
      <c r="BR1470" s="1" t="s">
        <v>11726</v>
      </c>
      <c r="BS1470" s="1" t="s">
        <v>124</v>
      </c>
      <c r="BT1470" s="1" t="s">
        <v>9327</v>
      </c>
    </row>
    <row r="1471" spans="1:72" ht="13.5" customHeight="1" x14ac:dyDescent="0.25">
      <c r="A1471" s="5" t="str">
        <f t="shared" si="52"/>
        <v>1738_각남면_0102</v>
      </c>
      <c r="B1471" s="1">
        <v>1738</v>
      </c>
      <c r="C1471" s="1" t="s">
        <v>12339</v>
      </c>
      <c r="D1471" s="1" t="s">
        <v>12340</v>
      </c>
      <c r="E1471" s="1">
        <v>1470</v>
      </c>
      <c r="F1471" s="1">
        <v>4</v>
      </c>
      <c r="G1471" s="1" t="s">
        <v>1163</v>
      </c>
      <c r="H1471" s="1" t="s">
        <v>7047</v>
      </c>
      <c r="I1471" s="1">
        <v>8</v>
      </c>
      <c r="L1471" s="1">
        <v>3</v>
      </c>
      <c r="M1471" s="1" t="s">
        <v>13862</v>
      </c>
      <c r="N1471" s="1" t="s">
        <v>13863</v>
      </c>
      <c r="S1471" s="1" t="s">
        <v>50</v>
      </c>
      <c r="T1471" s="1" t="s">
        <v>7223</v>
      </c>
      <c r="W1471" s="1" t="s">
        <v>38</v>
      </c>
      <c r="X1471" s="1" t="s">
        <v>12522</v>
      </c>
      <c r="Y1471" s="1" t="s">
        <v>64</v>
      </c>
      <c r="Z1471" s="1" t="s">
        <v>7741</v>
      </c>
      <c r="AC1471" s="1">
        <v>43</v>
      </c>
      <c r="AD1471" s="1" t="s">
        <v>258</v>
      </c>
      <c r="AE1471" s="1" t="s">
        <v>9360</v>
      </c>
      <c r="AJ1471" s="1" t="s">
        <v>17</v>
      </c>
      <c r="AK1471" s="1" t="s">
        <v>9530</v>
      </c>
      <c r="AL1471" s="1" t="s">
        <v>41</v>
      </c>
      <c r="AM1471" s="1" t="s">
        <v>12725</v>
      </c>
      <c r="AT1471" s="1" t="s">
        <v>42</v>
      </c>
      <c r="AU1471" s="1" t="s">
        <v>7309</v>
      </c>
      <c r="AV1471" s="1" t="s">
        <v>2717</v>
      </c>
      <c r="AW1471" s="1" t="s">
        <v>7745</v>
      </c>
      <c r="BG1471" s="1" t="s">
        <v>42</v>
      </c>
      <c r="BH1471" s="1" t="s">
        <v>7309</v>
      </c>
      <c r="BI1471" s="1" t="s">
        <v>2718</v>
      </c>
      <c r="BJ1471" s="1" t="s">
        <v>8142</v>
      </c>
      <c r="BK1471" s="1" t="s">
        <v>69</v>
      </c>
      <c r="BL1471" s="1" t="s">
        <v>7359</v>
      </c>
      <c r="BM1471" s="1" t="s">
        <v>2719</v>
      </c>
      <c r="BN1471" s="1" t="s">
        <v>10072</v>
      </c>
      <c r="BO1471" s="1" t="s">
        <v>69</v>
      </c>
      <c r="BP1471" s="1" t="s">
        <v>7359</v>
      </c>
      <c r="BQ1471" s="1" t="s">
        <v>2720</v>
      </c>
      <c r="BR1471" s="1" t="s">
        <v>11727</v>
      </c>
      <c r="BS1471" s="1" t="s">
        <v>124</v>
      </c>
      <c r="BT1471" s="1" t="s">
        <v>9327</v>
      </c>
    </row>
    <row r="1472" spans="1:72" ht="13.5" customHeight="1" x14ac:dyDescent="0.25">
      <c r="A1472" s="5" t="str">
        <f t="shared" si="52"/>
        <v>1738_각남면_0102</v>
      </c>
      <c r="B1472" s="1">
        <v>1738</v>
      </c>
      <c r="C1472" s="1" t="s">
        <v>12339</v>
      </c>
      <c r="D1472" s="1" t="s">
        <v>12340</v>
      </c>
      <c r="E1472" s="1">
        <v>1471</v>
      </c>
      <c r="F1472" s="1">
        <v>4</v>
      </c>
      <c r="G1472" s="1" t="s">
        <v>1163</v>
      </c>
      <c r="H1472" s="1" t="s">
        <v>7047</v>
      </c>
      <c r="I1472" s="1">
        <v>8</v>
      </c>
      <c r="L1472" s="1">
        <v>3</v>
      </c>
      <c r="M1472" s="1" t="s">
        <v>13862</v>
      </c>
      <c r="N1472" s="1" t="s">
        <v>13863</v>
      </c>
      <c r="S1472" s="1" t="s">
        <v>59</v>
      </c>
      <c r="T1472" s="1" t="s">
        <v>7224</v>
      </c>
      <c r="U1472" s="1" t="s">
        <v>2432</v>
      </c>
      <c r="V1472" s="1" t="s">
        <v>7443</v>
      </c>
      <c r="Y1472" s="1" t="s">
        <v>2721</v>
      </c>
      <c r="Z1472" s="1" t="s">
        <v>8315</v>
      </c>
      <c r="AC1472" s="1">
        <v>16</v>
      </c>
      <c r="AD1472" s="1" t="s">
        <v>89</v>
      </c>
      <c r="AE1472" s="1" t="s">
        <v>9335</v>
      </c>
    </row>
    <row r="1473" spans="1:72" ht="13.5" customHeight="1" x14ac:dyDescent="0.25">
      <c r="A1473" s="5" t="str">
        <f t="shared" si="52"/>
        <v>1738_각남면_0102</v>
      </c>
      <c r="B1473" s="1">
        <v>1738</v>
      </c>
      <c r="C1473" s="1" t="s">
        <v>12339</v>
      </c>
      <c r="D1473" s="1" t="s">
        <v>12340</v>
      </c>
      <c r="E1473" s="1">
        <v>1472</v>
      </c>
      <c r="F1473" s="1">
        <v>4</v>
      </c>
      <c r="G1473" s="1" t="s">
        <v>1163</v>
      </c>
      <c r="H1473" s="1" t="s">
        <v>7047</v>
      </c>
      <c r="I1473" s="1">
        <v>8</v>
      </c>
      <c r="L1473" s="1">
        <v>3</v>
      </c>
      <c r="M1473" s="1" t="s">
        <v>13862</v>
      </c>
      <c r="N1473" s="1" t="s">
        <v>13863</v>
      </c>
      <c r="S1473" s="1" t="s">
        <v>91</v>
      </c>
      <c r="T1473" s="1" t="s">
        <v>7227</v>
      </c>
      <c r="U1473" s="1" t="s">
        <v>2573</v>
      </c>
      <c r="V1473" s="1" t="s">
        <v>7450</v>
      </c>
      <c r="Y1473" s="1" t="s">
        <v>539</v>
      </c>
      <c r="Z1473" s="1" t="s">
        <v>7823</v>
      </c>
      <c r="AC1473" s="1">
        <v>24</v>
      </c>
      <c r="AD1473" s="1" t="s">
        <v>402</v>
      </c>
      <c r="AE1473" s="1" t="s">
        <v>9372</v>
      </c>
    </row>
    <row r="1474" spans="1:72" ht="13.5" customHeight="1" x14ac:dyDescent="0.25">
      <c r="A1474" s="5" t="str">
        <f t="shared" si="52"/>
        <v>1738_각남면_0102</v>
      </c>
      <c r="B1474" s="1">
        <v>1738</v>
      </c>
      <c r="C1474" s="1" t="s">
        <v>12339</v>
      </c>
      <c r="D1474" s="1" t="s">
        <v>12340</v>
      </c>
      <c r="E1474" s="1">
        <v>1473</v>
      </c>
      <c r="F1474" s="1">
        <v>4</v>
      </c>
      <c r="G1474" s="1" t="s">
        <v>1163</v>
      </c>
      <c r="H1474" s="1" t="s">
        <v>7047</v>
      </c>
      <c r="I1474" s="1">
        <v>8</v>
      </c>
      <c r="L1474" s="1">
        <v>3</v>
      </c>
      <c r="M1474" s="1" t="s">
        <v>13862</v>
      </c>
      <c r="N1474" s="1" t="s">
        <v>13863</v>
      </c>
      <c r="S1474" s="1" t="s">
        <v>91</v>
      </c>
      <c r="T1474" s="1" t="s">
        <v>7227</v>
      </c>
      <c r="U1474" s="1" t="s">
        <v>2432</v>
      </c>
      <c r="V1474" s="1" t="s">
        <v>7443</v>
      </c>
      <c r="Y1474" s="1" t="s">
        <v>2722</v>
      </c>
      <c r="Z1474" s="1" t="s">
        <v>8316</v>
      </c>
      <c r="AC1474" s="1">
        <v>10</v>
      </c>
      <c r="AD1474" s="1" t="s">
        <v>393</v>
      </c>
      <c r="AE1474" s="1" t="s">
        <v>9370</v>
      </c>
      <c r="AF1474" s="1" t="s">
        <v>95</v>
      </c>
      <c r="AG1474" s="1" t="s">
        <v>9389</v>
      </c>
    </row>
    <row r="1475" spans="1:72" ht="13.5" customHeight="1" x14ac:dyDescent="0.25">
      <c r="A1475" s="5" t="str">
        <f t="shared" ref="A1475:A1504" si="53">HYPERLINK("http://kyu.snu.ac.kr/sdhj/index.jsp?type=hj/GK14616_00IH_0001_0102.jpg","1738_각남면_0102")</f>
        <v>1738_각남면_0102</v>
      </c>
      <c r="B1475" s="1">
        <v>1738</v>
      </c>
      <c r="C1475" s="1" t="s">
        <v>12339</v>
      </c>
      <c r="D1475" s="1" t="s">
        <v>12340</v>
      </c>
      <c r="E1475" s="1">
        <v>1474</v>
      </c>
      <c r="F1475" s="1">
        <v>4</v>
      </c>
      <c r="G1475" s="1" t="s">
        <v>1163</v>
      </c>
      <c r="H1475" s="1" t="s">
        <v>7047</v>
      </c>
      <c r="I1475" s="1">
        <v>8</v>
      </c>
      <c r="L1475" s="1">
        <v>3</v>
      </c>
      <c r="M1475" s="1" t="s">
        <v>13862</v>
      </c>
      <c r="N1475" s="1" t="s">
        <v>13863</v>
      </c>
      <c r="S1475" s="1" t="s">
        <v>63</v>
      </c>
      <c r="T1475" s="1" t="s">
        <v>7225</v>
      </c>
      <c r="Y1475" s="1" t="s">
        <v>64</v>
      </c>
      <c r="Z1475" s="1" t="s">
        <v>7741</v>
      </c>
      <c r="AC1475" s="1">
        <v>4</v>
      </c>
      <c r="AD1475" s="1" t="s">
        <v>65</v>
      </c>
      <c r="AE1475" s="1" t="s">
        <v>9332</v>
      </c>
    </row>
    <row r="1476" spans="1:72" ht="13.5" customHeight="1" x14ac:dyDescent="0.25">
      <c r="A1476" s="5" t="str">
        <f t="shared" si="53"/>
        <v>1738_각남면_0102</v>
      </c>
      <c r="B1476" s="1">
        <v>1738</v>
      </c>
      <c r="C1476" s="1" t="s">
        <v>12339</v>
      </c>
      <c r="D1476" s="1" t="s">
        <v>12340</v>
      </c>
      <c r="E1476" s="1">
        <v>1475</v>
      </c>
      <c r="F1476" s="1">
        <v>4</v>
      </c>
      <c r="G1476" s="1" t="s">
        <v>1163</v>
      </c>
      <c r="H1476" s="1" t="s">
        <v>7047</v>
      </c>
      <c r="I1476" s="1">
        <v>8</v>
      </c>
      <c r="L1476" s="1">
        <v>4</v>
      </c>
      <c r="M1476" s="1" t="s">
        <v>13864</v>
      </c>
      <c r="N1476" s="1" t="s">
        <v>13865</v>
      </c>
      <c r="T1476" s="1" t="s">
        <v>12461</v>
      </c>
      <c r="U1476" s="1" t="s">
        <v>116</v>
      </c>
      <c r="V1476" s="1" t="s">
        <v>7306</v>
      </c>
      <c r="W1476" s="1" t="s">
        <v>123</v>
      </c>
      <c r="X1476" s="1" t="s">
        <v>7689</v>
      </c>
      <c r="Y1476" s="1" t="s">
        <v>2723</v>
      </c>
      <c r="Z1476" s="1" t="s">
        <v>8317</v>
      </c>
      <c r="AC1476" s="1">
        <v>45</v>
      </c>
      <c r="AD1476" s="1" t="s">
        <v>330</v>
      </c>
      <c r="AE1476" s="1" t="s">
        <v>9367</v>
      </c>
      <c r="AJ1476" s="1" t="s">
        <v>17</v>
      </c>
      <c r="AK1476" s="1" t="s">
        <v>9530</v>
      </c>
      <c r="AL1476" s="1" t="s">
        <v>124</v>
      </c>
      <c r="AM1476" s="1" t="s">
        <v>9327</v>
      </c>
      <c r="AT1476" s="1" t="s">
        <v>42</v>
      </c>
      <c r="AU1476" s="1" t="s">
        <v>7309</v>
      </c>
      <c r="AV1476" s="1" t="s">
        <v>2724</v>
      </c>
      <c r="AW1476" s="1" t="s">
        <v>8318</v>
      </c>
      <c r="BG1476" s="1" t="s">
        <v>44</v>
      </c>
      <c r="BH1476" s="1" t="s">
        <v>7629</v>
      </c>
      <c r="BI1476" s="1" t="s">
        <v>2577</v>
      </c>
      <c r="BJ1476" s="1" t="s">
        <v>9977</v>
      </c>
      <c r="BK1476" s="1" t="s">
        <v>531</v>
      </c>
      <c r="BL1476" s="1" t="s">
        <v>7370</v>
      </c>
      <c r="BM1476" s="1" t="s">
        <v>14715</v>
      </c>
      <c r="BN1476" s="1" t="s">
        <v>7963</v>
      </c>
      <c r="BO1476" s="1" t="s">
        <v>2302</v>
      </c>
      <c r="BP1476" s="1" t="s">
        <v>10506</v>
      </c>
      <c r="BQ1476" s="1" t="s">
        <v>2725</v>
      </c>
      <c r="BR1476" s="1" t="s">
        <v>11696</v>
      </c>
      <c r="BS1476" s="1" t="s">
        <v>53</v>
      </c>
      <c r="BT1476" s="1" t="s">
        <v>9486</v>
      </c>
    </row>
    <row r="1477" spans="1:72" ht="13.5" customHeight="1" x14ac:dyDescent="0.25">
      <c r="A1477" s="5" t="str">
        <f t="shared" si="53"/>
        <v>1738_각남면_0102</v>
      </c>
      <c r="B1477" s="1">
        <v>1738</v>
      </c>
      <c r="C1477" s="1" t="s">
        <v>12339</v>
      </c>
      <c r="D1477" s="1" t="s">
        <v>12340</v>
      </c>
      <c r="E1477" s="1">
        <v>1476</v>
      </c>
      <c r="F1477" s="1">
        <v>4</v>
      </c>
      <c r="G1477" s="1" t="s">
        <v>1163</v>
      </c>
      <c r="H1477" s="1" t="s">
        <v>7047</v>
      </c>
      <c r="I1477" s="1">
        <v>8</v>
      </c>
      <c r="L1477" s="1">
        <v>4</v>
      </c>
      <c r="M1477" s="1" t="s">
        <v>13864</v>
      </c>
      <c r="N1477" s="1" t="s">
        <v>13865</v>
      </c>
      <c r="S1477" s="1" t="s">
        <v>201</v>
      </c>
      <c r="T1477" s="1" t="s">
        <v>201</v>
      </c>
      <c r="U1477" s="1" t="s">
        <v>42</v>
      </c>
      <c r="V1477" s="1" t="s">
        <v>7309</v>
      </c>
      <c r="Y1477" s="1" t="s">
        <v>2724</v>
      </c>
      <c r="Z1477" s="1" t="s">
        <v>8318</v>
      </c>
      <c r="AC1477" s="1">
        <v>78</v>
      </c>
      <c r="AD1477" s="1" t="s">
        <v>160</v>
      </c>
      <c r="AE1477" s="1" t="s">
        <v>9347</v>
      </c>
    </row>
    <row r="1478" spans="1:72" ht="13.5" customHeight="1" x14ac:dyDescent="0.25">
      <c r="A1478" s="5" t="str">
        <f t="shared" si="53"/>
        <v>1738_각남면_0102</v>
      </c>
      <c r="B1478" s="1">
        <v>1738</v>
      </c>
      <c r="C1478" s="1" t="s">
        <v>12339</v>
      </c>
      <c r="D1478" s="1" t="s">
        <v>12340</v>
      </c>
      <c r="E1478" s="1">
        <v>1477</v>
      </c>
      <c r="F1478" s="1">
        <v>4</v>
      </c>
      <c r="G1478" s="1" t="s">
        <v>1163</v>
      </c>
      <c r="H1478" s="1" t="s">
        <v>7047</v>
      </c>
      <c r="I1478" s="1">
        <v>8</v>
      </c>
      <c r="L1478" s="1">
        <v>4</v>
      </c>
      <c r="M1478" s="1" t="s">
        <v>13864</v>
      </c>
      <c r="N1478" s="1" t="s">
        <v>13865</v>
      </c>
      <c r="S1478" s="1" t="s">
        <v>50</v>
      </c>
      <c r="T1478" s="1" t="s">
        <v>7223</v>
      </c>
      <c r="W1478" s="1" t="s">
        <v>51</v>
      </c>
      <c r="X1478" s="1" t="s">
        <v>7686</v>
      </c>
      <c r="Y1478" s="1" t="s">
        <v>308</v>
      </c>
      <c r="Z1478" s="1" t="s">
        <v>7774</v>
      </c>
      <c r="AC1478" s="1">
        <v>46</v>
      </c>
      <c r="AD1478" s="1" t="s">
        <v>239</v>
      </c>
      <c r="AE1478" s="1" t="s">
        <v>9357</v>
      </c>
      <c r="AJ1478" s="1" t="s">
        <v>309</v>
      </c>
      <c r="AK1478" s="1" t="s">
        <v>9531</v>
      </c>
      <c r="AL1478" s="1" t="s">
        <v>492</v>
      </c>
      <c r="AM1478" s="1" t="s">
        <v>9454</v>
      </c>
      <c r="AT1478" s="1" t="s">
        <v>42</v>
      </c>
      <c r="AU1478" s="1" t="s">
        <v>7309</v>
      </c>
      <c r="AV1478" s="1" t="s">
        <v>2726</v>
      </c>
      <c r="AW1478" s="1" t="s">
        <v>9912</v>
      </c>
      <c r="BG1478" s="1" t="s">
        <v>44</v>
      </c>
      <c r="BH1478" s="1" t="s">
        <v>7629</v>
      </c>
      <c r="BI1478" s="1" t="s">
        <v>2727</v>
      </c>
      <c r="BJ1478" s="1" t="s">
        <v>9961</v>
      </c>
      <c r="BK1478" s="1" t="s">
        <v>44</v>
      </c>
      <c r="BL1478" s="1" t="s">
        <v>7629</v>
      </c>
      <c r="BM1478" s="1" t="s">
        <v>2728</v>
      </c>
      <c r="BN1478" s="1" t="s">
        <v>10809</v>
      </c>
      <c r="BO1478" s="1" t="s">
        <v>44</v>
      </c>
      <c r="BP1478" s="1" t="s">
        <v>7629</v>
      </c>
      <c r="BQ1478" s="1" t="s">
        <v>1597</v>
      </c>
      <c r="BR1478" s="1" t="s">
        <v>11586</v>
      </c>
      <c r="BS1478" s="1" t="s">
        <v>58</v>
      </c>
      <c r="BT1478" s="1" t="s">
        <v>9526</v>
      </c>
    </row>
    <row r="1479" spans="1:72" ht="13.5" customHeight="1" x14ac:dyDescent="0.25">
      <c r="A1479" s="5" t="str">
        <f t="shared" si="53"/>
        <v>1738_각남면_0102</v>
      </c>
      <c r="B1479" s="1">
        <v>1738</v>
      </c>
      <c r="C1479" s="1" t="s">
        <v>12339</v>
      </c>
      <c r="D1479" s="1" t="s">
        <v>12340</v>
      </c>
      <c r="E1479" s="1">
        <v>1478</v>
      </c>
      <c r="F1479" s="1">
        <v>4</v>
      </c>
      <c r="G1479" s="1" t="s">
        <v>1163</v>
      </c>
      <c r="H1479" s="1" t="s">
        <v>7047</v>
      </c>
      <c r="I1479" s="1">
        <v>8</v>
      </c>
      <c r="L1479" s="1">
        <v>4</v>
      </c>
      <c r="M1479" s="1" t="s">
        <v>13864</v>
      </c>
      <c r="N1479" s="1" t="s">
        <v>13865</v>
      </c>
      <c r="S1479" s="1" t="s">
        <v>112</v>
      </c>
      <c r="T1479" s="1" t="s">
        <v>7229</v>
      </c>
      <c r="AC1479" s="1">
        <v>12</v>
      </c>
      <c r="AD1479" s="1" t="s">
        <v>396</v>
      </c>
      <c r="AE1479" s="1" t="s">
        <v>9371</v>
      </c>
    </row>
    <row r="1480" spans="1:72" ht="13.5" customHeight="1" x14ac:dyDescent="0.25">
      <c r="A1480" s="5" t="str">
        <f t="shared" si="53"/>
        <v>1738_각남면_0102</v>
      </c>
      <c r="B1480" s="1">
        <v>1738</v>
      </c>
      <c r="C1480" s="1" t="s">
        <v>12339</v>
      </c>
      <c r="D1480" s="1" t="s">
        <v>12340</v>
      </c>
      <c r="E1480" s="1">
        <v>1479</v>
      </c>
      <c r="F1480" s="1">
        <v>4</v>
      </c>
      <c r="G1480" s="1" t="s">
        <v>1163</v>
      </c>
      <c r="H1480" s="1" t="s">
        <v>7047</v>
      </c>
      <c r="I1480" s="1">
        <v>8</v>
      </c>
      <c r="L1480" s="1">
        <v>4</v>
      </c>
      <c r="M1480" s="1" t="s">
        <v>13864</v>
      </c>
      <c r="N1480" s="1" t="s">
        <v>13865</v>
      </c>
      <c r="S1480" s="1" t="s">
        <v>63</v>
      </c>
      <c r="T1480" s="1" t="s">
        <v>7225</v>
      </c>
      <c r="AF1480" s="1" t="s">
        <v>317</v>
      </c>
      <c r="AG1480" s="1" t="s">
        <v>7707</v>
      </c>
    </row>
    <row r="1481" spans="1:72" ht="13.5" customHeight="1" x14ac:dyDescent="0.25">
      <c r="A1481" s="5" t="str">
        <f t="shared" si="53"/>
        <v>1738_각남면_0102</v>
      </c>
      <c r="B1481" s="1">
        <v>1738</v>
      </c>
      <c r="C1481" s="1" t="s">
        <v>12339</v>
      </c>
      <c r="D1481" s="1" t="s">
        <v>12340</v>
      </c>
      <c r="E1481" s="1">
        <v>1480</v>
      </c>
      <c r="F1481" s="1">
        <v>4</v>
      </c>
      <c r="G1481" s="1" t="s">
        <v>1163</v>
      </c>
      <c r="H1481" s="1" t="s">
        <v>7047</v>
      </c>
      <c r="I1481" s="1">
        <v>8</v>
      </c>
      <c r="L1481" s="1">
        <v>5</v>
      </c>
      <c r="M1481" s="1" t="s">
        <v>13866</v>
      </c>
      <c r="N1481" s="1" t="s">
        <v>13867</v>
      </c>
      <c r="T1481" s="1" t="s">
        <v>12461</v>
      </c>
      <c r="U1481" s="1" t="s">
        <v>2729</v>
      </c>
      <c r="V1481" s="1" t="s">
        <v>7462</v>
      </c>
      <c r="W1481" s="1" t="s">
        <v>51</v>
      </c>
      <c r="X1481" s="1" t="s">
        <v>7686</v>
      </c>
      <c r="Y1481" s="1" t="s">
        <v>2730</v>
      </c>
      <c r="Z1481" s="1" t="s">
        <v>8319</v>
      </c>
      <c r="AC1481" s="1">
        <v>50</v>
      </c>
      <c r="AD1481" s="1" t="s">
        <v>263</v>
      </c>
      <c r="AE1481" s="1" t="s">
        <v>9361</v>
      </c>
      <c r="AJ1481" s="1" t="s">
        <v>17</v>
      </c>
      <c r="AK1481" s="1" t="s">
        <v>9530</v>
      </c>
      <c r="AL1481" s="1" t="s">
        <v>492</v>
      </c>
      <c r="AM1481" s="1" t="s">
        <v>9454</v>
      </c>
      <c r="AT1481" s="1" t="s">
        <v>69</v>
      </c>
      <c r="AU1481" s="1" t="s">
        <v>7359</v>
      </c>
      <c r="AV1481" s="1" t="s">
        <v>733</v>
      </c>
      <c r="AW1481" s="1" t="s">
        <v>8241</v>
      </c>
      <c r="BG1481" s="1" t="s">
        <v>69</v>
      </c>
      <c r="BH1481" s="1" t="s">
        <v>7359</v>
      </c>
      <c r="BI1481" s="1" t="s">
        <v>2731</v>
      </c>
      <c r="BJ1481" s="1" t="s">
        <v>9508</v>
      </c>
      <c r="BK1481" s="1" t="s">
        <v>69</v>
      </c>
      <c r="BL1481" s="1" t="s">
        <v>7359</v>
      </c>
      <c r="BM1481" s="1" t="s">
        <v>2732</v>
      </c>
      <c r="BN1481" s="1" t="s">
        <v>9089</v>
      </c>
      <c r="BO1481" s="1" t="s">
        <v>69</v>
      </c>
      <c r="BP1481" s="1" t="s">
        <v>7359</v>
      </c>
      <c r="BQ1481" s="1" t="s">
        <v>2733</v>
      </c>
      <c r="BR1481" s="1" t="s">
        <v>13085</v>
      </c>
      <c r="BS1481" s="1" t="s">
        <v>41</v>
      </c>
      <c r="BT1481" s="1" t="s">
        <v>12725</v>
      </c>
    </row>
    <row r="1482" spans="1:72" ht="13.5" customHeight="1" x14ac:dyDescent="0.25">
      <c r="A1482" s="5" t="str">
        <f t="shared" si="53"/>
        <v>1738_각남면_0102</v>
      </c>
      <c r="B1482" s="1">
        <v>1738</v>
      </c>
      <c r="C1482" s="1" t="s">
        <v>12339</v>
      </c>
      <c r="D1482" s="1" t="s">
        <v>12340</v>
      </c>
      <c r="E1482" s="1">
        <v>1481</v>
      </c>
      <c r="F1482" s="1">
        <v>4</v>
      </c>
      <c r="G1482" s="1" t="s">
        <v>1163</v>
      </c>
      <c r="H1482" s="1" t="s">
        <v>7047</v>
      </c>
      <c r="I1482" s="1">
        <v>8</v>
      </c>
      <c r="L1482" s="1">
        <v>5</v>
      </c>
      <c r="M1482" s="1" t="s">
        <v>13866</v>
      </c>
      <c r="N1482" s="1" t="s">
        <v>13867</v>
      </c>
      <c r="S1482" s="1" t="s">
        <v>50</v>
      </c>
      <c r="T1482" s="1" t="s">
        <v>7223</v>
      </c>
      <c r="U1482" s="1" t="s">
        <v>237</v>
      </c>
      <c r="V1482" s="1" t="s">
        <v>7316</v>
      </c>
      <c r="Y1482" s="1" t="s">
        <v>2734</v>
      </c>
      <c r="Z1482" s="1" t="s">
        <v>8320</v>
      </c>
      <c r="AC1482" s="1">
        <v>48</v>
      </c>
      <c r="AD1482" s="1" t="s">
        <v>457</v>
      </c>
      <c r="AE1482" s="1" t="s">
        <v>9375</v>
      </c>
      <c r="AJ1482" s="1" t="s">
        <v>17</v>
      </c>
      <c r="AK1482" s="1" t="s">
        <v>9530</v>
      </c>
      <c r="AL1482" s="1" t="s">
        <v>41</v>
      </c>
      <c r="AM1482" s="1" t="s">
        <v>12725</v>
      </c>
      <c r="AN1482" s="1" t="s">
        <v>259</v>
      </c>
      <c r="AO1482" s="1" t="s">
        <v>9449</v>
      </c>
      <c r="AR1482" s="1" t="s">
        <v>2735</v>
      </c>
      <c r="AS1482" s="1" t="s">
        <v>7737</v>
      </c>
      <c r="AT1482" s="1" t="s">
        <v>2670</v>
      </c>
      <c r="AU1482" s="1" t="s">
        <v>7456</v>
      </c>
      <c r="AV1482" s="1" t="s">
        <v>223</v>
      </c>
      <c r="AW1482" s="1" t="s">
        <v>8361</v>
      </c>
      <c r="BG1482" s="1" t="s">
        <v>242</v>
      </c>
      <c r="BH1482" s="1" t="s">
        <v>12440</v>
      </c>
      <c r="BI1482" s="1" t="s">
        <v>2736</v>
      </c>
      <c r="BJ1482" s="1" t="s">
        <v>9939</v>
      </c>
      <c r="BK1482" s="1" t="s">
        <v>69</v>
      </c>
      <c r="BL1482" s="1" t="s">
        <v>7359</v>
      </c>
      <c r="BM1482" s="1" t="s">
        <v>2737</v>
      </c>
      <c r="BN1482" s="1" t="s">
        <v>11192</v>
      </c>
      <c r="BO1482" s="1" t="s">
        <v>232</v>
      </c>
      <c r="BP1482" s="1" t="s">
        <v>7343</v>
      </c>
      <c r="BQ1482" s="1" t="s">
        <v>667</v>
      </c>
      <c r="BR1482" s="1" t="s">
        <v>7847</v>
      </c>
      <c r="BS1482" s="1" t="s">
        <v>49</v>
      </c>
      <c r="BT1482" s="1" t="s">
        <v>8830</v>
      </c>
    </row>
    <row r="1483" spans="1:72" ht="13.5" customHeight="1" x14ac:dyDescent="0.25">
      <c r="A1483" s="5" t="str">
        <f t="shared" si="53"/>
        <v>1738_각남면_0102</v>
      </c>
      <c r="B1483" s="1">
        <v>1738</v>
      </c>
      <c r="C1483" s="1" t="s">
        <v>12339</v>
      </c>
      <c r="D1483" s="1" t="s">
        <v>12340</v>
      </c>
      <c r="E1483" s="1">
        <v>1482</v>
      </c>
      <c r="F1483" s="1">
        <v>4</v>
      </c>
      <c r="G1483" s="1" t="s">
        <v>1163</v>
      </c>
      <c r="H1483" s="1" t="s">
        <v>7047</v>
      </c>
      <c r="I1483" s="1">
        <v>9</v>
      </c>
      <c r="J1483" s="1" t="s">
        <v>2738</v>
      </c>
      <c r="K1483" s="1" t="s">
        <v>12389</v>
      </c>
      <c r="L1483" s="1">
        <v>1</v>
      </c>
      <c r="M1483" s="1" t="s">
        <v>2738</v>
      </c>
      <c r="N1483" s="1" t="s">
        <v>12389</v>
      </c>
      <c r="Q1483" s="1" t="s">
        <v>2739</v>
      </c>
      <c r="R1483" s="1" t="s">
        <v>12459</v>
      </c>
      <c r="T1483" s="1" t="s">
        <v>12461</v>
      </c>
      <c r="W1483" s="1" t="s">
        <v>85</v>
      </c>
      <c r="X1483" s="1" t="s">
        <v>12530</v>
      </c>
      <c r="Y1483" s="1" t="s">
        <v>1139</v>
      </c>
      <c r="Z1483" s="1" t="s">
        <v>7966</v>
      </c>
      <c r="AC1483" s="1">
        <v>16</v>
      </c>
      <c r="AD1483" s="1" t="s">
        <v>89</v>
      </c>
      <c r="AE1483" s="1" t="s">
        <v>9335</v>
      </c>
      <c r="AJ1483" s="1" t="s">
        <v>17</v>
      </c>
      <c r="AK1483" s="1" t="s">
        <v>9530</v>
      </c>
      <c r="AL1483" s="1" t="s">
        <v>58</v>
      </c>
      <c r="AM1483" s="1" t="s">
        <v>9526</v>
      </c>
      <c r="AT1483" s="1" t="s">
        <v>1203</v>
      </c>
      <c r="AU1483" s="1" t="s">
        <v>7376</v>
      </c>
      <c r="AV1483" s="1" t="s">
        <v>2740</v>
      </c>
      <c r="AW1483" s="1" t="s">
        <v>8878</v>
      </c>
      <c r="BG1483" s="1" t="s">
        <v>1203</v>
      </c>
      <c r="BH1483" s="1" t="s">
        <v>7376</v>
      </c>
      <c r="BI1483" s="1" t="s">
        <v>14775</v>
      </c>
      <c r="BJ1483" s="1" t="s">
        <v>10685</v>
      </c>
      <c r="BK1483" s="1" t="s">
        <v>1203</v>
      </c>
      <c r="BL1483" s="1" t="s">
        <v>7376</v>
      </c>
      <c r="BM1483" s="1" t="s">
        <v>2614</v>
      </c>
      <c r="BN1483" s="1" t="s">
        <v>10675</v>
      </c>
      <c r="BO1483" s="1" t="s">
        <v>677</v>
      </c>
      <c r="BP1483" s="1" t="s">
        <v>7530</v>
      </c>
      <c r="BQ1483" s="1" t="s">
        <v>2741</v>
      </c>
      <c r="BR1483" s="1" t="s">
        <v>10142</v>
      </c>
      <c r="BS1483" s="1" t="s">
        <v>53</v>
      </c>
      <c r="BT1483" s="1" t="s">
        <v>9486</v>
      </c>
    </row>
    <row r="1484" spans="1:72" ht="13.5" customHeight="1" x14ac:dyDescent="0.25">
      <c r="A1484" s="5" t="str">
        <f t="shared" si="53"/>
        <v>1738_각남면_0102</v>
      </c>
      <c r="B1484" s="1">
        <v>1738</v>
      </c>
      <c r="C1484" s="1" t="s">
        <v>12339</v>
      </c>
      <c r="D1484" s="1" t="s">
        <v>12340</v>
      </c>
      <c r="E1484" s="1">
        <v>1483</v>
      </c>
      <c r="F1484" s="1">
        <v>4</v>
      </c>
      <c r="G1484" s="1" t="s">
        <v>1163</v>
      </c>
      <c r="H1484" s="1" t="s">
        <v>7047</v>
      </c>
      <c r="I1484" s="1">
        <v>9</v>
      </c>
      <c r="L1484" s="1">
        <v>1</v>
      </c>
      <c r="M1484" s="1" t="s">
        <v>2738</v>
      </c>
      <c r="N1484" s="1" t="s">
        <v>12389</v>
      </c>
      <c r="S1484" s="1" t="s">
        <v>50</v>
      </c>
      <c r="T1484" s="1" t="s">
        <v>7223</v>
      </c>
      <c r="W1484" s="1" t="s">
        <v>38</v>
      </c>
      <c r="X1484" s="1" t="s">
        <v>12522</v>
      </c>
      <c r="Y1484" s="1" t="s">
        <v>64</v>
      </c>
      <c r="Z1484" s="1" t="s">
        <v>7741</v>
      </c>
      <c r="AC1484" s="1">
        <v>28</v>
      </c>
      <c r="AD1484" s="1" t="s">
        <v>153</v>
      </c>
      <c r="AE1484" s="1" t="s">
        <v>9346</v>
      </c>
      <c r="AJ1484" s="1" t="s">
        <v>17</v>
      </c>
      <c r="AK1484" s="1" t="s">
        <v>9530</v>
      </c>
      <c r="AL1484" s="1" t="s">
        <v>41</v>
      </c>
      <c r="AM1484" s="1" t="s">
        <v>12725</v>
      </c>
      <c r="AT1484" s="1" t="s">
        <v>42</v>
      </c>
      <c r="AU1484" s="1" t="s">
        <v>7309</v>
      </c>
      <c r="AV1484" s="1" t="s">
        <v>2742</v>
      </c>
      <c r="AW1484" s="1" t="s">
        <v>9913</v>
      </c>
      <c r="BG1484" s="1" t="s">
        <v>854</v>
      </c>
      <c r="BH1484" s="1" t="s">
        <v>9667</v>
      </c>
      <c r="BI1484" s="1" t="s">
        <v>2743</v>
      </c>
      <c r="BJ1484" s="1" t="s">
        <v>10686</v>
      </c>
      <c r="BK1484" s="1" t="s">
        <v>42</v>
      </c>
      <c r="BL1484" s="1" t="s">
        <v>7309</v>
      </c>
      <c r="BM1484" s="1" t="s">
        <v>2744</v>
      </c>
      <c r="BN1484" s="1" t="s">
        <v>9963</v>
      </c>
      <c r="BO1484" s="1" t="s">
        <v>69</v>
      </c>
      <c r="BP1484" s="1" t="s">
        <v>7359</v>
      </c>
      <c r="BQ1484" s="1" t="s">
        <v>2745</v>
      </c>
      <c r="BR1484" s="1" t="s">
        <v>11728</v>
      </c>
    </row>
    <row r="1485" spans="1:72" ht="13.5" customHeight="1" x14ac:dyDescent="0.25">
      <c r="A1485" s="5" t="str">
        <f t="shared" si="53"/>
        <v>1738_각남면_0102</v>
      </c>
      <c r="B1485" s="1">
        <v>1738</v>
      </c>
      <c r="C1485" s="1" t="s">
        <v>12339</v>
      </c>
      <c r="D1485" s="1" t="s">
        <v>12340</v>
      </c>
      <c r="E1485" s="1">
        <v>1484</v>
      </c>
      <c r="F1485" s="1">
        <v>4</v>
      </c>
      <c r="G1485" s="1" t="s">
        <v>1163</v>
      </c>
      <c r="H1485" s="1" t="s">
        <v>7047</v>
      </c>
      <c r="I1485" s="1">
        <v>9</v>
      </c>
      <c r="L1485" s="1">
        <v>1</v>
      </c>
      <c r="M1485" s="1" t="s">
        <v>2738</v>
      </c>
      <c r="N1485" s="1" t="s">
        <v>12389</v>
      </c>
      <c r="S1485" s="1" t="s">
        <v>84</v>
      </c>
      <c r="T1485" s="1" t="s">
        <v>7226</v>
      </c>
      <c r="W1485" s="1" t="s">
        <v>51</v>
      </c>
      <c r="X1485" s="1" t="s">
        <v>7686</v>
      </c>
      <c r="Y1485" s="1" t="s">
        <v>64</v>
      </c>
      <c r="Z1485" s="1" t="s">
        <v>7741</v>
      </c>
      <c r="AC1485" s="1">
        <v>55</v>
      </c>
      <c r="AD1485" s="1" t="s">
        <v>142</v>
      </c>
      <c r="AE1485" s="1" t="s">
        <v>9344</v>
      </c>
    </row>
    <row r="1486" spans="1:72" ht="13.5" customHeight="1" x14ac:dyDescent="0.25">
      <c r="A1486" s="5" t="str">
        <f t="shared" si="53"/>
        <v>1738_각남면_0102</v>
      </c>
      <c r="B1486" s="1">
        <v>1738</v>
      </c>
      <c r="C1486" s="1" t="s">
        <v>12339</v>
      </c>
      <c r="D1486" s="1" t="s">
        <v>12340</v>
      </c>
      <c r="E1486" s="1">
        <v>1485</v>
      </c>
      <c r="F1486" s="1">
        <v>4</v>
      </c>
      <c r="G1486" s="1" t="s">
        <v>1163</v>
      </c>
      <c r="H1486" s="1" t="s">
        <v>7047</v>
      </c>
      <c r="I1486" s="1">
        <v>9</v>
      </c>
      <c r="L1486" s="1">
        <v>1</v>
      </c>
      <c r="M1486" s="1" t="s">
        <v>2738</v>
      </c>
      <c r="N1486" s="1" t="s">
        <v>12389</v>
      </c>
      <c r="S1486" s="1" t="s">
        <v>600</v>
      </c>
      <c r="T1486" s="1" t="s">
        <v>7242</v>
      </c>
      <c r="Y1486" s="1" t="s">
        <v>865</v>
      </c>
      <c r="Z1486" s="1" t="s">
        <v>7850</v>
      </c>
      <c r="AC1486" s="1">
        <v>16</v>
      </c>
      <c r="AD1486" s="1" t="s">
        <v>89</v>
      </c>
      <c r="AE1486" s="1" t="s">
        <v>9335</v>
      </c>
    </row>
    <row r="1487" spans="1:72" ht="13.5" customHeight="1" x14ac:dyDescent="0.25">
      <c r="A1487" s="5" t="str">
        <f t="shared" si="53"/>
        <v>1738_각남면_0102</v>
      </c>
      <c r="B1487" s="1">
        <v>1738</v>
      </c>
      <c r="C1487" s="1" t="s">
        <v>12339</v>
      </c>
      <c r="D1487" s="1" t="s">
        <v>12340</v>
      </c>
      <c r="E1487" s="1">
        <v>1486</v>
      </c>
      <c r="F1487" s="1">
        <v>4</v>
      </c>
      <c r="G1487" s="1" t="s">
        <v>1163</v>
      </c>
      <c r="H1487" s="1" t="s">
        <v>7047</v>
      </c>
      <c r="I1487" s="1">
        <v>9</v>
      </c>
      <c r="L1487" s="1">
        <v>1</v>
      </c>
      <c r="M1487" s="1" t="s">
        <v>2738</v>
      </c>
      <c r="N1487" s="1" t="s">
        <v>12389</v>
      </c>
      <c r="S1487" s="1" t="s">
        <v>59</v>
      </c>
      <c r="T1487" s="1" t="s">
        <v>7224</v>
      </c>
      <c r="Y1487" s="1" t="s">
        <v>2746</v>
      </c>
      <c r="Z1487" s="1" t="s">
        <v>8321</v>
      </c>
      <c r="AF1487" s="1" t="s">
        <v>317</v>
      </c>
      <c r="AG1487" s="1" t="s">
        <v>7707</v>
      </c>
    </row>
    <row r="1488" spans="1:72" ht="13.5" customHeight="1" x14ac:dyDescent="0.25">
      <c r="A1488" s="5" t="str">
        <f t="shared" si="53"/>
        <v>1738_각남면_0102</v>
      </c>
      <c r="B1488" s="1">
        <v>1738</v>
      </c>
      <c r="C1488" s="1" t="s">
        <v>12339</v>
      </c>
      <c r="D1488" s="1" t="s">
        <v>12340</v>
      </c>
      <c r="E1488" s="1">
        <v>1487</v>
      </c>
      <c r="F1488" s="1">
        <v>4</v>
      </c>
      <c r="G1488" s="1" t="s">
        <v>1163</v>
      </c>
      <c r="H1488" s="1" t="s">
        <v>7047</v>
      </c>
      <c r="I1488" s="1">
        <v>9</v>
      </c>
      <c r="L1488" s="1">
        <v>1</v>
      </c>
      <c r="M1488" s="1" t="s">
        <v>2738</v>
      </c>
      <c r="N1488" s="1" t="s">
        <v>12389</v>
      </c>
      <c r="S1488" s="1" t="s">
        <v>284</v>
      </c>
      <c r="T1488" s="1" t="s">
        <v>7237</v>
      </c>
      <c r="Y1488" s="1" t="s">
        <v>64</v>
      </c>
      <c r="Z1488" s="1" t="s">
        <v>7741</v>
      </c>
      <c r="AF1488" s="1" t="s">
        <v>226</v>
      </c>
      <c r="AG1488" s="1" t="s">
        <v>9393</v>
      </c>
    </row>
    <row r="1489" spans="1:72" ht="13.5" customHeight="1" x14ac:dyDescent="0.25">
      <c r="A1489" s="5" t="str">
        <f t="shared" si="53"/>
        <v>1738_각남면_0102</v>
      </c>
      <c r="B1489" s="1">
        <v>1738</v>
      </c>
      <c r="C1489" s="1" t="s">
        <v>12339</v>
      </c>
      <c r="D1489" s="1" t="s">
        <v>12340</v>
      </c>
      <c r="E1489" s="1">
        <v>1488</v>
      </c>
      <c r="F1489" s="1">
        <v>4</v>
      </c>
      <c r="G1489" s="1" t="s">
        <v>1163</v>
      </c>
      <c r="H1489" s="1" t="s">
        <v>7047</v>
      </c>
      <c r="I1489" s="1">
        <v>9</v>
      </c>
      <c r="L1489" s="1">
        <v>1</v>
      </c>
      <c r="M1489" s="1" t="s">
        <v>2738</v>
      </c>
      <c r="N1489" s="1" t="s">
        <v>12389</v>
      </c>
      <c r="S1489" s="1" t="s">
        <v>112</v>
      </c>
      <c r="T1489" s="1" t="s">
        <v>7229</v>
      </c>
      <c r="Y1489" s="1" t="s">
        <v>64</v>
      </c>
      <c r="Z1489" s="1" t="s">
        <v>7741</v>
      </c>
      <c r="AF1489" s="1" t="s">
        <v>317</v>
      </c>
      <c r="AG1489" s="1" t="s">
        <v>7707</v>
      </c>
    </row>
    <row r="1490" spans="1:72" ht="13.5" customHeight="1" x14ac:dyDescent="0.25">
      <c r="A1490" s="5" t="str">
        <f t="shared" si="53"/>
        <v>1738_각남면_0102</v>
      </c>
      <c r="B1490" s="1">
        <v>1738</v>
      </c>
      <c r="C1490" s="1" t="s">
        <v>12339</v>
      </c>
      <c r="D1490" s="1" t="s">
        <v>12340</v>
      </c>
      <c r="E1490" s="1">
        <v>1489</v>
      </c>
      <c r="F1490" s="1">
        <v>4</v>
      </c>
      <c r="G1490" s="1" t="s">
        <v>1163</v>
      </c>
      <c r="H1490" s="1" t="s">
        <v>7047</v>
      </c>
      <c r="I1490" s="1">
        <v>9</v>
      </c>
      <c r="L1490" s="1">
        <v>1</v>
      </c>
      <c r="M1490" s="1" t="s">
        <v>2738</v>
      </c>
      <c r="N1490" s="1" t="s">
        <v>12389</v>
      </c>
      <c r="S1490" s="1" t="s">
        <v>59</v>
      </c>
      <c r="T1490" s="1" t="s">
        <v>7224</v>
      </c>
      <c r="Y1490" s="1" t="s">
        <v>742</v>
      </c>
      <c r="Z1490" s="1" t="s">
        <v>7856</v>
      </c>
      <c r="AF1490" s="1" t="s">
        <v>157</v>
      </c>
      <c r="AG1490" s="1" t="s">
        <v>9391</v>
      </c>
    </row>
    <row r="1491" spans="1:72" ht="13.5" customHeight="1" x14ac:dyDescent="0.25">
      <c r="A1491" s="5" t="str">
        <f t="shared" si="53"/>
        <v>1738_각남면_0102</v>
      </c>
      <c r="B1491" s="1">
        <v>1738</v>
      </c>
      <c r="C1491" s="1" t="s">
        <v>12339</v>
      </c>
      <c r="D1491" s="1" t="s">
        <v>12340</v>
      </c>
      <c r="E1491" s="1">
        <v>1490</v>
      </c>
      <c r="F1491" s="1">
        <v>4</v>
      </c>
      <c r="G1491" s="1" t="s">
        <v>1163</v>
      </c>
      <c r="H1491" s="1" t="s">
        <v>7047</v>
      </c>
      <c r="I1491" s="1">
        <v>9</v>
      </c>
      <c r="L1491" s="1">
        <v>1</v>
      </c>
      <c r="M1491" s="1" t="s">
        <v>2738</v>
      </c>
      <c r="N1491" s="1" t="s">
        <v>12389</v>
      </c>
      <c r="S1491" s="1" t="s">
        <v>59</v>
      </c>
      <c r="T1491" s="1" t="s">
        <v>7224</v>
      </c>
      <c r="Y1491" s="1" t="s">
        <v>742</v>
      </c>
      <c r="Z1491" s="1" t="s">
        <v>7856</v>
      </c>
      <c r="AC1491" s="1">
        <v>1</v>
      </c>
      <c r="AD1491" s="1" t="s">
        <v>101</v>
      </c>
      <c r="AE1491" s="1" t="s">
        <v>9339</v>
      </c>
      <c r="AF1491" s="1" t="s">
        <v>95</v>
      </c>
      <c r="AG1491" s="1" t="s">
        <v>9389</v>
      </c>
    </row>
    <row r="1492" spans="1:72" ht="13.5" customHeight="1" x14ac:dyDescent="0.25">
      <c r="A1492" s="5" t="str">
        <f t="shared" si="53"/>
        <v>1738_각남면_0102</v>
      </c>
      <c r="B1492" s="1">
        <v>1738</v>
      </c>
      <c r="C1492" s="1" t="s">
        <v>12339</v>
      </c>
      <c r="D1492" s="1" t="s">
        <v>12340</v>
      </c>
      <c r="E1492" s="1">
        <v>1491</v>
      </c>
      <c r="F1492" s="1">
        <v>4</v>
      </c>
      <c r="G1492" s="1" t="s">
        <v>1163</v>
      </c>
      <c r="H1492" s="1" t="s">
        <v>7047</v>
      </c>
      <c r="I1492" s="1">
        <v>9</v>
      </c>
      <c r="L1492" s="1">
        <v>2</v>
      </c>
      <c r="M1492" s="1" t="s">
        <v>366</v>
      </c>
      <c r="N1492" s="1" t="s">
        <v>8033</v>
      </c>
      <c r="Q1492" s="1" t="s">
        <v>2747</v>
      </c>
      <c r="R1492" s="1" t="s">
        <v>7197</v>
      </c>
      <c r="T1492" s="1" t="s">
        <v>12461</v>
      </c>
      <c r="U1492" s="1" t="s">
        <v>237</v>
      </c>
      <c r="V1492" s="1" t="s">
        <v>7316</v>
      </c>
      <c r="Y1492" s="1" t="s">
        <v>366</v>
      </c>
      <c r="Z1492" s="1" t="s">
        <v>8033</v>
      </c>
      <c r="AC1492" s="1">
        <v>56</v>
      </c>
      <c r="AD1492" s="1" t="s">
        <v>97</v>
      </c>
      <c r="AE1492" s="1" t="s">
        <v>9338</v>
      </c>
      <c r="AJ1492" s="1" t="s">
        <v>17</v>
      </c>
      <c r="AK1492" s="1" t="s">
        <v>9530</v>
      </c>
      <c r="AL1492" s="1" t="s">
        <v>124</v>
      </c>
      <c r="AM1492" s="1" t="s">
        <v>9327</v>
      </c>
      <c r="AT1492" s="1" t="s">
        <v>69</v>
      </c>
      <c r="AU1492" s="1" t="s">
        <v>7359</v>
      </c>
      <c r="AV1492" s="1" t="s">
        <v>2748</v>
      </c>
      <c r="AW1492" s="1" t="s">
        <v>9914</v>
      </c>
      <c r="BG1492" s="1" t="s">
        <v>69</v>
      </c>
      <c r="BH1492" s="1" t="s">
        <v>7359</v>
      </c>
      <c r="BI1492" s="1" t="s">
        <v>2749</v>
      </c>
      <c r="BJ1492" s="1" t="s">
        <v>8332</v>
      </c>
      <c r="BK1492" s="1" t="s">
        <v>69</v>
      </c>
      <c r="BL1492" s="1" t="s">
        <v>7359</v>
      </c>
      <c r="BM1492" s="1" t="s">
        <v>2750</v>
      </c>
      <c r="BN1492" s="1" t="s">
        <v>9976</v>
      </c>
      <c r="BO1492" s="1" t="s">
        <v>69</v>
      </c>
      <c r="BP1492" s="1" t="s">
        <v>7359</v>
      </c>
      <c r="BQ1492" s="1" t="s">
        <v>2751</v>
      </c>
      <c r="BR1492" s="1" t="s">
        <v>11729</v>
      </c>
      <c r="BS1492" s="1" t="s">
        <v>131</v>
      </c>
      <c r="BT1492" s="1" t="s">
        <v>9537</v>
      </c>
    </row>
    <row r="1493" spans="1:72" ht="13.5" customHeight="1" x14ac:dyDescent="0.25">
      <c r="A1493" s="5" t="str">
        <f t="shared" si="53"/>
        <v>1738_각남면_0102</v>
      </c>
      <c r="B1493" s="1">
        <v>1738</v>
      </c>
      <c r="C1493" s="1" t="s">
        <v>12339</v>
      </c>
      <c r="D1493" s="1" t="s">
        <v>12340</v>
      </c>
      <c r="E1493" s="1">
        <v>1492</v>
      </c>
      <c r="F1493" s="1">
        <v>4</v>
      </c>
      <c r="G1493" s="1" t="s">
        <v>1163</v>
      </c>
      <c r="H1493" s="1" t="s">
        <v>7047</v>
      </c>
      <c r="I1493" s="1">
        <v>9</v>
      </c>
      <c r="L1493" s="1">
        <v>2</v>
      </c>
      <c r="M1493" s="1" t="s">
        <v>366</v>
      </c>
      <c r="N1493" s="1" t="s">
        <v>8033</v>
      </c>
      <c r="S1493" s="1" t="s">
        <v>2752</v>
      </c>
      <c r="T1493" s="1" t="s">
        <v>7252</v>
      </c>
      <c r="W1493" s="1" t="s">
        <v>123</v>
      </c>
      <c r="X1493" s="1" t="s">
        <v>7689</v>
      </c>
      <c r="Y1493" s="1" t="s">
        <v>2753</v>
      </c>
      <c r="Z1493" s="1" t="s">
        <v>8322</v>
      </c>
      <c r="AG1493" s="1" t="s">
        <v>9415</v>
      </c>
      <c r="AI1493" s="1" t="s">
        <v>9460</v>
      </c>
    </row>
    <row r="1494" spans="1:72" ht="13.5" customHeight="1" x14ac:dyDescent="0.25">
      <c r="A1494" s="5" t="str">
        <f t="shared" si="53"/>
        <v>1738_각남면_0102</v>
      </c>
      <c r="B1494" s="1">
        <v>1738</v>
      </c>
      <c r="C1494" s="1" t="s">
        <v>12339</v>
      </c>
      <c r="D1494" s="1" t="s">
        <v>12340</v>
      </c>
      <c r="E1494" s="1">
        <v>1493</v>
      </c>
      <c r="F1494" s="1">
        <v>4</v>
      </c>
      <c r="G1494" s="1" t="s">
        <v>1163</v>
      </c>
      <c r="H1494" s="1" t="s">
        <v>7047</v>
      </c>
      <c r="I1494" s="1">
        <v>9</v>
      </c>
      <c r="L1494" s="1">
        <v>2</v>
      </c>
      <c r="M1494" s="1" t="s">
        <v>366</v>
      </c>
      <c r="N1494" s="1" t="s">
        <v>8033</v>
      </c>
      <c r="S1494" s="1" t="s">
        <v>112</v>
      </c>
      <c r="T1494" s="1" t="s">
        <v>7229</v>
      </c>
      <c r="Y1494" s="1" t="s">
        <v>2754</v>
      </c>
      <c r="Z1494" s="1" t="s">
        <v>12606</v>
      </c>
      <c r="AF1494" s="1" t="s">
        <v>2755</v>
      </c>
      <c r="AG1494" s="1" t="s">
        <v>9415</v>
      </c>
      <c r="AH1494" s="1" t="s">
        <v>1169</v>
      </c>
      <c r="AI1494" s="1" t="s">
        <v>9460</v>
      </c>
    </row>
    <row r="1495" spans="1:72" ht="13.5" customHeight="1" x14ac:dyDescent="0.25">
      <c r="A1495" s="5" t="str">
        <f t="shared" si="53"/>
        <v>1738_각남면_0102</v>
      </c>
      <c r="B1495" s="1">
        <v>1738</v>
      </c>
      <c r="C1495" s="1" t="s">
        <v>12339</v>
      </c>
      <c r="D1495" s="1" t="s">
        <v>12340</v>
      </c>
      <c r="E1495" s="1">
        <v>1494</v>
      </c>
      <c r="F1495" s="1">
        <v>4</v>
      </c>
      <c r="G1495" s="1" t="s">
        <v>1163</v>
      </c>
      <c r="H1495" s="1" t="s">
        <v>7047</v>
      </c>
      <c r="I1495" s="1">
        <v>9</v>
      </c>
      <c r="L1495" s="1">
        <v>3</v>
      </c>
      <c r="M1495" s="1" t="s">
        <v>13868</v>
      </c>
      <c r="N1495" s="1" t="s">
        <v>13869</v>
      </c>
      <c r="T1495" s="1" t="s">
        <v>12461</v>
      </c>
      <c r="U1495" s="1" t="s">
        <v>37</v>
      </c>
      <c r="V1495" s="1" t="s">
        <v>7300</v>
      </c>
      <c r="W1495" s="1" t="s">
        <v>123</v>
      </c>
      <c r="X1495" s="1" t="s">
        <v>7689</v>
      </c>
      <c r="Y1495" s="1" t="s">
        <v>2756</v>
      </c>
      <c r="Z1495" s="1" t="s">
        <v>8323</v>
      </c>
      <c r="AC1495" s="1">
        <v>29</v>
      </c>
      <c r="AD1495" s="1" t="s">
        <v>301</v>
      </c>
      <c r="AE1495" s="1" t="s">
        <v>9363</v>
      </c>
      <c r="AJ1495" s="1" t="s">
        <v>17</v>
      </c>
      <c r="AK1495" s="1" t="s">
        <v>9530</v>
      </c>
      <c r="AL1495" s="1" t="s">
        <v>124</v>
      </c>
      <c r="AM1495" s="1" t="s">
        <v>9327</v>
      </c>
      <c r="AT1495" s="1" t="s">
        <v>42</v>
      </c>
      <c r="AU1495" s="1" t="s">
        <v>7309</v>
      </c>
      <c r="AV1495" s="1" t="s">
        <v>2494</v>
      </c>
      <c r="AW1495" s="1" t="s">
        <v>8274</v>
      </c>
      <c r="BG1495" s="1" t="s">
        <v>451</v>
      </c>
      <c r="BH1495" s="1" t="s">
        <v>12474</v>
      </c>
      <c r="BI1495" s="1" t="s">
        <v>1922</v>
      </c>
      <c r="BJ1495" s="1" t="s">
        <v>1922</v>
      </c>
      <c r="BK1495" s="1" t="s">
        <v>854</v>
      </c>
      <c r="BL1495" s="1" t="s">
        <v>9667</v>
      </c>
      <c r="BM1495" s="1" t="s">
        <v>14765</v>
      </c>
      <c r="BN1495" s="1" t="s">
        <v>10667</v>
      </c>
      <c r="BO1495" s="1" t="s">
        <v>531</v>
      </c>
      <c r="BP1495" s="1" t="s">
        <v>7370</v>
      </c>
      <c r="BQ1495" s="1" t="s">
        <v>2497</v>
      </c>
      <c r="BR1495" s="1" t="s">
        <v>13477</v>
      </c>
      <c r="BS1495" s="1" t="s">
        <v>631</v>
      </c>
      <c r="BT1495" s="1" t="s">
        <v>9553</v>
      </c>
    </row>
    <row r="1496" spans="1:72" ht="13.5" customHeight="1" x14ac:dyDescent="0.25">
      <c r="A1496" s="5" t="str">
        <f t="shared" si="53"/>
        <v>1738_각남면_0102</v>
      </c>
      <c r="B1496" s="1">
        <v>1738</v>
      </c>
      <c r="C1496" s="1" t="s">
        <v>12339</v>
      </c>
      <c r="D1496" s="1" t="s">
        <v>12340</v>
      </c>
      <c r="E1496" s="1">
        <v>1495</v>
      </c>
      <c r="F1496" s="1">
        <v>4</v>
      </c>
      <c r="G1496" s="1" t="s">
        <v>1163</v>
      </c>
      <c r="H1496" s="1" t="s">
        <v>7047</v>
      </c>
      <c r="I1496" s="1">
        <v>9</v>
      </c>
      <c r="L1496" s="1">
        <v>3</v>
      </c>
      <c r="M1496" s="1" t="s">
        <v>13868</v>
      </c>
      <c r="N1496" s="1" t="s">
        <v>13869</v>
      </c>
      <c r="S1496" s="1" t="s">
        <v>50</v>
      </c>
      <c r="T1496" s="1" t="s">
        <v>7223</v>
      </c>
      <c r="W1496" s="1" t="s">
        <v>38</v>
      </c>
      <c r="X1496" s="1" t="s">
        <v>12522</v>
      </c>
      <c r="Y1496" s="1" t="s">
        <v>64</v>
      </c>
      <c r="Z1496" s="1" t="s">
        <v>7741</v>
      </c>
      <c r="AC1496" s="1">
        <v>31</v>
      </c>
      <c r="AD1496" s="1" t="s">
        <v>437</v>
      </c>
      <c r="AE1496" s="1" t="s">
        <v>9373</v>
      </c>
      <c r="AJ1496" s="1" t="s">
        <v>17</v>
      </c>
      <c r="AK1496" s="1" t="s">
        <v>9530</v>
      </c>
      <c r="AL1496" s="1" t="s">
        <v>41</v>
      </c>
      <c r="AM1496" s="1" t="s">
        <v>12725</v>
      </c>
      <c r="AT1496" s="1" t="s">
        <v>69</v>
      </c>
      <c r="AU1496" s="1" t="s">
        <v>7359</v>
      </c>
      <c r="AV1496" s="1" t="s">
        <v>2757</v>
      </c>
      <c r="AW1496" s="1" t="s">
        <v>8684</v>
      </c>
      <c r="BG1496" s="1" t="s">
        <v>69</v>
      </c>
      <c r="BH1496" s="1" t="s">
        <v>7359</v>
      </c>
      <c r="BI1496" s="1" t="s">
        <v>1842</v>
      </c>
      <c r="BJ1496" s="1" t="s">
        <v>9311</v>
      </c>
      <c r="BK1496" s="1" t="s">
        <v>69</v>
      </c>
      <c r="BL1496" s="1" t="s">
        <v>7359</v>
      </c>
      <c r="BM1496" s="1" t="s">
        <v>2758</v>
      </c>
      <c r="BN1496" s="1" t="s">
        <v>11193</v>
      </c>
      <c r="BO1496" s="1" t="s">
        <v>69</v>
      </c>
      <c r="BP1496" s="1" t="s">
        <v>7359</v>
      </c>
      <c r="BQ1496" s="1" t="s">
        <v>12295</v>
      </c>
      <c r="BR1496" s="1" t="s">
        <v>11730</v>
      </c>
      <c r="BS1496" s="1" t="s">
        <v>12296</v>
      </c>
      <c r="BT1496" s="1" t="s">
        <v>12297</v>
      </c>
    </row>
    <row r="1497" spans="1:72" ht="13.5" customHeight="1" x14ac:dyDescent="0.25">
      <c r="A1497" s="5" t="str">
        <f t="shared" si="53"/>
        <v>1738_각남면_0102</v>
      </c>
      <c r="B1497" s="1">
        <v>1738</v>
      </c>
      <c r="C1497" s="1" t="s">
        <v>12339</v>
      </c>
      <c r="D1497" s="1" t="s">
        <v>12340</v>
      </c>
      <c r="E1497" s="1">
        <v>1496</v>
      </c>
      <c r="F1497" s="1">
        <v>4</v>
      </c>
      <c r="G1497" s="1" t="s">
        <v>1163</v>
      </c>
      <c r="H1497" s="1" t="s">
        <v>7047</v>
      </c>
      <c r="I1497" s="1">
        <v>9</v>
      </c>
      <c r="L1497" s="1">
        <v>3</v>
      </c>
      <c r="M1497" s="1" t="s">
        <v>13868</v>
      </c>
      <c r="N1497" s="1" t="s">
        <v>13869</v>
      </c>
      <c r="S1497" s="1" t="s">
        <v>112</v>
      </c>
      <c r="T1497" s="1" t="s">
        <v>7229</v>
      </c>
      <c r="AC1497" s="1">
        <v>4</v>
      </c>
      <c r="AD1497" s="1" t="s">
        <v>65</v>
      </c>
      <c r="AE1497" s="1" t="s">
        <v>9332</v>
      </c>
    </row>
    <row r="1498" spans="1:72" ht="13.5" customHeight="1" x14ac:dyDescent="0.25">
      <c r="A1498" s="5" t="str">
        <f t="shared" si="53"/>
        <v>1738_각남면_0102</v>
      </c>
      <c r="B1498" s="1">
        <v>1738</v>
      </c>
      <c r="C1498" s="1" t="s">
        <v>12339</v>
      </c>
      <c r="D1498" s="1" t="s">
        <v>12340</v>
      </c>
      <c r="E1498" s="1">
        <v>1497</v>
      </c>
      <c r="F1498" s="1">
        <v>4</v>
      </c>
      <c r="G1498" s="1" t="s">
        <v>1163</v>
      </c>
      <c r="H1498" s="1" t="s">
        <v>7047</v>
      </c>
      <c r="I1498" s="1">
        <v>9</v>
      </c>
      <c r="L1498" s="1">
        <v>4</v>
      </c>
      <c r="M1498" s="1" t="s">
        <v>13870</v>
      </c>
      <c r="N1498" s="1" t="s">
        <v>13871</v>
      </c>
      <c r="T1498" s="1" t="s">
        <v>12461</v>
      </c>
      <c r="U1498" s="1" t="s">
        <v>2759</v>
      </c>
      <c r="V1498" s="1" t="s">
        <v>7463</v>
      </c>
      <c r="W1498" s="1" t="s">
        <v>123</v>
      </c>
      <c r="X1498" s="1" t="s">
        <v>7689</v>
      </c>
      <c r="Y1498" s="1" t="s">
        <v>2760</v>
      </c>
      <c r="Z1498" s="1" t="s">
        <v>8324</v>
      </c>
      <c r="AC1498" s="1">
        <v>51</v>
      </c>
      <c r="AD1498" s="1" t="s">
        <v>169</v>
      </c>
      <c r="AE1498" s="1" t="s">
        <v>9348</v>
      </c>
      <c r="AJ1498" s="1" t="s">
        <v>17</v>
      </c>
      <c r="AK1498" s="1" t="s">
        <v>9530</v>
      </c>
      <c r="AL1498" s="1" t="s">
        <v>124</v>
      </c>
      <c r="AM1498" s="1" t="s">
        <v>9327</v>
      </c>
      <c r="AT1498" s="1" t="s">
        <v>42</v>
      </c>
      <c r="AU1498" s="1" t="s">
        <v>7309</v>
      </c>
      <c r="AV1498" s="1" t="s">
        <v>1608</v>
      </c>
      <c r="AW1498" s="1" t="s">
        <v>8325</v>
      </c>
      <c r="BG1498" s="1" t="s">
        <v>380</v>
      </c>
      <c r="BH1498" s="1" t="s">
        <v>7326</v>
      </c>
      <c r="BI1498" s="1" t="s">
        <v>1922</v>
      </c>
      <c r="BJ1498" s="1" t="s">
        <v>1922</v>
      </c>
      <c r="BK1498" s="1" t="s">
        <v>1610</v>
      </c>
      <c r="BL1498" s="1" t="s">
        <v>12429</v>
      </c>
      <c r="BM1498" s="1" t="s">
        <v>14980</v>
      </c>
      <c r="BN1498" s="1" t="s">
        <v>12925</v>
      </c>
      <c r="BO1498" s="1" t="s">
        <v>380</v>
      </c>
      <c r="BP1498" s="1" t="s">
        <v>7326</v>
      </c>
      <c r="BQ1498" s="1" t="s">
        <v>1611</v>
      </c>
      <c r="BR1498" s="1" t="s">
        <v>11587</v>
      </c>
      <c r="BS1498" s="1" t="s">
        <v>174</v>
      </c>
      <c r="BT1498" s="1" t="s">
        <v>9536</v>
      </c>
    </row>
    <row r="1499" spans="1:72" ht="13.5" customHeight="1" x14ac:dyDescent="0.25">
      <c r="A1499" s="5" t="str">
        <f t="shared" si="53"/>
        <v>1738_각남면_0102</v>
      </c>
      <c r="B1499" s="1">
        <v>1738</v>
      </c>
      <c r="C1499" s="1" t="s">
        <v>12339</v>
      </c>
      <c r="D1499" s="1" t="s">
        <v>12340</v>
      </c>
      <c r="E1499" s="1">
        <v>1498</v>
      </c>
      <c r="F1499" s="1">
        <v>4</v>
      </c>
      <c r="G1499" s="1" t="s">
        <v>1163</v>
      </c>
      <c r="H1499" s="1" t="s">
        <v>7047</v>
      </c>
      <c r="I1499" s="1">
        <v>9</v>
      </c>
      <c r="L1499" s="1">
        <v>4</v>
      </c>
      <c r="M1499" s="1" t="s">
        <v>13870</v>
      </c>
      <c r="N1499" s="1" t="s">
        <v>13871</v>
      </c>
      <c r="S1499" s="1" t="s">
        <v>201</v>
      </c>
      <c r="T1499" s="1" t="s">
        <v>201</v>
      </c>
      <c r="U1499" s="1" t="s">
        <v>42</v>
      </c>
      <c r="V1499" s="1" t="s">
        <v>7309</v>
      </c>
      <c r="Y1499" s="1" t="s">
        <v>1608</v>
      </c>
      <c r="Z1499" s="1" t="s">
        <v>8325</v>
      </c>
      <c r="AC1499" s="1">
        <v>72</v>
      </c>
      <c r="AD1499" s="1" t="s">
        <v>396</v>
      </c>
      <c r="AE1499" s="1" t="s">
        <v>9371</v>
      </c>
    </row>
    <row r="1500" spans="1:72" ht="13.5" customHeight="1" x14ac:dyDescent="0.25">
      <c r="A1500" s="5" t="str">
        <f t="shared" si="53"/>
        <v>1738_각남면_0102</v>
      </c>
      <c r="B1500" s="1">
        <v>1738</v>
      </c>
      <c r="C1500" s="1" t="s">
        <v>12339</v>
      </c>
      <c r="D1500" s="1" t="s">
        <v>12340</v>
      </c>
      <c r="E1500" s="1">
        <v>1499</v>
      </c>
      <c r="F1500" s="1">
        <v>4</v>
      </c>
      <c r="G1500" s="1" t="s">
        <v>1163</v>
      </c>
      <c r="H1500" s="1" t="s">
        <v>7047</v>
      </c>
      <c r="I1500" s="1">
        <v>9</v>
      </c>
      <c r="L1500" s="1">
        <v>4</v>
      </c>
      <c r="M1500" s="1" t="s">
        <v>13870</v>
      </c>
      <c r="N1500" s="1" t="s">
        <v>13871</v>
      </c>
      <c r="S1500" s="1" t="s">
        <v>50</v>
      </c>
      <c r="T1500" s="1" t="s">
        <v>7223</v>
      </c>
      <c r="W1500" s="1" t="s">
        <v>769</v>
      </c>
      <c r="X1500" s="1" t="s">
        <v>7253</v>
      </c>
      <c r="Y1500" s="1" t="s">
        <v>10</v>
      </c>
      <c r="Z1500" s="1" t="s">
        <v>7684</v>
      </c>
      <c r="AC1500" s="1">
        <v>52</v>
      </c>
      <c r="AD1500" s="1" t="s">
        <v>217</v>
      </c>
      <c r="AE1500" s="1" t="s">
        <v>9355</v>
      </c>
      <c r="AJ1500" s="1" t="s">
        <v>17</v>
      </c>
      <c r="AK1500" s="1" t="s">
        <v>9530</v>
      </c>
      <c r="AL1500" s="1" t="s">
        <v>401</v>
      </c>
      <c r="AM1500" s="1" t="s">
        <v>9477</v>
      </c>
      <c r="AT1500" s="1" t="s">
        <v>42</v>
      </c>
      <c r="AU1500" s="1" t="s">
        <v>7309</v>
      </c>
      <c r="AV1500" s="1" t="s">
        <v>1911</v>
      </c>
      <c r="AW1500" s="1" t="s">
        <v>9826</v>
      </c>
      <c r="BG1500" s="1" t="s">
        <v>1903</v>
      </c>
      <c r="BH1500" s="1" t="s">
        <v>10485</v>
      </c>
      <c r="BI1500" s="1" t="s">
        <v>1904</v>
      </c>
      <c r="BJ1500" s="1" t="s">
        <v>10309</v>
      </c>
      <c r="BK1500" s="1" t="s">
        <v>380</v>
      </c>
      <c r="BL1500" s="1" t="s">
        <v>7326</v>
      </c>
      <c r="BM1500" s="1" t="s">
        <v>1505</v>
      </c>
      <c r="BN1500" s="1" t="s">
        <v>8137</v>
      </c>
      <c r="BO1500" s="1" t="s">
        <v>380</v>
      </c>
      <c r="BP1500" s="1" t="s">
        <v>7326</v>
      </c>
      <c r="BQ1500" s="1" t="s">
        <v>1912</v>
      </c>
      <c r="BR1500" s="1" t="s">
        <v>11625</v>
      </c>
      <c r="BS1500" s="1" t="s">
        <v>193</v>
      </c>
      <c r="BT1500" s="1" t="s">
        <v>9533</v>
      </c>
    </row>
    <row r="1501" spans="1:72" ht="13.5" customHeight="1" x14ac:dyDescent="0.25">
      <c r="A1501" s="5" t="str">
        <f t="shared" si="53"/>
        <v>1738_각남면_0102</v>
      </c>
      <c r="B1501" s="1">
        <v>1738</v>
      </c>
      <c r="C1501" s="1" t="s">
        <v>12339</v>
      </c>
      <c r="D1501" s="1" t="s">
        <v>12340</v>
      </c>
      <c r="E1501" s="1">
        <v>1500</v>
      </c>
      <c r="F1501" s="1">
        <v>4</v>
      </c>
      <c r="G1501" s="1" t="s">
        <v>1163</v>
      </c>
      <c r="H1501" s="1" t="s">
        <v>7047</v>
      </c>
      <c r="I1501" s="1">
        <v>9</v>
      </c>
      <c r="L1501" s="1">
        <v>4</v>
      </c>
      <c r="M1501" s="1" t="s">
        <v>13870</v>
      </c>
      <c r="N1501" s="1" t="s">
        <v>13871</v>
      </c>
      <c r="S1501" s="1" t="s">
        <v>84</v>
      </c>
      <c r="T1501" s="1" t="s">
        <v>7226</v>
      </c>
      <c r="W1501" s="1" t="s">
        <v>342</v>
      </c>
      <c r="X1501" s="1" t="s">
        <v>7700</v>
      </c>
      <c r="Y1501" s="1" t="s">
        <v>308</v>
      </c>
      <c r="Z1501" s="1" t="s">
        <v>7774</v>
      </c>
      <c r="AC1501" s="1">
        <v>72</v>
      </c>
      <c r="AD1501" s="1" t="s">
        <v>396</v>
      </c>
      <c r="AE1501" s="1" t="s">
        <v>9371</v>
      </c>
    </row>
    <row r="1502" spans="1:72" ht="13.5" customHeight="1" x14ac:dyDescent="0.25">
      <c r="A1502" s="5" t="str">
        <f t="shared" si="53"/>
        <v>1738_각남면_0102</v>
      </c>
      <c r="B1502" s="1">
        <v>1738</v>
      </c>
      <c r="C1502" s="1" t="s">
        <v>12339</v>
      </c>
      <c r="D1502" s="1" t="s">
        <v>12340</v>
      </c>
      <c r="E1502" s="1">
        <v>1501</v>
      </c>
      <c r="F1502" s="1">
        <v>4</v>
      </c>
      <c r="G1502" s="1" t="s">
        <v>1163</v>
      </c>
      <c r="H1502" s="1" t="s">
        <v>7047</v>
      </c>
      <c r="I1502" s="1">
        <v>9</v>
      </c>
      <c r="L1502" s="1">
        <v>4</v>
      </c>
      <c r="M1502" s="1" t="s">
        <v>13870</v>
      </c>
      <c r="N1502" s="1" t="s">
        <v>13871</v>
      </c>
      <c r="S1502" s="1" t="s">
        <v>59</v>
      </c>
      <c r="T1502" s="1" t="s">
        <v>7224</v>
      </c>
      <c r="U1502" s="1" t="s">
        <v>60</v>
      </c>
      <c r="V1502" s="1" t="s">
        <v>7301</v>
      </c>
      <c r="Y1502" s="1" t="s">
        <v>2761</v>
      </c>
      <c r="Z1502" s="1" t="s">
        <v>8326</v>
      </c>
      <c r="AC1502" s="1">
        <v>19</v>
      </c>
      <c r="AD1502" s="1" t="s">
        <v>202</v>
      </c>
      <c r="AE1502" s="1" t="s">
        <v>9353</v>
      </c>
    </row>
    <row r="1503" spans="1:72" ht="13.5" customHeight="1" x14ac:dyDescent="0.25">
      <c r="A1503" s="5" t="str">
        <f t="shared" si="53"/>
        <v>1738_각남면_0102</v>
      </c>
      <c r="B1503" s="1">
        <v>1738</v>
      </c>
      <c r="C1503" s="1" t="s">
        <v>12339</v>
      </c>
      <c r="D1503" s="1" t="s">
        <v>12340</v>
      </c>
      <c r="E1503" s="1">
        <v>1502</v>
      </c>
      <c r="F1503" s="1">
        <v>4</v>
      </c>
      <c r="G1503" s="1" t="s">
        <v>1163</v>
      </c>
      <c r="H1503" s="1" t="s">
        <v>7047</v>
      </c>
      <c r="I1503" s="1">
        <v>9</v>
      </c>
      <c r="L1503" s="1">
        <v>4</v>
      </c>
      <c r="M1503" s="1" t="s">
        <v>13870</v>
      </c>
      <c r="N1503" s="1" t="s">
        <v>13871</v>
      </c>
      <c r="S1503" s="1" t="s">
        <v>112</v>
      </c>
      <c r="T1503" s="1" t="s">
        <v>7229</v>
      </c>
      <c r="AC1503" s="1">
        <v>10</v>
      </c>
      <c r="AD1503" s="1" t="s">
        <v>393</v>
      </c>
      <c r="AE1503" s="1" t="s">
        <v>9370</v>
      </c>
    </row>
    <row r="1504" spans="1:72" ht="13.5" customHeight="1" x14ac:dyDescent="0.25">
      <c r="A1504" s="5" t="str">
        <f t="shared" si="53"/>
        <v>1738_각남면_0102</v>
      </c>
      <c r="B1504" s="1">
        <v>1738</v>
      </c>
      <c r="C1504" s="1" t="s">
        <v>12339</v>
      </c>
      <c r="D1504" s="1" t="s">
        <v>12340</v>
      </c>
      <c r="E1504" s="1">
        <v>1503</v>
      </c>
      <c r="F1504" s="1">
        <v>4</v>
      </c>
      <c r="G1504" s="1" t="s">
        <v>1163</v>
      </c>
      <c r="H1504" s="1" t="s">
        <v>7047</v>
      </c>
      <c r="I1504" s="1">
        <v>9</v>
      </c>
      <c r="L1504" s="1">
        <v>5</v>
      </c>
      <c r="M1504" s="1" t="s">
        <v>13872</v>
      </c>
      <c r="N1504" s="1" t="s">
        <v>13873</v>
      </c>
      <c r="T1504" s="1" t="s">
        <v>12461</v>
      </c>
      <c r="U1504" s="1" t="s">
        <v>219</v>
      </c>
      <c r="V1504" s="1" t="s">
        <v>7464</v>
      </c>
      <c r="W1504" s="1" t="s">
        <v>38</v>
      </c>
      <c r="X1504" s="1" t="s">
        <v>12522</v>
      </c>
      <c r="Y1504" s="1" t="s">
        <v>2762</v>
      </c>
      <c r="Z1504" s="1" t="s">
        <v>8327</v>
      </c>
      <c r="AC1504" s="1">
        <v>67</v>
      </c>
      <c r="AD1504" s="1" t="s">
        <v>62</v>
      </c>
      <c r="AE1504" s="1" t="s">
        <v>9331</v>
      </c>
      <c r="AJ1504" s="1" t="s">
        <v>17</v>
      </c>
      <c r="AK1504" s="1" t="s">
        <v>9530</v>
      </c>
      <c r="AL1504" s="1" t="s">
        <v>1047</v>
      </c>
      <c r="AM1504" s="1" t="s">
        <v>9458</v>
      </c>
      <c r="AT1504" s="1" t="s">
        <v>1083</v>
      </c>
      <c r="AU1504" s="1" t="s">
        <v>7415</v>
      </c>
      <c r="AV1504" s="1" t="s">
        <v>2291</v>
      </c>
      <c r="AW1504" s="1" t="s">
        <v>9866</v>
      </c>
      <c r="BG1504" s="1" t="s">
        <v>2763</v>
      </c>
      <c r="BH1504" s="1" t="s">
        <v>10490</v>
      </c>
      <c r="BI1504" s="1" t="s">
        <v>2764</v>
      </c>
      <c r="BJ1504" s="1" t="s">
        <v>10687</v>
      </c>
      <c r="BK1504" s="1" t="s">
        <v>2765</v>
      </c>
      <c r="BL1504" s="1" t="s">
        <v>11018</v>
      </c>
      <c r="BM1504" s="1" t="s">
        <v>2766</v>
      </c>
      <c r="BN1504" s="1" t="s">
        <v>11194</v>
      </c>
      <c r="BO1504" s="1" t="s">
        <v>44</v>
      </c>
      <c r="BP1504" s="1" t="s">
        <v>7629</v>
      </c>
      <c r="BQ1504" s="1" t="s">
        <v>2767</v>
      </c>
      <c r="BR1504" s="1" t="s">
        <v>11731</v>
      </c>
      <c r="BS1504" s="1" t="s">
        <v>124</v>
      </c>
      <c r="BT1504" s="1" t="s">
        <v>9327</v>
      </c>
    </row>
    <row r="1505" spans="1:72" ht="13.5" customHeight="1" x14ac:dyDescent="0.25">
      <c r="A1505" s="5" t="str">
        <f t="shared" ref="A1505:A1536" si="54">HYPERLINK("http://kyu.snu.ac.kr/sdhj/index.jsp?type=hj/GK14616_00IH_0001_0103.jpg","1738_각남면_0103")</f>
        <v>1738_각남면_0103</v>
      </c>
      <c r="B1505" s="1">
        <v>1738</v>
      </c>
      <c r="C1505" s="1" t="s">
        <v>12339</v>
      </c>
      <c r="D1505" s="1" t="s">
        <v>12340</v>
      </c>
      <c r="E1505" s="1">
        <v>1504</v>
      </c>
      <c r="F1505" s="1">
        <v>4</v>
      </c>
      <c r="G1505" s="1" t="s">
        <v>1163</v>
      </c>
      <c r="H1505" s="1" t="s">
        <v>7047</v>
      </c>
      <c r="I1505" s="1">
        <v>9</v>
      </c>
      <c r="L1505" s="1">
        <v>5</v>
      </c>
      <c r="M1505" s="1" t="s">
        <v>13872</v>
      </c>
      <c r="N1505" s="1" t="s">
        <v>13873</v>
      </c>
      <c r="S1505" s="1" t="s">
        <v>50</v>
      </c>
      <c r="T1505" s="1" t="s">
        <v>7223</v>
      </c>
      <c r="W1505" s="1" t="s">
        <v>85</v>
      </c>
      <c r="X1505" s="1" t="s">
        <v>12530</v>
      </c>
      <c r="Y1505" s="1" t="s">
        <v>64</v>
      </c>
      <c r="Z1505" s="1" t="s">
        <v>7741</v>
      </c>
      <c r="AC1505" s="1">
        <v>66</v>
      </c>
      <c r="AD1505" s="1" t="s">
        <v>738</v>
      </c>
      <c r="AE1505" s="1" t="s">
        <v>9381</v>
      </c>
      <c r="AJ1505" s="1" t="s">
        <v>17</v>
      </c>
      <c r="AK1505" s="1" t="s">
        <v>9530</v>
      </c>
      <c r="AL1505" s="1" t="s">
        <v>58</v>
      </c>
      <c r="AM1505" s="1" t="s">
        <v>9526</v>
      </c>
      <c r="AT1505" s="1" t="s">
        <v>44</v>
      </c>
      <c r="AU1505" s="1" t="s">
        <v>7629</v>
      </c>
      <c r="AV1505" s="1" t="s">
        <v>2768</v>
      </c>
      <c r="AW1505" s="1" t="s">
        <v>9915</v>
      </c>
      <c r="BG1505" s="1" t="s">
        <v>44</v>
      </c>
      <c r="BH1505" s="1" t="s">
        <v>7629</v>
      </c>
      <c r="BI1505" s="1" t="s">
        <v>2769</v>
      </c>
      <c r="BJ1505" s="1" t="s">
        <v>10688</v>
      </c>
      <c r="BK1505" s="1" t="s">
        <v>44</v>
      </c>
      <c r="BL1505" s="1" t="s">
        <v>7629</v>
      </c>
      <c r="BM1505" s="1" t="s">
        <v>1328</v>
      </c>
      <c r="BN1505" s="1" t="s">
        <v>11110</v>
      </c>
      <c r="BO1505" s="1" t="s">
        <v>44</v>
      </c>
      <c r="BP1505" s="1" t="s">
        <v>7629</v>
      </c>
      <c r="BQ1505" s="1" t="s">
        <v>2770</v>
      </c>
      <c r="BR1505" s="1" t="s">
        <v>11732</v>
      </c>
      <c r="BS1505" s="1" t="s">
        <v>639</v>
      </c>
      <c r="BT1505" s="1" t="s">
        <v>9540</v>
      </c>
    </row>
    <row r="1506" spans="1:72" ht="13.5" customHeight="1" x14ac:dyDescent="0.25">
      <c r="A1506" s="5" t="str">
        <f t="shared" si="54"/>
        <v>1738_각남면_0103</v>
      </c>
      <c r="B1506" s="1">
        <v>1738</v>
      </c>
      <c r="C1506" s="1" t="s">
        <v>12339</v>
      </c>
      <c r="D1506" s="1" t="s">
        <v>12340</v>
      </c>
      <c r="E1506" s="1">
        <v>1505</v>
      </c>
      <c r="F1506" s="1">
        <v>4</v>
      </c>
      <c r="G1506" s="1" t="s">
        <v>1163</v>
      </c>
      <c r="H1506" s="1" t="s">
        <v>7047</v>
      </c>
      <c r="I1506" s="1">
        <v>9</v>
      </c>
      <c r="L1506" s="1">
        <v>5</v>
      </c>
      <c r="M1506" s="1" t="s">
        <v>13872</v>
      </c>
      <c r="N1506" s="1" t="s">
        <v>13873</v>
      </c>
      <c r="S1506" s="1" t="s">
        <v>59</v>
      </c>
      <c r="T1506" s="1" t="s">
        <v>7224</v>
      </c>
      <c r="U1506" s="1" t="s">
        <v>792</v>
      </c>
      <c r="V1506" s="1" t="s">
        <v>7353</v>
      </c>
      <c r="Y1506" s="1" t="s">
        <v>1984</v>
      </c>
      <c r="Z1506" s="1" t="s">
        <v>8328</v>
      </c>
      <c r="AC1506" s="1">
        <v>39</v>
      </c>
      <c r="AD1506" s="1" t="s">
        <v>181</v>
      </c>
      <c r="AE1506" s="1" t="s">
        <v>9350</v>
      </c>
    </row>
    <row r="1507" spans="1:72" ht="13.5" customHeight="1" x14ac:dyDescent="0.25">
      <c r="A1507" s="5" t="str">
        <f t="shared" si="54"/>
        <v>1738_각남면_0103</v>
      </c>
      <c r="B1507" s="1">
        <v>1738</v>
      </c>
      <c r="C1507" s="1" t="s">
        <v>12339</v>
      </c>
      <c r="D1507" s="1" t="s">
        <v>12340</v>
      </c>
      <c r="E1507" s="1">
        <v>1506</v>
      </c>
      <c r="F1507" s="1">
        <v>4</v>
      </c>
      <c r="G1507" s="1" t="s">
        <v>1163</v>
      </c>
      <c r="H1507" s="1" t="s">
        <v>7047</v>
      </c>
      <c r="I1507" s="1">
        <v>9</v>
      </c>
      <c r="L1507" s="1">
        <v>5</v>
      </c>
      <c r="M1507" s="1" t="s">
        <v>13872</v>
      </c>
      <c r="N1507" s="1" t="s">
        <v>13873</v>
      </c>
      <c r="S1507" s="1" t="s">
        <v>91</v>
      </c>
      <c r="T1507" s="1" t="s">
        <v>7227</v>
      </c>
      <c r="U1507" s="1" t="s">
        <v>42</v>
      </c>
      <c r="V1507" s="1" t="s">
        <v>7309</v>
      </c>
      <c r="Y1507" s="1" t="s">
        <v>2648</v>
      </c>
      <c r="Z1507" s="1" t="s">
        <v>8302</v>
      </c>
      <c r="AC1507" s="1">
        <v>35</v>
      </c>
      <c r="AD1507" s="1" t="s">
        <v>68</v>
      </c>
      <c r="AE1507" s="1" t="s">
        <v>9333</v>
      </c>
      <c r="AG1507" s="1" t="s">
        <v>12743</v>
      </c>
    </row>
    <row r="1508" spans="1:72" ht="13.5" customHeight="1" x14ac:dyDescent="0.25">
      <c r="A1508" s="5" t="str">
        <f t="shared" si="54"/>
        <v>1738_각남면_0103</v>
      </c>
      <c r="B1508" s="1">
        <v>1738</v>
      </c>
      <c r="C1508" s="1" t="s">
        <v>12339</v>
      </c>
      <c r="D1508" s="1" t="s">
        <v>12340</v>
      </c>
      <c r="E1508" s="1">
        <v>1507</v>
      </c>
      <c r="F1508" s="1">
        <v>4</v>
      </c>
      <c r="G1508" s="1" t="s">
        <v>1163</v>
      </c>
      <c r="H1508" s="1" t="s">
        <v>7047</v>
      </c>
      <c r="I1508" s="1">
        <v>9</v>
      </c>
      <c r="L1508" s="1">
        <v>5</v>
      </c>
      <c r="M1508" s="1" t="s">
        <v>13872</v>
      </c>
      <c r="N1508" s="1" t="s">
        <v>13873</v>
      </c>
      <c r="S1508" s="1" t="s">
        <v>155</v>
      </c>
      <c r="T1508" s="1" t="s">
        <v>7230</v>
      </c>
      <c r="W1508" s="1" t="s">
        <v>342</v>
      </c>
      <c r="X1508" s="1" t="s">
        <v>7700</v>
      </c>
      <c r="Y1508" s="1" t="s">
        <v>64</v>
      </c>
      <c r="Z1508" s="1" t="s">
        <v>7741</v>
      </c>
      <c r="AC1508" s="1">
        <v>30</v>
      </c>
      <c r="AD1508" s="1" t="s">
        <v>781</v>
      </c>
      <c r="AE1508" s="1" t="s">
        <v>9383</v>
      </c>
      <c r="AF1508" s="1" t="s">
        <v>12703</v>
      </c>
      <c r="AG1508" s="1" t="s">
        <v>12714</v>
      </c>
    </row>
    <row r="1509" spans="1:72" ht="13.5" customHeight="1" x14ac:dyDescent="0.25">
      <c r="A1509" s="5" t="str">
        <f t="shared" si="54"/>
        <v>1738_각남면_0103</v>
      </c>
      <c r="B1509" s="1">
        <v>1738</v>
      </c>
      <c r="C1509" s="1" t="s">
        <v>12339</v>
      </c>
      <c r="D1509" s="1" t="s">
        <v>12340</v>
      </c>
      <c r="E1509" s="1">
        <v>1508</v>
      </c>
      <c r="F1509" s="1">
        <v>4</v>
      </c>
      <c r="G1509" s="1" t="s">
        <v>1163</v>
      </c>
      <c r="H1509" s="1" t="s">
        <v>7047</v>
      </c>
      <c r="I1509" s="1">
        <v>9</v>
      </c>
      <c r="L1509" s="1">
        <v>5</v>
      </c>
      <c r="M1509" s="1" t="s">
        <v>13872</v>
      </c>
      <c r="N1509" s="1" t="s">
        <v>13873</v>
      </c>
      <c r="T1509" s="1" t="s">
        <v>12470</v>
      </c>
      <c r="U1509" s="1" t="s">
        <v>139</v>
      </c>
      <c r="V1509" s="1" t="s">
        <v>7323</v>
      </c>
      <c r="Y1509" s="1" t="s">
        <v>564</v>
      </c>
      <c r="Z1509" s="1" t="s">
        <v>7829</v>
      </c>
      <c r="AG1509" s="1" t="s">
        <v>12745</v>
      </c>
      <c r="AI1509" s="1" t="s">
        <v>12770</v>
      </c>
      <c r="AT1509" s="1" t="s">
        <v>136</v>
      </c>
      <c r="AU1509" s="1" t="s">
        <v>7308</v>
      </c>
      <c r="AV1509" s="1" t="s">
        <v>2771</v>
      </c>
      <c r="AW1509" s="1" t="s">
        <v>9916</v>
      </c>
      <c r="BF1509" s="1" t="s">
        <v>12892</v>
      </c>
    </row>
    <row r="1510" spans="1:72" ht="13.5" customHeight="1" x14ac:dyDescent="0.25">
      <c r="A1510" s="5" t="str">
        <f t="shared" si="54"/>
        <v>1738_각남면_0103</v>
      </c>
      <c r="B1510" s="1">
        <v>1738</v>
      </c>
      <c r="C1510" s="1" t="s">
        <v>12339</v>
      </c>
      <c r="D1510" s="1" t="s">
        <v>12340</v>
      </c>
      <c r="E1510" s="1">
        <v>1509</v>
      </c>
      <c r="F1510" s="1">
        <v>4</v>
      </c>
      <c r="G1510" s="1" t="s">
        <v>1163</v>
      </c>
      <c r="H1510" s="1" t="s">
        <v>7047</v>
      </c>
      <c r="I1510" s="1">
        <v>9</v>
      </c>
      <c r="L1510" s="1">
        <v>5</v>
      </c>
      <c r="M1510" s="1" t="s">
        <v>13872</v>
      </c>
      <c r="N1510" s="1" t="s">
        <v>13873</v>
      </c>
      <c r="T1510" s="1" t="s">
        <v>12470</v>
      </c>
      <c r="U1510" s="1" t="s">
        <v>139</v>
      </c>
      <c r="V1510" s="1" t="s">
        <v>7323</v>
      </c>
      <c r="Y1510" s="1" t="s">
        <v>2772</v>
      </c>
      <c r="Z1510" s="1" t="s">
        <v>8329</v>
      </c>
      <c r="AF1510" s="1" t="s">
        <v>12661</v>
      </c>
      <c r="AG1510" s="1" t="s">
        <v>12685</v>
      </c>
      <c r="AH1510" s="1" t="s">
        <v>41</v>
      </c>
      <c r="AI1510" s="1" t="s">
        <v>12725</v>
      </c>
      <c r="BB1510" s="1" t="s">
        <v>368</v>
      </c>
      <c r="BC1510" s="1" t="s">
        <v>7520</v>
      </c>
      <c r="BE1510" s="1" t="s">
        <v>7829</v>
      </c>
      <c r="BF1510" s="1" t="s">
        <v>12895</v>
      </c>
    </row>
    <row r="1511" spans="1:72" ht="13.5" customHeight="1" x14ac:dyDescent="0.25">
      <c r="A1511" s="5" t="str">
        <f t="shared" si="54"/>
        <v>1738_각남면_0103</v>
      </c>
      <c r="B1511" s="1">
        <v>1738</v>
      </c>
      <c r="C1511" s="1" t="s">
        <v>12339</v>
      </c>
      <c r="D1511" s="1" t="s">
        <v>12340</v>
      </c>
      <c r="E1511" s="1">
        <v>1510</v>
      </c>
      <c r="F1511" s="1">
        <v>4</v>
      </c>
      <c r="G1511" s="1" t="s">
        <v>1163</v>
      </c>
      <c r="H1511" s="1" t="s">
        <v>7047</v>
      </c>
      <c r="I1511" s="1">
        <v>10</v>
      </c>
      <c r="J1511" s="1" t="s">
        <v>2773</v>
      </c>
      <c r="K1511" s="1" t="s">
        <v>12383</v>
      </c>
      <c r="L1511" s="1">
        <v>1</v>
      </c>
      <c r="M1511" s="1" t="s">
        <v>2773</v>
      </c>
      <c r="N1511" s="1" t="s">
        <v>12383</v>
      </c>
      <c r="Q1511" s="1" t="s">
        <v>2774</v>
      </c>
      <c r="R1511" s="1" t="s">
        <v>12458</v>
      </c>
      <c r="T1511" s="1" t="s">
        <v>12461</v>
      </c>
      <c r="W1511" s="1" t="s">
        <v>85</v>
      </c>
      <c r="X1511" s="1" t="s">
        <v>12530</v>
      </c>
      <c r="Y1511" s="1" t="s">
        <v>2775</v>
      </c>
      <c r="Z1511" s="1" t="s">
        <v>8330</v>
      </c>
      <c r="AC1511" s="1">
        <v>26</v>
      </c>
      <c r="AD1511" s="1" t="s">
        <v>585</v>
      </c>
      <c r="AE1511" s="1" t="s">
        <v>9379</v>
      </c>
      <c r="AJ1511" s="1" t="s">
        <v>17</v>
      </c>
      <c r="AK1511" s="1" t="s">
        <v>9530</v>
      </c>
      <c r="AL1511" s="1" t="s">
        <v>58</v>
      </c>
      <c r="AM1511" s="1" t="s">
        <v>9526</v>
      </c>
      <c r="AT1511" s="1" t="s">
        <v>1203</v>
      </c>
      <c r="AU1511" s="1" t="s">
        <v>7376</v>
      </c>
      <c r="AV1511" s="1" t="s">
        <v>2776</v>
      </c>
      <c r="AW1511" s="1" t="s">
        <v>8476</v>
      </c>
      <c r="BG1511" s="1" t="s">
        <v>1203</v>
      </c>
      <c r="BH1511" s="1" t="s">
        <v>7376</v>
      </c>
      <c r="BI1511" s="1" t="s">
        <v>14971</v>
      </c>
      <c r="BJ1511" s="1" t="s">
        <v>12848</v>
      </c>
      <c r="BK1511" s="1" t="s">
        <v>1203</v>
      </c>
      <c r="BL1511" s="1" t="s">
        <v>7376</v>
      </c>
      <c r="BM1511" s="1" t="s">
        <v>2512</v>
      </c>
      <c r="BN1511" s="1" t="s">
        <v>10177</v>
      </c>
      <c r="BO1511" s="1" t="s">
        <v>42</v>
      </c>
      <c r="BP1511" s="1" t="s">
        <v>7309</v>
      </c>
      <c r="BQ1511" s="1" t="s">
        <v>2777</v>
      </c>
      <c r="BR1511" s="1" t="s">
        <v>11549</v>
      </c>
      <c r="BS1511" s="1" t="s">
        <v>58</v>
      </c>
      <c r="BT1511" s="1" t="s">
        <v>9526</v>
      </c>
    </row>
    <row r="1512" spans="1:72" ht="13.5" customHeight="1" x14ac:dyDescent="0.25">
      <c r="A1512" s="5" t="str">
        <f t="shared" si="54"/>
        <v>1738_각남면_0103</v>
      </c>
      <c r="B1512" s="1">
        <v>1738</v>
      </c>
      <c r="C1512" s="1" t="s">
        <v>12339</v>
      </c>
      <c r="D1512" s="1" t="s">
        <v>12340</v>
      </c>
      <c r="E1512" s="1">
        <v>1511</v>
      </c>
      <c r="F1512" s="1">
        <v>4</v>
      </c>
      <c r="G1512" s="1" t="s">
        <v>1163</v>
      </c>
      <c r="H1512" s="1" t="s">
        <v>7047</v>
      </c>
      <c r="I1512" s="1">
        <v>10</v>
      </c>
      <c r="L1512" s="1">
        <v>1</v>
      </c>
      <c r="M1512" s="1" t="s">
        <v>2773</v>
      </c>
      <c r="N1512" s="1" t="s">
        <v>12383</v>
      </c>
      <c r="S1512" s="1" t="s">
        <v>50</v>
      </c>
      <c r="T1512" s="1" t="s">
        <v>7223</v>
      </c>
      <c r="W1512" s="1" t="s">
        <v>51</v>
      </c>
      <c r="X1512" s="1" t="s">
        <v>7686</v>
      </c>
      <c r="Y1512" s="1" t="s">
        <v>64</v>
      </c>
      <c r="Z1512" s="1" t="s">
        <v>7741</v>
      </c>
      <c r="AC1512" s="1">
        <v>30</v>
      </c>
      <c r="AD1512" s="1" t="s">
        <v>781</v>
      </c>
      <c r="AE1512" s="1" t="s">
        <v>9383</v>
      </c>
      <c r="AJ1512" s="1" t="s">
        <v>17</v>
      </c>
      <c r="AK1512" s="1" t="s">
        <v>9530</v>
      </c>
      <c r="AL1512" s="1" t="s">
        <v>53</v>
      </c>
      <c r="AM1512" s="1" t="s">
        <v>9486</v>
      </c>
      <c r="AT1512" s="1" t="s">
        <v>1203</v>
      </c>
      <c r="AU1512" s="1" t="s">
        <v>7376</v>
      </c>
      <c r="AV1512" s="1" t="s">
        <v>14767</v>
      </c>
      <c r="AW1512" s="1" t="s">
        <v>9917</v>
      </c>
      <c r="BG1512" s="1" t="s">
        <v>2778</v>
      </c>
      <c r="BH1512" s="1" t="s">
        <v>10491</v>
      </c>
      <c r="BI1512" s="1" t="s">
        <v>1123</v>
      </c>
      <c r="BJ1512" s="1" t="s">
        <v>9756</v>
      </c>
      <c r="BK1512" s="1" t="s">
        <v>12989</v>
      </c>
      <c r="BL1512" s="1" t="s">
        <v>12990</v>
      </c>
      <c r="BM1512" s="1" t="s">
        <v>12988</v>
      </c>
      <c r="BN1512" s="1" t="s">
        <v>12987</v>
      </c>
      <c r="BO1512" s="1" t="s">
        <v>2779</v>
      </c>
      <c r="BP1512" s="1" t="s">
        <v>11464</v>
      </c>
      <c r="BQ1512" s="1" t="s">
        <v>2780</v>
      </c>
      <c r="BR1512" s="1" t="s">
        <v>13169</v>
      </c>
      <c r="BS1512" s="1" t="s">
        <v>41</v>
      </c>
      <c r="BT1512" s="1" t="s">
        <v>12725</v>
      </c>
    </row>
    <row r="1513" spans="1:72" ht="13.5" customHeight="1" x14ac:dyDescent="0.25">
      <c r="A1513" s="5" t="str">
        <f t="shared" si="54"/>
        <v>1738_각남면_0103</v>
      </c>
      <c r="B1513" s="1">
        <v>1738</v>
      </c>
      <c r="C1513" s="1" t="s">
        <v>12339</v>
      </c>
      <c r="D1513" s="1" t="s">
        <v>12340</v>
      </c>
      <c r="E1513" s="1">
        <v>1512</v>
      </c>
      <c r="F1513" s="1">
        <v>4</v>
      </c>
      <c r="G1513" s="1" t="s">
        <v>1163</v>
      </c>
      <c r="H1513" s="1" t="s">
        <v>7047</v>
      </c>
      <c r="I1513" s="1">
        <v>10</v>
      </c>
      <c r="L1513" s="1">
        <v>1</v>
      </c>
      <c r="M1513" s="1" t="s">
        <v>2773</v>
      </c>
      <c r="N1513" s="1" t="s">
        <v>12383</v>
      </c>
      <c r="S1513" s="1" t="s">
        <v>84</v>
      </c>
      <c r="T1513" s="1" t="s">
        <v>7226</v>
      </c>
      <c r="W1513" s="1" t="s">
        <v>754</v>
      </c>
      <c r="X1513" s="1" t="s">
        <v>7710</v>
      </c>
      <c r="Y1513" s="1" t="s">
        <v>64</v>
      </c>
      <c r="Z1513" s="1" t="s">
        <v>7741</v>
      </c>
      <c r="AC1513" s="1">
        <v>59</v>
      </c>
      <c r="AD1513" s="1" t="s">
        <v>650</v>
      </c>
      <c r="AE1513" s="1" t="s">
        <v>9380</v>
      </c>
    </row>
    <row r="1514" spans="1:72" ht="13.5" customHeight="1" x14ac:dyDescent="0.25">
      <c r="A1514" s="5" t="str">
        <f t="shared" si="54"/>
        <v>1738_각남면_0103</v>
      </c>
      <c r="B1514" s="1">
        <v>1738</v>
      </c>
      <c r="C1514" s="1" t="s">
        <v>12339</v>
      </c>
      <c r="D1514" s="1" t="s">
        <v>12340</v>
      </c>
      <c r="E1514" s="1">
        <v>1513</v>
      </c>
      <c r="F1514" s="1">
        <v>4</v>
      </c>
      <c r="G1514" s="1" t="s">
        <v>1163</v>
      </c>
      <c r="H1514" s="1" t="s">
        <v>7047</v>
      </c>
      <c r="I1514" s="1">
        <v>10</v>
      </c>
      <c r="L1514" s="1">
        <v>1</v>
      </c>
      <c r="M1514" s="1" t="s">
        <v>2773</v>
      </c>
      <c r="N1514" s="1" t="s">
        <v>12383</v>
      </c>
      <c r="S1514" s="1" t="s">
        <v>2781</v>
      </c>
      <c r="T1514" s="1" t="s">
        <v>7262</v>
      </c>
      <c r="Y1514" s="1" t="s">
        <v>64</v>
      </c>
      <c r="Z1514" s="1" t="s">
        <v>7741</v>
      </c>
      <c r="AF1514" s="1" t="s">
        <v>226</v>
      </c>
      <c r="AG1514" s="1" t="s">
        <v>9393</v>
      </c>
    </row>
    <row r="1515" spans="1:72" ht="13.5" customHeight="1" x14ac:dyDescent="0.25">
      <c r="A1515" s="5" t="str">
        <f t="shared" si="54"/>
        <v>1738_각남면_0103</v>
      </c>
      <c r="B1515" s="1">
        <v>1738</v>
      </c>
      <c r="C1515" s="1" t="s">
        <v>12339</v>
      </c>
      <c r="D1515" s="1" t="s">
        <v>12340</v>
      </c>
      <c r="E1515" s="1">
        <v>1514</v>
      </c>
      <c r="F1515" s="1">
        <v>4</v>
      </c>
      <c r="G1515" s="1" t="s">
        <v>1163</v>
      </c>
      <c r="H1515" s="1" t="s">
        <v>7047</v>
      </c>
      <c r="I1515" s="1">
        <v>10</v>
      </c>
      <c r="L1515" s="1">
        <v>1</v>
      </c>
      <c r="M1515" s="1" t="s">
        <v>2773</v>
      </c>
      <c r="N1515" s="1" t="s">
        <v>12383</v>
      </c>
      <c r="S1515" s="1" t="s">
        <v>59</v>
      </c>
      <c r="T1515" s="1" t="s">
        <v>7224</v>
      </c>
      <c r="Y1515" s="1" t="s">
        <v>2782</v>
      </c>
      <c r="Z1515" s="1" t="s">
        <v>7412</v>
      </c>
      <c r="AC1515" s="1">
        <v>1</v>
      </c>
      <c r="AD1515" s="1" t="s">
        <v>101</v>
      </c>
      <c r="AE1515" s="1" t="s">
        <v>9339</v>
      </c>
      <c r="AF1515" s="1" t="s">
        <v>95</v>
      </c>
      <c r="AG1515" s="1" t="s">
        <v>9389</v>
      </c>
    </row>
    <row r="1516" spans="1:72" ht="13.5" customHeight="1" x14ac:dyDescent="0.25">
      <c r="A1516" s="5" t="str">
        <f t="shared" si="54"/>
        <v>1738_각남면_0103</v>
      </c>
      <c r="B1516" s="1">
        <v>1738</v>
      </c>
      <c r="C1516" s="1" t="s">
        <v>12339</v>
      </c>
      <c r="D1516" s="1" t="s">
        <v>12340</v>
      </c>
      <c r="E1516" s="1">
        <v>1515</v>
      </c>
      <c r="F1516" s="1">
        <v>4</v>
      </c>
      <c r="G1516" s="1" t="s">
        <v>1163</v>
      </c>
      <c r="H1516" s="1" t="s">
        <v>7047</v>
      </c>
      <c r="I1516" s="1">
        <v>10</v>
      </c>
      <c r="L1516" s="1">
        <v>2</v>
      </c>
      <c r="M1516" s="1" t="s">
        <v>13874</v>
      </c>
      <c r="N1516" s="1" t="s">
        <v>13875</v>
      </c>
      <c r="T1516" s="1" t="s">
        <v>12461</v>
      </c>
      <c r="U1516" s="1" t="s">
        <v>2783</v>
      </c>
      <c r="V1516" s="1" t="s">
        <v>7404</v>
      </c>
      <c r="W1516" s="1" t="s">
        <v>383</v>
      </c>
      <c r="X1516" s="1" t="s">
        <v>7702</v>
      </c>
      <c r="Y1516" s="1" t="s">
        <v>2784</v>
      </c>
      <c r="Z1516" s="1" t="s">
        <v>8331</v>
      </c>
      <c r="AC1516" s="1">
        <v>42</v>
      </c>
      <c r="AD1516" s="1" t="s">
        <v>304</v>
      </c>
      <c r="AE1516" s="1" t="s">
        <v>9364</v>
      </c>
      <c r="AJ1516" s="1" t="s">
        <v>17</v>
      </c>
      <c r="AK1516" s="1" t="s">
        <v>9530</v>
      </c>
      <c r="AL1516" s="1" t="s">
        <v>2427</v>
      </c>
      <c r="AM1516" s="1" t="s">
        <v>9503</v>
      </c>
      <c r="AT1516" s="1" t="s">
        <v>69</v>
      </c>
      <c r="AU1516" s="1" t="s">
        <v>7359</v>
      </c>
      <c r="AV1516" s="1" t="s">
        <v>2561</v>
      </c>
      <c r="AW1516" s="1" t="s">
        <v>9892</v>
      </c>
      <c r="BG1516" s="1" t="s">
        <v>44</v>
      </c>
      <c r="BH1516" s="1" t="s">
        <v>7629</v>
      </c>
      <c r="BI1516" s="1" t="s">
        <v>2525</v>
      </c>
      <c r="BJ1516" s="1" t="s">
        <v>9909</v>
      </c>
      <c r="BK1516" s="1" t="s">
        <v>69</v>
      </c>
      <c r="BL1516" s="1" t="s">
        <v>7359</v>
      </c>
      <c r="BM1516" s="1" t="s">
        <v>14770</v>
      </c>
      <c r="BN1516" s="1" t="s">
        <v>10672</v>
      </c>
      <c r="BO1516" s="1" t="s">
        <v>488</v>
      </c>
      <c r="BP1516" s="1" t="s">
        <v>7425</v>
      </c>
      <c r="BQ1516" s="1" t="s">
        <v>2563</v>
      </c>
      <c r="BR1516" s="1" t="s">
        <v>11707</v>
      </c>
      <c r="BS1516" s="1" t="s">
        <v>124</v>
      </c>
      <c r="BT1516" s="1" t="s">
        <v>9327</v>
      </c>
    </row>
    <row r="1517" spans="1:72" ht="13.5" customHeight="1" x14ac:dyDescent="0.25">
      <c r="A1517" s="5" t="str">
        <f t="shared" si="54"/>
        <v>1738_각남면_0103</v>
      </c>
      <c r="B1517" s="1">
        <v>1738</v>
      </c>
      <c r="C1517" s="1" t="s">
        <v>12339</v>
      </c>
      <c r="D1517" s="1" t="s">
        <v>12340</v>
      </c>
      <c r="E1517" s="1">
        <v>1516</v>
      </c>
      <c r="F1517" s="1">
        <v>4</v>
      </c>
      <c r="G1517" s="1" t="s">
        <v>1163</v>
      </c>
      <c r="H1517" s="1" t="s">
        <v>7047</v>
      </c>
      <c r="I1517" s="1">
        <v>10</v>
      </c>
      <c r="L1517" s="1">
        <v>2</v>
      </c>
      <c r="M1517" s="1" t="s">
        <v>13874</v>
      </c>
      <c r="N1517" s="1" t="s">
        <v>13875</v>
      </c>
      <c r="S1517" s="1" t="s">
        <v>50</v>
      </c>
      <c r="T1517" s="1" t="s">
        <v>7223</v>
      </c>
      <c r="W1517" s="1" t="s">
        <v>191</v>
      </c>
      <c r="X1517" s="1" t="s">
        <v>7693</v>
      </c>
      <c r="Y1517" s="1" t="s">
        <v>64</v>
      </c>
      <c r="Z1517" s="1" t="s">
        <v>7741</v>
      </c>
      <c r="AC1517" s="1">
        <v>36</v>
      </c>
      <c r="AD1517" s="1" t="s">
        <v>229</v>
      </c>
      <c r="AE1517" s="1" t="s">
        <v>9356</v>
      </c>
      <c r="AJ1517" s="1" t="s">
        <v>17</v>
      </c>
      <c r="AK1517" s="1" t="s">
        <v>9530</v>
      </c>
      <c r="AL1517" s="1" t="s">
        <v>193</v>
      </c>
      <c r="AM1517" s="1" t="s">
        <v>9533</v>
      </c>
      <c r="AT1517" s="1" t="s">
        <v>854</v>
      </c>
      <c r="AU1517" s="1" t="s">
        <v>9667</v>
      </c>
      <c r="AV1517" s="1" t="s">
        <v>171</v>
      </c>
      <c r="AW1517" s="1" t="s">
        <v>7993</v>
      </c>
      <c r="BG1517" s="1" t="s">
        <v>69</v>
      </c>
      <c r="BH1517" s="1" t="s">
        <v>7359</v>
      </c>
      <c r="BI1517" s="1" t="s">
        <v>2785</v>
      </c>
      <c r="BJ1517" s="1" t="s">
        <v>8778</v>
      </c>
      <c r="BK1517" s="1" t="s">
        <v>69</v>
      </c>
      <c r="BL1517" s="1" t="s">
        <v>7359</v>
      </c>
      <c r="BM1517" s="1" t="s">
        <v>2786</v>
      </c>
      <c r="BN1517" s="1" t="s">
        <v>8009</v>
      </c>
      <c r="BO1517" s="1" t="s">
        <v>854</v>
      </c>
      <c r="BP1517" s="1" t="s">
        <v>9667</v>
      </c>
      <c r="BQ1517" s="1" t="s">
        <v>1947</v>
      </c>
      <c r="BR1517" s="1" t="s">
        <v>11629</v>
      </c>
      <c r="BS1517" s="1" t="s">
        <v>200</v>
      </c>
      <c r="BT1517" s="1" t="s">
        <v>9541</v>
      </c>
    </row>
    <row r="1518" spans="1:72" ht="13.5" customHeight="1" x14ac:dyDescent="0.25">
      <c r="A1518" s="5" t="str">
        <f t="shared" si="54"/>
        <v>1738_각남면_0103</v>
      </c>
      <c r="B1518" s="1">
        <v>1738</v>
      </c>
      <c r="C1518" s="1" t="s">
        <v>12339</v>
      </c>
      <c r="D1518" s="1" t="s">
        <v>12340</v>
      </c>
      <c r="E1518" s="1">
        <v>1517</v>
      </c>
      <c r="F1518" s="1">
        <v>4</v>
      </c>
      <c r="G1518" s="1" t="s">
        <v>1163</v>
      </c>
      <c r="H1518" s="1" t="s">
        <v>7047</v>
      </c>
      <c r="I1518" s="1">
        <v>10</v>
      </c>
      <c r="L1518" s="1">
        <v>2</v>
      </c>
      <c r="M1518" s="1" t="s">
        <v>13874</v>
      </c>
      <c r="N1518" s="1" t="s">
        <v>13875</v>
      </c>
      <c r="S1518" s="1" t="s">
        <v>2787</v>
      </c>
      <c r="T1518" s="1" t="s">
        <v>7263</v>
      </c>
      <c r="W1518" s="1" t="s">
        <v>108</v>
      </c>
      <c r="X1518" s="1" t="s">
        <v>7688</v>
      </c>
      <c r="Y1518" s="1" t="s">
        <v>64</v>
      </c>
      <c r="Z1518" s="1" t="s">
        <v>7741</v>
      </c>
      <c r="AF1518" s="1" t="s">
        <v>317</v>
      </c>
      <c r="AG1518" s="1" t="s">
        <v>7707</v>
      </c>
    </row>
    <row r="1519" spans="1:72" ht="13.5" customHeight="1" x14ac:dyDescent="0.25">
      <c r="A1519" s="5" t="str">
        <f t="shared" si="54"/>
        <v>1738_각남면_0103</v>
      </c>
      <c r="B1519" s="1">
        <v>1738</v>
      </c>
      <c r="C1519" s="1" t="s">
        <v>12339</v>
      </c>
      <c r="D1519" s="1" t="s">
        <v>12340</v>
      </c>
      <c r="E1519" s="1">
        <v>1518</v>
      </c>
      <c r="F1519" s="1">
        <v>4</v>
      </c>
      <c r="G1519" s="1" t="s">
        <v>1163</v>
      </c>
      <c r="H1519" s="1" t="s">
        <v>7047</v>
      </c>
      <c r="I1519" s="1">
        <v>10</v>
      </c>
      <c r="L1519" s="1">
        <v>2</v>
      </c>
      <c r="M1519" s="1" t="s">
        <v>13874</v>
      </c>
      <c r="N1519" s="1" t="s">
        <v>13875</v>
      </c>
      <c r="S1519" s="1" t="s">
        <v>84</v>
      </c>
      <c r="T1519" s="1" t="s">
        <v>7226</v>
      </c>
      <c r="W1519" s="1" t="s">
        <v>123</v>
      </c>
      <c r="X1519" s="1" t="s">
        <v>7689</v>
      </c>
      <c r="Y1519" s="1" t="s">
        <v>64</v>
      </c>
      <c r="Z1519" s="1" t="s">
        <v>7741</v>
      </c>
      <c r="AC1519" s="1">
        <v>68</v>
      </c>
      <c r="AD1519" s="1" t="s">
        <v>298</v>
      </c>
      <c r="AE1519" s="1" t="s">
        <v>9362</v>
      </c>
    </row>
    <row r="1520" spans="1:72" ht="13.5" customHeight="1" x14ac:dyDescent="0.25">
      <c r="A1520" s="5" t="str">
        <f t="shared" si="54"/>
        <v>1738_각남면_0103</v>
      </c>
      <c r="B1520" s="1">
        <v>1738</v>
      </c>
      <c r="C1520" s="1" t="s">
        <v>12339</v>
      </c>
      <c r="D1520" s="1" t="s">
        <v>12340</v>
      </c>
      <c r="E1520" s="1">
        <v>1519</v>
      </c>
      <c r="F1520" s="1">
        <v>4</v>
      </c>
      <c r="G1520" s="1" t="s">
        <v>1163</v>
      </c>
      <c r="H1520" s="1" t="s">
        <v>7047</v>
      </c>
      <c r="I1520" s="1">
        <v>10</v>
      </c>
      <c r="L1520" s="1">
        <v>2</v>
      </c>
      <c r="M1520" s="1" t="s">
        <v>13874</v>
      </c>
      <c r="N1520" s="1" t="s">
        <v>13875</v>
      </c>
      <c r="S1520" s="1" t="s">
        <v>59</v>
      </c>
      <c r="T1520" s="1" t="s">
        <v>7224</v>
      </c>
      <c r="U1520" s="1" t="s">
        <v>1752</v>
      </c>
      <c r="V1520" s="1" t="s">
        <v>7412</v>
      </c>
      <c r="Y1520" s="1" t="s">
        <v>657</v>
      </c>
      <c r="Z1520" s="1" t="s">
        <v>8310</v>
      </c>
      <c r="AC1520" s="1">
        <v>13</v>
      </c>
      <c r="AD1520" s="1" t="s">
        <v>111</v>
      </c>
      <c r="AE1520" s="1" t="s">
        <v>9341</v>
      </c>
    </row>
    <row r="1521" spans="1:72" ht="13.5" customHeight="1" x14ac:dyDescent="0.25">
      <c r="A1521" s="5" t="str">
        <f t="shared" si="54"/>
        <v>1738_각남면_0103</v>
      </c>
      <c r="B1521" s="1">
        <v>1738</v>
      </c>
      <c r="C1521" s="1" t="s">
        <v>12339</v>
      </c>
      <c r="D1521" s="1" t="s">
        <v>12340</v>
      </c>
      <c r="E1521" s="1">
        <v>1520</v>
      </c>
      <c r="F1521" s="1">
        <v>4</v>
      </c>
      <c r="G1521" s="1" t="s">
        <v>1163</v>
      </c>
      <c r="H1521" s="1" t="s">
        <v>7047</v>
      </c>
      <c r="I1521" s="1">
        <v>10</v>
      </c>
      <c r="L1521" s="1">
        <v>2</v>
      </c>
      <c r="M1521" s="1" t="s">
        <v>13874</v>
      </c>
      <c r="N1521" s="1" t="s">
        <v>13875</v>
      </c>
      <c r="S1521" s="1" t="s">
        <v>91</v>
      </c>
      <c r="T1521" s="1" t="s">
        <v>7227</v>
      </c>
      <c r="U1521" s="1" t="s">
        <v>2432</v>
      </c>
      <c r="V1521" s="1" t="s">
        <v>7443</v>
      </c>
      <c r="Y1521" s="1" t="s">
        <v>2788</v>
      </c>
      <c r="Z1521" s="1" t="s">
        <v>8332</v>
      </c>
      <c r="AC1521" s="1">
        <v>19</v>
      </c>
      <c r="AD1521" s="1" t="s">
        <v>202</v>
      </c>
      <c r="AE1521" s="1" t="s">
        <v>9353</v>
      </c>
    </row>
    <row r="1522" spans="1:72" ht="13.5" customHeight="1" x14ac:dyDescent="0.25">
      <c r="A1522" s="5" t="str">
        <f t="shared" si="54"/>
        <v>1738_각남면_0103</v>
      </c>
      <c r="B1522" s="1">
        <v>1738</v>
      </c>
      <c r="C1522" s="1" t="s">
        <v>12339</v>
      </c>
      <c r="D1522" s="1" t="s">
        <v>12340</v>
      </c>
      <c r="E1522" s="1">
        <v>1521</v>
      </c>
      <c r="F1522" s="1">
        <v>4</v>
      </c>
      <c r="G1522" s="1" t="s">
        <v>1163</v>
      </c>
      <c r="H1522" s="1" t="s">
        <v>7047</v>
      </c>
      <c r="I1522" s="1">
        <v>10</v>
      </c>
      <c r="L1522" s="1">
        <v>2</v>
      </c>
      <c r="M1522" s="1" t="s">
        <v>13874</v>
      </c>
      <c r="N1522" s="1" t="s">
        <v>13875</v>
      </c>
      <c r="S1522" s="1" t="s">
        <v>284</v>
      </c>
      <c r="T1522" s="1" t="s">
        <v>7237</v>
      </c>
      <c r="Y1522" s="1" t="s">
        <v>64</v>
      </c>
      <c r="Z1522" s="1" t="s">
        <v>7741</v>
      </c>
      <c r="AC1522" s="1">
        <v>16</v>
      </c>
      <c r="AD1522" s="1" t="s">
        <v>585</v>
      </c>
      <c r="AE1522" s="1" t="s">
        <v>9379</v>
      </c>
    </row>
    <row r="1523" spans="1:72" ht="13.5" customHeight="1" x14ac:dyDescent="0.25">
      <c r="A1523" s="5" t="str">
        <f t="shared" si="54"/>
        <v>1738_각남면_0103</v>
      </c>
      <c r="B1523" s="1">
        <v>1738</v>
      </c>
      <c r="C1523" s="1" t="s">
        <v>12339</v>
      </c>
      <c r="D1523" s="1" t="s">
        <v>12340</v>
      </c>
      <c r="E1523" s="1">
        <v>1522</v>
      </c>
      <c r="F1523" s="1">
        <v>4</v>
      </c>
      <c r="G1523" s="1" t="s">
        <v>1163</v>
      </c>
      <c r="H1523" s="1" t="s">
        <v>7047</v>
      </c>
      <c r="I1523" s="1">
        <v>10</v>
      </c>
      <c r="L1523" s="1">
        <v>2</v>
      </c>
      <c r="M1523" s="1" t="s">
        <v>13874</v>
      </c>
      <c r="N1523" s="1" t="s">
        <v>13875</v>
      </c>
      <c r="S1523" s="1" t="s">
        <v>285</v>
      </c>
      <c r="T1523" s="1" t="s">
        <v>7238</v>
      </c>
      <c r="Y1523" s="1" t="s">
        <v>64</v>
      </c>
      <c r="Z1523" s="1" t="s">
        <v>7741</v>
      </c>
      <c r="AC1523" s="1">
        <v>17</v>
      </c>
      <c r="AD1523" s="1" t="s">
        <v>315</v>
      </c>
      <c r="AE1523" s="1" t="s">
        <v>9365</v>
      </c>
    </row>
    <row r="1524" spans="1:72" ht="13.5" customHeight="1" x14ac:dyDescent="0.25">
      <c r="A1524" s="5" t="str">
        <f t="shared" si="54"/>
        <v>1738_각남면_0103</v>
      </c>
      <c r="B1524" s="1">
        <v>1738</v>
      </c>
      <c r="C1524" s="1" t="s">
        <v>12339</v>
      </c>
      <c r="D1524" s="1" t="s">
        <v>12340</v>
      </c>
      <c r="E1524" s="1">
        <v>1523</v>
      </c>
      <c r="F1524" s="1">
        <v>4</v>
      </c>
      <c r="G1524" s="1" t="s">
        <v>1163</v>
      </c>
      <c r="H1524" s="1" t="s">
        <v>7047</v>
      </c>
      <c r="I1524" s="1">
        <v>10</v>
      </c>
      <c r="L1524" s="1">
        <v>2</v>
      </c>
      <c r="M1524" s="1" t="s">
        <v>13874</v>
      </c>
      <c r="N1524" s="1" t="s">
        <v>13875</v>
      </c>
      <c r="S1524" s="1" t="s">
        <v>59</v>
      </c>
      <c r="T1524" s="1" t="s">
        <v>7224</v>
      </c>
      <c r="Y1524" s="1" t="s">
        <v>742</v>
      </c>
      <c r="Z1524" s="1" t="s">
        <v>7856</v>
      </c>
      <c r="AF1524" s="1" t="s">
        <v>157</v>
      </c>
      <c r="AG1524" s="1" t="s">
        <v>9391</v>
      </c>
    </row>
    <row r="1525" spans="1:72" ht="13.5" customHeight="1" x14ac:dyDescent="0.25">
      <c r="A1525" s="5" t="str">
        <f t="shared" si="54"/>
        <v>1738_각남면_0103</v>
      </c>
      <c r="B1525" s="1">
        <v>1738</v>
      </c>
      <c r="C1525" s="1" t="s">
        <v>12339</v>
      </c>
      <c r="D1525" s="1" t="s">
        <v>12340</v>
      </c>
      <c r="E1525" s="1">
        <v>1524</v>
      </c>
      <c r="F1525" s="1">
        <v>4</v>
      </c>
      <c r="G1525" s="1" t="s">
        <v>1163</v>
      </c>
      <c r="H1525" s="1" t="s">
        <v>7047</v>
      </c>
      <c r="I1525" s="1">
        <v>10</v>
      </c>
      <c r="L1525" s="1">
        <v>2</v>
      </c>
      <c r="M1525" s="1" t="s">
        <v>13874</v>
      </c>
      <c r="N1525" s="1" t="s">
        <v>13875</v>
      </c>
      <c r="S1525" s="1" t="s">
        <v>2531</v>
      </c>
      <c r="T1525" s="1" t="s">
        <v>7257</v>
      </c>
      <c r="U1525" s="1" t="s">
        <v>347</v>
      </c>
      <c r="V1525" s="1" t="s">
        <v>7325</v>
      </c>
      <c r="W1525" s="1" t="s">
        <v>38</v>
      </c>
      <c r="X1525" s="1" t="s">
        <v>12522</v>
      </c>
      <c r="Y1525" s="1" t="s">
        <v>2789</v>
      </c>
      <c r="Z1525" s="1" t="s">
        <v>8333</v>
      </c>
      <c r="AC1525" s="1">
        <v>47</v>
      </c>
      <c r="AD1525" s="1" t="s">
        <v>109</v>
      </c>
      <c r="AE1525" s="1" t="s">
        <v>9340</v>
      </c>
      <c r="AF1525" s="1" t="s">
        <v>163</v>
      </c>
      <c r="AG1525" s="1" t="s">
        <v>9392</v>
      </c>
      <c r="AH1525" s="1" t="s">
        <v>2790</v>
      </c>
      <c r="AI1525" s="1" t="s">
        <v>9472</v>
      </c>
    </row>
    <row r="1526" spans="1:72" ht="13.5" customHeight="1" x14ac:dyDescent="0.25">
      <c r="A1526" s="5" t="str">
        <f t="shared" si="54"/>
        <v>1738_각남면_0103</v>
      </c>
      <c r="B1526" s="1">
        <v>1738</v>
      </c>
      <c r="C1526" s="1" t="s">
        <v>12339</v>
      </c>
      <c r="D1526" s="1" t="s">
        <v>12340</v>
      </c>
      <c r="E1526" s="1">
        <v>1525</v>
      </c>
      <c r="F1526" s="1">
        <v>4</v>
      </c>
      <c r="G1526" s="1" t="s">
        <v>1163</v>
      </c>
      <c r="H1526" s="1" t="s">
        <v>7047</v>
      </c>
      <c r="I1526" s="1">
        <v>10</v>
      </c>
      <c r="L1526" s="1">
        <v>2</v>
      </c>
      <c r="M1526" s="1" t="s">
        <v>13874</v>
      </c>
      <c r="N1526" s="1" t="s">
        <v>13875</v>
      </c>
      <c r="S1526" s="1" t="s">
        <v>112</v>
      </c>
      <c r="T1526" s="1" t="s">
        <v>7229</v>
      </c>
      <c r="Y1526" s="1" t="s">
        <v>64</v>
      </c>
      <c r="Z1526" s="1" t="s">
        <v>7741</v>
      </c>
      <c r="AF1526" s="1" t="s">
        <v>317</v>
      </c>
      <c r="AG1526" s="1" t="s">
        <v>7707</v>
      </c>
    </row>
    <row r="1527" spans="1:72" ht="13.5" customHeight="1" x14ac:dyDescent="0.25">
      <c r="A1527" s="5" t="str">
        <f t="shared" si="54"/>
        <v>1738_각남면_0103</v>
      </c>
      <c r="B1527" s="1">
        <v>1738</v>
      </c>
      <c r="C1527" s="1" t="s">
        <v>12339</v>
      </c>
      <c r="D1527" s="1" t="s">
        <v>12340</v>
      </c>
      <c r="E1527" s="1">
        <v>1526</v>
      </c>
      <c r="F1527" s="1">
        <v>4</v>
      </c>
      <c r="G1527" s="1" t="s">
        <v>1163</v>
      </c>
      <c r="H1527" s="1" t="s">
        <v>7047</v>
      </c>
      <c r="I1527" s="1">
        <v>10</v>
      </c>
      <c r="L1527" s="1">
        <v>3</v>
      </c>
      <c r="M1527" s="1" t="s">
        <v>13876</v>
      </c>
      <c r="N1527" s="1" t="s">
        <v>13877</v>
      </c>
      <c r="T1527" s="1" t="s">
        <v>12461</v>
      </c>
      <c r="U1527" s="1" t="s">
        <v>1063</v>
      </c>
      <c r="V1527" s="1" t="s">
        <v>12490</v>
      </c>
      <c r="W1527" s="1" t="s">
        <v>754</v>
      </c>
      <c r="X1527" s="1" t="s">
        <v>7710</v>
      </c>
      <c r="Y1527" s="1" t="s">
        <v>2791</v>
      </c>
      <c r="Z1527" s="1" t="s">
        <v>8334</v>
      </c>
      <c r="AC1527" s="1">
        <v>69</v>
      </c>
      <c r="AD1527" s="1" t="s">
        <v>93</v>
      </c>
      <c r="AE1527" s="1" t="s">
        <v>9337</v>
      </c>
      <c r="AJ1527" s="1" t="s">
        <v>17</v>
      </c>
      <c r="AK1527" s="1" t="s">
        <v>9530</v>
      </c>
      <c r="AL1527" s="1" t="s">
        <v>58</v>
      </c>
      <c r="AM1527" s="1" t="s">
        <v>9526</v>
      </c>
      <c r="AT1527" s="1" t="s">
        <v>2075</v>
      </c>
      <c r="AU1527" s="1" t="s">
        <v>7429</v>
      </c>
      <c r="AV1527" s="1" t="s">
        <v>2418</v>
      </c>
      <c r="AW1527" s="1" t="s">
        <v>9918</v>
      </c>
      <c r="BG1527" s="1" t="s">
        <v>677</v>
      </c>
      <c r="BH1527" s="1" t="s">
        <v>7530</v>
      </c>
      <c r="BI1527" s="1" t="s">
        <v>2419</v>
      </c>
      <c r="BJ1527" s="1" t="s">
        <v>12912</v>
      </c>
      <c r="BK1527" s="1" t="s">
        <v>69</v>
      </c>
      <c r="BL1527" s="1" t="s">
        <v>7359</v>
      </c>
      <c r="BM1527" s="1" t="s">
        <v>2792</v>
      </c>
      <c r="BN1527" s="1" t="s">
        <v>11195</v>
      </c>
      <c r="BO1527" s="1" t="s">
        <v>69</v>
      </c>
      <c r="BP1527" s="1" t="s">
        <v>7359</v>
      </c>
      <c r="BQ1527" s="1" t="s">
        <v>2793</v>
      </c>
      <c r="BR1527" s="1" t="s">
        <v>11733</v>
      </c>
      <c r="BS1527" s="1" t="s">
        <v>58</v>
      </c>
      <c r="BT1527" s="1" t="s">
        <v>9526</v>
      </c>
    </row>
    <row r="1528" spans="1:72" ht="13.5" customHeight="1" x14ac:dyDescent="0.25">
      <c r="A1528" s="5" t="str">
        <f t="shared" si="54"/>
        <v>1738_각남면_0103</v>
      </c>
      <c r="B1528" s="1">
        <v>1738</v>
      </c>
      <c r="C1528" s="1" t="s">
        <v>12339</v>
      </c>
      <c r="D1528" s="1" t="s">
        <v>12340</v>
      </c>
      <c r="E1528" s="1">
        <v>1527</v>
      </c>
      <c r="F1528" s="1">
        <v>4</v>
      </c>
      <c r="G1528" s="1" t="s">
        <v>1163</v>
      </c>
      <c r="H1528" s="1" t="s">
        <v>7047</v>
      </c>
      <c r="I1528" s="1">
        <v>10</v>
      </c>
      <c r="L1528" s="1">
        <v>3</v>
      </c>
      <c r="M1528" s="1" t="s">
        <v>13876</v>
      </c>
      <c r="N1528" s="1" t="s">
        <v>13877</v>
      </c>
      <c r="S1528" s="1" t="s">
        <v>50</v>
      </c>
      <c r="T1528" s="1" t="s">
        <v>7223</v>
      </c>
      <c r="W1528" s="1" t="s">
        <v>38</v>
      </c>
      <c r="X1528" s="1" t="s">
        <v>12522</v>
      </c>
      <c r="Y1528" s="1" t="s">
        <v>64</v>
      </c>
      <c r="Z1528" s="1" t="s">
        <v>7741</v>
      </c>
      <c r="AC1528" s="1">
        <v>69</v>
      </c>
      <c r="AD1528" s="1" t="s">
        <v>93</v>
      </c>
      <c r="AE1528" s="1" t="s">
        <v>9337</v>
      </c>
      <c r="AJ1528" s="1" t="s">
        <v>17</v>
      </c>
      <c r="AK1528" s="1" t="s">
        <v>9530</v>
      </c>
      <c r="AL1528" s="1" t="s">
        <v>1047</v>
      </c>
      <c r="AM1528" s="1" t="s">
        <v>9458</v>
      </c>
      <c r="AT1528" s="1" t="s">
        <v>42</v>
      </c>
      <c r="AU1528" s="1" t="s">
        <v>7309</v>
      </c>
      <c r="AV1528" s="1" t="s">
        <v>2794</v>
      </c>
      <c r="AW1528" s="1" t="s">
        <v>9919</v>
      </c>
      <c r="BG1528" s="1" t="s">
        <v>42</v>
      </c>
      <c r="BH1528" s="1" t="s">
        <v>7309</v>
      </c>
      <c r="BI1528" s="1" t="s">
        <v>2795</v>
      </c>
      <c r="BJ1528" s="1" t="s">
        <v>10689</v>
      </c>
      <c r="BK1528" s="1" t="s">
        <v>2796</v>
      </c>
      <c r="BL1528" s="1" t="s">
        <v>11019</v>
      </c>
      <c r="BM1528" s="1" t="s">
        <v>2764</v>
      </c>
      <c r="BN1528" s="1" t="s">
        <v>10687</v>
      </c>
      <c r="BO1528" s="1" t="s">
        <v>42</v>
      </c>
      <c r="BP1528" s="1" t="s">
        <v>7309</v>
      </c>
      <c r="BQ1528" s="1" t="s">
        <v>2797</v>
      </c>
      <c r="BR1528" s="1" t="s">
        <v>11734</v>
      </c>
      <c r="BS1528" s="1" t="s">
        <v>146</v>
      </c>
      <c r="BT1528" s="1" t="s">
        <v>9467</v>
      </c>
    </row>
    <row r="1529" spans="1:72" ht="13.5" customHeight="1" x14ac:dyDescent="0.25">
      <c r="A1529" s="5" t="str">
        <f t="shared" si="54"/>
        <v>1738_각남면_0103</v>
      </c>
      <c r="B1529" s="1">
        <v>1738</v>
      </c>
      <c r="C1529" s="1" t="s">
        <v>12339</v>
      </c>
      <c r="D1529" s="1" t="s">
        <v>12340</v>
      </c>
      <c r="E1529" s="1">
        <v>1528</v>
      </c>
      <c r="F1529" s="1">
        <v>4</v>
      </c>
      <c r="G1529" s="1" t="s">
        <v>1163</v>
      </c>
      <c r="H1529" s="1" t="s">
        <v>7047</v>
      </c>
      <c r="I1529" s="1">
        <v>10</v>
      </c>
      <c r="L1529" s="1">
        <v>3</v>
      </c>
      <c r="M1529" s="1" t="s">
        <v>13876</v>
      </c>
      <c r="N1529" s="1" t="s">
        <v>13877</v>
      </c>
      <c r="S1529" s="1" t="s">
        <v>59</v>
      </c>
      <c r="T1529" s="1" t="s">
        <v>7224</v>
      </c>
      <c r="U1529" s="1" t="s">
        <v>2798</v>
      </c>
      <c r="V1529" s="1" t="s">
        <v>12432</v>
      </c>
      <c r="Y1529" s="1" t="s">
        <v>2799</v>
      </c>
      <c r="Z1529" s="1" t="s">
        <v>8335</v>
      </c>
      <c r="AC1529" s="1">
        <v>28</v>
      </c>
      <c r="AD1529" s="1" t="s">
        <v>153</v>
      </c>
      <c r="AE1529" s="1" t="s">
        <v>9346</v>
      </c>
    </row>
    <row r="1530" spans="1:72" ht="13.5" customHeight="1" x14ac:dyDescent="0.25">
      <c r="A1530" s="5" t="str">
        <f t="shared" si="54"/>
        <v>1738_각남면_0103</v>
      </c>
      <c r="B1530" s="1">
        <v>1738</v>
      </c>
      <c r="C1530" s="1" t="s">
        <v>12339</v>
      </c>
      <c r="D1530" s="1" t="s">
        <v>12340</v>
      </c>
      <c r="E1530" s="1">
        <v>1529</v>
      </c>
      <c r="F1530" s="1">
        <v>4</v>
      </c>
      <c r="G1530" s="1" t="s">
        <v>1163</v>
      </c>
      <c r="H1530" s="1" t="s">
        <v>7047</v>
      </c>
      <c r="I1530" s="1">
        <v>10</v>
      </c>
      <c r="L1530" s="1">
        <v>3</v>
      </c>
      <c r="M1530" s="1" t="s">
        <v>13876</v>
      </c>
      <c r="N1530" s="1" t="s">
        <v>13877</v>
      </c>
      <c r="S1530" s="1" t="s">
        <v>91</v>
      </c>
      <c r="T1530" s="1" t="s">
        <v>7227</v>
      </c>
      <c r="Y1530" s="1" t="s">
        <v>2800</v>
      </c>
      <c r="Z1530" s="1" t="s">
        <v>7758</v>
      </c>
      <c r="AC1530" s="1">
        <v>19</v>
      </c>
      <c r="AD1530" s="1" t="s">
        <v>202</v>
      </c>
      <c r="AE1530" s="1" t="s">
        <v>9353</v>
      </c>
    </row>
    <row r="1531" spans="1:72" ht="13.5" customHeight="1" x14ac:dyDescent="0.25">
      <c r="A1531" s="5" t="str">
        <f t="shared" si="54"/>
        <v>1738_각남면_0103</v>
      </c>
      <c r="B1531" s="1">
        <v>1738</v>
      </c>
      <c r="C1531" s="1" t="s">
        <v>12339</v>
      </c>
      <c r="D1531" s="1" t="s">
        <v>12340</v>
      </c>
      <c r="E1531" s="1">
        <v>1530</v>
      </c>
      <c r="F1531" s="1">
        <v>4</v>
      </c>
      <c r="G1531" s="1" t="s">
        <v>1163</v>
      </c>
      <c r="H1531" s="1" t="s">
        <v>7047</v>
      </c>
      <c r="I1531" s="1">
        <v>10</v>
      </c>
      <c r="L1531" s="1">
        <v>3</v>
      </c>
      <c r="M1531" s="1" t="s">
        <v>13876</v>
      </c>
      <c r="N1531" s="1" t="s">
        <v>13877</v>
      </c>
      <c r="S1531" s="1" t="s">
        <v>91</v>
      </c>
      <c r="T1531" s="1" t="s">
        <v>7227</v>
      </c>
      <c r="U1531" s="1" t="s">
        <v>232</v>
      </c>
      <c r="V1531" s="1" t="s">
        <v>7343</v>
      </c>
      <c r="Y1531" s="1" t="s">
        <v>742</v>
      </c>
      <c r="Z1531" s="1" t="s">
        <v>7856</v>
      </c>
      <c r="AC1531" s="1">
        <v>13</v>
      </c>
      <c r="AD1531" s="1" t="s">
        <v>111</v>
      </c>
      <c r="AE1531" s="1" t="s">
        <v>9341</v>
      </c>
    </row>
    <row r="1532" spans="1:72" ht="13.5" customHeight="1" x14ac:dyDescent="0.25">
      <c r="A1532" s="5" t="str">
        <f t="shared" si="54"/>
        <v>1738_각남면_0103</v>
      </c>
      <c r="B1532" s="1">
        <v>1738</v>
      </c>
      <c r="C1532" s="1" t="s">
        <v>12339</v>
      </c>
      <c r="D1532" s="1" t="s">
        <v>12340</v>
      </c>
      <c r="E1532" s="1">
        <v>1531</v>
      </c>
      <c r="F1532" s="1">
        <v>4</v>
      </c>
      <c r="G1532" s="1" t="s">
        <v>1163</v>
      </c>
      <c r="H1532" s="1" t="s">
        <v>7047</v>
      </c>
      <c r="I1532" s="1">
        <v>10</v>
      </c>
      <c r="L1532" s="1">
        <v>4</v>
      </c>
      <c r="M1532" s="1" t="s">
        <v>13878</v>
      </c>
      <c r="N1532" s="1" t="s">
        <v>13879</v>
      </c>
      <c r="T1532" s="1" t="s">
        <v>12461</v>
      </c>
      <c r="U1532" s="1" t="s">
        <v>1523</v>
      </c>
      <c r="V1532" s="1" t="s">
        <v>7396</v>
      </c>
      <c r="W1532" s="1" t="s">
        <v>38</v>
      </c>
      <c r="X1532" s="1" t="s">
        <v>12522</v>
      </c>
      <c r="Y1532" s="1" t="s">
        <v>2801</v>
      </c>
      <c r="Z1532" s="1" t="s">
        <v>8336</v>
      </c>
      <c r="AC1532" s="1">
        <v>55</v>
      </c>
      <c r="AD1532" s="1" t="s">
        <v>142</v>
      </c>
      <c r="AE1532" s="1" t="s">
        <v>9344</v>
      </c>
      <c r="AJ1532" s="1" t="s">
        <v>17</v>
      </c>
      <c r="AK1532" s="1" t="s">
        <v>9530</v>
      </c>
      <c r="AL1532" s="1" t="s">
        <v>41</v>
      </c>
      <c r="AM1532" s="1" t="s">
        <v>12725</v>
      </c>
      <c r="AT1532" s="1" t="s">
        <v>42</v>
      </c>
      <c r="AU1532" s="1" t="s">
        <v>7309</v>
      </c>
      <c r="AV1532" s="1" t="s">
        <v>2802</v>
      </c>
      <c r="AW1532" s="1" t="s">
        <v>9920</v>
      </c>
      <c r="BG1532" s="1" t="s">
        <v>69</v>
      </c>
      <c r="BH1532" s="1" t="s">
        <v>7359</v>
      </c>
      <c r="BI1532" s="1" t="s">
        <v>734</v>
      </c>
      <c r="BJ1532" s="1" t="s">
        <v>8456</v>
      </c>
      <c r="BK1532" s="1" t="s">
        <v>69</v>
      </c>
      <c r="BL1532" s="1" t="s">
        <v>7359</v>
      </c>
      <c r="BM1532" s="1" t="s">
        <v>2803</v>
      </c>
      <c r="BN1532" s="1" t="s">
        <v>11196</v>
      </c>
      <c r="BO1532" s="1" t="s">
        <v>42</v>
      </c>
      <c r="BP1532" s="1" t="s">
        <v>7309</v>
      </c>
      <c r="BQ1532" s="1" t="s">
        <v>2804</v>
      </c>
      <c r="BR1532" s="1" t="s">
        <v>11735</v>
      </c>
      <c r="BS1532" s="1" t="s">
        <v>174</v>
      </c>
      <c r="BT1532" s="1" t="s">
        <v>9536</v>
      </c>
    </row>
    <row r="1533" spans="1:72" ht="13.5" customHeight="1" x14ac:dyDescent="0.25">
      <c r="A1533" s="5" t="str">
        <f t="shared" si="54"/>
        <v>1738_각남면_0103</v>
      </c>
      <c r="B1533" s="1">
        <v>1738</v>
      </c>
      <c r="C1533" s="1" t="s">
        <v>12339</v>
      </c>
      <c r="D1533" s="1" t="s">
        <v>12340</v>
      </c>
      <c r="E1533" s="1">
        <v>1532</v>
      </c>
      <c r="F1533" s="1">
        <v>4</v>
      </c>
      <c r="G1533" s="1" t="s">
        <v>1163</v>
      </c>
      <c r="H1533" s="1" t="s">
        <v>7047</v>
      </c>
      <c r="I1533" s="1">
        <v>10</v>
      </c>
      <c r="L1533" s="1">
        <v>4</v>
      </c>
      <c r="M1533" s="1" t="s">
        <v>13878</v>
      </c>
      <c r="N1533" s="1" t="s">
        <v>13879</v>
      </c>
      <c r="S1533" s="1" t="s">
        <v>50</v>
      </c>
      <c r="T1533" s="1" t="s">
        <v>7223</v>
      </c>
      <c r="W1533" s="1" t="s">
        <v>754</v>
      </c>
      <c r="X1533" s="1" t="s">
        <v>7710</v>
      </c>
      <c r="Y1533" s="1" t="s">
        <v>64</v>
      </c>
      <c r="Z1533" s="1" t="s">
        <v>7741</v>
      </c>
      <c r="AC1533" s="1">
        <v>51</v>
      </c>
      <c r="AD1533" s="1" t="s">
        <v>169</v>
      </c>
      <c r="AE1533" s="1" t="s">
        <v>9348</v>
      </c>
      <c r="AJ1533" s="1" t="s">
        <v>17</v>
      </c>
      <c r="AK1533" s="1" t="s">
        <v>9530</v>
      </c>
      <c r="AL1533" s="1" t="s">
        <v>58</v>
      </c>
      <c r="AM1533" s="1" t="s">
        <v>9526</v>
      </c>
      <c r="AT1533" s="1" t="s">
        <v>69</v>
      </c>
      <c r="AU1533" s="1" t="s">
        <v>7359</v>
      </c>
      <c r="AV1533" s="1" t="s">
        <v>2418</v>
      </c>
      <c r="AW1533" s="1" t="s">
        <v>9918</v>
      </c>
      <c r="BG1533" s="1" t="s">
        <v>854</v>
      </c>
      <c r="BH1533" s="1" t="s">
        <v>9667</v>
      </c>
      <c r="BI1533" s="1" t="s">
        <v>2419</v>
      </c>
      <c r="BJ1533" s="1" t="s">
        <v>12911</v>
      </c>
      <c r="BK1533" s="1" t="s">
        <v>69</v>
      </c>
      <c r="BL1533" s="1" t="s">
        <v>7359</v>
      </c>
      <c r="BM1533" s="1" t="s">
        <v>2792</v>
      </c>
      <c r="BN1533" s="1" t="s">
        <v>11195</v>
      </c>
      <c r="BO1533" s="1" t="s">
        <v>69</v>
      </c>
      <c r="BP1533" s="1" t="s">
        <v>7359</v>
      </c>
      <c r="BQ1533" s="1" t="s">
        <v>2805</v>
      </c>
      <c r="BR1533" s="1" t="s">
        <v>11736</v>
      </c>
      <c r="BS1533" s="1" t="s">
        <v>58</v>
      </c>
      <c r="BT1533" s="1" t="s">
        <v>9526</v>
      </c>
    </row>
    <row r="1534" spans="1:72" ht="13.5" customHeight="1" x14ac:dyDescent="0.25">
      <c r="A1534" s="5" t="str">
        <f t="shared" si="54"/>
        <v>1738_각남면_0103</v>
      </c>
      <c r="B1534" s="1">
        <v>1738</v>
      </c>
      <c r="C1534" s="1" t="s">
        <v>12339</v>
      </c>
      <c r="D1534" s="1" t="s">
        <v>12340</v>
      </c>
      <c r="E1534" s="1">
        <v>1533</v>
      </c>
      <c r="F1534" s="1">
        <v>4</v>
      </c>
      <c r="G1534" s="1" t="s">
        <v>1163</v>
      </c>
      <c r="H1534" s="1" t="s">
        <v>7047</v>
      </c>
      <c r="I1534" s="1">
        <v>10</v>
      </c>
      <c r="L1534" s="1">
        <v>4</v>
      </c>
      <c r="M1534" s="1" t="s">
        <v>13878</v>
      </c>
      <c r="N1534" s="1" t="s">
        <v>13879</v>
      </c>
      <c r="S1534" s="1" t="s">
        <v>59</v>
      </c>
      <c r="T1534" s="1" t="s">
        <v>7224</v>
      </c>
      <c r="U1534" s="1" t="s">
        <v>2547</v>
      </c>
      <c r="V1534" s="1" t="s">
        <v>7331</v>
      </c>
      <c r="Y1534" s="1" t="s">
        <v>2806</v>
      </c>
      <c r="Z1534" s="1" t="s">
        <v>8337</v>
      </c>
      <c r="AC1534" s="1">
        <v>29</v>
      </c>
      <c r="AD1534" s="1" t="s">
        <v>301</v>
      </c>
      <c r="AE1534" s="1" t="s">
        <v>9363</v>
      </c>
    </row>
    <row r="1535" spans="1:72" ht="13.5" customHeight="1" x14ac:dyDescent="0.25">
      <c r="A1535" s="5" t="str">
        <f t="shared" si="54"/>
        <v>1738_각남면_0103</v>
      </c>
      <c r="B1535" s="1">
        <v>1738</v>
      </c>
      <c r="C1535" s="1" t="s">
        <v>12339</v>
      </c>
      <c r="D1535" s="1" t="s">
        <v>12340</v>
      </c>
      <c r="E1535" s="1">
        <v>1534</v>
      </c>
      <c r="F1535" s="1">
        <v>4</v>
      </c>
      <c r="G1535" s="1" t="s">
        <v>1163</v>
      </c>
      <c r="H1535" s="1" t="s">
        <v>7047</v>
      </c>
      <c r="I1535" s="1">
        <v>10</v>
      </c>
      <c r="L1535" s="1">
        <v>4</v>
      </c>
      <c r="M1535" s="1" t="s">
        <v>13878</v>
      </c>
      <c r="N1535" s="1" t="s">
        <v>13879</v>
      </c>
      <c r="S1535" s="1" t="s">
        <v>63</v>
      </c>
      <c r="T1535" s="1" t="s">
        <v>7225</v>
      </c>
      <c r="Y1535" s="1" t="s">
        <v>64</v>
      </c>
      <c r="Z1535" s="1" t="s">
        <v>7741</v>
      </c>
      <c r="AC1535" s="1">
        <v>16</v>
      </c>
      <c r="AD1535" s="1" t="s">
        <v>202</v>
      </c>
      <c r="AE1535" s="1" t="s">
        <v>9353</v>
      </c>
    </row>
    <row r="1536" spans="1:72" ht="13.5" customHeight="1" x14ac:dyDescent="0.25">
      <c r="A1536" s="5" t="str">
        <f t="shared" si="54"/>
        <v>1738_각남면_0103</v>
      </c>
      <c r="B1536" s="1">
        <v>1738</v>
      </c>
      <c r="C1536" s="1" t="s">
        <v>12339</v>
      </c>
      <c r="D1536" s="1" t="s">
        <v>12340</v>
      </c>
      <c r="E1536" s="1">
        <v>1535</v>
      </c>
      <c r="F1536" s="1">
        <v>4</v>
      </c>
      <c r="G1536" s="1" t="s">
        <v>1163</v>
      </c>
      <c r="H1536" s="1" t="s">
        <v>7047</v>
      </c>
      <c r="I1536" s="1">
        <v>10</v>
      </c>
      <c r="L1536" s="1">
        <v>4</v>
      </c>
      <c r="M1536" s="1" t="s">
        <v>13878</v>
      </c>
      <c r="N1536" s="1" t="s">
        <v>13879</v>
      </c>
      <c r="S1536" s="1" t="s">
        <v>155</v>
      </c>
      <c r="T1536" s="1" t="s">
        <v>7230</v>
      </c>
      <c r="W1536" s="1" t="s">
        <v>1003</v>
      </c>
      <c r="X1536" s="1" t="s">
        <v>7706</v>
      </c>
      <c r="Y1536" s="1" t="s">
        <v>64</v>
      </c>
      <c r="Z1536" s="1" t="s">
        <v>7741</v>
      </c>
      <c r="AC1536" s="1">
        <v>24</v>
      </c>
      <c r="AD1536" s="1" t="s">
        <v>402</v>
      </c>
      <c r="AE1536" s="1" t="s">
        <v>9372</v>
      </c>
    </row>
    <row r="1537" spans="1:72" ht="13.5" customHeight="1" x14ac:dyDescent="0.25">
      <c r="A1537" s="5" t="str">
        <f t="shared" ref="A1537:A1568" si="55">HYPERLINK("http://kyu.snu.ac.kr/sdhj/index.jsp?type=hj/GK14616_00IH_0001_0103.jpg","1738_각남면_0103")</f>
        <v>1738_각남면_0103</v>
      </c>
      <c r="B1537" s="1">
        <v>1738</v>
      </c>
      <c r="C1537" s="1" t="s">
        <v>12339</v>
      </c>
      <c r="D1537" s="1" t="s">
        <v>12340</v>
      </c>
      <c r="E1537" s="1">
        <v>1536</v>
      </c>
      <c r="F1537" s="1">
        <v>4</v>
      </c>
      <c r="G1537" s="1" t="s">
        <v>1163</v>
      </c>
      <c r="H1537" s="1" t="s">
        <v>7047</v>
      </c>
      <c r="I1537" s="1">
        <v>10</v>
      </c>
      <c r="L1537" s="1">
        <v>5</v>
      </c>
      <c r="M1537" s="1" t="s">
        <v>13880</v>
      </c>
      <c r="N1537" s="1" t="s">
        <v>13881</v>
      </c>
      <c r="T1537" s="1" t="s">
        <v>12461</v>
      </c>
      <c r="U1537" s="1" t="s">
        <v>2807</v>
      </c>
      <c r="V1537" s="1" t="s">
        <v>7465</v>
      </c>
      <c r="W1537" s="1" t="s">
        <v>2838</v>
      </c>
      <c r="X1537" s="1" t="s">
        <v>12528</v>
      </c>
      <c r="Y1537" s="1" t="s">
        <v>12592</v>
      </c>
      <c r="Z1537" s="1" t="s">
        <v>12593</v>
      </c>
      <c r="AC1537" s="1">
        <v>44</v>
      </c>
      <c r="AD1537" s="1" t="s">
        <v>52</v>
      </c>
      <c r="AE1537" s="1" t="s">
        <v>9330</v>
      </c>
      <c r="AJ1537" s="1" t="s">
        <v>17</v>
      </c>
      <c r="AK1537" s="1" t="s">
        <v>9530</v>
      </c>
      <c r="AL1537" s="1" t="s">
        <v>1152</v>
      </c>
      <c r="AM1537" s="1" t="s">
        <v>12788</v>
      </c>
      <c r="AT1537" s="1" t="s">
        <v>42</v>
      </c>
      <c r="AU1537" s="1" t="s">
        <v>7309</v>
      </c>
      <c r="AV1537" s="1" t="s">
        <v>2808</v>
      </c>
      <c r="AW1537" s="1" t="s">
        <v>9921</v>
      </c>
      <c r="BG1537" s="1" t="s">
        <v>854</v>
      </c>
      <c r="BH1537" s="1" t="s">
        <v>9667</v>
      </c>
      <c r="BI1537" s="1" t="s">
        <v>2809</v>
      </c>
      <c r="BJ1537" s="1" t="s">
        <v>10690</v>
      </c>
      <c r="BK1537" s="1" t="s">
        <v>854</v>
      </c>
      <c r="BL1537" s="1" t="s">
        <v>9667</v>
      </c>
      <c r="BM1537" s="1" t="s">
        <v>1070</v>
      </c>
      <c r="BN1537" s="1" t="s">
        <v>10565</v>
      </c>
      <c r="BO1537" s="1" t="s">
        <v>42</v>
      </c>
      <c r="BP1537" s="1" t="s">
        <v>7309</v>
      </c>
      <c r="BQ1537" s="1" t="s">
        <v>2810</v>
      </c>
      <c r="BR1537" s="1" t="s">
        <v>13060</v>
      </c>
      <c r="BS1537" s="1" t="s">
        <v>41</v>
      </c>
      <c r="BT1537" s="1" t="s">
        <v>12725</v>
      </c>
    </row>
    <row r="1538" spans="1:72" ht="13.5" customHeight="1" x14ac:dyDescent="0.25">
      <c r="A1538" s="5" t="str">
        <f t="shared" si="55"/>
        <v>1738_각남면_0103</v>
      </c>
      <c r="B1538" s="1">
        <v>1738</v>
      </c>
      <c r="C1538" s="1" t="s">
        <v>12339</v>
      </c>
      <c r="D1538" s="1" t="s">
        <v>12340</v>
      </c>
      <c r="E1538" s="1">
        <v>1537</v>
      </c>
      <c r="F1538" s="1">
        <v>4</v>
      </c>
      <c r="G1538" s="1" t="s">
        <v>1163</v>
      </c>
      <c r="H1538" s="1" t="s">
        <v>7047</v>
      </c>
      <c r="I1538" s="1">
        <v>10</v>
      </c>
      <c r="L1538" s="1">
        <v>5</v>
      </c>
      <c r="M1538" s="1" t="s">
        <v>13880</v>
      </c>
      <c r="N1538" s="1" t="s">
        <v>13881</v>
      </c>
      <c r="S1538" s="1" t="s">
        <v>50</v>
      </c>
      <c r="T1538" s="1" t="s">
        <v>7223</v>
      </c>
      <c r="W1538" s="1" t="s">
        <v>38</v>
      </c>
      <c r="X1538" s="1" t="s">
        <v>12522</v>
      </c>
      <c r="Y1538" s="1" t="s">
        <v>64</v>
      </c>
      <c r="Z1538" s="1" t="s">
        <v>7741</v>
      </c>
      <c r="AC1538" s="1">
        <v>44</v>
      </c>
      <c r="AD1538" s="1" t="s">
        <v>52</v>
      </c>
      <c r="AE1538" s="1" t="s">
        <v>9330</v>
      </c>
      <c r="AJ1538" s="1" t="s">
        <v>17</v>
      </c>
      <c r="AK1538" s="1" t="s">
        <v>9530</v>
      </c>
      <c r="AL1538" s="1" t="s">
        <v>41</v>
      </c>
      <c r="AM1538" s="1" t="s">
        <v>12725</v>
      </c>
      <c r="AT1538" s="1" t="s">
        <v>69</v>
      </c>
      <c r="AU1538" s="1" t="s">
        <v>7359</v>
      </c>
      <c r="AV1538" s="1" t="s">
        <v>2811</v>
      </c>
      <c r="AW1538" s="1" t="s">
        <v>9922</v>
      </c>
      <c r="BG1538" s="1" t="s">
        <v>69</v>
      </c>
      <c r="BH1538" s="1" t="s">
        <v>7359</v>
      </c>
      <c r="BI1538" s="1" t="s">
        <v>460</v>
      </c>
      <c r="BJ1538" s="1" t="s">
        <v>10044</v>
      </c>
      <c r="BK1538" s="1" t="s">
        <v>69</v>
      </c>
      <c r="BL1538" s="1" t="s">
        <v>7359</v>
      </c>
      <c r="BM1538" s="1" t="s">
        <v>2812</v>
      </c>
      <c r="BN1538" s="1" t="s">
        <v>11197</v>
      </c>
      <c r="BO1538" s="1" t="s">
        <v>69</v>
      </c>
      <c r="BP1538" s="1" t="s">
        <v>7359</v>
      </c>
      <c r="BQ1538" s="1" t="s">
        <v>2813</v>
      </c>
      <c r="BR1538" s="1" t="s">
        <v>13348</v>
      </c>
      <c r="BS1538" s="1" t="s">
        <v>58</v>
      </c>
      <c r="BT1538" s="1" t="s">
        <v>9526</v>
      </c>
    </row>
    <row r="1539" spans="1:72" ht="13.5" customHeight="1" x14ac:dyDescent="0.25">
      <c r="A1539" s="5" t="str">
        <f t="shared" si="55"/>
        <v>1738_각남면_0103</v>
      </c>
      <c r="B1539" s="1">
        <v>1738</v>
      </c>
      <c r="C1539" s="1" t="s">
        <v>12339</v>
      </c>
      <c r="D1539" s="1" t="s">
        <v>12340</v>
      </c>
      <c r="E1539" s="1">
        <v>1538</v>
      </c>
      <c r="F1539" s="1">
        <v>4</v>
      </c>
      <c r="G1539" s="1" t="s">
        <v>1163</v>
      </c>
      <c r="H1539" s="1" t="s">
        <v>7047</v>
      </c>
      <c r="I1539" s="1">
        <v>10</v>
      </c>
      <c r="L1539" s="1">
        <v>5</v>
      </c>
      <c r="M1539" s="1" t="s">
        <v>13880</v>
      </c>
      <c r="N1539" s="1" t="s">
        <v>13881</v>
      </c>
      <c r="S1539" s="1" t="s">
        <v>112</v>
      </c>
      <c r="T1539" s="1" t="s">
        <v>7229</v>
      </c>
      <c r="Y1539" s="1" t="s">
        <v>64</v>
      </c>
      <c r="Z1539" s="1" t="s">
        <v>7741</v>
      </c>
      <c r="AC1539" s="1">
        <v>14</v>
      </c>
      <c r="AD1539" s="1" t="s">
        <v>182</v>
      </c>
      <c r="AE1539" s="1" t="s">
        <v>9351</v>
      </c>
    </row>
    <row r="1540" spans="1:72" ht="13.5" customHeight="1" x14ac:dyDescent="0.25">
      <c r="A1540" s="5" t="str">
        <f t="shared" si="55"/>
        <v>1738_각남면_0103</v>
      </c>
      <c r="B1540" s="1">
        <v>1738</v>
      </c>
      <c r="C1540" s="1" t="s">
        <v>12339</v>
      </c>
      <c r="D1540" s="1" t="s">
        <v>12340</v>
      </c>
      <c r="E1540" s="1">
        <v>1539</v>
      </c>
      <c r="F1540" s="1">
        <v>4</v>
      </c>
      <c r="G1540" s="1" t="s">
        <v>1163</v>
      </c>
      <c r="H1540" s="1" t="s">
        <v>7047</v>
      </c>
      <c r="I1540" s="1">
        <v>10</v>
      </c>
      <c r="L1540" s="1">
        <v>5</v>
      </c>
      <c r="M1540" s="1" t="s">
        <v>13880</v>
      </c>
      <c r="N1540" s="1" t="s">
        <v>13881</v>
      </c>
      <c r="S1540" s="1" t="s">
        <v>600</v>
      </c>
      <c r="T1540" s="1" t="s">
        <v>7242</v>
      </c>
      <c r="U1540" s="1" t="s">
        <v>2432</v>
      </c>
      <c r="V1540" s="1" t="s">
        <v>7443</v>
      </c>
      <c r="Y1540" s="1" t="s">
        <v>1560</v>
      </c>
      <c r="Z1540" s="1" t="s">
        <v>8078</v>
      </c>
      <c r="AC1540" s="1">
        <v>28</v>
      </c>
      <c r="AD1540" s="1" t="s">
        <v>457</v>
      </c>
      <c r="AE1540" s="1" t="s">
        <v>9375</v>
      </c>
    </row>
    <row r="1541" spans="1:72" ht="13.5" customHeight="1" x14ac:dyDescent="0.25">
      <c r="A1541" s="5" t="str">
        <f t="shared" si="55"/>
        <v>1738_각남면_0103</v>
      </c>
      <c r="B1541" s="1">
        <v>1738</v>
      </c>
      <c r="C1541" s="1" t="s">
        <v>12339</v>
      </c>
      <c r="D1541" s="1" t="s">
        <v>12340</v>
      </c>
      <c r="E1541" s="1">
        <v>1540</v>
      </c>
      <c r="F1541" s="1">
        <v>4</v>
      </c>
      <c r="G1541" s="1" t="s">
        <v>1163</v>
      </c>
      <c r="H1541" s="1" t="s">
        <v>7047</v>
      </c>
      <c r="I1541" s="1">
        <v>10</v>
      </c>
      <c r="L1541" s="1">
        <v>5</v>
      </c>
      <c r="M1541" s="1" t="s">
        <v>13880</v>
      </c>
      <c r="N1541" s="1" t="s">
        <v>13881</v>
      </c>
      <c r="S1541" s="1" t="s">
        <v>185</v>
      </c>
      <c r="T1541" s="1" t="s">
        <v>7233</v>
      </c>
      <c r="Y1541" s="1" t="s">
        <v>64</v>
      </c>
      <c r="Z1541" s="1" t="s">
        <v>7741</v>
      </c>
      <c r="AF1541" s="1" t="s">
        <v>317</v>
      </c>
      <c r="AG1541" s="1" t="s">
        <v>7707</v>
      </c>
    </row>
    <row r="1542" spans="1:72" ht="13.5" customHeight="1" x14ac:dyDescent="0.25">
      <c r="A1542" s="5" t="str">
        <f t="shared" si="55"/>
        <v>1738_각남면_0103</v>
      </c>
      <c r="B1542" s="1">
        <v>1738</v>
      </c>
      <c r="C1542" s="1" t="s">
        <v>12339</v>
      </c>
      <c r="D1542" s="1" t="s">
        <v>12340</v>
      </c>
      <c r="E1542" s="1">
        <v>1541</v>
      </c>
      <c r="F1542" s="1">
        <v>4</v>
      </c>
      <c r="G1542" s="1" t="s">
        <v>1163</v>
      </c>
      <c r="H1542" s="1" t="s">
        <v>7047</v>
      </c>
      <c r="I1542" s="1">
        <v>11</v>
      </c>
      <c r="J1542" s="1" t="s">
        <v>2814</v>
      </c>
      <c r="K1542" s="1" t="s">
        <v>7108</v>
      </c>
      <c r="L1542" s="1">
        <v>1</v>
      </c>
      <c r="M1542" s="1" t="s">
        <v>13882</v>
      </c>
      <c r="N1542" s="1" t="s">
        <v>7108</v>
      </c>
      <c r="T1542" s="1" t="s">
        <v>12461</v>
      </c>
      <c r="U1542" s="1" t="s">
        <v>1060</v>
      </c>
      <c r="V1542" s="1" t="s">
        <v>7366</v>
      </c>
      <c r="W1542" s="1" t="s">
        <v>383</v>
      </c>
      <c r="X1542" s="1" t="s">
        <v>7702</v>
      </c>
      <c r="Y1542" s="1" t="s">
        <v>2815</v>
      </c>
      <c r="Z1542" s="1" t="s">
        <v>8117</v>
      </c>
      <c r="AC1542" s="1">
        <v>40</v>
      </c>
      <c r="AD1542" s="1" t="s">
        <v>349</v>
      </c>
      <c r="AE1542" s="1" t="s">
        <v>9369</v>
      </c>
      <c r="AJ1542" s="1" t="s">
        <v>17</v>
      </c>
      <c r="AK1542" s="1" t="s">
        <v>9530</v>
      </c>
      <c r="AL1542" s="1" t="s">
        <v>2427</v>
      </c>
      <c r="AM1542" s="1" t="s">
        <v>9503</v>
      </c>
      <c r="AT1542" s="1" t="s">
        <v>69</v>
      </c>
      <c r="AU1542" s="1" t="s">
        <v>7359</v>
      </c>
      <c r="AV1542" s="1" t="s">
        <v>2561</v>
      </c>
      <c r="AW1542" s="1" t="s">
        <v>9892</v>
      </c>
      <c r="BG1542" s="1" t="s">
        <v>69</v>
      </c>
      <c r="BH1542" s="1" t="s">
        <v>7359</v>
      </c>
      <c r="BI1542" s="1" t="s">
        <v>2525</v>
      </c>
      <c r="BJ1542" s="1" t="s">
        <v>9909</v>
      </c>
      <c r="BK1542" s="1" t="s">
        <v>69</v>
      </c>
      <c r="BL1542" s="1" t="s">
        <v>7359</v>
      </c>
      <c r="BM1542" s="1" t="s">
        <v>14770</v>
      </c>
      <c r="BN1542" s="1" t="s">
        <v>10672</v>
      </c>
      <c r="BO1542" s="1" t="s">
        <v>488</v>
      </c>
      <c r="BP1542" s="1" t="s">
        <v>7425</v>
      </c>
      <c r="BQ1542" s="1" t="s">
        <v>2563</v>
      </c>
      <c r="BR1542" s="1" t="s">
        <v>11707</v>
      </c>
      <c r="BS1542" s="1" t="s">
        <v>124</v>
      </c>
      <c r="BT1542" s="1" t="s">
        <v>9327</v>
      </c>
    </row>
    <row r="1543" spans="1:72" ht="13.5" customHeight="1" x14ac:dyDescent="0.25">
      <c r="A1543" s="5" t="str">
        <f t="shared" si="55"/>
        <v>1738_각남면_0103</v>
      </c>
      <c r="B1543" s="1">
        <v>1738</v>
      </c>
      <c r="C1543" s="1" t="s">
        <v>12339</v>
      </c>
      <c r="D1543" s="1" t="s">
        <v>12340</v>
      </c>
      <c r="E1543" s="1">
        <v>1542</v>
      </c>
      <c r="F1543" s="1">
        <v>4</v>
      </c>
      <c r="G1543" s="1" t="s">
        <v>1163</v>
      </c>
      <c r="H1543" s="1" t="s">
        <v>7047</v>
      </c>
      <c r="I1543" s="1">
        <v>11</v>
      </c>
      <c r="L1543" s="1">
        <v>1</v>
      </c>
      <c r="M1543" s="1" t="s">
        <v>13882</v>
      </c>
      <c r="N1543" s="1" t="s">
        <v>7108</v>
      </c>
      <c r="S1543" s="1" t="s">
        <v>50</v>
      </c>
      <c r="T1543" s="1" t="s">
        <v>7223</v>
      </c>
      <c r="W1543" s="1" t="s">
        <v>342</v>
      </c>
      <c r="X1543" s="1" t="s">
        <v>7700</v>
      </c>
      <c r="Y1543" s="1" t="s">
        <v>64</v>
      </c>
      <c r="Z1543" s="1" t="s">
        <v>7741</v>
      </c>
      <c r="AC1543" s="1">
        <v>48</v>
      </c>
      <c r="AD1543" s="1" t="s">
        <v>457</v>
      </c>
      <c r="AE1543" s="1" t="s">
        <v>9375</v>
      </c>
      <c r="AJ1543" s="1" t="s">
        <v>17</v>
      </c>
      <c r="AK1543" s="1" t="s">
        <v>9530</v>
      </c>
      <c r="AL1543" s="1" t="s">
        <v>174</v>
      </c>
      <c r="AM1543" s="1" t="s">
        <v>9536</v>
      </c>
      <c r="AT1543" s="1" t="s">
        <v>854</v>
      </c>
      <c r="AU1543" s="1" t="s">
        <v>9667</v>
      </c>
      <c r="AV1543" s="1" t="s">
        <v>697</v>
      </c>
      <c r="AW1543" s="1" t="s">
        <v>9923</v>
      </c>
      <c r="BG1543" s="1" t="s">
        <v>870</v>
      </c>
      <c r="BH1543" s="1" t="s">
        <v>7643</v>
      </c>
      <c r="BI1543" s="1" t="s">
        <v>2444</v>
      </c>
      <c r="BJ1543" s="1" t="s">
        <v>10691</v>
      </c>
      <c r="BK1543" s="1" t="s">
        <v>69</v>
      </c>
      <c r="BL1543" s="1" t="s">
        <v>7359</v>
      </c>
      <c r="BM1543" s="1" t="s">
        <v>14774</v>
      </c>
      <c r="BN1543" s="1" t="s">
        <v>9903</v>
      </c>
      <c r="BO1543" s="1" t="s">
        <v>69</v>
      </c>
      <c r="BP1543" s="1" t="s">
        <v>7359</v>
      </c>
      <c r="BQ1543" s="1" t="s">
        <v>2816</v>
      </c>
      <c r="BR1543" s="1" t="s">
        <v>11737</v>
      </c>
      <c r="BS1543" s="1" t="s">
        <v>401</v>
      </c>
      <c r="BT1543" s="1" t="s">
        <v>9477</v>
      </c>
    </row>
    <row r="1544" spans="1:72" ht="13.5" customHeight="1" x14ac:dyDescent="0.25">
      <c r="A1544" s="5" t="str">
        <f t="shared" si="55"/>
        <v>1738_각남면_0103</v>
      </c>
      <c r="B1544" s="1">
        <v>1738</v>
      </c>
      <c r="C1544" s="1" t="s">
        <v>12339</v>
      </c>
      <c r="D1544" s="1" t="s">
        <v>12340</v>
      </c>
      <c r="E1544" s="1">
        <v>1543</v>
      </c>
      <c r="F1544" s="1">
        <v>4</v>
      </c>
      <c r="G1544" s="1" t="s">
        <v>1163</v>
      </c>
      <c r="H1544" s="1" t="s">
        <v>7047</v>
      </c>
      <c r="I1544" s="1">
        <v>11</v>
      </c>
      <c r="L1544" s="1">
        <v>1</v>
      </c>
      <c r="M1544" s="1" t="s">
        <v>13882</v>
      </c>
      <c r="N1544" s="1" t="s">
        <v>7108</v>
      </c>
      <c r="S1544" s="1" t="s">
        <v>185</v>
      </c>
      <c r="T1544" s="1" t="s">
        <v>7233</v>
      </c>
      <c r="Y1544" s="1" t="s">
        <v>64</v>
      </c>
      <c r="Z1544" s="1" t="s">
        <v>7741</v>
      </c>
      <c r="AF1544" s="1" t="s">
        <v>226</v>
      </c>
      <c r="AG1544" s="1" t="s">
        <v>9393</v>
      </c>
    </row>
    <row r="1545" spans="1:72" ht="13.5" customHeight="1" x14ac:dyDescent="0.25">
      <c r="A1545" s="5" t="str">
        <f t="shared" si="55"/>
        <v>1738_각남면_0103</v>
      </c>
      <c r="B1545" s="1">
        <v>1738</v>
      </c>
      <c r="C1545" s="1" t="s">
        <v>12339</v>
      </c>
      <c r="D1545" s="1" t="s">
        <v>12340</v>
      </c>
      <c r="E1545" s="1">
        <v>1544</v>
      </c>
      <c r="F1545" s="1">
        <v>4</v>
      </c>
      <c r="G1545" s="1" t="s">
        <v>1163</v>
      </c>
      <c r="H1545" s="1" t="s">
        <v>7047</v>
      </c>
      <c r="I1545" s="1">
        <v>11</v>
      </c>
      <c r="L1545" s="1">
        <v>1</v>
      </c>
      <c r="M1545" s="1" t="s">
        <v>13882</v>
      </c>
      <c r="N1545" s="1" t="s">
        <v>7108</v>
      </c>
      <c r="S1545" s="1" t="s">
        <v>63</v>
      </c>
      <c r="T1545" s="1" t="s">
        <v>7225</v>
      </c>
      <c r="Y1545" s="1" t="s">
        <v>64</v>
      </c>
      <c r="Z1545" s="1" t="s">
        <v>7741</v>
      </c>
      <c r="AC1545" s="1">
        <v>16</v>
      </c>
      <c r="AD1545" s="1" t="s">
        <v>89</v>
      </c>
      <c r="AE1545" s="1" t="s">
        <v>9335</v>
      </c>
    </row>
    <row r="1546" spans="1:72" ht="13.5" customHeight="1" x14ac:dyDescent="0.25">
      <c r="A1546" s="5" t="str">
        <f t="shared" si="55"/>
        <v>1738_각남면_0103</v>
      </c>
      <c r="B1546" s="1">
        <v>1738</v>
      </c>
      <c r="C1546" s="1" t="s">
        <v>12339</v>
      </c>
      <c r="D1546" s="1" t="s">
        <v>12340</v>
      </c>
      <c r="E1546" s="1">
        <v>1545</v>
      </c>
      <c r="F1546" s="1">
        <v>4</v>
      </c>
      <c r="G1546" s="1" t="s">
        <v>1163</v>
      </c>
      <c r="H1546" s="1" t="s">
        <v>7047</v>
      </c>
      <c r="I1546" s="1">
        <v>11</v>
      </c>
      <c r="L1546" s="1">
        <v>1</v>
      </c>
      <c r="M1546" s="1" t="s">
        <v>13882</v>
      </c>
      <c r="N1546" s="1" t="s">
        <v>7108</v>
      </c>
      <c r="S1546" s="1" t="s">
        <v>91</v>
      </c>
      <c r="T1546" s="1" t="s">
        <v>7227</v>
      </c>
      <c r="U1546" s="1" t="s">
        <v>1523</v>
      </c>
      <c r="V1546" s="1" t="s">
        <v>7396</v>
      </c>
      <c r="Y1546" s="1" t="s">
        <v>2817</v>
      </c>
      <c r="Z1546" s="1" t="s">
        <v>8338</v>
      </c>
      <c r="AC1546" s="1">
        <v>10</v>
      </c>
      <c r="AD1546" s="1" t="s">
        <v>393</v>
      </c>
      <c r="AE1546" s="1" t="s">
        <v>9370</v>
      </c>
    </row>
    <row r="1547" spans="1:72" ht="13.5" customHeight="1" x14ac:dyDescent="0.25">
      <c r="A1547" s="5" t="str">
        <f t="shared" si="55"/>
        <v>1738_각남면_0103</v>
      </c>
      <c r="B1547" s="1">
        <v>1738</v>
      </c>
      <c r="C1547" s="1" t="s">
        <v>12339</v>
      </c>
      <c r="D1547" s="1" t="s">
        <v>12340</v>
      </c>
      <c r="E1547" s="1">
        <v>1546</v>
      </c>
      <c r="F1547" s="1">
        <v>4</v>
      </c>
      <c r="G1547" s="1" t="s">
        <v>1163</v>
      </c>
      <c r="H1547" s="1" t="s">
        <v>7047</v>
      </c>
      <c r="I1547" s="1">
        <v>11</v>
      </c>
      <c r="L1547" s="1">
        <v>2</v>
      </c>
      <c r="M1547" s="1" t="s">
        <v>13883</v>
      </c>
      <c r="N1547" s="1" t="s">
        <v>13884</v>
      </c>
      <c r="T1547" s="1" t="s">
        <v>12461</v>
      </c>
      <c r="U1547" s="1" t="s">
        <v>2649</v>
      </c>
      <c r="V1547" s="1" t="s">
        <v>7466</v>
      </c>
      <c r="W1547" s="1" t="s">
        <v>293</v>
      </c>
      <c r="X1547" s="1" t="s">
        <v>7698</v>
      </c>
      <c r="Y1547" s="1" t="s">
        <v>2650</v>
      </c>
      <c r="Z1547" s="1" t="s">
        <v>8339</v>
      </c>
      <c r="AC1547" s="1">
        <v>82</v>
      </c>
      <c r="AD1547" s="1" t="s">
        <v>188</v>
      </c>
      <c r="AE1547" s="1" t="s">
        <v>9352</v>
      </c>
      <c r="AJ1547" s="1" t="s">
        <v>17</v>
      </c>
      <c r="AK1547" s="1" t="s">
        <v>9530</v>
      </c>
      <c r="AL1547" s="1" t="s">
        <v>53</v>
      </c>
      <c r="AM1547" s="1" t="s">
        <v>9486</v>
      </c>
      <c r="AT1547" s="1" t="s">
        <v>673</v>
      </c>
      <c r="AU1547" s="1" t="s">
        <v>9659</v>
      </c>
      <c r="AV1547" s="1" t="s">
        <v>1920</v>
      </c>
      <c r="AW1547" s="1" t="s">
        <v>9828</v>
      </c>
      <c r="BG1547" s="1" t="s">
        <v>44</v>
      </c>
      <c r="BH1547" s="1" t="s">
        <v>7629</v>
      </c>
      <c r="BI1547" s="1" t="s">
        <v>1686</v>
      </c>
      <c r="BJ1547" s="1" t="s">
        <v>10627</v>
      </c>
      <c r="BK1547" s="1" t="s">
        <v>794</v>
      </c>
      <c r="BL1547" s="1" t="s">
        <v>9661</v>
      </c>
      <c r="BM1547" s="1" t="s">
        <v>2818</v>
      </c>
      <c r="BN1547" s="1" t="s">
        <v>11141</v>
      </c>
      <c r="BO1547" s="1" t="s">
        <v>44</v>
      </c>
      <c r="BP1547" s="1" t="s">
        <v>7629</v>
      </c>
      <c r="BQ1547" s="1" t="s">
        <v>2819</v>
      </c>
      <c r="BR1547" s="1" t="s">
        <v>11738</v>
      </c>
      <c r="BS1547" s="1" t="s">
        <v>124</v>
      </c>
      <c r="BT1547" s="1" t="s">
        <v>9327</v>
      </c>
    </row>
    <row r="1548" spans="1:72" ht="13.5" customHeight="1" x14ac:dyDescent="0.25">
      <c r="A1548" s="5" t="str">
        <f t="shared" si="55"/>
        <v>1738_각남면_0103</v>
      </c>
      <c r="B1548" s="1">
        <v>1738</v>
      </c>
      <c r="C1548" s="1" t="s">
        <v>12339</v>
      </c>
      <c r="D1548" s="1" t="s">
        <v>12340</v>
      </c>
      <c r="E1548" s="1">
        <v>1547</v>
      </c>
      <c r="F1548" s="1">
        <v>4</v>
      </c>
      <c r="G1548" s="1" t="s">
        <v>1163</v>
      </c>
      <c r="H1548" s="1" t="s">
        <v>7047</v>
      </c>
      <c r="I1548" s="1">
        <v>11</v>
      </c>
      <c r="L1548" s="1">
        <v>2</v>
      </c>
      <c r="M1548" s="1" t="s">
        <v>13883</v>
      </c>
      <c r="N1548" s="1" t="s">
        <v>13884</v>
      </c>
      <c r="S1548" s="1" t="s">
        <v>50</v>
      </c>
      <c r="T1548" s="1" t="s">
        <v>7223</v>
      </c>
      <c r="W1548" s="1" t="s">
        <v>123</v>
      </c>
      <c r="X1548" s="1" t="s">
        <v>7689</v>
      </c>
      <c r="Y1548" s="1" t="s">
        <v>10</v>
      </c>
      <c r="Z1548" s="1" t="s">
        <v>7684</v>
      </c>
      <c r="AC1548" s="1">
        <v>69</v>
      </c>
      <c r="AD1548" s="1" t="s">
        <v>93</v>
      </c>
      <c r="AE1548" s="1" t="s">
        <v>9337</v>
      </c>
      <c r="AJ1548" s="1" t="s">
        <v>17</v>
      </c>
      <c r="AK1548" s="1" t="s">
        <v>9530</v>
      </c>
      <c r="AL1548" s="1" t="s">
        <v>124</v>
      </c>
      <c r="AM1548" s="1" t="s">
        <v>9327</v>
      </c>
      <c r="AT1548" s="1" t="s">
        <v>531</v>
      </c>
      <c r="AU1548" s="1" t="s">
        <v>7370</v>
      </c>
      <c r="AV1548" s="1" t="s">
        <v>2820</v>
      </c>
      <c r="AW1548" s="1" t="s">
        <v>9924</v>
      </c>
      <c r="BG1548" s="1" t="s">
        <v>531</v>
      </c>
      <c r="BH1548" s="1" t="s">
        <v>7370</v>
      </c>
      <c r="BI1548" s="1" t="s">
        <v>2821</v>
      </c>
      <c r="BJ1548" s="1" t="s">
        <v>9173</v>
      </c>
      <c r="BK1548" s="1" t="s">
        <v>44</v>
      </c>
      <c r="BL1548" s="1" t="s">
        <v>7629</v>
      </c>
      <c r="BM1548" s="1" t="s">
        <v>1054</v>
      </c>
      <c r="BN1548" s="1" t="s">
        <v>11092</v>
      </c>
      <c r="BO1548" s="1" t="s">
        <v>42</v>
      </c>
      <c r="BP1548" s="1" t="s">
        <v>7309</v>
      </c>
      <c r="BQ1548" s="1" t="s">
        <v>2822</v>
      </c>
      <c r="BR1548" s="1" t="s">
        <v>13352</v>
      </c>
      <c r="BS1548" s="1" t="s">
        <v>58</v>
      </c>
      <c r="BT1548" s="1" t="s">
        <v>9526</v>
      </c>
    </row>
    <row r="1549" spans="1:72" ht="13.5" customHeight="1" x14ac:dyDescent="0.25">
      <c r="A1549" s="5" t="str">
        <f t="shared" si="55"/>
        <v>1738_각남면_0103</v>
      </c>
      <c r="B1549" s="1">
        <v>1738</v>
      </c>
      <c r="C1549" s="1" t="s">
        <v>12339</v>
      </c>
      <c r="D1549" s="1" t="s">
        <v>12340</v>
      </c>
      <c r="E1549" s="1">
        <v>1548</v>
      </c>
      <c r="F1549" s="1">
        <v>4</v>
      </c>
      <c r="G1549" s="1" t="s">
        <v>1163</v>
      </c>
      <c r="H1549" s="1" t="s">
        <v>7047</v>
      </c>
      <c r="I1549" s="1">
        <v>11</v>
      </c>
      <c r="L1549" s="1">
        <v>2</v>
      </c>
      <c r="M1549" s="1" t="s">
        <v>13883</v>
      </c>
      <c r="N1549" s="1" t="s">
        <v>13884</v>
      </c>
      <c r="S1549" s="1" t="s">
        <v>161</v>
      </c>
      <c r="T1549" s="1" t="s">
        <v>7232</v>
      </c>
      <c r="Y1549" s="1" t="s">
        <v>64</v>
      </c>
      <c r="Z1549" s="1" t="s">
        <v>7741</v>
      </c>
      <c r="AC1549" s="1">
        <v>18</v>
      </c>
      <c r="AD1549" s="1" t="s">
        <v>210</v>
      </c>
      <c r="AE1549" s="1" t="s">
        <v>9354</v>
      </c>
    </row>
    <row r="1550" spans="1:72" ht="13.5" customHeight="1" x14ac:dyDescent="0.25">
      <c r="A1550" s="5" t="str">
        <f t="shared" si="55"/>
        <v>1738_각남면_0103</v>
      </c>
      <c r="B1550" s="1">
        <v>1738</v>
      </c>
      <c r="C1550" s="1" t="s">
        <v>12339</v>
      </c>
      <c r="D1550" s="1" t="s">
        <v>12340</v>
      </c>
      <c r="E1550" s="1">
        <v>1549</v>
      </c>
      <c r="F1550" s="1">
        <v>4</v>
      </c>
      <c r="G1550" s="1" t="s">
        <v>1163</v>
      </c>
      <c r="H1550" s="1" t="s">
        <v>7047</v>
      </c>
      <c r="I1550" s="1">
        <v>11</v>
      </c>
      <c r="L1550" s="1">
        <v>2</v>
      </c>
      <c r="M1550" s="1" t="s">
        <v>13883</v>
      </c>
      <c r="N1550" s="1" t="s">
        <v>13884</v>
      </c>
      <c r="S1550" s="1" t="s">
        <v>59</v>
      </c>
      <c r="T1550" s="1" t="s">
        <v>7224</v>
      </c>
      <c r="U1550" s="1" t="s">
        <v>2517</v>
      </c>
      <c r="V1550" s="1" t="s">
        <v>7447</v>
      </c>
      <c r="Y1550" s="1" t="s">
        <v>2823</v>
      </c>
      <c r="Z1550" s="1" t="s">
        <v>8340</v>
      </c>
      <c r="AC1550" s="1">
        <v>37</v>
      </c>
      <c r="AD1550" s="1" t="s">
        <v>76</v>
      </c>
      <c r="AE1550" s="1" t="s">
        <v>9334</v>
      </c>
    </row>
    <row r="1551" spans="1:72" ht="13.5" customHeight="1" x14ac:dyDescent="0.25">
      <c r="A1551" s="5" t="str">
        <f t="shared" si="55"/>
        <v>1738_각남면_0103</v>
      </c>
      <c r="B1551" s="1">
        <v>1738</v>
      </c>
      <c r="C1551" s="1" t="s">
        <v>12339</v>
      </c>
      <c r="D1551" s="1" t="s">
        <v>12340</v>
      </c>
      <c r="E1551" s="1">
        <v>1550</v>
      </c>
      <c r="F1551" s="1">
        <v>4</v>
      </c>
      <c r="G1551" s="1" t="s">
        <v>1163</v>
      </c>
      <c r="H1551" s="1" t="s">
        <v>7047</v>
      </c>
      <c r="I1551" s="1">
        <v>11</v>
      </c>
      <c r="L1551" s="1">
        <v>2</v>
      </c>
      <c r="M1551" s="1" t="s">
        <v>13883</v>
      </c>
      <c r="N1551" s="1" t="s">
        <v>13884</v>
      </c>
      <c r="S1551" s="1" t="s">
        <v>155</v>
      </c>
      <c r="T1551" s="1" t="s">
        <v>7230</v>
      </c>
      <c r="W1551" s="1" t="s">
        <v>38</v>
      </c>
      <c r="X1551" s="1" t="s">
        <v>12522</v>
      </c>
      <c r="Y1551" s="1" t="s">
        <v>10</v>
      </c>
      <c r="Z1551" s="1" t="s">
        <v>7684</v>
      </c>
      <c r="AC1551" s="1">
        <v>40</v>
      </c>
      <c r="AD1551" s="1" t="s">
        <v>349</v>
      </c>
      <c r="AE1551" s="1" t="s">
        <v>9369</v>
      </c>
    </row>
    <row r="1552" spans="1:72" ht="13.5" customHeight="1" x14ac:dyDescent="0.25">
      <c r="A1552" s="5" t="str">
        <f t="shared" si="55"/>
        <v>1738_각남면_0103</v>
      </c>
      <c r="B1552" s="1">
        <v>1738</v>
      </c>
      <c r="C1552" s="1" t="s">
        <v>12339</v>
      </c>
      <c r="D1552" s="1" t="s">
        <v>12340</v>
      </c>
      <c r="E1552" s="1">
        <v>1551</v>
      </c>
      <c r="F1552" s="1">
        <v>4</v>
      </c>
      <c r="G1552" s="1" t="s">
        <v>1163</v>
      </c>
      <c r="H1552" s="1" t="s">
        <v>7047</v>
      </c>
      <c r="I1552" s="1">
        <v>11</v>
      </c>
      <c r="L1552" s="1">
        <v>2</v>
      </c>
      <c r="M1552" s="1" t="s">
        <v>13883</v>
      </c>
      <c r="N1552" s="1" t="s">
        <v>13884</v>
      </c>
      <c r="S1552" s="1" t="s">
        <v>727</v>
      </c>
      <c r="T1552" s="1" t="s">
        <v>7243</v>
      </c>
      <c r="U1552" s="1" t="s">
        <v>2432</v>
      </c>
      <c r="V1552" s="1" t="s">
        <v>7443</v>
      </c>
      <c r="Y1552" s="1" t="s">
        <v>2824</v>
      </c>
      <c r="Z1552" s="1" t="s">
        <v>8341</v>
      </c>
      <c r="AC1552" s="1">
        <v>16</v>
      </c>
      <c r="AD1552" s="1" t="s">
        <v>89</v>
      </c>
      <c r="AE1552" s="1" t="s">
        <v>9335</v>
      </c>
    </row>
    <row r="1553" spans="1:72" ht="13.5" customHeight="1" x14ac:dyDescent="0.25">
      <c r="A1553" s="5" t="str">
        <f t="shared" si="55"/>
        <v>1738_각남면_0103</v>
      </c>
      <c r="B1553" s="1">
        <v>1738</v>
      </c>
      <c r="C1553" s="1" t="s">
        <v>12339</v>
      </c>
      <c r="D1553" s="1" t="s">
        <v>12340</v>
      </c>
      <c r="E1553" s="1">
        <v>1552</v>
      </c>
      <c r="F1553" s="1">
        <v>4</v>
      </c>
      <c r="G1553" s="1" t="s">
        <v>1163</v>
      </c>
      <c r="H1553" s="1" t="s">
        <v>7047</v>
      </c>
      <c r="I1553" s="1">
        <v>11</v>
      </c>
      <c r="L1553" s="1">
        <v>2</v>
      </c>
      <c r="M1553" s="1" t="s">
        <v>13883</v>
      </c>
      <c r="N1553" s="1" t="s">
        <v>13884</v>
      </c>
      <c r="S1553" s="1" t="s">
        <v>211</v>
      </c>
      <c r="T1553" s="1" t="s">
        <v>7235</v>
      </c>
      <c r="W1553" s="1" t="s">
        <v>51</v>
      </c>
      <c r="X1553" s="1" t="s">
        <v>7686</v>
      </c>
      <c r="Y1553" s="1" t="s">
        <v>64</v>
      </c>
      <c r="Z1553" s="1" t="s">
        <v>7741</v>
      </c>
      <c r="AC1553" s="1">
        <v>49</v>
      </c>
      <c r="AD1553" s="1" t="s">
        <v>175</v>
      </c>
      <c r="AE1553" s="1" t="s">
        <v>9349</v>
      </c>
    </row>
    <row r="1554" spans="1:72" ht="13.5" customHeight="1" x14ac:dyDescent="0.25">
      <c r="A1554" s="5" t="str">
        <f t="shared" si="55"/>
        <v>1738_각남면_0103</v>
      </c>
      <c r="B1554" s="1">
        <v>1738</v>
      </c>
      <c r="C1554" s="1" t="s">
        <v>12339</v>
      </c>
      <c r="D1554" s="1" t="s">
        <v>12340</v>
      </c>
      <c r="E1554" s="1">
        <v>1553</v>
      </c>
      <c r="F1554" s="1">
        <v>4</v>
      </c>
      <c r="G1554" s="1" t="s">
        <v>1163</v>
      </c>
      <c r="H1554" s="1" t="s">
        <v>7047</v>
      </c>
      <c r="I1554" s="1">
        <v>11</v>
      </c>
      <c r="L1554" s="1">
        <v>2</v>
      </c>
      <c r="M1554" s="1" t="s">
        <v>13883</v>
      </c>
      <c r="N1554" s="1" t="s">
        <v>13884</v>
      </c>
      <c r="T1554" s="1" t="s">
        <v>12470</v>
      </c>
      <c r="U1554" s="1" t="s">
        <v>2825</v>
      </c>
      <c r="V1554" s="1" t="s">
        <v>7467</v>
      </c>
      <c r="Y1554" s="1" t="s">
        <v>1593</v>
      </c>
      <c r="Z1554" s="1" t="s">
        <v>8087</v>
      </c>
      <c r="AC1554" s="1">
        <v>22</v>
      </c>
      <c r="AD1554" s="1" t="s">
        <v>188</v>
      </c>
      <c r="AE1554" s="1" t="s">
        <v>9352</v>
      </c>
    </row>
    <row r="1555" spans="1:72" ht="13.5" customHeight="1" x14ac:dyDescent="0.25">
      <c r="A1555" s="5" t="str">
        <f t="shared" si="55"/>
        <v>1738_각남면_0103</v>
      </c>
      <c r="B1555" s="1">
        <v>1738</v>
      </c>
      <c r="C1555" s="1" t="s">
        <v>12339</v>
      </c>
      <c r="D1555" s="1" t="s">
        <v>12340</v>
      </c>
      <c r="E1555" s="1">
        <v>1554</v>
      </c>
      <c r="F1555" s="1">
        <v>4</v>
      </c>
      <c r="G1555" s="1" t="s">
        <v>1163</v>
      </c>
      <c r="H1555" s="1" t="s">
        <v>7047</v>
      </c>
      <c r="I1555" s="1">
        <v>11</v>
      </c>
      <c r="L1555" s="1">
        <v>2</v>
      </c>
      <c r="M1555" s="1" t="s">
        <v>13883</v>
      </c>
      <c r="N1555" s="1" t="s">
        <v>13884</v>
      </c>
      <c r="T1555" s="1" t="s">
        <v>12470</v>
      </c>
      <c r="U1555" s="1" t="s">
        <v>139</v>
      </c>
      <c r="V1555" s="1" t="s">
        <v>7323</v>
      </c>
      <c r="Y1555" s="1" t="s">
        <v>2826</v>
      </c>
      <c r="Z1555" s="1" t="s">
        <v>8342</v>
      </c>
      <c r="AC1555" s="1">
        <v>20</v>
      </c>
      <c r="AD1555" s="1" t="s">
        <v>255</v>
      </c>
      <c r="AE1555" s="1" t="s">
        <v>9359</v>
      </c>
    </row>
    <row r="1556" spans="1:72" ht="13.5" customHeight="1" x14ac:dyDescent="0.25">
      <c r="A1556" s="5" t="str">
        <f t="shared" si="55"/>
        <v>1738_각남면_0103</v>
      </c>
      <c r="B1556" s="1">
        <v>1738</v>
      </c>
      <c r="C1556" s="1" t="s">
        <v>12339</v>
      </c>
      <c r="D1556" s="1" t="s">
        <v>12340</v>
      </c>
      <c r="E1556" s="1">
        <v>1555</v>
      </c>
      <c r="F1556" s="1">
        <v>4</v>
      </c>
      <c r="G1556" s="1" t="s">
        <v>1163</v>
      </c>
      <c r="H1556" s="1" t="s">
        <v>7047</v>
      </c>
      <c r="I1556" s="1">
        <v>11</v>
      </c>
      <c r="L1556" s="1">
        <v>2</v>
      </c>
      <c r="M1556" s="1" t="s">
        <v>13883</v>
      </c>
      <c r="N1556" s="1" t="s">
        <v>13884</v>
      </c>
      <c r="S1556" s="1" t="s">
        <v>161</v>
      </c>
      <c r="T1556" s="1" t="s">
        <v>7232</v>
      </c>
      <c r="AC1556" s="1">
        <v>1</v>
      </c>
      <c r="AD1556" s="1" t="s">
        <v>101</v>
      </c>
      <c r="AE1556" s="1" t="s">
        <v>9339</v>
      </c>
      <c r="AF1556" s="1" t="s">
        <v>95</v>
      </c>
      <c r="AG1556" s="1" t="s">
        <v>9389</v>
      </c>
    </row>
    <row r="1557" spans="1:72" ht="13.5" customHeight="1" x14ac:dyDescent="0.25">
      <c r="A1557" s="5" t="str">
        <f t="shared" si="55"/>
        <v>1738_각남면_0103</v>
      </c>
      <c r="B1557" s="1">
        <v>1738</v>
      </c>
      <c r="C1557" s="1" t="s">
        <v>12339</v>
      </c>
      <c r="D1557" s="1" t="s">
        <v>12340</v>
      </c>
      <c r="E1557" s="1">
        <v>1556</v>
      </c>
      <c r="F1557" s="1">
        <v>4</v>
      </c>
      <c r="G1557" s="1" t="s">
        <v>1163</v>
      </c>
      <c r="H1557" s="1" t="s">
        <v>7047</v>
      </c>
      <c r="I1557" s="1">
        <v>11</v>
      </c>
      <c r="L1557" s="1">
        <v>2</v>
      </c>
      <c r="M1557" s="1" t="s">
        <v>13883</v>
      </c>
      <c r="N1557" s="1" t="s">
        <v>13884</v>
      </c>
      <c r="S1557" s="1" t="s">
        <v>727</v>
      </c>
      <c r="T1557" s="1" t="s">
        <v>7243</v>
      </c>
      <c r="Y1557" s="1" t="s">
        <v>2827</v>
      </c>
      <c r="Z1557" s="1" t="s">
        <v>8343</v>
      </c>
      <c r="AF1557" s="1" t="s">
        <v>157</v>
      </c>
      <c r="AG1557" s="1" t="s">
        <v>9391</v>
      </c>
    </row>
    <row r="1558" spans="1:72" ht="13.5" customHeight="1" x14ac:dyDescent="0.25">
      <c r="A1558" s="5" t="str">
        <f t="shared" si="55"/>
        <v>1738_각남면_0103</v>
      </c>
      <c r="B1558" s="1">
        <v>1738</v>
      </c>
      <c r="C1558" s="1" t="s">
        <v>12339</v>
      </c>
      <c r="D1558" s="1" t="s">
        <v>12340</v>
      </c>
      <c r="E1558" s="1">
        <v>1557</v>
      </c>
      <c r="F1558" s="1">
        <v>4</v>
      </c>
      <c r="G1558" s="1" t="s">
        <v>1163</v>
      </c>
      <c r="H1558" s="1" t="s">
        <v>7047</v>
      </c>
      <c r="I1558" s="1">
        <v>11</v>
      </c>
      <c r="L1558" s="1">
        <v>3</v>
      </c>
      <c r="M1558" s="1" t="s">
        <v>2830</v>
      </c>
      <c r="N1558" s="1" t="s">
        <v>8045</v>
      </c>
      <c r="Q1558" s="1" t="s">
        <v>2828</v>
      </c>
      <c r="R1558" s="1" t="s">
        <v>7198</v>
      </c>
      <c r="T1558" s="1" t="s">
        <v>12461</v>
      </c>
      <c r="U1558" s="1" t="s">
        <v>2829</v>
      </c>
      <c r="V1558" s="1" t="s">
        <v>7468</v>
      </c>
      <c r="Y1558" s="1" t="s">
        <v>2830</v>
      </c>
      <c r="Z1558" s="1" t="s">
        <v>8045</v>
      </c>
      <c r="AC1558" s="1">
        <v>33</v>
      </c>
      <c r="AD1558" s="1" t="s">
        <v>321</v>
      </c>
      <c r="AE1558" s="1" t="s">
        <v>9366</v>
      </c>
      <c r="AJ1558" s="1" t="s">
        <v>17</v>
      </c>
      <c r="AK1558" s="1" t="s">
        <v>9530</v>
      </c>
      <c r="AL1558" s="1" t="s">
        <v>41</v>
      </c>
      <c r="AM1558" s="1" t="s">
        <v>12725</v>
      </c>
      <c r="AT1558" s="1" t="s">
        <v>2831</v>
      </c>
      <c r="AU1558" s="1" t="s">
        <v>12442</v>
      </c>
      <c r="AV1558" s="1" t="s">
        <v>1286</v>
      </c>
      <c r="AW1558" s="1" t="s">
        <v>8344</v>
      </c>
      <c r="BG1558" s="1" t="s">
        <v>69</v>
      </c>
      <c r="BH1558" s="1" t="s">
        <v>7359</v>
      </c>
      <c r="BI1558" s="1" t="s">
        <v>2207</v>
      </c>
      <c r="BJ1558" s="1" t="s">
        <v>10646</v>
      </c>
      <c r="BK1558" s="1" t="s">
        <v>69</v>
      </c>
      <c r="BL1558" s="1" t="s">
        <v>7359</v>
      </c>
      <c r="BM1558" s="1" t="s">
        <v>2832</v>
      </c>
      <c r="BN1558" s="1" t="s">
        <v>11198</v>
      </c>
      <c r="BO1558" s="1" t="s">
        <v>69</v>
      </c>
      <c r="BP1558" s="1" t="s">
        <v>7359</v>
      </c>
      <c r="BQ1558" s="1" t="s">
        <v>2833</v>
      </c>
      <c r="BR1558" s="1" t="s">
        <v>13377</v>
      </c>
      <c r="BS1558" s="1" t="s">
        <v>58</v>
      </c>
      <c r="BT1558" s="1" t="s">
        <v>9526</v>
      </c>
    </row>
    <row r="1559" spans="1:72" ht="13.5" customHeight="1" x14ac:dyDescent="0.25">
      <c r="A1559" s="5" t="str">
        <f t="shared" si="55"/>
        <v>1738_각남면_0103</v>
      </c>
      <c r="B1559" s="1">
        <v>1738</v>
      </c>
      <c r="C1559" s="1" t="s">
        <v>12339</v>
      </c>
      <c r="D1559" s="1" t="s">
        <v>12340</v>
      </c>
      <c r="E1559" s="1">
        <v>1558</v>
      </c>
      <c r="F1559" s="1">
        <v>4</v>
      </c>
      <c r="G1559" s="1" t="s">
        <v>1163</v>
      </c>
      <c r="H1559" s="1" t="s">
        <v>7047</v>
      </c>
      <c r="I1559" s="1">
        <v>11</v>
      </c>
      <c r="L1559" s="1">
        <v>3</v>
      </c>
      <c r="M1559" s="1" t="s">
        <v>2830</v>
      </c>
      <c r="N1559" s="1" t="s">
        <v>8045</v>
      </c>
      <c r="S1559" s="1" t="s">
        <v>201</v>
      </c>
      <c r="T1559" s="1" t="s">
        <v>201</v>
      </c>
      <c r="U1559" s="1" t="s">
        <v>2831</v>
      </c>
      <c r="V1559" s="1" t="s">
        <v>12442</v>
      </c>
      <c r="Y1559" s="1" t="s">
        <v>1286</v>
      </c>
      <c r="Z1559" s="1" t="s">
        <v>8344</v>
      </c>
      <c r="AC1559" s="1">
        <v>67</v>
      </c>
      <c r="AD1559" s="1" t="s">
        <v>62</v>
      </c>
      <c r="AE1559" s="1" t="s">
        <v>9331</v>
      </c>
    </row>
    <row r="1560" spans="1:72" ht="13.5" customHeight="1" x14ac:dyDescent="0.25">
      <c r="A1560" s="5" t="str">
        <f t="shared" si="55"/>
        <v>1738_각남면_0103</v>
      </c>
      <c r="B1560" s="1">
        <v>1738</v>
      </c>
      <c r="C1560" s="1" t="s">
        <v>12339</v>
      </c>
      <c r="D1560" s="1" t="s">
        <v>12340</v>
      </c>
      <c r="E1560" s="1">
        <v>1559</v>
      </c>
      <c r="F1560" s="1">
        <v>4</v>
      </c>
      <c r="G1560" s="1" t="s">
        <v>1163</v>
      </c>
      <c r="H1560" s="1" t="s">
        <v>7047</v>
      </c>
      <c r="I1560" s="1">
        <v>11</v>
      </c>
      <c r="L1560" s="1">
        <v>3</v>
      </c>
      <c r="M1560" s="1" t="s">
        <v>2830</v>
      </c>
      <c r="N1560" s="1" t="s">
        <v>8045</v>
      </c>
      <c r="S1560" s="1" t="s">
        <v>50</v>
      </c>
      <c r="T1560" s="1" t="s">
        <v>7223</v>
      </c>
      <c r="W1560" s="1" t="s">
        <v>123</v>
      </c>
      <c r="X1560" s="1" t="s">
        <v>7689</v>
      </c>
      <c r="Y1560" s="1" t="s">
        <v>64</v>
      </c>
      <c r="Z1560" s="1" t="s">
        <v>7741</v>
      </c>
      <c r="AC1560" s="1">
        <v>33</v>
      </c>
      <c r="AD1560" s="1" t="s">
        <v>321</v>
      </c>
      <c r="AE1560" s="1" t="s">
        <v>9366</v>
      </c>
      <c r="AJ1560" s="1" t="s">
        <v>17</v>
      </c>
      <c r="AK1560" s="1" t="s">
        <v>9530</v>
      </c>
      <c r="AL1560" s="1" t="s">
        <v>124</v>
      </c>
      <c r="AM1560" s="1" t="s">
        <v>9327</v>
      </c>
      <c r="AT1560" s="1" t="s">
        <v>69</v>
      </c>
      <c r="AU1560" s="1" t="s">
        <v>7359</v>
      </c>
      <c r="AV1560" s="1" t="s">
        <v>2834</v>
      </c>
      <c r="AW1560" s="1" t="s">
        <v>9925</v>
      </c>
      <c r="BG1560" s="1" t="s">
        <v>69</v>
      </c>
      <c r="BH1560" s="1" t="s">
        <v>7359</v>
      </c>
      <c r="BI1560" s="1" t="s">
        <v>2835</v>
      </c>
      <c r="BJ1560" s="1" t="s">
        <v>10173</v>
      </c>
      <c r="BK1560" s="1" t="s">
        <v>69</v>
      </c>
      <c r="BL1560" s="1" t="s">
        <v>7359</v>
      </c>
      <c r="BM1560" s="1" t="s">
        <v>2836</v>
      </c>
      <c r="BN1560" s="1" t="s">
        <v>11199</v>
      </c>
      <c r="BO1560" s="1" t="s">
        <v>69</v>
      </c>
      <c r="BP1560" s="1" t="s">
        <v>7359</v>
      </c>
      <c r="BQ1560" s="1" t="s">
        <v>2833</v>
      </c>
      <c r="BR1560" s="1" t="s">
        <v>13377</v>
      </c>
      <c r="BS1560" s="1" t="s">
        <v>58</v>
      </c>
      <c r="BT1560" s="1" t="s">
        <v>9526</v>
      </c>
    </row>
    <row r="1561" spans="1:72" ht="13.5" customHeight="1" x14ac:dyDescent="0.25">
      <c r="A1561" s="5" t="str">
        <f t="shared" si="55"/>
        <v>1738_각남면_0103</v>
      </c>
      <c r="B1561" s="1">
        <v>1738</v>
      </c>
      <c r="C1561" s="1" t="s">
        <v>12339</v>
      </c>
      <c r="D1561" s="1" t="s">
        <v>12340</v>
      </c>
      <c r="E1561" s="1">
        <v>1560</v>
      </c>
      <c r="F1561" s="1">
        <v>4</v>
      </c>
      <c r="G1561" s="1" t="s">
        <v>1163</v>
      </c>
      <c r="H1561" s="1" t="s">
        <v>7047</v>
      </c>
      <c r="I1561" s="1">
        <v>11</v>
      </c>
      <c r="L1561" s="1">
        <v>4</v>
      </c>
      <c r="M1561" s="1" t="s">
        <v>13885</v>
      </c>
      <c r="N1561" s="1" t="s">
        <v>13886</v>
      </c>
      <c r="T1561" s="1" t="s">
        <v>12461</v>
      </c>
      <c r="U1561" s="1" t="s">
        <v>2837</v>
      </c>
      <c r="V1561" s="1" t="s">
        <v>7469</v>
      </c>
      <c r="W1561" s="1" t="s">
        <v>2838</v>
      </c>
      <c r="X1561" s="1" t="s">
        <v>12528</v>
      </c>
      <c r="Y1561" s="1" t="s">
        <v>2839</v>
      </c>
      <c r="Z1561" s="1" t="s">
        <v>8345</v>
      </c>
      <c r="AC1561" s="1">
        <v>34</v>
      </c>
      <c r="AD1561" s="1" t="s">
        <v>40</v>
      </c>
      <c r="AE1561" s="1" t="s">
        <v>9329</v>
      </c>
      <c r="AJ1561" s="1" t="s">
        <v>17</v>
      </c>
      <c r="AK1561" s="1" t="s">
        <v>9530</v>
      </c>
      <c r="AL1561" s="1" t="s">
        <v>1152</v>
      </c>
      <c r="AM1561" s="1" t="s">
        <v>12788</v>
      </c>
      <c r="AT1561" s="1" t="s">
        <v>69</v>
      </c>
      <c r="AU1561" s="1" t="s">
        <v>7359</v>
      </c>
      <c r="AV1561" s="1" t="s">
        <v>2840</v>
      </c>
      <c r="AW1561" s="1" t="s">
        <v>9921</v>
      </c>
      <c r="BG1561" s="1" t="s">
        <v>854</v>
      </c>
      <c r="BH1561" s="1" t="s">
        <v>9667</v>
      </c>
      <c r="BI1561" s="1" t="s">
        <v>2809</v>
      </c>
      <c r="BJ1561" s="1" t="s">
        <v>10690</v>
      </c>
      <c r="BK1561" s="1" t="s">
        <v>854</v>
      </c>
      <c r="BL1561" s="1" t="s">
        <v>9667</v>
      </c>
      <c r="BM1561" s="1" t="s">
        <v>2607</v>
      </c>
      <c r="BN1561" s="1" t="s">
        <v>10674</v>
      </c>
      <c r="BO1561" s="1" t="s">
        <v>42</v>
      </c>
      <c r="BP1561" s="1" t="s">
        <v>7309</v>
      </c>
      <c r="BQ1561" s="1" t="s">
        <v>2810</v>
      </c>
      <c r="BR1561" s="1" t="s">
        <v>13060</v>
      </c>
      <c r="BS1561" s="1" t="s">
        <v>41</v>
      </c>
      <c r="BT1561" s="1" t="s">
        <v>12725</v>
      </c>
    </row>
    <row r="1562" spans="1:72" ht="13.5" customHeight="1" x14ac:dyDescent="0.25">
      <c r="A1562" s="5" t="str">
        <f t="shared" si="55"/>
        <v>1738_각남면_0103</v>
      </c>
      <c r="B1562" s="1">
        <v>1738</v>
      </c>
      <c r="C1562" s="1" t="s">
        <v>12339</v>
      </c>
      <c r="D1562" s="1" t="s">
        <v>12340</v>
      </c>
      <c r="E1562" s="1">
        <v>1561</v>
      </c>
      <c r="F1562" s="1">
        <v>4</v>
      </c>
      <c r="G1562" s="1" t="s">
        <v>1163</v>
      </c>
      <c r="H1562" s="1" t="s">
        <v>7047</v>
      </c>
      <c r="I1562" s="1">
        <v>11</v>
      </c>
      <c r="L1562" s="1">
        <v>4</v>
      </c>
      <c r="M1562" s="1" t="s">
        <v>13885</v>
      </c>
      <c r="N1562" s="1" t="s">
        <v>13886</v>
      </c>
      <c r="S1562" s="1" t="s">
        <v>50</v>
      </c>
      <c r="T1562" s="1" t="s">
        <v>7223</v>
      </c>
      <c r="W1562" s="1" t="s">
        <v>519</v>
      </c>
      <c r="X1562" s="1" t="s">
        <v>7705</v>
      </c>
      <c r="Y1562" s="1" t="s">
        <v>64</v>
      </c>
      <c r="Z1562" s="1" t="s">
        <v>7741</v>
      </c>
      <c r="AC1562" s="1">
        <v>38</v>
      </c>
      <c r="AD1562" s="1" t="s">
        <v>547</v>
      </c>
      <c r="AE1562" s="1" t="s">
        <v>9378</v>
      </c>
      <c r="AJ1562" s="1" t="s">
        <v>17</v>
      </c>
      <c r="AK1562" s="1" t="s">
        <v>9530</v>
      </c>
      <c r="AL1562" s="1" t="s">
        <v>193</v>
      </c>
      <c r="AM1562" s="1" t="s">
        <v>9533</v>
      </c>
      <c r="AT1562" s="1" t="s">
        <v>69</v>
      </c>
      <c r="AU1562" s="1" t="s">
        <v>7359</v>
      </c>
      <c r="AV1562" s="1" t="s">
        <v>2841</v>
      </c>
      <c r="AW1562" s="1" t="s">
        <v>9926</v>
      </c>
      <c r="BG1562" s="1" t="s">
        <v>42</v>
      </c>
      <c r="BH1562" s="1" t="s">
        <v>7309</v>
      </c>
      <c r="BI1562" s="1" t="s">
        <v>2842</v>
      </c>
      <c r="BJ1562" s="1" t="s">
        <v>9081</v>
      </c>
      <c r="BK1562" s="1" t="s">
        <v>42</v>
      </c>
      <c r="BL1562" s="1" t="s">
        <v>7309</v>
      </c>
      <c r="BM1562" s="1" t="s">
        <v>2843</v>
      </c>
      <c r="BN1562" s="1" t="s">
        <v>11200</v>
      </c>
      <c r="BO1562" s="1" t="s">
        <v>42</v>
      </c>
      <c r="BP1562" s="1" t="s">
        <v>7309</v>
      </c>
      <c r="BQ1562" s="1" t="s">
        <v>2844</v>
      </c>
      <c r="BR1562" s="1" t="s">
        <v>11739</v>
      </c>
      <c r="BS1562" s="1" t="s">
        <v>49</v>
      </c>
      <c r="BT1562" s="1" t="s">
        <v>8830</v>
      </c>
    </row>
    <row r="1563" spans="1:72" ht="13.5" customHeight="1" x14ac:dyDescent="0.25">
      <c r="A1563" s="5" t="str">
        <f t="shared" si="55"/>
        <v>1738_각남면_0103</v>
      </c>
      <c r="B1563" s="1">
        <v>1738</v>
      </c>
      <c r="C1563" s="1" t="s">
        <v>12339</v>
      </c>
      <c r="D1563" s="1" t="s">
        <v>12340</v>
      </c>
      <c r="E1563" s="1">
        <v>1562</v>
      </c>
      <c r="F1563" s="1">
        <v>4</v>
      </c>
      <c r="G1563" s="1" t="s">
        <v>1163</v>
      </c>
      <c r="H1563" s="1" t="s">
        <v>7047</v>
      </c>
      <c r="I1563" s="1">
        <v>11</v>
      </c>
      <c r="L1563" s="1">
        <v>4</v>
      </c>
      <c r="M1563" s="1" t="s">
        <v>13885</v>
      </c>
      <c r="N1563" s="1" t="s">
        <v>13886</v>
      </c>
      <c r="S1563" s="1" t="s">
        <v>284</v>
      </c>
      <c r="T1563" s="1" t="s">
        <v>7237</v>
      </c>
      <c r="Y1563" s="1" t="s">
        <v>64</v>
      </c>
      <c r="Z1563" s="1" t="s">
        <v>7741</v>
      </c>
      <c r="AC1563" s="1">
        <v>9</v>
      </c>
      <c r="AD1563" s="1" t="s">
        <v>396</v>
      </c>
      <c r="AE1563" s="1" t="s">
        <v>9371</v>
      </c>
    </row>
    <row r="1564" spans="1:72" ht="13.5" customHeight="1" x14ac:dyDescent="0.25">
      <c r="A1564" s="5" t="str">
        <f t="shared" si="55"/>
        <v>1738_각남면_0103</v>
      </c>
      <c r="B1564" s="1">
        <v>1738</v>
      </c>
      <c r="C1564" s="1" t="s">
        <v>12339</v>
      </c>
      <c r="D1564" s="1" t="s">
        <v>12340</v>
      </c>
      <c r="E1564" s="1">
        <v>1563</v>
      </c>
      <c r="F1564" s="1">
        <v>4</v>
      </c>
      <c r="G1564" s="1" t="s">
        <v>1163</v>
      </c>
      <c r="H1564" s="1" t="s">
        <v>7047</v>
      </c>
      <c r="I1564" s="1">
        <v>11</v>
      </c>
      <c r="L1564" s="1">
        <v>4</v>
      </c>
      <c r="M1564" s="1" t="s">
        <v>13885</v>
      </c>
      <c r="N1564" s="1" t="s">
        <v>13886</v>
      </c>
      <c r="S1564" s="1" t="s">
        <v>185</v>
      </c>
      <c r="T1564" s="1" t="s">
        <v>7233</v>
      </c>
      <c r="Y1564" s="1" t="s">
        <v>64</v>
      </c>
      <c r="Z1564" s="1" t="s">
        <v>7741</v>
      </c>
      <c r="AF1564" s="1" t="s">
        <v>317</v>
      </c>
      <c r="AG1564" s="1" t="s">
        <v>7707</v>
      </c>
    </row>
    <row r="1565" spans="1:72" ht="13.5" customHeight="1" x14ac:dyDescent="0.25">
      <c r="A1565" s="5" t="str">
        <f t="shared" si="55"/>
        <v>1738_각남면_0103</v>
      </c>
      <c r="B1565" s="1">
        <v>1738</v>
      </c>
      <c r="C1565" s="1" t="s">
        <v>12339</v>
      </c>
      <c r="D1565" s="1" t="s">
        <v>12340</v>
      </c>
      <c r="E1565" s="1">
        <v>1564</v>
      </c>
      <c r="F1565" s="1">
        <v>4</v>
      </c>
      <c r="G1565" s="1" t="s">
        <v>1163</v>
      </c>
      <c r="H1565" s="1" t="s">
        <v>7047</v>
      </c>
      <c r="I1565" s="1">
        <v>11</v>
      </c>
      <c r="L1565" s="1">
        <v>5</v>
      </c>
      <c r="M1565" s="1" t="s">
        <v>13887</v>
      </c>
      <c r="N1565" s="1" t="s">
        <v>13888</v>
      </c>
      <c r="T1565" s="1" t="s">
        <v>12461</v>
      </c>
      <c r="U1565" s="1" t="s">
        <v>73</v>
      </c>
      <c r="V1565" s="1" t="s">
        <v>7304</v>
      </c>
      <c r="W1565" s="1" t="s">
        <v>123</v>
      </c>
      <c r="X1565" s="1" t="s">
        <v>7689</v>
      </c>
      <c r="Y1565" s="1" t="s">
        <v>2602</v>
      </c>
      <c r="Z1565" s="1" t="s">
        <v>7868</v>
      </c>
      <c r="AC1565" s="1">
        <v>70</v>
      </c>
      <c r="AD1565" s="1" t="s">
        <v>393</v>
      </c>
      <c r="AE1565" s="1" t="s">
        <v>9370</v>
      </c>
      <c r="AJ1565" s="1" t="s">
        <v>17</v>
      </c>
      <c r="AK1565" s="1" t="s">
        <v>9530</v>
      </c>
      <c r="AL1565" s="1" t="s">
        <v>124</v>
      </c>
      <c r="AM1565" s="1" t="s">
        <v>9327</v>
      </c>
      <c r="AT1565" s="1" t="s">
        <v>42</v>
      </c>
      <c r="AU1565" s="1" t="s">
        <v>7309</v>
      </c>
      <c r="AV1565" s="1" t="s">
        <v>2845</v>
      </c>
      <c r="AW1565" s="1" t="s">
        <v>8744</v>
      </c>
      <c r="BG1565" s="1" t="s">
        <v>44</v>
      </c>
      <c r="BH1565" s="1" t="s">
        <v>7629</v>
      </c>
      <c r="BI1565" s="1" t="s">
        <v>2577</v>
      </c>
      <c r="BJ1565" s="1" t="s">
        <v>9977</v>
      </c>
      <c r="BK1565" s="1" t="s">
        <v>531</v>
      </c>
      <c r="BL1565" s="1" t="s">
        <v>7370</v>
      </c>
      <c r="BM1565" s="1" t="s">
        <v>14715</v>
      </c>
      <c r="BN1565" s="1" t="s">
        <v>7963</v>
      </c>
      <c r="BO1565" s="1" t="s">
        <v>178</v>
      </c>
      <c r="BP1565" s="1" t="s">
        <v>10478</v>
      </c>
      <c r="BQ1565" s="1" t="s">
        <v>2846</v>
      </c>
      <c r="BR1565" s="1" t="s">
        <v>11696</v>
      </c>
      <c r="BS1565" s="1" t="s">
        <v>53</v>
      </c>
      <c r="BT1565" s="1" t="s">
        <v>9486</v>
      </c>
    </row>
    <row r="1566" spans="1:72" ht="13.5" customHeight="1" x14ac:dyDescent="0.25">
      <c r="A1566" s="5" t="str">
        <f t="shared" si="55"/>
        <v>1738_각남면_0103</v>
      </c>
      <c r="B1566" s="1">
        <v>1738</v>
      </c>
      <c r="C1566" s="1" t="s">
        <v>12339</v>
      </c>
      <c r="D1566" s="1" t="s">
        <v>12340</v>
      </c>
      <c r="E1566" s="1">
        <v>1565</v>
      </c>
      <c r="F1566" s="1">
        <v>4</v>
      </c>
      <c r="G1566" s="1" t="s">
        <v>1163</v>
      </c>
      <c r="H1566" s="1" t="s">
        <v>7047</v>
      </c>
      <c r="I1566" s="1">
        <v>11</v>
      </c>
      <c r="L1566" s="1">
        <v>5</v>
      </c>
      <c r="M1566" s="1" t="s">
        <v>13887</v>
      </c>
      <c r="N1566" s="1" t="s">
        <v>13888</v>
      </c>
      <c r="S1566" s="1" t="s">
        <v>50</v>
      </c>
      <c r="T1566" s="1" t="s">
        <v>7223</v>
      </c>
      <c r="W1566" s="1" t="s">
        <v>1524</v>
      </c>
      <c r="X1566" s="1" t="s">
        <v>7716</v>
      </c>
      <c r="Y1566" s="1" t="s">
        <v>64</v>
      </c>
      <c r="Z1566" s="1" t="s">
        <v>7741</v>
      </c>
      <c r="AC1566" s="1">
        <v>70</v>
      </c>
      <c r="AD1566" s="1" t="s">
        <v>393</v>
      </c>
      <c r="AE1566" s="1" t="s">
        <v>9370</v>
      </c>
      <c r="AJ1566" s="1" t="s">
        <v>17</v>
      </c>
      <c r="AK1566" s="1" t="s">
        <v>9530</v>
      </c>
      <c r="AL1566" s="1" t="s">
        <v>41</v>
      </c>
      <c r="AM1566" s="1" t="s">
        <v>12725</v>
      </c>
      <c r="AT1566" s="1" t="s">
        <v>531</v>
      </c>
      <c r="AU1566" s="1" t="s">
        <v>7370</v>
      </c>
      <c r="AV1566" s="1" t="s">
        <v>2847</v>
      </c>
      <c r="AW1566" s="1" t="s">
        <v>9095</v>
      </c>
      <c r="BG1566" s="1" t="s">
        <v>997</v>
      </c>
      <c r="BH1566" s="1" t="s">
        <v>7614</v>
      </c>
      <c r="BI1566" s="1" t="s">
        <v>432</v>
      </c>
      <c r="BJ1566" s="1" t="s">
        <v>10524</v>
      </c>
      <c r="BK1566" s="1" t="s">
        <v>69</v>
      </c>
      <c r="BL1566" s="1" t="s">
        <v>7359</v>
      </c>
      <c r="BM1566" s="1" t="s">
        <v>2848</v>
      </c>
      <c r="BN1566" s="1" t="s">
        <v>7729</v>
      </c>
      <c r="BO1566" s="1" t="s">
        <v>490</v>
      </c>
      <c r="BP1566" s="1" t="s">
        <v>9686</v>
      </c>
      <c r="BQ1566" s="1" t="s">
        <v>2849</v>
      </c>
      <c r="BR1566" s="1" t="s">
        <v>11740</v>
      </c>
      <c r="BS1566" s="1" t="s">
        <v>174</v>
      </c>
      <c r="BT1566" s="1" t="s">
        <v>9536</v>
      </c>
    </row>
    <row r="1567" spans="1:72" ht="13.5" customHeight="1" x14ac:dyDescent="0.25">
      <c r="A1567" s="5" t="str">
        <f t="shared" si="55"/>
        <v>1738_각남면_0103</v>
      </c>
      <c r="B1567" s="1">
        <v>1738</v>
      </c>
      <c r="C1567" s="1" t="s">
        <v>12339</v>
      </c>
      <c r="D1567" s="1" t="s">
        <v>12340</v>
      </c>
      <c r="E1567" s="1">
        <v>1566</v>
      </c>
      <c r="F1567" s="1">
        <v>4</v>
      </c>
      <c r="G1567" s="1" t="s">
        <v>1163</v>
      </c>
      <c r="H1567" s="1" t="s">
        <v>7047</v>
      </c>
      <c r="I1567" s="1">
        <v>11</v>
      </c>
      <c r="L1567" s="1">
        <v>5</v>
      </c>
      <c r="M1567" s="1" t="s">
        <v>13887</v>
      </c>
      <c r="N1567" s="1" t="s">
        <v>13888</v>
      </c>
      <c r="S1567" s="1" t="s">
        <v>59</v>
      </c>
      <c r="T1567" s="1" t="s">
        <v>7224</v>
      </c>
      <c r="U1567" s="1" t="s">
        <v>2850</v>
      </c>
      <c r="V1567" s="1" t="s">
        <v>7470</v>
      </c>
      <c r="Y1567" s="1" t="s">
        <v>2851</v>
      </c>
      <c r="Z1567" s="1" t="s">
        <v>8346</v>
      </c>
      <c r="AC1567" s="1">
        <v>25</v>
      </c>
      <c r="AD1567" s="1" t="s">
        <v>446</v>
      </c>
      <c r="AE1567" s="1" t="s">
        <v>9374</v>
      </c>
    </row>
    <row r="1568" spans="1:72" ht="13.5" customHeight="1" x14ac:dyDescent="0.25">
      <c r="A1568" s="5" t="str">
        <f t="shared" si="55"/>
        <v>1738_각남면_0103</v>
      </c>
      <c r="B1568" s="1">
        <v>1738</v>
      </c>
      <c r="C1568" s="1" t="s">
        <v>12339</v>
      </c>
      <c r="D1568" s="1" t="s">
        <v>12340</v>
      </c>
      <c r="E1568" s="1">
        <v>1567</v>
      </c>
      <c r="F1568" s="1">
        <v>4</v>
      </c>
      <c r="G1568" s="1" t="s">
        <v>1163</v>
      </c>
      <c r="H1568" s="1" t="s">
        <v>7047</v>
      </c>
      <c r="I1568" s="1">
        <v>11</v>
      </c>
      <c r="L1568" s="1">
        <v>5</v>
      </c>
      <c r="M1568" s="1" t="s">
        <v>13887</v>
      </c>
      <c r="N1568" s="1" t="s">
        <v>13888</v>
      </c>
      <c r="S1568" s="1" t="s">
        <v>155</v>
      </c>
      <c r="T1568" s="1" t="s">
        <v>7230</v>
      </c>
      <c r="W1568" s="1" t="s">
        <v>38</v>
      </c>
      <c r="X1568" s="1" t="s">
        <v>12522</v>
      </c>
      <c r="Y1568" s="1" t="s">
        <v>64</v>
      </c>
      <c r="Z1568" s="1" t="s">
        <v>7741</v>
      </c>
      <c r="AC1568" s="1">
        <v>26</v>
      </c>
      <c r="AD1568" s="1" t="s">
        <v>446</v>
      </c>
      <c r="AE1568" s="1" t="s">
        <v>9374</v>
      </c>
    </row>
    <row r="1569" spans="1:72" ht="13.5" customHeight="1" x14ac:dyDescent="0.25">
      <c r="A1569" s="5" t="str">
        <f t="shared" ref="A1569:A1582" si="56">HYPERLINK("http://kyu.snu.ac.kr/sdhj/index.jsp?type=hj/GK14616_00IH_0001_0103.jpg","1738_각남면_0103")</f>
        <v>1738_각남면_0103</v>
      </c>
      <c r="B1569" s="1">
        <v>1738</v>
      </c>
      <c r="C1569" s="1" t="s">
        <v>12339</v>
      </c>
      <c r="D1569" s="1" t="s">
        <v>12340</v>
      </c>
      <c r="E1569" s="1">
        <v>1568</v>
      </c>
      <c r="F1569" s="1">
        <v>4</v>
      </c>
      <c r="G1569" s="1" t="s">
        <v>1163</v>
      </c>
      <c r="H1569" s="1" t="s">
        <v>7047</v>
      </c>
      <c r="I1569" s="1">
        <v>11</v>
      </c>
      <c r="L1569" s="1">
        <v>5</v>
      </c>
      <c r="M1569" s="1" t="s">
        <v>13887</v>
      </c>
      <c r="N1569" s="1" t="s">
        <v>13888</v>
      </c>
      <c r="T1569" s="1" t="s">
        <v>12470</v>
      </c>
      <c r="U1569" s="1" t="s">
        <v>136</v>
      </c>
      <c r="V1569" s="1" t="s">
        <v>7308</v>
      </c>
      <c r="Y1569" s="1" t="s">
        <v>2852</v>
      </c>
      <c r="Z1569" s="1" t="s">
        <v>8347</v>
      </c>
      <c r="AC1569" s="1">
        <v>55</v>
      </c>
      <c r="AD1569" s="1" t="s">
        <v>142</v>
      </c>
      <c r="AE1569" s="1" t="s">
        <v>9344</v>
      </c>
      <c r="AF1569" s="1" t="s">
        <v>812</v>
      </c>
      <c r="AG1569" s="1" t="s">
        <v>9405</v>
      </c>
      <c r="BD1569" s="1" t="s">
        <v>2853</v>
      </c>
      <c r="BE1569" s="1" t="s">
        <v>10410</v>
      </c>
    </row>
    <row r="1570" spans="1:72" ht="13.5" customHeight="1" x14ac:dyDescent="0.25">
      <c r="A1570" s="5" t="str">
        <f t="shared" si="56"/>
        <v>1738_각남면_0103</v>
      </c>
      <c r="B1570" s="1">
        <v>1738</v>
      </c>
      <c r="C1570" s="1" t="s">
        <v>12339</v>
      </c>
      <c r="D1570" s="1" t="s">
        <v>12340</v>
      </c>
      <c r="E1570" s="1">
        <v>1569</v>
      </c>
      <c r="F1570" s="1">
        <v>4</v>
      </c>
      <c r="G1570" s="1" t="s">
        <v>1163</v>
      </c>
      <c r="H1570" s="1" t="s">
        <v>7047</v>
      </c>
      <c r="I1570" s="1">
        <v>12</v>
      </c>
      <c r="J1570" s="1" t="s">
        <v>2854</v>
      </c>
      <c r="K1570" s="1" t="s">
        <v>12374</v>
      </c>
      <c r="L1570" s="1">
        <v>1</v>
      </c>
      <c r="M1570" s="1" t="s">
        <v>2854</v>
      </c>
      <c r="N1570" s="1" t="s">
        <v>12374</v>
      </c>
      <c r="T1570" s="1" t="s">
        <v>12461</v>
      </c>
      <c r="U1570" s="1" t="s">
        <v>1326</v>
      </c>
      <c r="V1570" s="1" t="s">
        <v>7378</v>
      </c>
      <c r="W1570" s="1" t="s">
        <v>85</v>
      </c>
      <c r="X1570" s="1" t="s">
        <v>12530</v>
      </c>
      <c r="Y1570" s="1" t="s">
        <v>2855</v>
      </c>
      <c r="Z1570" s="1" t="s">
        <v>8348</v>
      </c>
      <c r="AC1570" s="1">
        <v>39</v>
      </c>
      <c r="AD1570" s="1" t="s">
        <v>181</v>
      </c>
      <c r="AE1570" s="1" t="s">
        <v>9350</v>
      </c>
      <c r="AJ1570" s="1" t="s">
        <v>17</v>
      </c>
      <c r="AK1570" s="1" t="s">
        <v>9530</v>
      </c>
      <c r="AL1570" s="1" t="s">
        <v>58</v>
      </c>
      <c r="AM1570" s="1" t="s">
        <v>9526</v>
      </c>
      <c r="AT1570" s="1" t="s">
        <v>1203</v>
      </c>
      <c r="AU1570" s="1" t="s">
        <v>7376</v>
      </c>
      <c r="AV1570" s="1" t="s">
        <v>2856</v>
      </c>
      <c r="AW1570" s="1" t="s">
        <v>9927</v>
      </c>
      <c r="BG1570" s="1" t="s">
        <v>1203</v>
      </c>
      <c r="BH1570" s="1" t="s">
        <v>7376</v>
      </c>
      <c r="BI1570" s="1" t="s">
        <v>2857</v>
      </c>
      <c r="BJ1570" s="1" t="s">
        <v>12916</v>
      </c>
      <c r="BK1570" s="1" t="s">
        <v>1203</v>
      </c>
      <c r="BL1570" s="1" t="s">
        <v>7376</v>
      </c>
      <c r="BM1570" s="1" t="s">
        <v>2443</v>
      </c>
      <c r="BN1570" s="1" t="s">
        <v>10637</v>
      </c>
      <c r="BO1570" s="1" t="s">
        <v>69</v>
      </c>
      <c r="BP1570" s="1" t="s">
        <v>7359</v>
      </c>
      <c r="BQ1570" s="1" t="s">
        <v>2858</v>
      </c>
      <c r="BR1570" s="1" t="s">
        <v>13070</v>
      </c>
      <c r="BS1570" s="1" t="s">
        <v>41</v>
      </c>
      <c r="BT1570" s="1" t="s">
        <v>12725</v>
      </c>
    </row>
    <row r="1571" spans="1:72" ht="13.5" customHeight="1" x14ac:dyDescent="0.25">
      <c r="A1571" s="5" t="str">
        <f t="shared" si="56"/>
        <v>1738_각남면_0103</v>
      </c>
      <c r="B1571" s="1">
        <v>1738</v>
      </c>
      <c r="C1571" s="1" t="s">
        <v>12339</v>
      </c>
      <c r="D1571" s="1" t="s">
        <v>12340</v>
      </c>
      <c r="E1571" s="1">
        <v>1570</v>
      </c>
      <c r="F1571" s="1">
        <v>4</v>
      </c>
      <c r="G1571" s="1" t="s">
        <v>1163</v>
      </c>
      <c r="H1571" s="1" t="s">
        <v>7047</v>
      </c>
      <c r="I1571" s="1">
        <v>12</v>
      </c>
      <c r="L1571" s="1">
        <v>1</v>
      </c>
      <c r="M1571" s="1" t="s">
        <v>2854</v>
      </c>
      <c r="N1571" s="1" t="s">
        <v>12374</v>
      </c>
      <c r="S1571" s="1" t="s">
        <v>50</v>
      </c>
      <c r="T1571" s="1" t="s">
        <v>7223</v>
      </c>
      <c r="W1571" s="1" t="s">
        <v>75</v>
      </c>
      <c r="X1571" s="1" t="s">
        <v>7687</v>
      </c>
      <c r="Y1571" s="1" t="s">
        <v>64</v>
      </c>
      <c r="Z1571" s="1" t="s">
        <v>7741</v>
      </c>
      <c r="AC1571" s="1">
        <v>32</v>
      </c>
      <c r="AD1571" s="1" t="s">
        <v>743</v>
      </c>
      <c r="AE1571" s="1" t="s">
        <v>8259</v>
      </c>
      <c r="AJ1571" s="1" t="s">
        <v>17</v>
      </c>
      <c r="AK1571" s="1" t="s">
        <v>9530</v>
      </c>
      <c r="AL1571" s="1" t="s">
        <v>77</v>
      </c>
      <c r="AM1571" s="1" t="s">
        <v>9125</v>
      </c>
      <c r="AT1571" s="1" t="s">
        <v>69</v>
      </c>
      <c r="AU1571" s="1" t="s">
        <v>7359</v>
      </c>
      <c r="AV1571" s="1" t="s">
        <v>2859</v>
      </c>
      <c r="AW1571" s="1" t="s">
        <v>8451</v>
      </c>
      <c r="BG1571" s="1" t="s">
        <v>69</v>
      </c>
      <c r="BH1571" s="1" t="s">
        <v>7359</v>
      </c>
      <c r="BI1571" s="1" t="s">
        <v>2860</v>
      </c>
      <c r="BJ1571" s="1" t="s">
        <v>10018</v>
      </c>
      <c r="BK1571" s="1" t="s">
        <v>69</v>
      </c>
      <c r="BL1571" s="1" t="s">
        <v>7359</v>
      </c>
      <c r="BM1571" s="1" t="s">
        <v>2861</v>
      </c>
      <c r="BN1571" s="1" t="s">
        <v>7709</v>
      </c>
      <c r="BO1571" s="1" t="s">
        <v>69</v>
      </c>
      <c r="BP1571" s="1" t="s">
        <v>7359</v>
      </c>
      <c r="BQ1571" s="1" t="s">
        <v>14776</v>
      </c>
      <c r="BR1571" s="1" t="s">
        <v>11741</v>
      </c>
      <c r="BS1571" s="1" t="s">
        <v>193</v>
      </c>
      <c r="BT1571" s="1" t="s">
        <v>9533</v>
      </c>
    </row>
    <row r="1572" spans="1:72" ht="13.5" customHeight="1" x14ac:dyDescent="0.25">
      <c r="A1572" s="5" t="str">
        <f t="shared" si="56"/>
        <v>1738_각남면_0103</v>
      </c>
      <c r="B1572" s="1">
        <v>1738</v>
      </c>
      <c r="C1572" s="1" t="s">
        <v>12339</v>
      </c>
      <c r="D1572" s="1" t="s">
        <v>12340</v>
      </c>
      <c r="E1572" s="1">
        <v>1571</v>
      </c>
      <c r="F1572" s="1">
        <v>4</v>
      </c>
      <c r="G1572" s="1" t="s">
        <v>1163</v>
      </c>
      <c r="H1572" s="1" t="s">
        <v>7047</v>
      </c>
      <c r="I1572" s="1">
        <v>12</v>
      </c>
      <c r="L1572" s="1">
        <v>1</v>
      </c>
      <c r="M1572" s="1" t="s">
        <v>2854</v>
      </c>
      <c r="N1572" s="1" t="s">
        <v>12374</v>
      </c>
      <c r="S1572" s="1" t="s">
        <v>284</v>
      </c>
      <c r="T1572" s="1" t="s">
        <v>7237</v>
      </c>
      <c r="Y1572" s="1" t="s">
        <v>64</v>
      </c>
      <c r="Z1572" s="1" t="s">
        <v>7741</v>
      </c>
      <c r="AC1572" s="1">
        <v>19</v>
      </c>
      <c r="AD1572" s="1" t="s">
        <v>188</v>
      </c>
      <c r="AE1572" s="1" t="s">
        <v>9352</v>
      </c>
    </row>
    <row r="1573" spans="1:72" ht="13.5" customHeight="1" x14ac:dyDescent="0.25">
      <c r="A1573" s="5" t="str">
        <f t="shared" si="56"/>
        <v>1738_각남면_0103</v>
      </c>
      <c r="B1573" s="1">
        <v>1738</v>
      </c>
      <c r="C1573" s="1" t="s">
        <v>12339</v>
      </c>
      <c r="D1573" s="1" t="s">
        <v>12340</v>
      </c>
      <c r="E1573" s="1">
        <v>1572</v>
      </c>
      <c r="F1573" s="1">
        <v>4</v>
      </c>
      <c r="G1573" s="1" t="s">
        <v>1163</v>
      </c>
      <c r="H1573" s="1" t="s">
        <v>7047</v>
      </c>
      <c r="I1573" s="1">
        <v>12</v>
      </c>
      <c r="L1573" s="1">
        <v>1</v>
      </c>
      <c r="M1573" s="1" t="s">
        <v>2854</v>
      </c>
      <c r="N1573" s="1" t="s">
        <v>12374</v>
      </c>
      <c r="S1573" s="1" t="s">
        <v>600</v>
      </c>
      <c r="T1573" s="1" t="s">
        <v>7242</v>
      </c>
      <c r="Y1573" s="1" t="s">
        <v>352</v>
      </c>
      <c r="Z1573" s="1" t="s">
        <v>8349</v>
      </c>
      <c r="AC1573" s="1">
        <v>14</v>
      </c>
      <c r="AD1573" s="1" t="s">
        <v>182</v>
      </c>
      <c r="AE1573" s="1" t="s">
        <v>9351</v>
      </c>
    </row>
    <row r="1574" spans="1:72" ht="13.5" customHeight="1" x14ac:dyDescent="0.25">
      <c r="A1574" s="5" t="str">
        <f t="shared" si="56"/>
        <v>1738_각남면_0103</v>
      </c>
      <c r="B1574" s="1">
        <v>1738</v>
      </c>
      <c r="C1574" s="1" t="s">
        <v>12339</v>
      </c>
      <c r="D1574" s="1" t="s">
        <v>12340</v>
      </c>
      <c r="E1574" s="1">
        <v>1573</v>
      </c>
      <c r="F1574" s="1">
        <v>4</v>
      </c>
      <c r="G1574" s="1" t="s">
        <v>1163</v>
      </c>
      <c r="H1574" s="1" t="s">
        <v>7047</v>
      </c>
      <c r="I1574" s="1">
        <v>12</v>
      </c>
      <c r="L1574" s="1">
        <v>1</v>
      </c>
      <c r="M1574" s="1" t="s">
        <v>2854</v>
      </c>
      <c r="N1574" s="1" t="s">
        <v>12374</v>
      </c>
      <c r="S1574" s="1" t="s">
        <v>112</v>
      </c>
      <c r="T1574" s="1" t="s">
        <v>7229</v>
      </c>
      <c r="Y1574" s="1" t="s">
        <v>64</v>
      </c>
      <c r="Z1574" s="1" t="s">
        <v>7741</v>
      </c>
      <c r="AC1574" s="1">
        <v>10</v>
      </c>
      <c r="AD1574" s="1" t="s">
        <v>393</v>
      </c>
      <c r="AE1574" s="1" t="s">
        <v>9370</v>
      </c>
    </row>
    <row r="1575" spans="1:72" ht="13.5" customHeight="1" x14ac:dyDescent="0.25">
      <c r="A1575" s="5" t="str">
        <f t="shared" si="56"/>
        <v>1738_각남면_0103</v>
      </c>
      <c r="B1575" s="1">
        <v>1738</v>
      </c>
      <c r="C1575" s="1" t="s">
        <v>12339</v>
      </c>
      <c r="D1575" s="1" t="s">
        <v>12340</v>
      </c>
      <c r="E1575" s="1">
        <v>1574</v>
      </c>
      <c r="F1575" s="1">
        <v>4</v>
      </c>
      <c r="G1575" s="1" t="s">
        <v>1163</v>
      </c>
      <c r="H1575" s="1" t="s">
        <v>7047</v>
      </c>
      <c r="I1575" s="1">
        <v>12</v>
      </c>
      <c r="L1575" s="1">
        <v>2</v>
      </c>
      <c r="M1575" s="1" t="s">
        <v>13889</v>
      </c>
      <c r="N1575" s="1" t="s">
        <v>13890</v>
      </c>
      <c r="T1575" s="1" t="s">
        <v>12461</v>
      </c>
      <c r="U1575" s="1" t="s">
        <v>2862</v>
      </c>
      <c r="V1575" s="1" t="s">
        <v>7347</v>
      </c>
      <c r="W1575" s="1" t="s">
        <v>383</v>
      </c>
      <c r="X1575" s="1" t="s">
        <v>7702</v>
      </c>
      <c r="Y1575" s="1" t="s">
        <v>325</v>
      </c>
      <c r="Z1575" s="1" t="s">
        <v>7778</v>
      </c>
      <c r="AC1575" s="1">
        <v>44</v>
      </c>
      <c r="AD1575" s="1" t="s">
        <v>52</v>
      </c>
      <c r="AE1575" s="1" t="s">
        <v>9330</v>
      </c>
      <c r="AJ1575" s="1" t="s">
        <v>17</v>
      </c>
      <c r="AK1575" s="1" t="s">
        <v>9530</v>
      </c>
      <c r="AL1575" s="1" t="s">
        <v>2427</v>
      </c>
      <c r="AM1575" s="1" t="s">
        <v>9503</v>
      </c>
      <c r="AT1575" s="1" t="s">
        <v>69</v>
      </c>
      <c r="AU1575" s="1" t="s">
        <v>7359</v>
      </c>
      <c r="AV1575" s="1" t="s">
        <v>2863</v>
      </c>
      <c r="AW1575" s="1" t="s">
        <v>9928</v>
      </c>
      <c r="BG1575" s="1" t="s">
        <v>69</v>
      </c>
      <c r="BH1575" s="1" t="s">
        <v>7359</v>
      </c>
      <c r="BI1575" s="1" t="s">
        <v>2864</v>
      </c>
      <c r="BJ1575" s="1" t="s">
        <v>10692</v>
      </c>
      <c r="BK1575" s="1" t="s">
        <v>69</v>
      </c>
      <c r="BL1575" s="1" t="s">
        <v>7359</v>
      </c>
      <c r="BM1575" s="1" t="s">
        <v>1904</v>
      </c>
      <c r="BN1575" s="1" t="s">
        <v>10309</v>
      </c>
      <c r="BO1575" s="1" t="s">
        <v>69</v>
      </c>
      <c r="BP1575" s="1" t="s">
        <v>7359</v>
      </c>
      <c r="BQ1575" s="1" t="s">
        <v>14777</v>
      </c>
      <c r="BR1575" s="1" t="s">
        <v>11742</v>
      </c>
      <c r="BS1575" s="1" t="s">
        <v>58</v>
      </c>
      <c r="BT1575" s="1" t="s">
        <v>9526</v>
      </c>
    </row>
    <row r="1576" spans="1:72" ht="13.5" customHeight="1" x14ac:dyDescent="0.25">
      <c r="A1576" s="5" t="str">
        <f t="shared" si="56"/>
        <v>1738_각남면_0103</v>
      </c>
      <c r="B1576" s="1">
        <v>1738</v>
      </c>
      <c r="C1576" s="1" t="s">
        <v>12339</v>
      </c>
      <c r="D1576" s="1" t="s">
        <v>12340</v>
      </c>
      <c r="E1576" s="1">
        <v>1575</v>
      </c>
      <c r="F1576" s="1">
        <v>4</v>
      </c>
      <c r="G1576" s="1" t="s">
        <v>1163</v>
      </c>
      <c r="H1576" s="1" t="s">
        <v>7047</v>
      </c>
      <c r="I1576" s="1">
        <v>12</v>
      </c>
      <c r="L1576" s="1">
        <v>2</v>
      </c>
      <c r="M1576" s="1" t="s">
        <v>13889</v>
      </c>
      <c r="N1576" s="1" t="s">
        <v>13890</v>
      </c>
      <c r="S1576" s="1" t="s">
        <v>50</v>
      </c>
      <c r="T1576" s="1" t="s">
        <v>7223</v>
      </c>
      <c r="W1576" s="1" t="s">
        <v>75</v>
      </c>
      <c r="X1576" s="1" t="s">
        <v>7687</v>
      </c>
      <c r="Y1576" s="1" t="s">
        <v>64</v>
      </c>
      <c r="Z1576" s="1" t="s">
        <v>7741</v>
      </c>
      <c r="AC1576" s="1">
        <v>42</v>
      </c>
      <c r="AD1576" s="1" t="s">
        <v>304</v>
      </c>
      <c r="AE1576" s="1" t="s">
        <v>9364</v>
      </c>
      <c r="AJ1576" s="1" t="s">
        <v>17</v>
      </c>
      <c r="AK1576" s="1" t="s">
        <v>9530</v>
      </c>
      <c r="AL1576" s="1" t="s">
        <v>77</v>
      </c>
      <c r="AM1576" s="1" t="s">
        <v>9125</v>
      </c>
      <c r="AT1576" s="1" t="s">
        <v>69</v>
      </c>
      <c r="AU1576" s="1" t="s">
        <v>7359</v>
      </c>
      <c r="AV1576" s="1" t="s">
        <v>2865</v>
      </c>
      <c r="AW1576" s="1" t="s">
        <v>9929</v>
      </c>
      <c r="BG1576" s="1" t="s">
        <v>73</v>
      </c>
      <c r="BH1576" s="1" t="s">
        <v>7304</v>
      </c>
      <c r="BI1576" s="1" t="s">
        <v>2866</v>
      </c>
      <c r="BJ1576" s="1" t="s">
        <v>10693</v>
      </c>
      <c r="BK1576" s="1" t="s">
        <v>42</v>
      </c>
      <c r="BL1576" s="1" t="s">
        <v>7309</v>
      </c>
      <c r="BM1576" s="1" t="s">
        <v>2867</v>
      </c>
      <c r="BN1576" s="1" t="s">
        <v>11201</v>
      </c>
      <c r="BO1576" s="1" t="s">
        <v>42</v>
      </c>
      <c r="BP1576" s="1" t="s">
        <v>7309</v>
      </c>
      <c r="BQ1576" s="1" t="s">
        <v>2868</v>
      </c>
      <c r="BR1576" s="1" t="s">
        <v>11743</v>
      </c>
      <c r="BS1576" s="1" t="s">
        <v>53</v>
      </c>
      <c r="BT1576" s="1" t="s">
        <v>9486</v>
      </c>
    </row>
    <row r="1577" spans="1:72" ht="13.5" customHeight="1" x14ac:dyDescent="0.25">
      <c r="A1577" s="5" t="str">
        <f t="shared" si="56"/>
        <v>1738_각남면_0103</v>
      </c>
      <c r="B1577" s="1">
        <v>1738</v>
      </c>
      <c r="C1577" s="1" t="s">
        <v>12339</v>
      </c>
      <c r="D1577" s="1" t="s">
        <v>12340</v>
      </c>
      <c r="E1577" s="1">
        <v>1576</v>
      </c>
      <c r="F1577" s="1">
        <v>4</v>
      </c>
      <c r="G1577" s="1" t="s">
        <v>1163</v>
      </c>
      <c r="H1577" s="1" t="s">
        <v>7047</v>
      </c>
      <c r="I1577" s="1">
        <v>12</v>
      </c>
      <c r="L1577" s="1">
        <v>2</v>
      </c>
      <c r="M1577" s="1" t="s">
        <v>13889</v>
      </c>
      <c r="N1577" s="1" t="s">
        <v>13890</v>
      </c>
      <c r="S1577" s="1" t="s">
        <v>284</v>
      </c>
      <c r="T1577" s="1" t="s">
        <v>7237</v>
      </c>
      <c r="Y1577" s="1" t="s">
        <v>64</v>
      </c>
      <c r="Z1577" s="1" t="s">
        <v>7741</v>
      </c>
      <c r="AC1577" s="1">
        <v>22</v>
      </c>
      <c r="AD1577" s="1" t="s">
        <v>188</v>
      </c>
      <c r="AE1577" s="1" t="s">
        <v>9352</v>
      </c>
    </row>
    <row r="1578" spans="1:72" ht="13.5" customHeight="1" x14ac:dyDescent="0.25">
      <c r="A1578" s="5" t="str">
        <f t="shared" si="56"/>
        <v>1738_각남면_0103</v>
      </c>
      <c r="B1578" s="1">
        <v>1738</v>
      </c>
      <c r="C1578" s="1" t="s">
        <v>12339</v>
      </c>
      <c r="D1578" s="1" t="s">
        <v>12340</v>
      </c>
      <c r="E1578" s="1">
        <v>1577</v>
      </c>
      <c r="F1578" s="1">
        <v>4</v>
      </c>
      <c r="G1578" s="1" t="s">
        <v>1163</v>
      </c>
      <c r="H1578" s="1" t="s">
        <v>7047</v>
      </c>
      <c r="I1578" s="1">
        <v>12</v>
      </c>
      <c r="L1578" s="1">
        <v>2</v>
      </c>
      <c r="M1578" s="1" t="s">
        <v>13889</v>
      </c>
      <c r="N1578" s="1" t="s">
        <v>13890</v>
      </c>
      <c r="S1578" s="1" t="s">
        <v>84</v>
      </c>
      <c r="T1578" s="1" t="s">
        <v>7226</v>
      </c>
      <c r="W1578" s="1" t="s">
        <v>1140</v>
      </c>
      <c r="X1578" s="1" t="s">
        <v>7714</v>
      </c>
      <c r="Y1578" s="1" t="s">
        <v>64</v>
      </c>
      <c r="Z1578" s="1" t="s">
        <v>7741</v>
      </c>
      <c r="AC1578" s="1">
        <v>63</v>
      </c>
      <c r="AD1578" s="1" t="s">
        <v>115</v>
      </c>
      <c r="AE1578" s="1" t="s">
        <v>9342</v>
      </c>
    </row>
    <row r="1579" spans="1:72" ht="13.5" customHeight="1" x14ac:dyDescent="0.25">
      <c r="A1579" s="5" t="str">
        <f t="shared" si="56"/>
        <v>1738_각남면_0103</v>
      </c>
      <c r="B1579" s="1">
        <v>1738</v>
      </c>
      <c r="C1579" s="1" t="s">
        <v>12339</v>
      </c>
      <c r="D1579" s="1" t="s">
        <v>12340</v>
      </c>
      <c r="E1579" s="1">
        <v>1578</v>
      </c>
      <c r="F1579" s="1">
        <v>4</v>
      </c>
      <c r="G1579" s="1" t="s">
        <v>1163</v>
      </c>
      <c r="H1579" s="1" t="s">
        <v>7047</v>
      </c>
      <c r="I1579" s="1">
        <v>12</v>
      </c>
      <c r="L1579" s="1">
        <v>3</v>
      </c>
      <c r="M1579" s="1" t="s">
        <v>13891</v>
      </c>
      <c r="N1579" s="1" t="s">
        <v>13892</v>
      </c>
      <c r="T1579" s="1" t="s">
        <v>12461</v>
      </c>
      <c r="U1579" s="1" t="s">
        <v>2670</v>
      </c>
      <c r="V1579" s="1" t="s">
        <v>7456</v>
      </c>
      <c r="W1579" s="1" t="s">
        <v>38</v>
      </c>
      <c r="X1579" s="1" t="s">
        <v>12522</v>
      </c>
      <c r="Y1579" s="1" t="s">
        <v>2869</v>
      </c>
      <c r="Z1579" s="1" t="s">
        <v>8350</v>
      </c>
      <c r="AC1579" s="1">
        <v>85</v>
      </c>
      <c r="AD1579" s="1" t="s">
        <v>446</v>
      </c>
      <c r="AE1579" s="1" t="s">
        <v>9374</v>
      </c>
      <c r="AJ1579" s="1" t="s">
        <v>17</v>
      </c>
      <c r="AK1579" s="1" t="s">
        <v>9530</v>
      </c>
      <c r="AL1579" s="1" t="s">
        <v>41</v>
      </c>
      <c r="AM1579" s="1" t="s">
        <v>12725</v>
      </c>
      <c r="AT1579" s="1" t="s">
        <v>69</v>
      </c>
      <c r="AU1579" s="1" t="s">
        <v>7359</v>
      </c>
      <c r="AV1579" s="1" t="s">
        <v>2870</v>
      </c>
      <c r="AW1579" s="1" t="s">
        <v>9930</v>
      </c>
      <c r="BG1579" s="1" t="s">
        <v>69</v>
      </c>
      <c r="BH1579" s="1" t="s">
        <v>7359</v>
      </c>
      <c r="BI1579" s="1" t="s">
        <v>648</v>
      </c>
      <c r="BJ1579" s="1" t="s">
        <v>7845</v>
      </c>
      <c r="BK1579" s="1" t="s">
        <v>69</v>
      </c>
      <c r="BL1579" s="1" t="s">
        <v>7359</v>
      </c>
      <c r="BM1579" s="1" t="s">
        <v>2871</v>
      </c>
      <c r="BN1579" s="1" t="s">
        <v>11202</v>
      </c>
      <c r="BO1579" s="1" t="s">
        <v>73</v>
      </c>
      <c r="BP1579" s="1" t="s">
        <v>7304</v>
      </c>
      <c r="BQ1579" s="1" t="s">
        <v>2872</v>
      </c>
      <c r="BR1579" s="1" t="s">
        <v>13229</v>
      </c>
      <c r="BS1579" s="1" t="s">
        <v>41</v>
      </c>
      <c r="BT1579" s="1" t="s">
        <v>12725</v>
      </c>
    </row>
    <row r="1580" spans="1:72" ht="13.5" customHeight="1" x14ac:dyDescent="0.25">
      <c r="A1580" s="5" t="str">
        <f t="shared" si="56"/>
        <v>1738_각남면_0103</v>
      </c>
      <c r="B1580" s="1">
        <v>1738</v>
      </c>
      <c r="C1580" s="1" t="s">
        <v>12339</v>
      </c>
      <c r="D1580" s="1" t="s">
        <v>12340</v>
      </c>
      <c r="E1580" s="1">
        <v>1579</v>
      </c>
      <c r="F1580" s="1">
        <v>4</v>
      </c>
      <c r="G1580" s="1" t="s">
        <v>1163</v>
      </c>
      <c r="H1580" s="1" t="s">
        <v>7047</v>
      </c>
      <c r="I1580" s="1">
        <v>12</v>
      </c>
      <c r="L1580" s="1">
        <v>3</v>
      </c>
      <c r="M1580" s="1" t="s">
        <v>13891</v>
      </c>
      <c r="N1580" s="1" t="s">
        <v>13892</v>
      </c>
      <c r="S1580" s="1" t="s">
        <v>50</v>
      </c>
      <c r="T1580" s="1" t="s">
        <v>7223</v>
      </c>
      <c r="U1580" s="1" t="s">
        <v>237</v>
      </c>
      <c r="V1580" s="1" t="s">
        <v>7316</v>
      </c>
      <c r="Y1580" s="1" t="s">
        <v>2873</v>
      </c>
      <c r="Z1580" s="1" t="s">
        <v>12584</v>
      </c>
      <c r="AC1580" s="1">
        <v>66</v>
      </c>
      <c r="AD1580" s="1" t="s">
        <v>738</v>
      </c>
      <c r="AE1580" s="1" t="s">
        <v>9381</v>
      </c>
      <c r="AJ1580" s="1" t="s">
        <v>17</v>
      </c>
      <c r="AK1580" s="1" t="s">
        <v>9530</v>
      </c>
      <c r="AL1580" s="1" t="s">
        <v>41</v>
      </c>
      <c r="AM1580" s="1" t="s">
        <v>12725</v>
      </c>
      <c r="AN1580" s="1" t="s">
        <v>1241</v>
      </c>
      <c r="AO1580" s="1" t="s">
        <v>7234</v>
      </c>
      <c r="AR1580" s="1" t="s">
        <v>2874</v>
      </c>
      <c r="AS1580" s="1" t="s">
        <v>9604</v>
      </c>
      <c r="AT1580" s="1" t="s">
        <v>69</v>
      </c>
      <c r="AU1580" s="1" t="s">
        <v>7359</v>
      </c>
      <c r="AV1580" s="1" t="s">
        <v>2875</v>
      </c>
      <c r="AW1580" s="1" t="s">
        <v>9931</v>
      </c>
      <c r="BG1580" s="1" t="s">
        <v>46</v>
      </c>
      <c r="BH1580" s="1" t="s">
        <v>10480</v>
      </c>
      <c r="BI1580" s="1" t="s">
        <v>2876</v>
      </c>
      <c r="BJ1580" s="1" t="s">
        <v>10523</v>
      </c>
      <c r="BK1580" s="1" t="s">
        <v>2765</v>
      </c>
      <c r="BL1580" s="1" t="s">
        <v>11018</v>
      </c>
      <c r="BM1580" s="1" t="s">
        <v>2877</v>
      </c>
      <c r="BN1580" s="1" t="s">
        <v>11194</v>
      </c>
      <c r="BO1580" s="1" t="s">
        <v>232</v>
      </c>
      <c r="BP1580" s="1" t="s">
        <v>7343</v>
      </c>
      <c r="BQ1580" s="1" t="s">
        <v>2878</v>
      </c>
      <c r="BR1580" s="1" t="s">
        <v>9213</v>
      </c>
      <c r="BS1580" s="1" t="s">
        <v>124</v>
      </c>
      <c r="BT1580" s="1" t="s">
        <v>9327</v>
      </c>
    </row>
    <row r="1581" spans="1:72" ht="13.5" customHeight="1" x14ac:dyDescent="0.25">
      <c r="A1581" s="5" t="str">
        <f t="shared" si="56"/>
        <v>1738_각남면_0103</v>
      </c>
      <c r="B1581" s="1">
        <v>1738</v>
      </c>
      <c r="C1581" s="1" t="s">
        <v>12339</v>
      </c>
      <c r="D1581" s="1" t="s">
        <v>12340</v>
      </c>
      <c r="E1581" s="1">
        <v>1580</v>
      </c>
      <c r="F1581" s="1">
        <v>4</v>
      </c>
      <c r="G1581" s="1" t="s">
        <v>1163</v>
      </c>
      <c r="H1581" s="1" t="s">
        <v>7047</v>
      </c>
      <c r="I1581" s="1">
        <v>12</v>
      </c>
      <c r="L1581" s="1">
        <v>3</v>
      </c>
      <c r="M1581" s="1" t="s">
        <v>13891</v>
      </c>
      <c r="N1581" s="1" t="s">
        <v>13892</v>
      </c>
      <c r="S1581" s="1" t="s">
        <v>59</v>
      </c>
      <c r="T1581" s="1" t="s">
        <v>7224</v>
      </c>
      <c r="Y1581" s="1" t="s">
        <v>103</v>
      </c>
      <c r="Z1581" s="1" t="s">
        <v>8351</v>
      </c>
      <c r="AC1581" s="1">
        <v>10</v>
      </c>
      <c r="AD1581" s="1" t="s">
        <v>393</v>
      </c>
      <c r="AE1581" s="1" t="s">
        <v>9370</v>
      </c>
    </row>
    <row r="1582" spans="1:72" ht="13.5" customHeight="1" x14ac:dyDescent="0.25">
      <c r="A1582" s="5" t="str">
        <f t="shared" si="56"/>
        <v>1738_각남면_0103</v>
      </c>
      <c r="B1582" s="1">
        <v>1738</v>
      </c>
      <c r="C1582" s="1" t="s">
        <v>12339</v>
      </c>
      <c r="D1582" s="1" t="s">
        <v>12340</v>
      </c>
      <c r="E1582" s="1">
        <v>1581</v>
      </c>
      <c r="F1582" s="1">
        <v>4</v>
      </c>
      <c r="G1582" s="1" t="s">
        <v>1163</v>
      </c>
      <c r="H1582" s="1" t="s">
        <v>7047</v>
      </c>
      <c r="I1582" s="1">
        <v>12</v>
      </c>
      <c r="L1582" s="1">
        <v>3</v>
      </c>
      <c r="M1582" s="1" t="s">
        <v>13891</v>
      </c>
      <c r="N1582" s="1" t="s">
        <v>13892</v>
      </c>
      <c r="S1582" s="1" t="s">
        <v>91</v>
      </c>
      <c r="T1582" s="1" t="s">
        <v>7227</v>
      </c>
      <c r="Y1582" s="1" t="s">
        <v>2879</v>
      </c>
      <c r="Z1582" s="1" t="s">
        <v>8170</v>
      </c>
      <c r="AC1582" s="1">
        <v>14</v>
      </c>
      <c r="AD1582" s="1" t="s">
        <v>182</v>
      </c>
      <c r="AE1582" s="1" t="s">
        <v>9351</v>
      </c>
    </row>
    <row r="1583" spans="1:72" ht="13.5" customHeight="1" x14ac:dyDescent="0.25">
      <c r="A1583" s="5" t="str">
        <f t="shared" ref="A1583:A1614" si="57">HYPERLINK("http://kyu.snu.ac.kr/sdhj/index.jsp?type=hj/GK14616_00IH_0001_0104.jpg","1738_각남면_0104")</f>
        <v>1738_각남면_0104</v>
      </c>
      <c r="B1583" s="1">
        <v>1738</v>
      </c>
      <c r="C1583" s="1" t="s">
        <v>12339</v>
      </c>
      <c r="D1583" s="1" t="s">
        <v>12340</v>
      </c>
      <c r="E1583" s="1">
        <v>1582</v>
      </c>
      <c r="F1583" s="1">
        <v>4</v>
      </c>
      <c r="G1583" s="1" t="s">
        <v>1163</v>
      </c>
      <c r="H1583" s="1" t="s">
        <v>7047</v>
      </c>
      <c r="I1583" s="1">
        <v>12</v>
      </c>
      <c r="L1583" s="1">
        <v>3</v>
      </c>
      <c r="M1583" s="1" t="s">
        <v>13891</v>
      </c>
      <c r="N1583" s="1" t="s">
        <v>13892</v>
      </c>
      <c r="S1583" s="1" t="s">
        <v>155</v>
      </c>
      <c r="T1583" s="1" t="s">
        <v>7230</v>
      </c>
      <c r="W1583" s="1" t="s">
        <v>85</v>
      </c>
      <c r="X1583" s="1" t="s">
        <v>12530</v>
      </c>
      <c r="Y1583" s="1" t="s">
        <v>64</v>
      </c>
      <c r="Z1583" s="1" t="s">
        <v>7741</v>
      </c>
      <c r="AC1583" s="1">
        <v>20</v>
      </c>
      <c r="AD1583" s="1" t="s">
        <v>255</v>
      </c>
      <c r="AE1583" s="1" t="s">
        <v>9359</v>
      </c>
      <c r="AF1583" s="1" t="s">
        <v>95</v>
      </c>
      <c r="AG1583" s="1" t="s">
        <v>9389</v>
      </c>
    </row>
    <row r="1584" spans="1:72" ht="13.5" customHeight="1" x14ac:dyDescent="0.25">
      <c r="A1584" s="5" t="str">
        <f t="shared" si="57"/>
        <v>1738_각남면_0104</v>
      </c>
      <c r="B1584" s="1">
        <v>1738</v>
      </c>
      <c r="C1584" s="1" t="s">
        <v>12339</v>
      </c>
      <c r="D1584" s="1" t="s">
        <v>12340</v>
      </c>
      <c r="E1584" s="1">
        <v>1583</v>
      </c>
      <c r="F1584" s="1">
        <v>4</v>
      </c>
      <c r="G1584" s="1" t="s">
        <v>1163</v>
      </c>
      <c r="H1584" s="1" t="s">
        <v>7047</v>
      </c>
      <c r="I1584" s="1">
        <v>12</v>
      </c>
      <c r="L1584" s="1">
        <v>3</v>
      </c>
      <c r="M1584" s="1" t="s">
        <v>13891</v>
      </c>
      <c r="N1584" s="1" t="s">
        <v>13892</v>
      </c>
      <c r="S1584" s="1" t="s">
        <v>185</v>
      </c>
      <c r="T1584" s="1" t="s">
        <v>7233</v>
      </c>
      <c r="Y1584" s="1" t="s">
        <v>64</v>
      </c>
      <c r="Z1584" s="1" t="s">
        <v>7741</v>
      </c>
      <c r="AF1584" s="1" t="s">
        <v>317</v>
      </c>
      <c r="AG1584" s="1" t="s">
        <v>7707</v>
      </c>
    </row>
    <row r="1585" spans="1:72" ht="13.5" customHeight="1" x14ac:dyDescent="0.25">
      <c r="A1585" s="5" t="str">
        <f t="shared" si="57"/>
        <v>1738_각남면_0104</v>
      </c>
      <c r="B1585" s="1">
        <v>1738</v>
      </c>
      <c r="C1585" s="1" t="s">
        <v>12339</v>
      </c>
      <c r="D1585" s="1" t="s">
        <v>12340</v>
      </c>
      <c r="E1585" s="1">
        <v>1584</v>
      </c>
      <c r="F1585" s="1">
        <v>4</v>
      </c>
      <c r="G1585" s="1" t="s">
        <v>1163</v>
      </c>
      <c r="H1585" s="1" t="s">
        <v>7047</v>
      </c>
      <c r="I1585" s="1">
        <v>12</v>
      </c>
      <c r="L1585" s="1">
        <v>4</v>
      </c>
      <c r="M1585" s="1" t="s">
        <v>13893</v>
      </c>
      <c r="N1585" s="1" t="s">
        <v>13894</v>
      </c>
      <c r="T1585" s="1" t="s">
        <v>12461</v>
      </c>
      <c r="U1585" s="1" t="s">
        <v>1351</v>
      </c>
      <c r="V1585" s="1" t="s">
        <v>7327</v>
      </c>
      <c r="W1585" s="1" t="s">
        <v>407</v>
      </c>
      <c r="X1585" s="1" t="s">
        <v>7703</v>
      </c>
      <c r="Y1585" s="1" t="s">
        <v>114</v>
      </c>
      <c r="Z1585" s="1" t="s">
        <v>7747</v>
      </c>
      <c r="AC1585" s="1">
        <v>42</v>
      </c>
      <c r="AD1585" s="1" t="s">
        <v>304</v>
      </c>
      <c r="AE1585" s="1" t="s">
        <v>9364</v>
      </c>
      <c r="AJ1585" s="1" t="s">
        <v>17</v>
      </c>
      <c r="AK1585" s="1" t="s">
        <v>9530</v>
      </c>
      <c r="AL1585" s="1" t="s">
        <v>401</v>
      </c>
      <c r="AM1585" s="1" t="s">
        <v>9477</v>
      </c>
      <c r="AT1585" s="1" t="s">
        <v>2880</v>
      </c>
      <c r="AU1585" s="1" t="s">
        <v>7472</v>
      </c>
      <c r="AV1585" s="1" t="s">
        <v>2881</v>
      </c>
      <c r="AW1585" s="1" t="s">
        <v>8355</v>
      </c>
      <c r="BG1585" s="1" t="s">
        <v>69</v>
      </c>
      <c r="BH1585" s="1" t="s">
        <v>7359</v>
      </c>
      <c r="BI1585" s="1" t="s">
        <v>1960</v>
      </c>
      <c r="BJ1585" s="1" t="s">
        <v>9936</v>
      </c>
      <c r="BK1585" s="1" t="s">
        <v>870</v>
      </c>
      <c r="BL1585" s="1" t="s">
        <v>7643</v>
      </c>
      <c r="BM1585" s="1" t="s">
        <v>14764</v>
      </c>
      <c r="BN1585" s="1" t="s">
        <v>10298</v>
      </c>
      <c r="BO1585" s="1" t="s">
        <v>73</v>
      </c>
      <c r="BP1585" s="1" t="s">
        <v>7304</v>
      </c>
      <c r="BQ1585" s="1" t="s">
        <v>2882</v>
      </c>
      <c r="BR1585" s="1" t="s">
        <v>11744</v>
      </c>
      <c r="BS1585" s="1" t="s">
        <v>124</v>
      </c>
      <c r="BT1585" s="1" t="s">
        <v>9327</v>
      </c>
    </row>
    <row r="1586" spans="1:72" ht="13.5" customHeight="1" x14ac:dyDescent="0.25">
      <c r="A1586" s="5" t="str">
        <f t="shared" si="57"/>
        <v>1738_각남면_0104</v>
      </c>
      <c r="B1586" s="1">
        <v>1738</v>
      </c>
      <c r="C1586" s="1" t="s">
        <v>12339</v>
      </c>
      <c r="D1586" s="1" t="s">
        <v>12340</v>
      </c>
      <c r="E1586" s="1">
        <v>1585</v>
      </c>
      <c r="F1586" s="1">
        <v>4</v>
      </c>
      <c r="G1586" s="1" t="s">
        <v>1163</v>
      </c>
      <c r="H1586" s="1" t="s">
        <v>7047</v>
      </c>
      <c r="I1586" s="1">
        <v>12</v>
      </c>
      <c r="L1586" s="1">
        <v>4</v>
      </c>
      <c r="M1586" s="1" t="s">
        <v>13893</v>
      </c>
      <c r="N1586" s="1" t="s">
        <v>13894</v>
      </c>
      <c r="S1586" s="1" t="s">
        <v>50</v>
      </c>
      <c r="T1586" s="1" t="s">
        <v>7223</v>
      </c>
      <c r="W1586" s="1" t="s">
        <v>754</v>
      </c>
      <c r="X1586" s="1" t="s">
        <v>7710</v>
      </c>
      <c r="Y1586" s="1" t="s">
        <v>64</v>
      </c>
      <c r="Z1586" s="1" t="s">
        <v>7741</v>
      </c>
      <c r="AC1586" s="1">
        <v>29</v>
      </c>
      <c r="AD1586" s="1" t="s">
        <v>301</v>
      </c>
      <c r="AE1586" s="1" t="s">
        <v>9363</v>
      </c>
      <c r="AJ1586" s="1" t="s">
        <v>17</v>
      </c>
      <c r="AK1586" s="1" t="s">
        <v>9530</v>
      </c>
      <c r="AL1586" s="1" t="s">
        <v>2694</v>
      </c>
      <c r="AM1586" s="1" t="s">
        <v>9495</v>
      </c>
      <c r="AT1586" s="1" t="s">
        <v>42</v>
      </c>
      <c r="AU1586" s="1" t="s">
        <v>7309</v>
      </c>
      <c r="AV1586" s="1" t="s">
        <v>2883</v>
      </c>
      <c r="AW1586" s="1" t="s">
        <v>9932</v>
      </c>
      <c r="BG1586" s="1" t="s">
        <v>73</v>
      </c>
      <c r="BH1586" s="1" t="s">
        <v>7304</v>
      </c>
      <c r="BI1586" s="1" t="s">
        <v>2884</v>
      </c>
      <c r="BJ1586" s="1" t="s">
        <v>8992</v>
      </c>
      <c r="BK1586" s="1" t="s">
        <v>69</v>
      </c>
      <c r="BL1586" s="1" t="s">
        <v>7359</v>
      </c>
      <c r="BM1586" s="1" t="s">
        <v>2821</v>
      </c>
      <c r="BN1586" s="1" t="s">
        <v>9173</v>
      </c>
      <c r="BO1586" s="1" t="s">
        <v>69</v>
      </c>
      <c r="BP1586" s="1" t="s">
        <v>7359</v>
      </c>
      <c r="BQ1586" s="1" t="s">
        <v>599</v>
      </c>
      <c r="BR1586" s="1" t="s">
        <v>13197</v>
      </c>
      <c r="BS1586" s="1" t="s">
        <v>41</v>
      </c>
      <c r="BT1586" s="1" t="s">
        <v>12725</v>
      </c>
    </row>
    <row r="1587" spans="1:72" ht="13.5" customHeight="1" x14ac:dyDescent="0.25">
      <c r="A1587" s="5" t="str">
        <f t="shared" si="57"/>
        <v>1738_각남면_0104</v>
      </c>
      <c r="B1587" s="1">
        <v>1738</v>
      </c>
      <c r="C1587" s="1" t="s">
        <v>12339</v>
      </c>
      <c r="D1587" s="1" t="s">
        <v>12340</v>
      </c>
      <c r="E1587" s="1">
        <v>1586</v>
      </c>
      <c r="F1587" s="1">
        <v>4</v>
      </c>
      <c r="G1587" s="1" t="s">
        <v>1163</v>
      </c>
      <c r="H1587" s="1" t="s">
        <v>7047</v>
      </c>
      <c r="I1587" s="1">
        <v>12</v>
      </c>
      <c r="L1587" s="1">
        <v>4</v>
      </c>
      <c r="M1587" s="1" t="s">
        <v>13893</v>
      </c>
      <c r="N1587" s="1" t="s">
        <v>13894</v>
      </c>
      <c r="S1587" s="1" t="s">
        <v>112</v>
      </c>
      <c r="T1587" s="1" t="s">
        <v>7229</v>
      </c>
      <c r="Y1587" s="1" t="s">
        <v>64</v>
      </c>
      <c r="Z1587" s="1" t="s">
        <v>7741</v>
      </c>
      <c r="AC1587" s="1">
        <v>4</v>
      </c>
      <c r="AD1587" s="1" t="s">
        <v>65</v>
      </c>
      <c r="AE1587" s="1" t="s">
        <v>9332</v>
      </c>
    </row>
    <row r="1588" spans="1:72" ht="13.5" customHeight="1" x14ac:dyDescent="0.25">
      <c r="A1588" s="5" t="str">
        <f t="shared" si="57"/>
        <v>1738_각남면_0104</v>
      </c>
      <c r="B1588" s="1">
        <v>1738</v>
      </c>
      <c r="C1588" s="1" t="s">
        <v>12339</v>
      </c>
      <c r="D1588" s="1" t="s">
        <v>12340</v>
      </c>
      <c r="E1588" s="1">
        <v>1587</v>
      </c>
      <c r="F1588" s="1">
        <v>4</v>
      </c>
      <c r="G1588" s="1" t="s">
        <v>1163</v>
      </c>
      <c r="H1588" s="1" t="s">
        <v>7047</v>
      </c>
      <c r="I1588" s="1">
        <v>12</v>
      </c>
      <c r="L1588" s="1">
        <v>4</v>
      </c>
      <c r="M1588" s="1" t="s">
        <v>13893</v>
      </c>
      <c r="N1588" s="1" t="s">
        <v>13894</v>
      </c>
      <c r="S1588" s="1" t="s">
        <v>63</v>
      </c>
      <c r="T1588" s="1" t="s">
        <v>7225</v>
      </c>
      <c r="Y1588" s="1" t="s">
        <v>64</v>
      </c>
      <c r="Z1588" s="1" t="s">
        <v>7741</v>
      </c>
      <c r="AC1588" s="1">
        <v>1</v>
      </c>
      <c r="AD1588" s="1" t="s">
        <v>101</v>
      </c>
      <c r="AE1588" s="1" t="s">
        <v>9339</v>
      </c>
      <c r="AF1588" s="1" t="s">
        <v>95</v>
      </c>
      <c r="AG1588" s="1" t="s">
        <v>9389</v>
      </c>
    </row>
    <row r="1589" spans="1:72" ht="13.5" customHeight="1" x14ac:dyDescent="0.25">
      <c r="A1589" s="5" t="str">
        <f t="shared" si="57"/>
        <v>1738_각남면_0104</v>
      </c>
      <c r="B1589" s="1">
        <v>1738</v>
      </c>
      <c r="C1589" s="1" t="s">
        <v>12339</v>
      </c>
      <c r="D1589" s="1" t="s">
        <v>12340</v>
      </c>
      <c r="E1589" s="1">
        <v>1588</v>
      </c>
      <c r="F1589" s="1">
        <v>4</v>
      </c>
      <c r="G1589" s="1" t="s">
        <v>1163</v>
      </c>
      <c r="H1589" s="1" t="s">
        <v>7047</v>
      </c>
      <c r="I1589" s="1">
        <v>12</v>
      </c>
      <c r="L1589" s="1">
        <v>5</v>
      </c>
      <c r="M1589" s="1" t="s">
        <v>13895</v>
      </c>
      <c r="N1589" s="1" t="s">
        <v>13896</v>
      </c>
      <c r="T1589" s="1" t="s">
        <v>12461</v>
      </c>
      <c r="U1589" s="1" t="s">
        <v>2885</v>
      </c>
      <c r="V1589" s="1" t="s">
        <v>7471</v>
      </c>
      <c r="W1589" s="1" t="s">
        <v>38</v>
      </c>
      <c r="X1589" s="1" t="s">
        <v>12522</v>
      </c>
      <c r="Y1589" s="1" t="s">
        <v>2886</v>
      </c>
      <c r="Z1589" s="1" t="s">
        <v>8352</v>
      </c>
      <c r="AC1589" s="1">
        <v>53</v>
      </c>
      <c r="AD1589" s="1" t="s">
        <v>289</v>
      </c>
      <c r="AE1589" s="1" t="s">
        <v>7353</v>
      </c>
      <c r="AJ1589" s="1" t="s">
        <v>17</v>
      </c>
      <c r="AK1589" s="1" t="s">
        <v>9530</v>
      </c>
      <c r="AL1589" s="1" t="s">
        <v>41</v>
      </c>
      <c r="AM1589" s="1" t="s">
        <v>12725</v>
      </c>
      <c r="AT1589" s="1" t="s">
        <v>69</v>
      </c>
      <c r="AU1589" s="1" t="s">
        <v>7359</v>
      </c>
      <c r="AV1589" s="1" t="s">
        <v>2887</v>
      </c>
      <c r="AW1589" s="1" t="s">
        <v>9933</v>
      </c>
      <c r="BG1589" s="1" t="s">
        <v>69</v>
      </c>
      <c r="BH1589" s="1" t="s">
        <v>7359</v>
      </c>
      <c r="BI1589" s="1" t="s">
        <v>2888</v>
      </c>
      <c r="BJ1589" s="1" t="s">
        <v>8126</v>
      </c>
      <c r="BK1589" s="1" t="s">
        <v>69</v>
      </c>
      <c r="BL1589" s="1" t="s">
        <v>7359</v>
      </c>
      <c r="BM1589" s="1" t="s">
        <v>2889</v>
      </c>
      <c r="BN1589" s="1" t="s">
        <v>10730</v>
      </c>
      <c r="BO1589" s="1" t="s">
        <v>69</v>
      </c>
      <c r="BP1589" s="1" t="s">
        <v>7359</v>
      </c>
      <c r="BQ1589" s="1" t="s">
        <v>2890</v>
      </c>
      <c r="BR1589" s="1" t="s">
        <v>13323</v>
      </c>
      <c r="BS1589" s="1" t="s">
        <v>58</v>
      </c>
      <c r="BT1589" s="1" t="s">
        <v>9526</v>
      </c>
    </row>
    <row r="1590" spans="1:72" ht="13.5" customHeight="1" x14ac:dyDescent="0.25">
      <c r="A1590" s="5" t="str">
        <f t="shared" si="57"/>
        <v>1738_각남면_0104</v>
      </c>
      <c r="B1590" s="1">
        <v>1738</v>
      </c>
      <c r="C1590" s="1" t="s">
        <v>12339</v>
      </c>
      <c r="D1590" s="1" t="s">
        <v>12340</v>
      </c>
      <c r="E1590" s="1">
        <v>1589</v>
      </c>
      <c r="F1590" s="1">
        <v>4</v>
      </c>
      <c r="G1590" s="1" t="s">
        <v>1163</v>
      </c>
      <c r="H1590" s="1" t="s">
        <v>7047</v>
      </c>
      <c r="I1590" s="1">
        <v>12</v>
      </c>
      <c r="L1590" s="1">
        <v>5</v>
      </c>
      <c r="M1590" s="1" t="s">
        <v>13895</v>
      </c>
      <c r="N1590" s="1" t="s">
        <v>13896</v>
      </c>
      <c r="S1590" s="1" t="s">
        <v>50</v>
      </c>
      <c r="T1590" s="1" t="s">
        <v>7223</v>
      </c>
      <c r="W1590" s="1" t="s">
        <v>1003</v>
      </c>
      <c r="X1590" s="1" t="s">
        <v>7706</v>
      </c>
      <c r="Y1590" s="1" t="s">
        <v>64</v>
      </c>
      <c r="Z1590" s="1" t="s">
        <v>7741</v>
      </c>
      <c r="AC1590" s="1">
        <v>45</v>
      </c>
      <c r="AD1590" s="1" t="s">
        <v>330</v>
      </c>
      <c r="AE1590" s="1" t="s">
        <v>9367</v>
      </c>
      <c r="AJ1590" s="1" t="s">
        <v>17</v>
      </c>
      <c r="AK1590" s="1" t="s">
        <v>9530</v>
      </c>
      <c r="AL1590" s="1" t="s">
        <v>583</v>
      </c>
      <c r="AM1590" s="1" t="s">
        <v>12734</v>
      </c>
      <c r="AT1590" s="1" t="s">
        <v>69</v>
      </c>
      <c r="AU1590" s="1" t="s">
        <v>7359</v>
      </c>
      <c r="AV1590" s="1" t="s">
        <v>1011</v>
      </c>
      <c r="AW1590" s="1" t="s">
        <v>9748</v>
      </c>
      <c r="BG1590" s="1" t="s">
        <v>69</v>
      </c>
      <c r="BH1590" s="1" t="s">
        <v>7359</v>
      </c>
      <c r="BI1590" s="1" t="s">
        <v>2891</v>
      </c>
      <c r="BJ1590" s="1" t="s">
        <v>8420</v>
      </c>
      <c r="BK1590" s="1" t="s">
        <v>69</v>
      </c>
      <c r="BL1590" s="1" t="s">
        <v>7359</v>
      </c>
      <c r="BM1590" s="1" t="s">
        <v>2892</v>
      </c>
      <c r="BN1590" s="1" t="s">
        <v>11184</v>
      </c>
      <c r="BO1590" s="1" t="s">
        <v>69</v>
      </c>
      <c r="BP1590" s="1" t="s">
        <v>7359</v>
      </c>
      <c r="BQ1590" s="1" t="s">
        <v>2893</v>
      </c>
      <c r="BR1590" s="1" t="s">
        <v>11745</v>
      </c>
      <c r="BS1590" s="1" t="s">
        <v>49</v>
      </c>
      <c r="BT1590" s="1" t="s">
        <v>8830</v>
      </c>
    </row>
    <row r="1591" spans="1:72" ht="13.5" customHeight="1" x14ac:dyDescent="0.25">
      <c r="A1591" s="5" t="str">
        <f t="shared" si="57"/>
        <v>1738_각남면_0104</v>
      </c>
      <c r="B1591" s="1">
        <v>1738</v>
      </c>
      <c r="C1591" s="1" t="s">
        <v>12339</v>
      </c>
      <c r="D1591" s="1" t="s">
        <v>12340</v>
      </c>
      <c r="E1591" s="1">
        <v>1590</v>
      </c>
      <c r="F1591" s="1">
        <v>4</v>
      </c>
      <c r="G1591" s="1" t="s">
        <v>1163</v>
      </c>
      <c r="H1591" s="1" t="s">
        <v>7047</v>
      </c>
      <c r="I1591" s="1">
        <v>12</v>
      </c>
      <c r="L1591" s="1">
        <v>5</v>
      </c>
      <c r="M1591" s="1" t="s">
        <v>13895</v>
      </c>
      <c r="N1591" s="1" t="s">
        <v>13896</v>
      </c>
      <c r="S1591" s="1" t="s">
        <v>59</v>
      </c>
      <c r="T1591" s="1" t="s">
        <v>7224</v>
      </c>
      <c r="U1591" s="1" t="s">
        <v>2432</v>
      </c>
      <c r="V1591" s="1" t="s">
        <v>7443</v>
      </c>
      <c r="Y1591" s="1" t="s">
        <v>1593</v>
      </c>
      <c r="Z1591" s="1" t="s">
        <v>8087</v>
      </c>
      <c r="AC1591" s="1">
        <v>23</v>
      </c>
      <c r="AD1591" s="1" t="s">
        <v>251</v>
      </c>
      <c r="AE1591" s="1" t="s">
        <v>9358</v>
      </c>
    </row>
    <row r="1592" spans="1:72" ht="13.5" customHeight="1" x14ac:dyDescent="0.25">
      <c r="A1592" s="5" t="str">
        <f t="shared" si="57"/>
        <v>1738_각남면_0104</v>
      </c>
      <c r="B1592" s="1">
        <v>1738</v>
      </c>
      <c r="C1592" s="1" t="s">
        <v>12339</v>
      </c>
      <c r="D1592" s="1" t="s">
        <v>12340</v>
      </c>
      <c r="E1592" s="1">
        <v>1591</v>
      </c>
      <c r="F1592" s="1">
        <v>4</v>
      </c>
      <c r="G1592" s="1" t="s">
        <v>1163</v>
      </c>
      <c r="H1592" s="1" t="s">
        <v>7047</v>
      </c>
      <c r="I1592" s="1">
        <v>12</v>
      </c>
      <c r="L1592" s="1">
        <v>5</v>
      </c>
      <c r="M1592" s="1" t="s">
        <v>13895</v>
      </c>
      <c r="N1592" s="1" t="s">
        <v>13896</v>
      </c>
      <c r="S1592" s="1" t="s">
        <v>185</v>
      </c>
      <c r="T1592" s="1" t="s">
        <v>7233</v>
      </c>
      <c r="Y1592" s="1" t="s">
        <v>64</v>
      </c>
      <c r="Z1592" s="1" t="s">
        <v>7741</v>
      </c>
      <c r="AF1592" s="1" t="s">
        <v>317</v>
      </c>
      <c r="AG1592" s="1" t="s">
        <v>7707</v>
      </c>
    </row>
    <row r="1593" spans="1:72" ht="13.5" customHeight="1" x14ac:dyDescent="0.25">
      <c r="A1593" s="5" t="str">
        <f t="shared" si="57"/>
        <v>1738_각남면_0104</v>
      </c>
      <c r="B1593" s="1">
        <v>1738</v>
      </c>
      <c r="C1593" s="1" t="s">
        <v>12339</v>
      </c>
      <c r="D1593" s="1" t="s">
        <v>12340</v>
      </c>
      <c r="E1593" s="1">
        <v>1592</v>
      </c>
      <c r="F1593" s="1">
        <v>4</v>
      </c>
      <c r="G1593" s="1" t="s">
        <v>1163</v>
      </c>
      <c r="H1593" s="1" t="s">
        <v>7047</v>
      </c>
      <c r="I1593" s="1">
        <v>12</v>
      </c>
      <c r="L1593" s="1">
        <v>5</v>
      </c>
      <c r="M1593" s="1" t="s">
        <v>13895</v>
      </c>
      <c r="N1593" s="1" t="s">
        <v>13896</v>
      </c>
      <c r="S1593" s="1" t="s">
        <v>155</v>
      </c>
      <c r="T1593" s="1" t="s">
        <v>7230</v>
      </c>
      <c r="W1593" s="1" t="s">
        <v>123</v>
      </c>
      <c r="X1593" s="1" t="s">
        <v>7689</v>
      </c>
      <c r="Y1593" s="1" t="s">
        <v>64</v>
      </c>
      <c r="Z1593" s="1" t="s">
        <v>7741</v>
      </c>
      <c r="AC1593" s="1">
        <v>28</v>
      </c>
      <c r="AD1593" s="1" t="s">
        <v>153</v>
      </c>
      <c r="AE1593" s="1" t="s">
        <v>9346</v>
      </c>
    </row>
    <row r="1594" spans="1:72" ht="13.5" customHeight="1" x14ac:dyDescent="0.25">
      <c r="A1594" s="5" t="str">
        <f t="shared" si="57"/>
        <v>1738_각남면_0104</v>
      </c>
      <c r="B1594" s="1">
        <v>1738</v>
      </c>
      <c r="C1594" s="1" t="s">
        <v>12339</v>
      </c>
      <c r="D1594" s="1" t="s">
        <v>12340</v>
      </c>
      <c r="E1594" s="1">
        <v>1593</v>
      </c>
      <c r="F1594" s="1">
        <v>4</v>
      </c>
      <c r="G1594" s="1" t="s">
        <v>1163</v>
      </c>
      <c r="H1594" s="1" t="s">
        <v>7047</v>
      </c>
      <c r="I1594" s="1">
        <v>12</v>
      </c>
      <c r="L1594" s="1">
        <v>5</v>
      </c>
      <c r="M1594" s="1" t="s">
        <v>13895</v>
      </c>
      <c r="N1594" s="1" t="s">
        <v>13896</v>
      </c>
      <c r="S1594" s="1" t="s">
        <v>185</v>
      </c>
      <c r="T1594" s="1" t="s">
        <v>7233</v>
      </c>
      <c r="Y1594" s="1" t="s">
        <v>64</v>
      </c>
      <c r="Z1594" s="1" t="s">
        <v>7741</v>
      </c>
      <c r="AF1594" s="1" t="s">
        <v>226</v>
      </c>
      <c r="AG1594" s="1" t="s">
        <v>9393</v>
      </c>
    </row>
    <row r="1595" spans="1:72" ht="13.5" customHeight="1" x14ac:dyDescent="0.25">
      <c r="A1595" s="5" t="str">
        <f t="shared" si="57"/>
        <v>1738_각남면_0104</v>
      </c>
      <c r="B1595" s="1">
        <v>1738</v>
      </c>
      <c r="C1595" s="1" t="s">
        <v>12339</v>
      </c>
      <c r="D1595" s="1" t="s">
        <v>12340</v>
      </c>
      <c r="E1595" s="1">
        <v>1594</v>
      </c>
      <c r="F1595" s="1">
        <v>4</v>
      </c>
      <c r="G1595" s="1" t="s">
        <v>1163</v>
      </c>
      <c r="H1595" s="1" t="s">
        <v>7047</v>
      </c>
      <c r="I1595" s="1">
        <v>12</v>
      </c>
      <c r="L1595" s="1">
        <v>5</v>
      </c>
      <c r="M1595" s="1" t="s">
        <v>13895</v>
      </c>
      <c r="N1595" s="1" t="s">
        <v>13896</v>
      </c>
      <c r="S1595" s="1" t="s">
        <v>112</v>
      </c>
      <c r="T1595" s="1" t="s">
        <v>7229</v>
      </c>
      <c r="Y1595" s="1" t="s">
        <v>64</v>
      </c>
      <c r="Z1595" s="1" t="s">
        <v>7741</v>
      </c>
      <c r="AC1595" s="1">
        <v>1</v>
      </c>
      <c r="AD1595" s="1" t="s">
        <v>101</v>
      </c>
      <c r="AE1595" s="1" t="s">
        <v>9339</v>
      </c>
      <c r="AF1595" s="1" t="s">
        <v>95</v>
      </c>
      <c r="AG1595" s="1" t="s">
        <v>9389</v>
      </c>
    </row>
    <row r="1596" spans="1:72" ht="13.5" customHeight="1" x14ac:dyDescent="0.25">
      <c r="A1596" s="5" t="str">
        <f t="shared" si="57"/>
        <v>1738_각남면_0104</v>
      </c>
      <c r="B1596" s="1">
        <v>1738</v>
      </c>
      <c r="C1596" s="1" t="s">
        <v>12339</v>
      </c>
      <c r="D1596" s="1" t="s">
        <v>12340</v>
      </c>
      <c r="E1596" s="1">
        <v>1595</v>
      </c>
      <c r="F1596" s="1">
        <v>4</v>
      </c>
      <c r="G1596" s="1" t="s">
        <v>1163</v>
      </c>
      <c r="H1596" s="1" t="s">
        <v>7047</v>
      </c>
      <c r="I1596" s="1">
        <v>13</v>
      </c>
      <c r="J1596" s="1" t="s">
        <v>2894</v>
      </c>
      <c r="K1596" s="1" t="s">
        <v>12344</v>
      </c>
      <c r="L1596" s="1">
        <v>1</v>
      </c>
      <c r="M1596" s="1" t="s">
        <v>2894</v>
      </c>
      <c r="N1596" s="1" t="s">
        <v>12344</v>
      </c>
      <c r="T1596" s="1" t="s">
        <v>12461</v>
      </c>
      <c r="U1596" s="1" t="s">
        <v>2831</v>
      </c>
      <c r="V1596" s="1" t="s">
        <v>12442</v>
      </c>
      <c r="W1596" s="1" t="s">
        <v>38</v>
      </c>
      <c r="X1596" s="1" t="s">
        <v>12522</v>
      </c>
      <c r="Y1596" s="1" t="s">
        <v>2895</v>
      </c>
      <c r="Z1596" s="1" t="s">
        <v>8353</v>
      </c>
      <c r="AC1596" s="1">
        <v>89</v>
      </c>
      <c r="AD1596" s="1" t="s">
        <v>301</v>
      </c>
      <c r="AE1596" s="1" t="s">
        <v>9363</v>
      </c>
      <c r="AJ1596" s="1" t="s">
        <v>17</v>
      </c>
      <c r="AK1596" s="1" t="s">
        <v>9530</v>
      </c>
      <c r="AL1596" s="1" t="s">
        <v>41</v>
      </c>
      <c r="AM1596" s="1" t="s">
        <v>12725</v>
      </c>
      <c r="AT1596" s="1" t="s">
        <v>69</v>
      </c>
      <c r="AU1596" s="1" t="s">
        <v>7359</v>
      </c>
      <c r="AV1596" s="1" t="s">
        <v>2870</v>
      </c>
      <c r="AW1596" s="1" t="s">
        <v>9930</v>
      </c>
      <c r="BG1596" s="1" t="s">
        <v>69</v>
      </c>
      <c r="BH1596" s="1" t="s">
        <v>7359</v>
      </c>
      <c r="BI1596" s="1" t="s">
        <v>2896</v>
      </c>
      <c r="BJ1596" s="1" t="s">
        <v>10694</v>
      </c>
      <c r="BK1596" s="1" t="s">
        <v>69</v>
      </c>
      <c r="BL1596" s="1" t="s">
        <v>7359</v>
      </c>
      <c r="BM1596" s="1" t="s">
        <v>2871</v>
      </c>
      <c r="BN1596" s="1" t="s">
        <v>11202</v>
      </c>
      <c r="BO1596" s="1" t="s">
        <v>69</v>
      </c>
      <c r="BP1596" s="1" t="s">
        <v>7359</v>
      </c>
      <c r="BQ1596" s="1" t="s">
        <v>2897</v>
      </c>
      <c r="BR1596" s="1" t="s">
        <v>13034</v>
      </c>
      <c r="BS1596" s="1" t="s">
        <v>41</v>
      </c>
      <c r="BT1596" s="1" t="s">
        <v>12725</v>
      </c>
    </row>
    <row r="1597" spans="1:72" ht="13.5" customHeight="1" x14ac:dyDescent="0.25">
      <c r="A1597" s="5" t="str">
        <f t="shared" si="57"/>
        <v>1738_각남면_0104</v>
      </c>
      <c r="B1597" s="1">
        <v>1738</v>
      </c>
      <c r="C1597" s="1" t="s">
        <v>12339</v>
      </c>
      <c r="D1597" s="1" t="s">
        <v>12340</v>
      </c>
      <c r="E1597" s="1">
        <v>1596</v>
      </c>
      <c r="F1597" s="1">
        <v>4</v>
      </c>
      <c r="G1597" s="1" t="s">
        <v>1163</v>
      </c>
      <c r="H1597" s="1" t="s">
        <v>7047</v>
      </c>
      <c r="I1597" s="1">
        <v>13</v>
      </c>
      <c r="L1597" s="1">
        <v>1</v>
      </c>
      <c r="M1597" s="1" t="s">
        <v>2894</v>
      </c>
      <c r="N1597" s="1" t="s">
        <v>12344</v>
      </c>
      <c r="S1597" s="1" t="s">
        <v>50</v>
      </c>
      <c r="T1597" s="1" t="s">
        <v>7223</v>
      </c>
      <c r="W1597" s="1" t="s">
        <v>1003</v>
      </c>
      <c r="X1597" s="1" t="s">
        <v>7706</v>
      </c>
      <c r="Y1597" s="1" t="s">
        <v>64</v>
      </c>
      <c r="Z1597" s="1" t="s">
        <v>7741</v>
      </c>
      <c r="AC1597" s="1">
        <v>61</v>
      </c>
      <c r="AD1597" s="1" t="s">
        <v>101</v>
      </c>
      <c r="AE1597" s="1" t="s">
        <v>9339</v>
      </c>
      <c r="AJ1597" s="1" t="s">
        <v>17</v>
      </c>
      <c r="AK1597" s="1" t="s">
        <v>9530</v>
      </c>
      <c r="AL1597" s="1" t="s">
        <v>583</v>
      </c>
      <c r="AM1597" s="1" t="s">
        <v>12734</v>
      </c>
      <c r="AT1597" s="1" t="s">
        <v>42</v>
      </c>
      <c r="AU1597" s="1" t="s">
        <v>7309</v>
      </c>
      <c r="AV1597" s="1" t="s">
        <v>2898</v>
      </c>
      <c r="AW1597" s="1" t="s">
        <v>9934</v>
      </c>
      <c r="BG1597" s="1" t="s">
        <v>677</v>
      </c>
      <c r="BH1597" s="1" t="s">
        <v>7530</v>
      </c>
      <c r="BI1597" s="1" t="s">
        <v>2899</v>
      </c>
      <c r="BJ1597" s="1" t="s">
        <v>8929</v>
      </c>
      <c r="BK1597" s="1" t="s">
        <v>69</v>
      </c>
      <c r="BL1597" s="1" t="s">
        <v>7359</v>
      </c>
      <c r="BM1597" s="1" t="s">
        <v>15015</v>
      </c>
      <c r="BN1597" s="1" t="s">
        <v>12977</v>
      </c>
      <c r="BO1597" s="1" t="s">
        <v>69</v>
      </c>
      <c r="BP1597" s="1" t="s">
        <v>7359</v>
      </c>
      <c r="BQ1597" s="1" t="s">
        <v>2900</v>
      </c>
      <c r="BR1597" s="1" t="s">
        <v>13026</v>
      </c>
      <c r="BS1597" s="1" t="s">
        <v>41</v>
      </c>
      <c r="BT1597" s="1" t="s">
        <v>12725</v>
      </c>
    </row>
    <row r="1598" spans="1:72" ht="13.5" customHeight="1" x14ac:dyDescent="0.25">
      <c r="A1598" s="5" t="str">
        <f t="shared" si="57"/>
        <v>1738_각남면_0104</v>
      </c>
      <c r="B1598" s="1">
        <v>1738</v>
      </c>
      <c r="C1598" s="1" t="s">
        <v>12339</v>
      </c>
      <c r="D1598" s="1" t="s">
        <v>12340</v>
      </c>
      <c r="E1598" s="1">
        <v>1597</v>
      </c>
      <c r="F1598" s="1">
        <v>4</v>
      </c>
      <c r="G1598" s="1" t="s">
        <v>1163</v>
      </c>
      <c r="H1598" s="1" t="s">
        <v>7047</v>
      </c>
      <c r="I1598" s="1">
        <v>13</v>
      </c>
      <c r="L1598" s="1">
        <v>1</v>
      </c>
      <c r="M1598" s="1" t="s">
        <v>2894</v>
      </c>
      <c r="N1598" s="1" t="s">
        <v>12344</v>
      </c>
      <c r="S1598" s="1" t="s">
        <v>59</v>
      </c>
      <c r="T1598" s="1" t="s">
        <v>7224</v>
      </c>
      <c r="U1598" s="1" t="s">
        <v>183</v>
      </c>
      <c r="V1598" s="1" t="s">
        <v>7311</v>
      </c>
      <c r="Y1598" s="1" t="s">
        <v>2901</v>
      </c>
      <c r="Z1598" s="1" t="s">
        <v>8354</v>
      </c>
      <c r="AC1598" s="1">
        <v>33</v>
      </c>
      <c r="AD1598" s="1" t="s">
        <v>321</v>
      </c>
      <c r="AE1598" s="1" t="s">
        <v>9366</v>
      </c>
    </row>
    <row r="1599" spans="1:72" ht="13.5" customHeight="1" x14ac:dyDescent="0.25">
      <c r="A1599" s="5" t="str">
        <f t="shared" si="57"/>
        <v>1738_각남면_0104</v>
      </c>
      <c r="B1599" s="1">
        <v>1738</v>
      </c>
      <c r="C1599" s="1" t="s">
        <v>12339</v>
      </c>
      <c r="D1599" s="1" t="s">
        <v>12340</v>
      </c>
      <c r="E1599" s="1">
        <v>1598</v>
      </c>
      <c r="F1599" s="1">
        <v>4</v>
      </c>
      <c r="G1599" s="1" t="s">
        <v>1163</v>
      </c>
      <c r="H1599" s="1" t="s">
        <v>7047</v>
      </c>
      <c r="I1599" s="1">
        <v>13</v>
      </c>
      <c r="L1599" s="1">
        <v>1</v>
      </c>
      <c r="M1599" s="1" t="s">
        <v>2894</v>
      </c>
      <c r="N1599" s="1" t="s">
        <v>12344</v>
      </c>
      <c r="S1599" s="1" t="s">
        <v>112</v>
      </c>
      <c r="T1599" s="1" t="s">
        <v>7229</v>
      </c>
      <c r="Y1599" s="1" t="s">
        <v>64</v>
      </c>
      <c r="Z1599" s="1" t="s">
        <v>7741</v>
      </c>
      <c r="AF1599" s="1" t="s">
        <v>317</v>
      </c>
      <c r="AG1599" s="1" t="s">
        <v>7707</v>
      </c>
    </row>
    <row r="1600" spans="1:72" ht="13.5" customHeight="1" x14ac:dyDescent="0.25">
      <c r="A1600" s="5" t="str">
        <f t="shared" si="57"/>
        <v>1738_각남면_0104</v>
      </c>
      <c r="B1600" s="1">
        <v>1738</v>
      </c>
      <c r="C1600" s="1" t="s">
        <v>12339</v>
      </c>
      <c r="D1600" s="1" t="s">
        <v>12340</v>
      </c>
      <c r="E1600" s="1">
        <v>1599</v>
      </c>
      <c r="F1600" s="1">
        <v>4</v>
      </c>
      <c r="G1600" s="1" t="s">
        <v>1163</v>
      </c>
      <c r="H1600" s="1" t="s">
        <v>7047</v>
      </c>
      <c r="I1600" s="1">
        <v>13</v>
      </c>
      <c r="L1600" s="1">
        <v>1</v>
      </c>
      <c r="M1600" s="1" t="s">
        <v>2894</v>
      </c>
      <c r="N1600" s="1" t="s">
        <v>12344</v>
      </c>
      <c r="S1600" s="1" t="s">
        <v>155</v>
      </c>
      <c r="T1600" s="1" t="s">
        <v>7230</v>
      </c>
      <c r="W1600" s="1" t="s">
        <v>209</v>
      </c>
      <c r="X1600" s="1" t="s">
        <v>7695</v>
      </c>
      <c r="Y1600" s="1" t="s">
        <v>64</v>
      </c>
      <c r="Z1600" s="1" t="s">
        <v>7741</v>
      </c>
      <c r="AC1600" s="1">
        <v>33</v>
      </c>
      <c r="AD1600" s="1" t="s">
        <v>321</v>
      </c>
      <c r="AE1600" s="1" t="s">
        <v>9366</v>
      </c>
    </row>
    <row r="1601" spans="1:72" ht="13.5" customHeight="1" x14ac:dyDescent="0.25">
      <c r="A1601" s="5" t="str">
        <f t="shared" si="57"/>
        <v>1738_각남면_0104</v>
      </c>
      <c r="B1601" s="1">
        <v>1738</v>
      </c>
      <c r="C1601" s="1" t="s">
        <v>12339</v>
      </c>
      <c r="D1601" s="1" t="s">
        <v>12340</v>
      </c>
      <c r="E1601" s="1">
        <v>1600</v>
      </c>
      <c r="F1601" s="1">
        <v>4</v>
      </c>
      <c r="G1601" s="1" t="s">
        <v>1163</v>
      </c>
      <c r="H1601" s="1" t="s">
        <v>7047</v>
      </c>
      <c r="I1601" s="1">
        <v>13</v>
      </c>
      <c r="L1601" s="1">
        <v>1</v>
      </c>
      <c r="M1601" s="1" t="s">
        <v>2894</v>
      </c>
      <c r="N1601" s="1" t="s">
        <v>12344</v>
      </c>
      <c r="S1601" s="1" t="s">
        <v>2902</v>
      </c>
      <c r="T1601" s="1" t="s">
        <v>7264</v>
      </c>
      <c r="Y1601" s="1" t="s">
        <v>1159</v>
      </c>
      <c r="Z1601" s="1" t="s">
        <v>7974</v>
      </c>
      <c r="AG1601" s="1" t="s">
        <v>12445</v>
      </c>
    </row>
    <row r="1602" spans="1:72" ht="13.5" customHeight="1" x14ac:dyDescent="0.25">
      <c r="A1602" s="5" t="str">
        <f t="shared" si="57"/>
        <v>1738_각남면_0104</v>
      </c>
      <c r="B1602" s="1">
        <v>1738</v>
      </c>
      <c r="C1602" s="1" t="s">
        <v>12339</v>
      </c>
      <c r="D1602" s="1" t="s">
        <v>12340</v>
      </c>
      <c r="E1602" s="1">
        <v>1601</v>
      </c>
      <c r="F1602" s="1">
        <v>4</v>
      </c>
      <c r="G1602" s="1" t="s">
        <v>1163</v>
      </c>
      <c r="H1602" s="1" t="s">
        <v>7047</v>
      </c>
      <c r="I1602" s="1">
        <v>13</v>
      </c>
      <c r="L1602" s="1">
        <v>1</v>
      </c>
      <c r="M1602" s="1" t="s">
        <v>2894</v>
      </c>
      <c r="N1602" s="1" t="s">
        <v>12344</v>
      </c>
      <c r="S1602" s="1" t="s">
        <v>2903</v>
      </c>
      <c r="T1602" s="1" t="s">
        <v>7234</v>
      </c>
      <c r="W1602" s="1" t="s">
        <v>1062</v>
      </c>
      <c r="X1602" s="1" t="s">
        <v>7713</v>
      </c>
      <c r="Y1602" s="1" t="s">
        <v>64</v>
      </c>
      <c r="Z1602" s="1" t="s">
        <v>7741</v>
      </c>
      <c r="AF1602" s="1" t="s">
        <v>463</v>
      </c>
      <c r="AG1602" s="1" t="s">
        <v>12445</v>
      </c>
    </row>
    <row r="1603" spans="1:72" ht="13.5" customHeight="1" x14ac:dyDescent="0.25">
      <c r="A1603" s="5" t="str">
        <f t="shared" si="57"/>
        <v>1738_각남면_0104</v>
      </c>
      <c r="B1603" s="1">
        <v>1738</v>
      </c>
      <c r="C1603" s="1" t="s">
        <v>12339</v>
      </c>
      <c r="D1603" s="1" t="s">
        <v>12340</v>
      </c>
      <c r="E1603" s="1">
        <v>1602</v>
      </c>
      <c r="F1603" s="1">
        <v>4</v>
      </c>
      <c r="G1603" s="1" t="s">
        <v>1163</v>
      </c>
      <c r="H1603" s="1" t="s">
        <v>7047</v>
      </c>
      <c r="I1603" s="1">
        <v>13</v>
      </c>
      <c r="L1603" s="1">
        <v>2</v>
      </c>
      <c r="M1603" s="1" t="s">
        <v>13897</v>
      </c>
      <c r="N1603" s="1" t="s">
        <v>13898</v>
      </c>
      <c r="T1603" s="1" t="s">
        <v>12461</v>
      </c>
      <c r="U1603" s="1" t="s">
        <v>1351</v>
      </c>
      <c r="V1603" s="1" t="s">
        <v>7327</v>
      </c>
      <c r="W1603" s="1" t="s">
        <v>407</v>
      </c>
      <c r="X1603" s="1" t="s">
        <v>7703</v>
      </c>
      <c r="Y1603" s="1" t="s">
        <v>2337</v>
      </c>
      <c r="Z1603" s="1" t="s">
        <v>8250</v>
      </c>
      <c r="AC1603" s="1">
        <v>60</v>
      </c>
      <c r="AD1603" s="1" t="s">
        <v>763</v>
      </c>
      <c r="AE1603" s="1" t="s">
        <v>9382</v>
      </c>
      <c r="AJ1603" s="1" t="s">
        <v>17</v>
      </c>
      <c r="AK1603" s="1" t="s">
        <v>9530</v>
      </c>
      <c r="AL1603" s="1" t="s">
        <v>401</v>
      </c>
      <c r="AM1603" s="1" t="s">
        <v>9477</v>
      </c>
      <c r="AT1603" s="1" t="s">
        <v>69</v>
      </c>
      <c r="AU1603" s="1" t="s">
        <v>7359</v>
      </c>
      <c r="AV1603" s="1" t="s">
        <v>2904</v>
      </c>
      <c r="AW1603" s="1" t="s">
        <v>8387</v>
      </c>
      <c r="BG1603" s="1" t="s">
        <v>531</v>
      </c>
      <c r="BH1603" s="1" t="s">
        <v>7370</v>
      </c>
      <c r="BI1603" s="1" t="s">
        <v>14764</v>
      </c>
      <c r="BJ1603" s="1" t="s">
        <v>10298</v>
      </c>
      <c r="BK1603" s="1" t="s">
        <v>69</v>
      </c>
      <c r="BL1603" s="1" t="s">
        <v>7359</v>
      </c>
      <c r="BM1603" s="1" t="s">
        <v>2905</v>
      </c>
      <c r="BN1603" s="1" t="s">
        <v>10182</v>
      </c>
      <c r="BO1603" s="1" t="s">
        <v>69</v>
      </c>
      <c r="BP1603" s="1" t="s">
        <v>7359</v>
      </c>
      <c r="BQ1603" s="1" t="s">
        <v>2526</v>
      </c>
      <c r="BR1603" s="1" t="s">
        <v>11703</v>
      </c>
      <c r="BS1603" s="1" t="s">
        <v>41</v>
      </c>
      <c r="BT1603" s="1" t="s">
        <v>12725</v>
      </c>
    </row>
    <row r="1604" spans="1:72" ht="13.5" customHeight="1" x14ac:dyDescent="0.25">
      <c r="A1604" s="5" t="str">
        <f t="shared" si="57"/>
        <v>1738_각남면_0104</v>
      </c>
      <c r="B1604" s="1">
        <v>1738</v>
      </c>
      <c r="C1604" s="1" t="s">
        <v>12339</v>
      </c>
      <c r="D1604" s="1" t="s">
        <v>12340</v>
      </c>
      <c r="E1604" s="1">
        <v>1603</v>
      </c>
      <c r="F1604" s="1">
        <v>4</v>
      </c>
      <c r="G1604" s="1" t="s">
        <v>1163</v>
      </c>
      <c r="H1604" s="1" t="s">
        <v>7047</v>
      </c>
      <c r="I1604" s="1">
        <v>13</v>
      </c>
      <c r="L1604" s="1">
        <v>2</v>
      </c>
      <c r="M1604" s="1" t="s">
        <v>13897</v>
      </c>
      <c r="N1604" s="1" t="s">
        <v>13898</v>
      </c>
      <c r="S1604" s="1" t="s">
        <v>50</v>
      </c>
      <c r="T1604" s="1" t="s">
        <v>7223</v>
      </c>
      <c r="W1604" s="1" t="s">
        <v>191</v>
      </c>
      <c r="X1604" s="1" t="s">
        <v>7693</v>
      </c>
      <c r="Y1604" s="1" t="s">
        <v>64</v>
      </c>
      <c r="Z1604" s="1" t="s">
        <v>7741</v>
      </c>
      <c r="AC1604" s="1">
        <v>58</v>
      </c>
      <c r="AD1604" s="1" t="s">
        <v>974</v>
      </c>
      <c r="AE1604" s="1" t="s">
        <v>9385</v>
      </c>
      <c r="AJ1604" s="1" t="s">
        <v>17</v>
      </c>
      <c r="AK1604" s="1" t="s">
        <v>9530</v>
      </c>
      <c r="AL1604" s="1" t="s">
        <v>193</v>
      </c>
      <c r="AM1604" s="1" t="s">
        <v>9533</v>
      </c>
      <c r="AT1604" s="1" t="s">
        <v>488</v>
      </c>
      <c r="AU1604" s="1" t="s">
        <v>7425</v>
      </c>
      <c r="AV1604" s="1" t="s">
        <v>2906</v>
      </c>
      <c r="AW1604" s="1" t="s">
        <v>9935</v>
      </c>
      <c r="BG1604" s="1" t="s">
        <v>2907</v>
      </c>
      <c r="BH1604" s="1" t="s">
        <v>10492</v>
      </c>
      <c r="BI1604" s="1" t="s">
        <v>2908</v>
      </c>
      <c r="BJ1604" s="1" t="s">
        <v>10695</v>
      </c>
      <c r="BK1604" s="1" t="s">
        <v>490</v>
      </c>
      <c r="BL1604" s="1" t="s">
        <v>9686</v>
      </c>
      <c r="BM1604" s="1" t="s">
        <v>2909</v>
      </c>
      <c r="BN1604" s="1" t="s">
        <v>10703</v>
      </c>
      <c r="BO1604" s="1" t="s">
        <v>69</v>
      </c>
      <c r="BP1604" s="1" t="s">
        <v>7359</v>
      </c>
      <c r="BQ1604" s="1" t="s">
        <v>2910</v>
      </c>
      <c r="BR1604" s="1" t="s">
        <v>13471</v>
      </c>
      <c r="BS1604" s="1" t="s">
        <v>58</v>
      </c>
      <c r="BT1604" s="1" t="s">
        <v>9526</v>
      </c>
    </row>
    <row r="1605" spans="1:72" ht="13.5" customHeight="1" x14ac:dyDescent="0.25">
      <c r="A1605" s="5" t="str">
        <f t="shared" si="57"/>
        <v>1738_각남면_0104</v>
      </c>
      <c r="B1605" s="1">
        <v>1738</v>
      </c>
      <c r="C1605" s="1" t="s">
        <v>12339</v>
      </c>
      <c r="D1605" s="1" t="s">
        <v>12340</v>
      </c>
      <c r="E1605" s="1">
        <v>1604</v>
      </c>
      <c r="F1605" s="1">
        <v>4</v>
      </c>
      <c r="G1605" s="1" t="s">
        <v>1163</v>
      </c>
      <c r="H1605" s="1" t="s">
        <v>7047</v>
      </c>
      <c r="I1605" s="1">
        <v>13</v>
      </c>
      <c r="L1605" s="1">
        <v>2</v>
      </c>
      <c r="M1605" s="1" t="s">
        <v>13897</v>
      </c>
      <c r="N1605" s="1" t="s">
        <v>13898</v>
      </c>
      <c r="S1605" s="1" t="s">
        <v>59</v>
      </c>
      <c r="T1605" s="1" t="s">
        <v>7224</v>
      </c>
      <c r="U1605" s="1" t="s">
        <v>78</v>
      </c>
      <c r="V1605" s="1" t="s">
        <v>7347</v>
      </c>
      <c r="Y1605" s="1" t="s">
        <v>372</v>
      </c>
      <c r="Z1605" s="1" t="s">
        <v>7786</v>
      </c>
      <c r="AC1605" s="1">
        <v>33</v>
      </c>
      <c r="AD1605" s="1" t="s">
        <v>321</v>
      </c>
      <c r="AE1605" s="1" t="s">
        <v>9366</v>
      </c>
    </row>
    <row r="1606" spans="1:72" ht="13.5" customHeight="1" x14ac:dyDescent="0.25">
      <c r="A1606" s="5" t="str">
        <f t="shared" si="57"/>
        <v>1738_각남면_0104</v>
      </c>
      <c r="B1606" s="1">
        <v>1738</v>
      </c>
      <c r="C1606" s="1" t="s">
        <v>12339</v>
      </c>
      <c r="D1606" s="1" t="s">
        <v>12340</v>
      </c>
      <c r="E1606" s="1">
        <v>1605</v>
      </c>
      <c r="F1606" s="1">
        <v>4</v>
      </c>
      <c r="G1606" s="1" t="s">
        <v>1163</v>
      </c>
      <c r="H1606" s="1" t="s">
        <v>7047</v>
      </c>
      <c r="I1606" s="1">
        <v>13</v>
      </c>
      <c r="L1606" s="1">
        <v>2</v>
      </c>
      <c r="M1606" s="1" t="s">
        <v>13897</v>
      </c>
      <c r="N1606" s="1" t="s">
        <v>13898</v>
      </c>
      <c r="S1606" s="1" t="s">
        <v>112</v>
      </c>
      <c r="T1606" s="1" t="s">
        <v>7229</v>
      </c>
      <c r="Y1606" s="1" t="s">
        <v>64</v>
      </c>
      <c r="Z1606" s="1" t="s">
        <v>7741</v>
      </c>
      <c r="AC1606" s="1">
        <v>19</v>
      </c>
      <c r="AD1606" s="1" t="s">
        <v>202</v>
      </c>
      <c r="AE1606" s="1" t="s">
        <v>9353</v>
      </c>
    </row>
    <row r="1607" spans="1:72" ht="13.5" customHeight="1" x14ac:dyDescent="0.25">
      <c r="A1607" s="5" t="str">
        <f t="shared" si="57"/>
        <v>1738_각남면_0104</v>
      </c>
      <c r="B1607" s="1">
        <v>1738</v>
      </c>
      <c r="C1607" s="1" t="s">
        <v>12339</v>
      </c>
      <c r="D1607" s="1" t="s">
        <v>12340</v>
      </c>
      <c r="E1607" s="1">
        <v>1606</v>
      </c>
      <c r="F1607" s="1">
        <v>4</v>
      </c>
      <c r="G1607" s="1" t="s">
        <v>1163</v>
      </c>
      <c r="H1607" s="1" t="s">
        <v>7047</v>
      </c>
      <c r="I1607" s="1">
        <v>13</v>
      </c>
      <c r="L1607" s="1">
        <v>3</v>
      </c>
      <c r="M1607" s="1" t="s">
        <v>13899</v>
      </c>
      <c r="N1607" s="1" t="s">
        <v>13900</v>
      </c>
      <c r="T1607" s="1" t="s">
        <v>12461</v>
      </c>
      <c r="U1607" s="1" t="s">
        <v>2880</v>
      </c>
      <c r="V1607" s="1" t="s">
        <v>7472</v>
      </c>
      <c r="W1607" s="1" t="s">
        <v>407</v>
      </c>
      <c r="X1607" s="1" t="s">
        <v>7703</v>
      </c>
      <c r="Y1607" s="1" t="s">
        <v>2881</v>
      </c>
      <c r="Z1607" s="1" t="s">
        <v>8355</v>
      </c>
      <c r="AC1607" s="1">
        <v>58</v>
      </c>
      <c r="AD1607" s="1" t="s">
        <v>974</v>
      </c>
      <c r="AE1607" s="1" t="s">
        <v>9385</v>
      </c>
      <c r="AJ1607" s="1" t="s">
        <v>17</v>
      </c>
      <c r="AK1607" s="1" t="s">
        <v>9530</v>
      </c>
      <c r="AL1607" s="1" t="s">
        <v>401</v>
      </c>
      <c r="AM1607" s="1" t="s">
        <v>9477</v>
      </c>
      <c r="AT1607" s="1" t="s">
        <v>69</v>
      </c>
      <c r="AU1607" s="1" t="s">
        <v>7359</v>
      </c>
      <c r="AV1607" s="1" t="s">
        <v>1960</v>
      </c>
      <c r="AW1607" s="1" t="s">
        <v>9936</v>
      </c>
      <c r="BG1607" s="1" t="s">
        <v>531</v>
      </c>
      <c r="BH1607" s="1" t="s">
        <v>7370</v>
      </c>
      <c r="BI1607" s="1" t="s">
        <v>14764</v>
      </c>
      <c r="BJ1607" s="1" t="s">
        <v>10298</v>
      </c>
      <c r="BK1607" s="1" t="s">
        <v>69</v>
      </c>
      <c r="BL1607" s="1" t="s">
        <v>7359</v>
      </c>
      <c r="BM1607" s="1" t="s">
        <v>2905</v>
      </c>
      <c r="BN1607" s="1" t="s">
        <v>10182</v>
      </c>
      <c r="BO1607" s="1" t="s">
        <v>69</v>
      </c>
      <c r="BP1607" s="1" t="s">
        <v>7359</v>
      </c>
      <c r="BQ1607" s="1" t="s">
        <v>2911</v>
      </c>
      <c r="BR1607" s="1" t="s">
        <v>13016</v>
      </c>
      <c r="BS1607" s="1" t="s">
        <v>41</v>
      </c>
      <c r="BT1607" s="1" t="s">
        <v>12725</v>
      </c>
    </row>
    <row r="1608" spans="1:72" ht="13.5" customHeight="1" x14ac:dyDescent="0.25">
      <c r="A1608" s="5" t="str">
        <f t="shared" si="57"/>
        <v>1738_각남면_0104</v>
      </c>
      <c r="B1608" s="1">
        <v>1738</v>
      </c>
      <c r="C1608" s="1" t="s">
        <v>12339</v>
      </c>
      <c r="D1608" s="1" t="s">
        <v>12340</v>
      </c>
      <c r="E1608" s="1">
        <v>1607</v>
      </c>
      <c r="F1608" s="1">
        <v>4</v>
      </c>
      <c r="G1608" s="1" t="s">
        <v>1163</v>
      </c>
      <c r="H1608" s="1" t="s">
        <v>7047</v>
      </c>
      <c r="I1608" s="1">
        <v>13</v>
      </c>
      <c r="L1608" s="1">
        <v>3</v>
      </c>
      <c r="M1608" s="1" t="s">
        <v>13899</v>
      </c>
      <c r="N1608" s="1" t="s">
        <v>13900</v>
      </c>
      <c r="S1608" s="1" t="s">
        <v>50</v>
      </c>
      <c r="T1608" s="1" t="s">
        <v>7223</v>
      </c>
      <c r="W1608" s="1" t="s">
        <v>123</v>
      </c>
      <c r="X1608" s="1" t="s">
        <v>7689</v>
      </c>
      <c r="Y1608" s="1" t="s">
        <v>64</v>
      </c>
      <c r="Z1608" s="1" t="s">
        <v>7741</v>
      </c>
      <c r="AC1608" s="1">
        <v>51</v>
      </c>
      <c r="AD1608" s="1" t="s">
        <v>169</v>
      </c>
      <c r="AE1608" s="1" t="s">
        <v>9348</v>
      </c>
      <c r="AJ1608" s="1" t="s">
        <v>17</v>
      </c>
      <c r="AK1608" s="1" t="s">
        <v>9530</v>
      </c>
      <c r="AL1608" s="1" t="s">
        <v>124</v>
      </c>
      <c r="AM1608" s="1" t="s">
        <v>9327</v>
      </c>
      <c r="AT1608" s="1" t="s">
        <v>69</v>
      </c>
      <c r="AU1608" s="1" t="s">
        <v>7359</v>
      </c>
      <c r="AV1608" s="1" t="s">
        <v>2912</v>
      </c>
      <c r="AW1608" s="1" t="s">
        <v>8429</v>
      </c>
      <c r="BG1608" s="1" t="s">
        <v>219</v>
      </c>
      <c r="BH1608" s="1" t="s">
        <v>7464</v>
      </c>
      <c r="BI1608" s="1" t="s">
        <v>2913</v>
      </c>
      <c r="BJ1608" s="1" t="s">
        <v>10696</v>
      </c>
      <c r="BK1608" s="1" t="s">
        <v>69</v>
      </c>
      <c r="BL1608" s="1" t="s">
        <v>7359</v>
      </c>
      <c r="BM1608" s="1" t="s">
        <v>2914</v>
      </c>
      <c r="BN1608" s="1" t="s">
        <v>11119</v>
      </c>
      <c r="BO1608" s="1" t="s">
        <v>69</v>
      </c>
      <c r="BP1608" s="1" t="s">
        <v>7359</v>
      </c>
      <c r="BQ1608" s="1" t="s">
        <v>2915</v>
      </c>
      <c r="BR1608" s="1" t="s">
        <v>11746</v>
      </c>
      <c r="BS1608" s="1" t="s">
        <v>174</v>
      </c>
      <c r="BT1608" s="1" t="s">
        <v>9536</v>
      </c>
    </row>
    <row r="1609" spans="1:72" ht="13.5" customHeight="1" x14ac:dyDescent="0.25">
      <c r="A1609" s="5" t="str">
        <f t="shared" si="57"/>
        <v>1738_각남면_0104</v>
      </c>
      <c r="B1609" s="1">
        <v>1738</v>
      </c>
      <c r="C1609" s="1" t="s">
        <v>12339</v>
      </c>
      <c r="D1609" s="1" t="s">
        <v>12340</v>
      </c>
      <c r="E1609" s="1">
        <v>1608</v>
      </c>
      <c r="F1609" s="1">
        <v>4</v>
      </c>
      <c r="G1609" s="1" t="s">
        <v>1163</v>
      </c>
      <c r="H1609" s="1" t="s">
        <v>7047</v>
      </c>
      <c r="I1609" s="1">
        <v>13</v>
      </c>
      <c r="L1609" s="1">
        <v>3</v>
      </c>
      <c r="M1609" s="1" t="s">
        <v>13899</v>
      </c>
      <c r="N1609" s="1" t="s">
        <v>13900</v>
      </c>
      <c r="S1609" s="1" t="s">
        <v>59</v>
      </c>
      <c r="T1609" s="1" t="s">
        <v>7224</v>
      </c>
      <c r="U1609" s="1" t="s">
        <v>1523</v>
      </c>
      <c r="V1609" s="1" t="s">
        <v>7396</v>
      </c>
      <c r="Y1609" s="1" t="s">
        <v>1972</v>
      </c>
      <c r="Z1609" s="1" t="s">
        <v>8177</v>
      </c>
      <c r="AC1609" s="1">
        <v>32</v>
      </c>
      <c r="AD1609" s="1" t="s">
        <v>743</v>
      </c>
      <c r="AE1609" s="1" t="s">
        <v>8259</v>
      </c>
    </row>
    <row r="1610" spans="1:72" ht="13.5" customHeight="1" x14ac:dyDescent="0.25">
      <c r="A1610" s="5" t="str">
        <f t="shared" si="57"/>
        <v>1738_각남면_0104</v>
      </c>
      <c r="B1610" s="1">
        <v>1738</v>
      </c>
      <c r="C1610" s="1" t="s">
        <v>12339</v>
      </c>
      <c r="D1610" s="1" t="s">
        <v>12340</v>
      </c>
      <c r="E1610" s="1">
        <v>1609</v>
      </c>
      <c r="F1610" s="1">
        <v>4</v>
      </c>
      <c r="G1610" s="1" t="s">
        <v>1163</v>
      </c>
      <c r="H1610" s="1" t="s">
        <v>7047</v>
      </c>
      <c r="I1610" s="1">
        <v>13</v>
      </c>
      <c r="L1610" s="1">
        <v>3</v>
      </c>
      <c r="M1610" s="1" t="s">
        <v>13899</v>
      </c>
      <c r="N1610" s="1" t="s">
        <v>13900</v>
      </c>
      <c r="S1610" s="1" t="s">
        <v>155</v>
      </c>
      <c r="T1610" s="1" t="s">
        <v>7230</v>
      </c>
      <c r="W1610" s="1" t="s">
        <v>769</v>
      </c>
      <c r="X1610" s="1" t="s">
        <v>7253</v>
      </c>
      <c r="Y1610" s="1" t="s">
        <v>64</v>
      </c>
      <c r="Z1610" s="1" t="s">
        <v>7741</v>
      </c>
      <c r="AC1610" s="1">
        <v>42</v>
      </c>
      <c r="AD1610" s="1" t="s">
        <v>304</v>
      </c>
      <c r="AE1610" s="1" t="s">
        <v>9364</v>
      </c>
    </row>
    <row r="1611" spans="1:72" ht="13.5" customHeight="1" x14ac:dyDescent="0.25">
      <c r="A1611" s="5" t="str">
        <f t="shared" si="57"/>
        <v>1738_각남면_0104</v>
      </c>
      <c r="B1611" s="1">
        <v>1738</v>
      </c>
      <c r="C1611" s="1" t="s">
        <v>12339</v>
      </c>
      <c r="D1611" s="1" t="s">
        <v>12340</v>
      </c>
      <c r="E1611" s="1">
        <v>1610</v>
      </c>
      <c r="F1611" s="1">
        <v>4</v>
      </c>
      <c r="G1611" s="1" t="s">
        <v>1163</v>
      </c>
      <c r="H1611" s="1" t="s">
        <v>7047</v>
      </c>
      <c r="I1611" s="1">
        <v>13</v>
      </c>
      <c r="L1611" s="1">
        <v>3</v>
      </c>
      <c r="M1611" s="1" t="s">
        <v>13899</v>
      </c>
      <c r="N1611" s="1" t="s">
        <v>13900</v>
      </c>
      <c r="S1611" s="1" t="s">
        <v>112</v>
      </c>
      <c r="T1611" s="1" t="s">
        <v>7229</v>
      </c>
      <c r="Y1611" s="1" t="s">
        <v>64</v>
      </c>
      <c r="Z1611" s="1" t="s">
        <v>7741</v>
      </c>
      <c r="AC1611" s="1">
        <v>19</v>
      </c>
      <c r="AD1611" s="1" t="s">
        <v>202</v>
      </c>
      <c r="AE1611" s="1" t="s">
        <v>9353</v>
      </c>
    </row>
    <row r="1612" spans="1:72" ht="13.5" customHeight="1" x14ac:dyDescent="0.25">
      <c r="A1612" s="5" t="str">
        <f t="shared" si="57"/>
        <v>1738_각남면_0104</v>
      </c>
      <c r="B1612" s="1">
        <v>1738</v>
      </c>
      <c r="C1612" s="1" t="s">
        <v>12339</v>
      </c>
      <c r="D1612" s="1" t="s">
        <v>12340</v>
      </c>
      <c r="E1612" s="1">
        <v>1611</v>
      </c>
      <c r="F1612" s="1">
        <v>4</v>
      </c>
      <c r="G1612" s="1" t="s">
        <v>1163</v>
      </c>
      <c r="H1612" s="1" t="s">
        <v>7047</v>
      </c>
      <c r="I1612" s="1">
        <v>13</v>
      </c>
      <c r="L1612" s="1">
        <v>4</v>
      </c>
      <c r="M1612" s="1" t="s">
        <v>13901</v>
      </c>
      <c r="N1612" s="1" t="s">
        <v>13902</v>
      </c>
      <c r="T1612" s="1" t="s">
        <v>12461</v>
      </c>
      <c r="U1612" s="1" t="s">
        <v>2916</v>
      </c>
      <c r="V1612" s="1" t="s">
        <v>7473</v>
      </c>
      <c r="W1612" s="1" t="s">
        <v>1003</v>
      </c>
      <c r="X1612" s="1" t="s">
        <v>7706</v>
      </c>
      <c r="Y1612" s="1" t="s">
        <v>2917</v>
      </c>
      <c r="Z1612" s="1" t="s">
        <v>8356</v>
      </c>
      <c r="AC1612" s="1">
        <v>89</v>
      </c>
      <c r="AD1612" s="1" t="s">
        <v>210</v>
      </c>
      <c r="AE1612" s="1" t="s">
        <v>9354</v>
      </c>
      <c r="AJ1612" s="1" t="s">
        <v>17</v>
      </c>
      <c r="AK1612" s="1" t="s">
        <v>9530</v>
      </c>
      <c r="AL1612" s="1" t="s">
        <v>2918</v>
      </c>
      <c r="AM1612" s="1" t="s">
        <v>9559</v>
      </c>
      <c r="AT1612" s="1" t="s">
        <v>69</v>
      </c>
      <c r="AU1612" s="1" t="s">
        <v>7359</v>
      </c>
      <c r="AV1612" s="1" t="s">
        <v>2891</v>
      </c>
      <c r="AW1612" s="1" t="s">
        <v>8420</v>
      </c>
      <c r="BG1612" s="1" t="s">
        <v>69</v>
      </c>
      <c r="BH1612" s="1" t="s">
        <v>7359</v>
      </c>
      <c r="BI1612" s="1" t="s">
        <v>2919</v>
      </c>
      <c r="BJ1612" s="1" t="s">
        <v>10697</v>
      </c>
      <c r="BK1612" s="1" t="s">
        <v>69</v>
      </c>
      <c r="BL1612" s="1" t="s">
        <v>7359</v>
      </c>
      <c r="BM1612" s="1" t="s">
        <v>1590</v>
      </c>
      <c r="BN1612" s="1" t="s">
        <v>9039</v>
      </c>
      <c r="BO1612" s="1" t="s">
        <v>69</v>
      </c>
      <c r="BP1612" s="1" t="s">
        <v>7359</v>
      </c>
      <c r="BQ1612" s="1" t="s">
        <v>2920</v>
      </c>
      <c r="BR1612" s="1" t="s">
        <v>11747</v>
      </c>
      <c r="BS1612" s="1" t="s">
        <v>1226</v>
      </c>
      <c r="BT1612" s="1" t="s">
        <v>9461</v>
      </c>
    </row>
    <row r="1613" spans="1:72" ht="13.5" customHeight="1" x14ac:dyDescent="0.25">
      <c r="A1613" s="5" t="str">
        <f t="shared" si="57"/>
        <v>1738_각남면_0104</v>
      </c>
      <c r="B1613" s="1">
        <v>1738</v>
      </c>
      <c r="C1613" s="1" t="s">
        <v>12339</v>
      </c>
      <c r="D1613" s="1" t="s">
        <v>12340</v>
      </c>
      <c r="E1613" s="1">
        <v>1612</v>
      </c>
      <c r="F1613" s="1">
        <v>4</v>
      </c>
      <c r="G1613" s="1" t="s">
        <v>1163</v>
      </c>
      <c r="H1613" s="1" t="s">
        <v>7047</v>
      </c>
      <c r="I1613" s="1">
        <v>13</v>
      </c>
      <c r="L1613" s="1">
        <v>4</v>
      </c>
      <c r="M1613" s="1" t="s">
        <v>13901</v>
      </c>
      <c r="N1613" s="1" t="s">
        <v>13902</v>
      </c>
      <c r="S1613" s="1" t="s">
        <v>50</v>
      </c>
      <c r="T1613" s="1" t="s">
        <v>7223</v>
      </c>
      <c r="W1613" s="1" t="s">
        <v>85</v>
      </c>
      <c r="X1613" s="1" t="s">
        <v>12530</v>
      </c>
      <c r="Y1613" s="1" t="s">
        <v>64</v>
      </c>
      <c r="Z1613" s="1" t="s">
        <v>7741</v>
      </c>
      <c r="AC1613" s="1">
        <v>78</v>
      </c>
      <c r="AD1613" s="1" t="s">
        <v>210</v>
      </c>
      <c r="AE1613" s="1" t="s">
        <v>9354</v>
      </c>
      <c r="AJ1613" s="1" t="s">
        <v>17</v>
      </c>
      <c r="AK1613" s="1" t="s">
        <v>9530</v>
      </c>
      <c r="AL1613" s="1" t="s">
        <v>208</v>
      </c>
      <c r="AM1613" s="1" t="s">
        <v>9524</v>
      </c>
      <c r="AT1613" s="1" t="s">
        <v>69</v>
      </c>
      <c r="AU1613" s="1" t="s">
        <v>7359</v>
      </c>
      <c r="AV1613" s="1" t="s">
        <v>2921</v>
      </c>
      <c r="AW1613" s="1" t="s">
        <v>9937</v>
      </c>
      <c r="BG1613" s="1" t="s">
        <v>69</v>
      </c>
      <c r="BH1613" s="1" t="s">
        <v>7359</v>
      </c>
      <c r="BI1613" s="1" t="s">
        <v>1005</v>
      </c>
      <c r="BJ1613" s="1" t="s">
        <v>9747</v>
      </c>
      <c r="BK1613" s="1" t="s">
        <v>69</v>
      </c>
      <c r="BL1613" s="1" t="s">
        <v>7359</v>
      </c>
      <c r="BM1613" s="1" t="s">
        <v>2922</v>
      </c>
      <c r="BN1613" s="1" t="s">
        <v>11203</v>
      </c>
      <c r="BO1613" s="1" t="s">
        <v>69</v>
      </c>
      <c r="BP1613" s="1" t="s">
        <v>7359</v>
      </c>
      <c r="BQ1613" s="1" t="s">
        <v>2923</v>
      </c>
      <c r="BR1613" s="1" t="s">
        <v>11748</v>
      </c>
      <c r="BS1613" s="1" t="s">
        <v>124</v>
      </c>
      <c r="BT1613" s="1" t="s">
        <v>9327</v>
      </c>
    </row>
    <row r="1614" spans="1:72" ht="13.5" customHeight="1" x14ac:dyDescent="0.25">
      <c r="A1614" s="5" t="str">
        <f t="shared" si="57"/>
        <v>1738_각남면_0104</v>
      </c>
      <c r="B1614" s="1">
        <v>1738</v>
      </c>
      <c r="C1614" s="1" t="s">
        <v>12339</v>
      </c>
      <c r="D1614" s="1" t="s">
        <v>12340</v>
      </c>
      <c r="E1614" s="1">
        <v>1613</v>
      </c>
      <c r="F1614" s="1">
        <v>4</v>
      </c>
      <c r="G1614" s="1" t="s">
        <v>1163</v>
      </c>
      <c r="H1614" s="1" t="s">
        <v>7047</v>
      </c>
      <c r="I1614" s="1">
        <v>13</v>
      </c>
      <c r="L1614" s="1">
        <v>4</v>
      </c>
      <c r="M1614" s="1" t="s">
        <v>13901</v>
      </c>
      <c r="N1614" s="1" t="s">
        <v>13902</v>
      </c>
      <c r="S1614" s="1" t="s">
        <v>112</v>
      </c>
      <c r="T1614" s="1" t="s">
        <v>7229</v>
      </c>
      <c r="Y1614" s="1" t="s">
        <v>64</v>
      </c>
      <c r="Z1614" s="1" t="s">
        <v>7741</v>
      </c>
      <c r="AC1614" s="1">
        <v>19</v>
      </c>
      <c r="AD1614" s="1" t="s">
        <v>202</v>
      </c>
      <c r="AE1614" s="1" t="s">
        <v>9353</v>
      </c>
    </row>
    <row r="1615" spans="1:72" ht="13.5" customHeight="1" x14ac:dyDescent="0.25">
      <c r="A1615" s="5" t="str">
        <f t="shared" ref="A1615:A1646" si="58">HYPERLINK("http://kyu.snu.ac.kr/sdhj/index.jsp?type=hj/GK14616_00IH_0001_0104.jpg","1738_각남면_0104")</f>
        <v>1738_각남면_0104</v>
      </c>
      <c r="B1615" s="1">
        <v>1738</v>
      </c>
      <c r="C1615" s="1" t="s">
        <v>12339</v>
      </c>
      <c r="D1615" s="1" t="s">
        <v>12340</v>
      </c>
      <c r="E1615" s="1">
        <v>1614</v>
      </c>
      <c r="F1615" s="1">
        <v>4</v>
      </c>
      <c r="G1615" s="1" t="s">
        <v>1163</v>
      </c>
      <c r="H1615" s="1" t="s">
        <v>7047</v>
      </c>
      <c r="I1615" s="1">
        <v>13</v>
      </c>
      <c r="L1615" s="1">
        <v>4</v>
      </c>
      <c r="M1615" s="1" t="s">
        <v>13901</v>
      </c>
      <c r="N1615" s="1" t="s">
        <v>13902</v>
      </c>
      <c r="S1615" s="1" t="s">
        <v>91</v>
      </c>
      <c r="T1615" s="1" t="s">
        <v>7227</v>
      </c>
      <c r="Y1615" s="1" t="s">
        <v>2924</v>
      </c>
      <c r="Z1615" s="1" t="s">
        <v>8357</v>
      </c>
      <c r="AC1615" s="1">
        <v>29</v>
      </c>
      <c r="AD1615" s="1" t="s">
        <v>301</v>
      </c>
      <c r="AE1615" s="1" t="s">
        <v>9363</v>
      </c>
    </row>
    <row r="1616" spans="1:72" ht="13.5" customHeight="1" x14ac:dyDescent="0.25">
      <c r="A1616" s="5" t="str">
        <f t="shared" si="58"/>
        <v>1738_각남면_0104</v>
      </c>
      <c r="B1616" s="1">
        <v>1738</v>
      </c>
      <c r="C1616" s="1" t="s">
        <v>12339</v>
      </c>
      <c r="D1616" s="1" t="s">
        <v>12340</v>
      </c>
      <c r="E1616" s="1">
        <v>1615</v>
      </c>
      <c r="F1616" s="1">
        <v>4</v>
      </c>
      <c r="G1616" s="1" t="s">
        <v>1163</v>
      </c>
      <c r="H1616" s="1" t="s">
        <v>7047</v>
      </c>
      <c r="I1616" s="1">
        <v>13</v>
      </c>
      <c r="L1616" s="1">
        <v>4</v>
      </c>
      <c r="M1616" s="1" t="s">
        <v>13901</v>
      </c>
      <c r="N1616" s="1" t="s">
        <v>13902</v>
      </c>
      <c r="S1616" s="1" t="s">
        <v>155</v>
      </c>
      <c r="T1616" s="1" t="s">
        <v>7230</v>
      </c>
      <c r="W1616" s="1" t="s">
        <v>51</v>
      </c>
      <c r="X1616" s="1" t="s">
        <v>7686</v>
      </c>
      <c r="Y1616" s="1" t="s">
        <v>64</v>
      </c>
      <c r="Z1616" s="1" t="s">
        <v>7741</v>
      </c>
      <c r="AC1616" s="1">
        <v>28</v>
      </c>
      <c r="AD1616" s="1" t="s">
        <v>153</v>
      </c>
      <c r="AE1616" s="1" t="s">
        <v>9346</v>
      </c>
    </row>
    <row r="1617" spans="1:72" ht="13.5" customHeight="1" x14ac:dyDescent="0.25">
      <c r="A1617" s="5" t="str">
        <f t="shared" si="58"/>
        <v>1738_각남면_0104</v>
      </c>
      <c r="B1617" s="1">
        <v>1738</v>
      </c>
      <c r="C1617" s="1" t="s">
        <v>12339</v>
      </c>
      <c r="D1617" s="1" t="s">
        <v>12340</v>
      </c>
      <c r="E1617" s="1">
        <v>1616</v>
      </c>
      <c r="F1617" s="1">
        <v>4</v>
      </c>
      <c r="G1617" s="1" t="s">
        <v>1163</v>
      </c>
      <c r="H1617" s="1" t="s">
        <v>7047</v>
      </c>
      <c r="I1617" s="1">
        <v>13</v>
      </c>
      <c r="L1617" s="1">
        <v>4</v>
      </c>
      <c r="M1617" s="1" t="s">
        <v>13901</v>
      </c>
      <c r="N1617" s="1" t="s">
        <v>13902</v>
      </c>
      <c r="T1617" s="1" t="s">
        <v>12470</v>
      </c>
      <c r="U1617" s="1" t="s">
        <v>139</v>
      </c>
      <c r="V1617" s="1" t="s">
        <v>7323</v>
      </c>
      <c r="Y1617" s="1" t="s">
        <v>1654</v>
      </c>
      <c r="Z1617" s="1" t="s">
        <v>8099</v>
      </c>
      <c r="AC1617" s="1">
        <v>45</v>
      </c>
      <c r="AD1617" s="1" t="s">
        <v>330</v>
      </c>
      <c r="AE1617" s="1" t="s">
        <v>9367</v>
      </c>
    </row>
    <row r="1618" spans="1:72" ht="13.5" customHeight="1" x14ac:dyDescent="0.25">
      <c r="A1618" s="5" t="str">
        <f t="shared" si="58"/>
        <v>1738_각남면_0104</v>
      </c>
      <c r="B1618" s="1">
        <v>1738</v>
      </c>
      <c r="C1618" s="1" t="s">
        <v>12339</v>
      </c>
      <c r="D1618" s="1" t="s">
        <v>12340</v>
      </c>
      <c r="E1618" s="1">
        <v>1617</v>
      </c>
      <c r="F1618" s="1">
        <v>4</v>
      </c>
      <c r="G1618" s="1" t="s">
        <v>1163</v>
      </c>
      <c r="H1618" s="1" t="s">
        <v>7047</v>
      </c>
      <c r="I1618" s="1">
        <v>13</v>
      </c>
      <c r="L1618" s="1">
        <v>5</v>
      </c>
      <c r="M1618" s="1" t="s">
        <v>13903</v>
      </c>
      <c r="N1618" s="1" t="s">
        <v>13904</v>
      </c>
      <c r="T1618" s="1" t="s">
        <v>12461</v>
      </c>
      <c r="U1618" s="1" t="s">
        <v>2925</v>
      </c>
      <c r="V1618" s="1" t="s">
        <v>7474</v>
      </c>
      <c r="W1618" s="1" t="s">
        <v>342</v>
      </c>
      <c r="X1618" s="1" t="s">
        <v>7700</v>
      </c>
      <c r="Y1618" s="1" t="s">
        <v>2926</v>
      </c>
      <c r="Z1618" s="1" t="s">
        <v>8358</v>
      </c>
      <c r="AC1618" s="1">
        <v>51</v>
      </c>
      <c r="AD1618" s="1" t="s">
        <v>169</v>
      </c>
      <c r="AE1618" s="1" t="s">
        <v>9348</v>
      </c>
      <c r="AJ1618" s="1" t="s">
        <v>17</v>
      </c>
      <c r="AK1618" s="1" t="s">
        <v>9530</v>
      </c>
      <c r="AL1618" s="1" t="s">
        <v>174</v>
      </c>
      <c r="AM1618" s="1" t="s">
        <v>9536</v>
      </c>
      <c r="AT1618" s="1" t="s">
        <v>69</v>
      </c>
      <c r="AU1618" s="1" t="s">
        <v>7359</v>
      </c>
      <c r="AV1618" s="1" t="s">
        <v>2927</v>
      </c>
      <c r="AW1618" s="1" t="s">
        <v>9938</v>
      </c>
      <c r="BG1618" s="1" t="s">
        <v>69</v>
      </c>
      <c r="BH1618" s="1" t="s">
        <v>7359</v>
      </c>
      <c r="BI1618" s="1" t="s">
        <v>1415</v>
      </c>
      <c r="BJ1618" s="1" t="s">
        <v>9783</v>
      </c>
      <c r="BK1618" s="1" t="s">
        <v>73</v>
      </c>
      <c r="BL1618" s="1" t="s">
        <v>7304</v>
      </c>
      <c r="BM1618" s="1" t="s">
        <v>14778</v>
      </c>
      <c r="BN1618" s="1" t="s">
        <v>8221</v>
      </c>
      <c r="BO1618" s="1" t="s">
        <v>42</v>
      </c>
      <c r="BP1618" s="1" t="s">
        <v>7309</v>
      </c>
      <c r="BQ1618" s="1" t="s">
        <v>2928</v>
      </c>
      <c r="BR1618" s="1" t="s">
        <v>12443</v>
      </c>
      <c r="BS1618" s="1" t="s">
        <v>2929</v>
      </c>
      <c r="BT1618" s="1" t="s">
        <v>12243</v>
      </c>
    </row>
    <row r="1619" spans="1:72" ht="13.5" customHeight="1" x14ac:dyDescent="0.25">
      <c r="A1619" s="5" t="str">
        <f t="shared" si="58"/>
        <v>1738_각남면_0104</v>
      </c>
      <c r="B1619" s="1">
        <v>1738</v>
      </c>
      <c r="C1619" s="1" t="s">
        <v>12339</v>
      </c>
      <c r="D1619" s="1" t="s">
        <v>12340</v>
      </c>
      <c r="E1619" s="1">
        <v>1618</v>
      </c>
      <c r="F1619" s="1">
        <v>4</v>
      </c>
      <c r="G1619" s="1" t="s">
        <v>1163</v>
      </c>
      <c r="H1619" s="1" t="s">
        <v>7047</v>
      </c>
      <c r="I1619" s="1">
        <v>13</v>
      </c>
      <c r="L1619" s="1">
        <v>5</v>
      </c>
      <c r="M1619" s="1" t="s">
        <v>13903</v>
      </c>
      <c r="N1619" s="1" t="s">
        <v>13904</v>
      </c>
      <c r="S1619" s="1" t="s">
        <v>50</v>
      </c>
      <c r="T1619" s="1" t="s">
        <v>7223</v>
      </c>
      <c r="W1619" s="1" t="s">
        <v>85</v>
      </c>
      <c r="X1619" s="1" t="s">
        <v>12530</v>
      </c>
      <c r="Y1619" s="1" t="s">
        <v>64</v>
      </c>
      <c r="Z1619" s="1" t="s">
        <v>7741</v>
      </c>
      <c r="AC1619" s="1">
        <v>51</v>
      </c>
      <c r="AD1619" s="1" t="s">
        <v>169</v>
      </c>
      <c r="AE1619" s="1" t="s">
        <v>9348</v>
      </c>
      <c r="AJ1619" s="1" t="s">
        <v>17</v>
      </c>
      <c r="AK1619" s="1" t="s">
        <v>9530</v>
      </c>
      <c r="AL1619" s="1" t="s">
        <v>58</v>
      </c>
      <c r="AM1619" s="1" t="s">
        <v>9526</v>
      </c>
      <c r="AT1619" s="1" t="s">
        <v>69</v>
      </c>
      <c r="AU1619" s="1" t="s">
        <v>7359</v>
      </c>
      <c r="AV1619" s="1" t="s">
        <v>92</v>
      </c>
      <c r="AW1619" s="1" t="s">
        <v>7744</v>
      </c>
      <c r="BG1619" s="1" t="s">
        <v>69</v>
      </c>
      <c r="BH1619" s="1" t="s">
        <v>7359</v>
      </c>
      <c r="BI1619" s="1" t="s">
        <v>2930</v>
      </c>
      <c r="BJ1619" s="1" t="s">
        <v>7946</v>
      </c>
      <c r="BK1619" s="1" t="s">
        <v>69</v>
      </c>
      <c r="BL1619" s="1" t="s">
        <v>7359</v>
      </c>
      <c r="BM1619" s="1" t="s">
        <v>2931</v>
      </c>
      <c r="BN1619" s="1" t="s">
        <v>11204</v>
      </c>
      <c r="BO1619" s="1" t="s">
        <v>69</v>
      </c>
      <c r="BP1619" s="1" t="s">
        <v>7359</v>
      </c>
      <c r="BQ1619" s="1" t="s">
        <v>2932</v>
      </c>
      <c r="BR1619" s="1" t="s">
        <v>11749</v>
      </c>
      <c r="BS1619" s="1" t="s">
        <v>124</v>
      </c>
      <c r="BT1619" s="1" t="s">
        <v>9327</v>
      </c>
    </row>
    <row r="1620" spans="1:72" ht="13.5" customHeight="1" x14ac:dyDescent="0.25">
      <c r="A1620" s="5" t="str">
        <f t="shared" si="58"/>
        <v>1738_각남면_0104</v>
      </c>
      <c r="B1620" s="1">
        <v>1738</v>
      </c>
      <c r="C1620" s="1" t="s">
        <v>12339</v>
      </c>
      <c r="D1620" s="1" t="s">
        <v>12340</v>
      </c>
      <c r="E1620" s="1">
        <v>1619</v>
      </c>
      <c r="F1620" s="1">
        <v>4</v>
      </c>
      <c r="G1620" s="1" t="s">
        <v>1163</v>
      </c>
      <c r="H1620" s="1" t="s">
        <v>7047</v>
      </c>
      <c r="I1620" s="1">
        <v>13</v>
      </c>
      <c r="L1620" s="1">
        <v>5</v>
      </c>
      <c r="M1620" s="1" t="s">
        <v>13903</v>
      </c>
      <c r="N1620" s="1" t="s">
        <v>13904</v>
      </c>
      <c r="S1620" s="1" t="s">
        <v>59</v>
      </c>
      <c r="T1620" s="1" t="s">
        <v>7224</v>
      </c>
      <c r="U1620" s="1" t="s">
        <v>2933</v>
      </c>
      <c r="V1620" s="1" t="s">
        <v>7475</v>
      </c>
      <c r="Y1620" s="1" t="s">
        <v>1984</v>
      </c>
      <c r="Z1620" s="1" t="s">
        <v>8328</v>
      </c>
      <c r="AC1620" s="1">
        <v>17</v>
      </c>
      <c r="AD1620" s="1" t="s">
        <v>315</v>
      </c>
      <c r="AE1620" s="1" t="s">
        <v>9365</v>
      </c>
    </row>
    <row r="1621" spans="1:72" ht="13.5" customHeight="1" x14ac:dyDescent="0.25">
      <c r="A1621" s="5" t="str">
        <f t="shared" si="58"/>
        <v>1738_각남면_0104</v>
      </c>
      <c r="B1621" s="1">
        <v>1738</v>
      </c>
      <c r="C1621" s="1" t="s">
        <v>12339</v>
      </c>
      <c r="D1621" s="1" t="s">
        <v>12340</v>
      </c>
      <c r="E1621" s="1">
        <v>1620</v>
      </c>
      <c r="F1621" s="1">
        <v>4</v>
      </c>
      <c r="G1621" s="1" t="s">
        <v>1163</v>
      </c>
      <c r="H1621" s="1" t="s">
        <v>7047</v>
      </c>
      <c r="I1621" s="1">
        <v>13</v>
      </c>
      <c r="L1621" s="1">
        <v>5</v>
      </c>
      <c r="M1621" s="1" t="s">
        <v>13903</v>
      </c>
      <c r="N1621" s="1" t="s">
        <v>13904</v>
      </c>
      <c r="S1621" s="1" t="s">
        <v>63</v>
      </c>
      <c r="T1621" s="1" t="s">
        <v>7225</v>
      </c>
      <c r="Y1621" s="1" t="s">
        <v>64</v>
      </c>
      <c r="Z1621" s="1" t="s">
        <v>7741</v>
      </c>
      <c r="AC1621" s="1">
        <v>14</v>
      </c>
      <c r="AD1621" s="1" t="s">
        <v>182</v>
      </c>
      <c r="AE1621" s="1" t="s">
        <v>9351</v>
      </c>
    </row>
    <row r="1622" spans="1:72" ht="13.5" customHeight="1" x14ac:dyDescent="0.25">
      <c r="A1622" s="5" t="str">
        <f t="shared" si="58"/>
        <v>1738_각남면_0104</v>
      </c>
      <c r="B1622" s="1">
        <v>1738</v>
      </c>
      <c r="C1622" s="1" t="s">
        <v>12339</v>
      </c>
      <c r="D1622" s="1" t="s">
        <v>12340</v>
      </c>
      <c r="E1622" s="1">
        <v>1621</v>
      </c>
      <c r="F1622" s="1">
        <v>4</v>
      </c>
      <c r="G1622" s="1" t="s">
        <v>1163</v>
      </c>
      <c r="H1622" s="1" t="s">
        <v>7047</v>
      </c>
      <c r="I1622" s="1">
        <v>14</v>
      </c>
      <c r="J1622" s="1" t="s">
        <v>2934</v>
      </c>
      <c r="K1622" s="1" t="s">
        <v>7109</v>
      </c>
      <c r="L1622" s="1">
        <v>1</v>
      </c>
      <c r="M1622" s="1" t="s">
        <v>2934</v>
      </c>
      <c r="N1622" s="1" t="s">
        <v>7109</v>
      </c>
      <c r="T1622" s="1" t="s">
        <v>12461</v>
      </c>
      <c r="U1622" s="1" t="s">
        <v>1351</v>
      </c>
      <c r="V1622" s="1" t="s">
        <v>7327</v>
      </c>
      <c r="W1622" s="1" t="s">
        <v>342</v>
      </c>
      <c r="X1622" s="1" t="s">
        <v>7700</v>
      </c>
      <c r="Y1622" s="1" t="s">
        <v>2935</v>
      </c>
      <c r="Z1622" s="1" t="s">
        <v>8359</v>
      </c>
      <c r="AC1622" s="1">
        <v>30</v>
      </c>
      <c r="AD1622" s="1" t="s">
        <v>781</v>
      </c>
      <c r="AE1622" s="1" t="s">
        <v>9383</v>
      </c>
      <c r="AJ1622" s="1" t="s">
        <v>17</v>
      </c>
      <c r="AK1622" s="1" t="s">
        <v>9530</v>
      </c>
      <c r="AL1622" s="1" t="s">
        <v>174</v>
      </c>
      <c r="AM1622" s="1" t="s">
        <v>9536</v>
      </c>
      <c r="AT1622" s="1" t="s">
        <v>69</v>
      </c>
      <c r="AU1622" s="1" t="s">
        <v>7359</v>
      </c>
      <c r="AV1622" s="1" t="s">
        <v>2692</v>
      </c>
      <c r="AW1622" s="1" t="s">
        <v>9908</v>
      </c>
      <c r="BG1622" s="1" t="s">
        <v>380</v>
      </c>
      <c r="BH1622" s="1" t="s">
        <v>7326</v>
      </c>
      <c r="BI1622" s="1" t="s">
        <v>487</v>
      </c>
      <c r="BJ1622" s="1" t="s">
        <v>9710</v>
      </c>
      <c r="BK1622" s="1" t="s">
        <v>794</v>
      </c>
      <c r="BL1622" s="1" t="s">
        <v>9661</v>
      </c>
      <c r="BM1622" s="1" t="s">
        <v>2664</v>
      </c>
      <c r="BN1622" s="1" t="s">
        <v>10679</v>
      </c>
      <c r="BO1622" s="1" t="s">
        <v>219</v>
      </c>
      <c r="BP1622" s="1" t="s">
        <v>7464</v>
      </c>
      <c r="BQ1622" s="1" t="s">
        <v>2936</v>
      </c>
      <c r="BR1622" s="1" t="s">
        <v>13194</v>
      </c>
      <c r="BS1622" s="1" t="s">
        <v>41</v>
      </c>
      <c r="BT1622" s="1" t="s">
        <v>12725</v>
      </c>
    </row>
    <row r="1623" spans="1:72" ht="13.5" customHeight="1" x14ac:dyDescent="0.25">
      <c r="A1623" s="5" t="str">
        <f t="shared" si="58"/>
        <v>1738_각남면_0104</v>
      </c>
      <c r="B1623" s="1">
        <v>1738</v>
      </c>
      <c r="C1623" s="1" t="s">
        <v>12339</v>
      </c>
      <c r="D1623" s="1" t="s">
        <v>12340</v>
      </c>
      <c r="E1623" s="1">
        <v>1622</v>
      </c>
      <c r="F1623" s="1">
        <v>4</v>
      </c>
      <c r="G1623" s="1" t="s">
        <v>1163</v>
      </c>
      <c r="H1623" s="1" t="s">
        <v>7047</v>
      </c>
      <c r="I1623" s="1">
        <v>14</v>
      </c>
      <c r="L1623" s="1">
        <v>1</v>
      </c>
      <c r="M1623" s="1" t="s">
        <v>2934</v>
      </c>
      <c r="N1623" s="1" t="s">
        <v>7109</v>
      </c>
      <c r="S1623" s="1" t="s">
        <v>50</v>
      </c>
      <c r="T1623" s="1" t="s">
        <v>7223</v>
      </c>
      <c r="W1623" s="1" t="s">
        <v>769</v>
      </c>
      <c r="X1623" s="1" t="s">
        <v>7253</v>
      </c>
      <c r="Y1623" s="1" t="s">
        <v>64</v>
      </c>
      <c r="Z1623" s="1" t="s">
        <v>7741</v>
      </c>
      <c r="AC1623" s="1">
        <v>31</v>
      </c>
      <c r="AD1623" s="1" t="s">
        <v>437</v>
      </c>
      <c r="AE1623" s="1" t="s">
        <v>9373</v>
      </c>
      <c r="AJ1623" s="1" t="s">
        <v>17</v>
      </c>
      <c r="AK1623" s="1" t="s">
        <v>9530</v>
      </c>
      <c r="AL1623" s="1" t="s">
        <v>401</v>
      </c>
      <c r="AM1623" s="1" t="s">
        <v>9477</v>
      </c>
      <c r="AT1623" s="1" t="s">
        <v>260</v>
      </c>
      <c r="AU1623" s="1" t="s">
        <v>7321</v>
      </c>
      <c r="AV1623" s="1" t="s">
        <v>2937</v>
      </c>
      <c r="AW1623" s="1" t="s">
        <v>8509</v>
      </c>
      <c r="BG1623" s="1" t="s">
        <v>44</v>
      </c>
      <c r="BH1623" s="1" t="s">
        <v>7629</v>
      </c>
      <c r="BI1623" s="1" t="s">
        <v>2164</v>
      </c>
      <c r="BJ1623" s="1" t="s">
        <v>10007</v>
      </c>
      <c r="BK1623" s="1" t="s">
        <v>997</v>
      </c>
      <c r="BL1623" s="1" t="s">
        <v>7614</v>
      </c>
      <c r="BM1623" s="1" t="s">
        <v>14703</v>
      </c>
      <c r="BN1623" s="1" t="s">
        <v>9321</v>
      </c>
      <c r="BO1623" s="1" t="s">
        <v>44</v>
      </c>
      <c r="BP1623" s="1" t="s">
        <v>7629</v>
      </c>
      <c r="BQ1623" s="1" t="s">
        <v>2938</v>
      </c>
      <c r="BR1623" s="1" t="s">
        <v>13116</v>
      </c>
      <c r="BS1623" s="1" t="s">
        <v>41</v>
      </c>
      <c r="BT1623" s="1" t="s">
        <v>12725</v>
      </c>
    </row>
    <row r="1624" spans="1:72" ht="13.5" customHeight="1" x14ac:dyDescent="0.25">
      <c r="A1624" s="5" t="str">
        <f t="shared" si="58"/>
        <v>1738_각남면_0104</v>
      </c>
      <c r="B1624" s="1">
        <v>1738</v>
      </c>
      <c r="C1624" s="1" t="s">
        <v>12339</v>
      </c>
      <c r="D1624" s="1" t="s">
        <v>12340</v>
      </c>
      <c r="E1624" s="1">
        <v>1623</v>
      </c>
      <c r="F1624" s="1">
        <v>4</v>
      </c>
      <c r="G1624" s="1" t="s">
        <v>1163</v>
      </c>
      <c r="H1624" s="1" t="s">
        <v>7047</v>
      </c>
      <c r="I1624" s="1">
        <v>14</v>
      </c>
      <c r="L1624" s="1">
        <v>1</v>
      </c>
      <c r="M1624" s="1" t="s">
        <v>2934</v>
      </c>
      <c r="N1624" s="1" t="s">
        <v>7109</v>
      </c>
      <c r="S1624" s="1" t="s">
        <v>112</v>
      </c>
      <c r="T1624" s="1" t="s">
        <v>7229</v>
      </c>
      <c r="Y1624" s="1" t="s">
        <v>64</v>
      </c>
      <c r="Z1624" s="1" t="s">
        <v>7741</v>
      </c>
      <c r="AC1624" s="1">
        <v>7</v>
      </c>
      <c r="AD1624" s="1" t="s">
        <v>62</v>
      </c>
      <c r="AE1624" s="1" t="s">
        <v>9331</v>
      </c>
    </row>
    <row r="1625" spans="1:72" ht="13.5" customHeight="1" x14ac:dyDescent="0.25">
      <c r="A1625" s="5" t="str">
        <f t="shared" si="58"/>
        <v>1738_각남면_0104</v>
      </c>
      <c r="B1625" s="1">
        <v>1738</v>
      </c>
      <c r="C1625" s="1" t="s">
        <v>12339</v>
      </c>
      <c r="D1625" s="1" t="s">
        <v>12340</v>
      </c>
      <c r="E1625" s="1">
        <v>1624</v>
      </c>
      <c r="F1625" s="1">
        <v>4</v>
      </c>
      <c r="G1625" s="1" t="s">
        <v>1163</v>
      </c>
      <c r="H1625" s="1" t="s">
        <v>7047</v>
      </c>
      <c r="I1625" s="1">
        <v>14</v>
      </c>
      <c r="L1625" s="1">
        <v>1</v>
      </c>
      <c r="M1625" s="1" t="s">
        <v>2934</v>
      </c>
      <c r="N1625" s="1" t="s">
        <v>7109</v>
      </c>
      <c r="S1625" s="1" t="s">
        <v>112</v>
      </c>
      <c r="T1625" s="1" t="s">
        <v>7229</v>
      </c>
      <c r="Y1625" s="1" t="s">
        <v>64</v>
      </c>
      <c r="Z1625" s="1" t="s">
        <v>7741</v>
      </c>
      <c r="AD1625" s="1" t="s">
        <v>101</v>
      </c>
      <c r="AE1625" s="1" t="s">
        <v>9339</v>
      </c>
      <c r="AF1625" s="1" t="s">
        <v>95</v>
      </c>
      <c r="AG1625" s="1" t="s">
        <v>9389</v>
      </c>
    </row>
    <row r="1626" spans="1:72" ht="13.5" customHeight="1" x14ac:dyDescent="0.25">
      <c r="A1626" s="5" t="str">
        <f t="shared" si="58"/>
        <v>1738_각남면_0104</v>
      </c>
      <c r="B1626" s="1">
        <v>1738</v>
      </c>
      <c r="C1626" s="1" t="s">
        <v>12339</v>
      </c>
      <c r="D1626" s="1" t="s">
        <v>12340</v>
      </c>
      <c r="E1626" s="1">
        <v>1625</v>
      </c>
      <c r="F1626" s="1">
        <v>4</v>
      </c>
      <c r="G1626" s="1" t="s">
        <v>1163</v>
      </c>
      <c r="H1626" s="1" t="s">
        <v>7047</v>
      </c>
      <c r="I1626" s="1">
        <v>14</v>
      </c>
      <c r="L1626" s="1">
        <v>1</v>
      </c>
      <c r="M1626" s="1" t="s">
        <v>2934</v>
      </c>
      <c r="N1626" s="1" t="s">
        <v>7109</v>
      </c>
      <c r="T1626" s="1" t="s">
        <v>12470</v>
      </c>
      <c r="U1626" s="1" t="s">
        <v>139</v>
      </c>
      <c r="V1626" s="1" t="s">
        <v>7323</v>
      </c>
      <c r="Y1626" s="1" t="s">
        <v>1717</v>
      </c>
      <c r="Z1626" s="1" t="s">
        <v>8360</v>
      </c>
      <c r="AC1626" s="1">
        <v>28</v>
      </c>
      <c r="AD1626" s="1" t="s">
        <v>301</v>
      </c>
      <c r="AE1626" s="1" t="s">
        <v>9363</v>
      </c>
      <c r="AF1626" s="1" t="s">
        <v>1366</v>
      </c>
      <c r="AG1626" s="1" t="s">
        <v>9392</v>
      </c>
      <c r="AH1626" s="1" t="s">
        <v>259</v>
      </c>
      <c r="AI1626" s="1" t="s">
        <v>9449</v>
      </c>
    </row>
    <row r="1627" spans="1:72" ht="13.5" customHeight="1" x14ac:dyDescent="0.25">
      <c r="A1627" s="5" t="str">
        <f t="shared" si="58"/>
        <v>1738_각남면_0104</v>
      </c>
      <c r="B1627" s="1">
        <v>1738</v>
      </c>
      <c r="C1627" s="1" t="s">
        <v>12339</v>
      </c>
      <c r="D1627" s="1" t="s">
        <v>12340</v>
      </c>
      <c r="E1627" s="1">
        <v>1626</v>
      </c>
      <c r="F1627" s="1">
        <v>4</v>
      </c>
      <c r="G1627" s="1" t="s">
        <v>1163</v>
      </c>
      <c r="H1627" s="1" t="s">
        <v>7047</v>
      </c>
      <c r="I1627" s="1">
        <v>14</v>
      </c>
      <c r="L1627" s="1">
        <v>2</v>
      </c>
      <c r="M1627" s="1" t="s">
        <v>3831</v>
      </c>
      <c r="N1627" s="1" t="s">
        <v>13159</v>
      </c>
      <c r="T1627" s="1" t="s">
        <v>12461</v>
      </c>
      <c r="U1627" s="1" t="s">
        <v>2670</v>
      </c>
      <c r="V1627" s="1" t="s">
        <v>7456</v>
      </c>
      <c r="W1627" s="1" t="s">
        <v>38</v>
      </c>
      <c r="X1627" s="1" t="s">
        <v>12522</v>
      </c>
      <c r="Y1627" s="1" t="s">
        <v>223</v>
      </c>
      <c r="Z1627" s="1" t="s">
        <v>8361</v>
      </c>
      <c r="AC1627" s="1">
        <v>68</v>
      </c>
      <c r="AD1627" s="1" t="s">
        <v>298</v>
      </c>
      <c r="AE1627" s="1" t="s">
        <v>9362</v>
      </c>
      <c r="AJ1627" s="1" t="s">
        <v>17</v>
      </c>
      <c r="AK1627" s="1" t="s">
        <v>9530</v>
      </c>
      <c r="AL1627" s="1" t="s">
        <v>41</v>
      </c>
      <c r="AM1627" s="1" t="s">
        <v>12725</v>
      </c>
      <c r="AT1627" s="1" t="s">
        <v>242</v>
      </c>
      <c r="AU1627" s="1" t="s">
        <v>12440</v>
      </c>
      <c r="AV1627" s="1" t="s">
        <v>2736</v>
      </c>
      <c r="AW1627" s="1" t="s">
        <v>9939</v>
      </c>
      <c r="BG1627" s="1" t="s">
        <v>69</v>
      </c>
      <c r="BH1627" s="1" t="s">
        <v>7359</v>
      </c>
      <c r="BI1627" s="1" t="s">
        <v>2870</v>
      </c>
      <c r="BJ1627" s="1" t="s">
        <v>9930</v>
      </c>
      <c r="BK1627" s="1" t="s">
        <v>69</v>
      </c>
      <c r="BL1627" s="1" t="s">
        <v>7359</v>
      </c>
      <c r="BM1627" s="1" t="s">
        <v>648</v>
      </c>
      <c r="BN1627" s="1" t="s">
        <v>7845</v>
      </c>
      <c r="BO1627" s="1" t="s">
        <v>69</v>
      </c>
      <c r="BP1627" s="1" t="s">
        <v>7359</v>
      </c>
      <c r="BQ1627" s="1" t="s">
        <v>2939</v>
      </c>
      <c r="BR1627" s="1" t="s">
        <v>13160</v>
      </c>
      <c r="BS1627" s="1" t="s">
        <v>41</v>
      </c>
      <c r="BT1627" s="1" t="s">
        <v>12725</v>
      </c>
    </row>
    <row r="1628" spans="1:72" ht="13.5" customHeight="1" x14ac:dyDescent="0.25">
      <c r="A1628" s="5" t="str">
        <f t="shared" si="58"/>
        <v>1738_각남면_0104</v>
      </c>
      <c r="B1628" s="1">
        <v>1738</v>
      </c>
      <c r="C1628" s="1" t="s">
        <v>12339</v>
      </c>
      <c r="D1628" s="1" t="s">
        <v>12340</v>
      </c>
      <c r="E1628" s="1">
        <v>1627</v>
      </c>
      <c r="F1628" s="1">
        <v>4</v>
      </c>
      <c r="G1628" s="1" t="s">
        <v>1163</v>
      </c>
      <c r="H1628" s="1" t="s">
        <v>7047</v>
      </c>
      <c r="I1628" s="1">
        <v>14</v>
      </c>
      <c r="L1628" s="1">
        <v>2</v>
      </c>
      <c r="M1628" s="1" t="s">
        <v>3831</v>
      </c>
      <c r="N1628" s="1" t="s">
        <v>13159</v>
      </c>
      <c r="S1628" s="1" t="s">
        <v>50</v>
      </c>
      <c r="T1628" s="1" t="s">
        <v>7223</v>
      </c>
      <c r="U1628" s="1" t="s">
        <v>237</v>
      </c>
      <c r="V1628" s="1" t="s">
        <v>7316</v>
      </c>
      <c r="Y1628" s="1" t="s">
        <v>2940</v>
      </c>
      <c r="Z1628" s="1" t="s">
        <v>8362</v>
      </c>
      <c r="AC1628" s="1">
        <v>69</v>
      </c>
      <c r="AD1628" s="1" t="s">
        <v>93</v>
      </c>
      <c r="AE1628" s="1" t="s">
        <v>9337</v>
      </c>
      <c r="AJ1628" s="1" t="s">
        <v>17</v>
      </c>
      <c r="AK1628" s="1" t="s">
        <v>9530</v>
      </c>
      <c r="AL1628" s="1" t="s">
        <v>49</v>
      </c>
      <c r="AM1628" s="1" t="s">
        <v>8830</v>
      </c>
      <c r="AN1628" s="1" t="s">
        <v>259</v>
      </c>
      <c r="AO1628" s="1" t="s">
        <v>9449</v>
      </c>
      <c r="AP1628" s="1" t="s">
        <v>260</v>
      </c>
      <c r="AQ1628" s="1" t="s">
        <v>7321</v>
      </c>
      <c r="AR1628" s="1" t="s">
        <v>2941</v>
      </c>
      <c r="AS1628" s="1" t="s">
        <v>9605</v>
      </c>
      <c r="AT1628" s="1" t="s">
        <v>232</v>
      </c>
      <c r="AU1628" s="1" t="s">
        <v>7343</v>
      </c>
      <c r="AV1628" s="1" t="s">
        <v>667</v>
      </c>
      <c r="AW1628" s="1" t="s">
        <v>7847</v>
      </c>
      <c r="BB1628" s="1" t="s">
        <v>237</v>
      </c>
      <c r="BC1628" s="1" t="s">
        <v>7316</v>
      </c>
      <c r="BD1628" s="1" t="s">
        <v>2942</v>
      </c>
      <c r="BE1628" s="1" t="s">
        <v>10411</v>
      </c>
      <c r="BG1628" s="1" t="s">
        <v>574</v>
      </c>
      <c r="BH1628" s="1" t="s">
        <v>12423</v>
      </c>
      <c r="BI1628" s="1" t="s">
        <v>2943</v>
      </c>
      <c r="BJ1628" s="1" t="s">
        <v>10476</v>
      </c>
      <c r="BK1628" s="1" t="s">
        <v>232</v>
      </c>
      <c r="BL1628" s="1" t="s">
        <v>7343</v>
      </c>
      <c r="BM1628" s="1" t="s">
        <v>2944</v>
      </c>
      <c r="BN1628" s="1" t="s">
        <v>11205</v>
      </c>
      <c r="BO1628" s="1" t="s">
        <v>69</v>
      </c>
      <c r="BP1628" s="1" t="s">
        <v>7359</v>
      </c>
      <c r="BQ1628" s="1" t="s">
        <v>2945</v>
      </c>
      <c r="BR1628" s="1" t="s">
        <v>11750</v>
      </c>
      <c r="BS1628" s="1" t="s">
        <v>583</v>
      </c>
      <c r="BT1628" s="1" t="s">
        <v>12734</v>
      </c>
    </row>
    <row r="1629" spans="1:72" ht="13.5" customHeight="1" x14ac:dyDescent="0.25">
      <c r="A1629" s="5" t="str">
        <f t="shared" si="58"/>
        <v>1738_각남면_0104</v>
      </c>
      <c r="B1629" s="1">
        <v>1738</v>
      </c>
      <c r="C1629" s="1" t="s">
        <v>12339</v>
      </c>
      <c r="D1629" s="1" t="s">
        <v>12340</v>
      </c>
      <c r="E1629" s="1">
        <v>1628</v>
      </c>
      <c r="F1629" s="1">
        <v>4</v>
      </c>
      <c r="G1629" s="1" t="s">
        <v>1163</v>
      </c>
      <c r="H1629" s="1" t="s">
        <v>7047</v>
      </c>
      <c r="I1629" s="1">
        <v>14</v>
      </c>
      <c r="L1629" s="1">
        <v>2</v>
      </c>
      <c r="M1629" s="1" t="s">
        <v>3831</v>
      </c>
      <c r="N1629" s="1" t="s">
        <v>13159</v>
      </c>
      <c r="S1629" s="1" t="s">
        <v>112</v>
      </c>
      <c r="T1629" s="1" t="s">
        <v>7229</v>
      </c>
      <c r="Y1629" s="1" t="s">
        <v>64</v>
      </c>
      <c r="Z1629" s="1" t="s">
        <v>7741</v>
      </c>
      <c r="AC1629" s="1">
        <v>13</v>
      </c>
      <c r="AD1629" s="1" t="s">
        <v>182</v>
      </c>
      <c r="AE1629" s="1" t="s">
        <v>9351</v>
      </c>
    </row>
    <row r="1630" spans="1:72" ht="13.5" customHeight="1" x14ac:dyDescent="0.25">
      <c r="A1630" s="5" t="str">
        <f t="shared" si="58"/>
        <v>1738_각남면_0104</v>
      </c>
      <c r="B1630" s="1">
        <v>1738</v>
      </c>
      <c r="C1630" s="1" t="s">
        <v>12339</v>
      </c>
      <c r="D1630" s="1" t="s">
        <v>12340</v>
      </c>
      <c r="E1630" s="1">
        <v>1629</v>
      </c>
      <c r="F1630" s="1">
        <v>4</v>
      </c>
      <c r="G1630" s="1" t="s">
        <v>1163</v>
      </c>
      <c r="H1630" s="1" t="s">
        <v>7047</v>
      </c>
      <c r="I1630" s="1">
        <v>14</v>
      </c>
      <c r="L1630" s="1">
        <v>2</v>
      </c>
      <c r="M1630" s="1" t="s">
        <v>3831</v>
      </c>
      <c r="N1630" s="1" t="s">
        <v>13159</v>
      </c>
      <c r="S1630" s="1" t="s">
        <v>59</v>
      </c>
      <c r="T1630" s="1" t="s">
        <v>7224</v>
      </c>
      <c r="U1630" s="1" t="s">
        <v>2946</v>
      </c>
      <c r="V1630" s="1" t="s">
        <v>14934</v>
      </c>
      <c r="Y1630" s="1" t="s">
        <v>2947</v>
      </c>
      <c r="Z1630" s="1" t="s">
        <v>8363</v>
      </c>
      <c r="AC1630" s="1">
        <v>25</v>
      </c>
      <c r="AD1630" s="1" t="s">
        <v>446</v>
      </c>
      <c r="AE1630" s="1" t="s">
        <v>9374</v>
      </c>
    </row>
    <row r="1631" spans="1:72" ht="13.5" customHeight="1" x14ac:dyDescent="0.25">
      <c r="A1631" s="5" t="str">
        <f t="shared" si="58"/>
        <v>1738_각남면_0104</v>
      </c>
      <c r="B1631" s="1">
        <v>1738</v>
      </c>
      <c r="C1631" s="1" t="s">
        <v>12339</v>
      </c>
      <c r="D1631" s="1" t="s">
        <v>12340</v>
      </c>
      <c r="E1631" s="1">
        <v>1630</v>
      </c>
      <c r="F1631" s="1">
        <v>4</v>
      </c>
      <c r="G1631" s="1" t="s">
        <v>1163</v>
      </c>
      <c r="H1631" s="1" t="s">
        <v>7047</v>
      </c>
      <c r="I1631" s="1">
        <v>14</v>
      </c>
      <c r="L1631" s="1">
        <v>2</v>
      </c>
      <c r="M1631" s="1" t="s">
        <v>3831</v>
      </c>
      <c r="N1631" s="1" t="s">
        <v>13159</v>
      </c>
      <c r="S1631" s="1" t="s">
        <v>91</v>
      </c>
      <c r="T1631" s="1" t="s">
        <v>7227</v>
      </c>
      <c r="Y1631" s="1" t="s">
        <v>2948</v>
      </c>
      <c r="Z1631" s="1" t="s">
        <v>8364</v>
      </c>
      <c r="AF1631" s="1" t="s">
        <v>157</v>
      </c>
      <c r="AG1631" s="1" t="s">
        <v>9391</v>
      </c>
    </row>
    <row r="1632" spans="1:72" ht="13.5" customHeight="1" x14ac:dyDescent="0.25">
      <c r="A1632" s="5" t="str">
        <f t="shared" si="58"/>
        <v>1738_각남면_0104</v>
      </c>
      <c r="B1632" s="1">
        <v>1738</v>
      </c>
      <c r="C1632" s="1" t="s">
        <v>12339</v>
      </c>
      <c r="D1632" s="1" t="s">
        <v>12340</v>
      </c>
      <c r="E1632" s="1">
        <v>1631</v>
      </c>
      <c r="F1632" s="1">
        <v>4</v>
      </c>
      <c r="G1632" s="1" t="s">
        <v>1163</v>
      </c>
      <c r="H1632" s="1" t="s">
        <v>7047</v>
      </c>
      <c r="I1632" s="1">
        <v>14</v>
      </c>
      <c r="L1632" s="1">
        <v>3</v>
      </c>
      <c r="M1632" s="1" t="s">
        <v>13905</v>
      </c>
      <c r="N1632" s="1" t="s">
        <v>13906</v>
      </c>
      <c r="T1632" s="1" t="s">
        <v>12461</v>
      </c>
      <c r="U1632" s="1" t="s">
        <v>2949</v>
      </c>
      <c r="V1632" s="1" t="s">
        <v>7476</v>
      </c>
      <c r="W1632" s="1" t="s">
        <v>38</v>
      </c>
      <c r="X1632" s="1" t="s">
        <v>12522</v>
      </c>
      <c r="Y1632" s="1" t="s">
        <v>2950</v>
      </c>
      <c r="Z1632" s="1" t="s">
        <v>8365</v>
      </c>
      <c r="AC1632" s="1">
        <v>63</v>
      </c>
      <c r="AD1632" s="1" t="s">
        <v>115</v>
      </c>
      <c r="AE1632" s="1" t="s">
        <v>9342</v>
      </c>
      <c r="AJ1632" s="1" t="s">
        <v>17</v>
      </c>
      <c r="AK1632" s="1" t="s">
        <v>9530</v>
      </c>
      <c r="AL1632" s="1" t="s">
        <v>2951</v>
      </c>
      <c r="AM1632" s="1" t="s">
        <v>9504</v>
      </c>
      <c r="AT1632" s="1" t="s">
        <v>44</v>
      </c>
      <c r="AU1632" s="1" t="s">
        <v>7629</v>
      </c>
      <c r="AV1632" s="1" t="s">
        <v>2952</v>
      </c>
      <c r="AW1632" s="1" t="s">
        <v>9940</v>
      </c>
      <c r="BG1632" s="1" t="s">
        <v>44</v>
      </c>
      <c r="BH1632" s="1" t="s">
        <v>7629</v>
      </c>
      <c r="BI1632" s="1" t="s">
        <v>2953</v>
      </c>
      <c r="BJ1632" s="1" t="s">
        <v>10698</v>
      </c>
      <c r="BK1632" s="1" t="s">
        <v>2954</v>
      </c>
      <c r="BL1632" s="1" t="s">
        <v>11020</v>
      </c>
      <c r="BM1632" s="1" t="s">
        <v>2955</v>
      </c>
      <c r="BN1632" s="1" t="s">
        <v>12957</v>
      </c>
      <c r="BO1632" s="1" t="s">
        <v>44</v>
      </c>
      <c r="BP1632" s="1" t="s">
        <v>7629</v>
      </c>
      <c r="BQ1632" s="1" t="s">
        <v>2956</v>
      </c>
      <c r="BR1632" s="1" t="s">
        <v>11751</v>
      </c>
      <c r="BS1632" s="1" t="s">
        <v>2957</v>
      </c>
      <c r="BT1632" s="1" t="s">
        <v>12244</v>
      </c>
    </row>
    <row r="1633" spans="1:72" ht="13.5" customHeight="1" x14ac:dyDescent="0.25">
      <c r="A1633" s="5" t="str">
        <f t="shared" si="58"/>
        <v>1738_각남면_0104</v>
      </c>
      <c r="B1633" s="1">
        <v>1738</v>
      </c>
      <c r="C1633" s="1" t="s">
        <v>12339</v>
      </c>
      <c r="D1633" s="1" t="s">
        <v>12340</v>
      </c>
      <c r="E1633" s="1">
        <v>1632</v>
      </c>
      <c r="F1633" s="1">
        <v>4</v>
      </c>
      <c r="G1633" s="1" t="s">
        <v>1163</v>
      </c>
      <c r="H1633" s="1" t="s">
        <v>7047</v>
      </c>
      <c r="I1633" s="1">
        <v>14</v>
      </c>
      <c r="L1633" s="1">
        <v>3</v>
      </c>
      <c r="M1633" s="1" t="s">
        <v>13905</v>
      </c>
      <c r="N1633" s="1" t="s">
        <v>13906</v>
      </c>
      <c r="S1633" s="1" t="s">
        <v>50</v>
      </c>
      <c r="T1633" s="1" t="s">
        <v>7223</v>
      </c>
      <c r="W1633" s="1" t="s">
        <v>38</v>
      </c>
      <c r="X1633" s="1" t="s">
        <v>12522</v>
      </c>
      <c r="Y1633" s="1" t="s">
        <v>308</v>
      </c>
      <c r="Z1633" s="1" t="s">
        <v>7774</v>
      </c>
      <c r="AC1633" s="1">
        <v>44</v>
      </c>
      <c r="AD1633" s="1" t="s">
        <v>52</v>
      </c>
      <c r="AE1633" s="1" t="s">
        <v>9330</v>
      </c>
      <c r="AJ1633" s="1" t="s">
        <v>309</v>
      </c>
      <c r="AK1633" s="1" t="s">
        <v>9531</v>
      </c>
      <c r="AL1633" s="1" t="s">
        <v>58</v>
      </c>
      <c r="AM1633" s="1" t="s">
        <v>9526</v>
      </c>
      <c r="AT1633" s="1" t="s">
        <v>44</v>
      </c>
      <c r="AU1633" s="1" t="s">
        <v>7629</v>
      </c>
      <c r="AV1633" s="1" t="s">
        <v>1294</v>
      </c>
      <c r="AW1633" s="1" t="s">
        <v>8588</v>
      </c>
      <c r="BG1633" s="1" t="s">
        <v>44</v>
      </c>
      <c r="BH1633" s="1" t="s">
        <v>7629</v>
      </c>
      <c r="BI1633" s="1" t="s">
        <v>2958</v>
      </c>
      <c r="BJ1633" s="1" t="s">
        <v>10699</v>
      </c>
      <c r="BK1633" s="1" t="s">
        <v>44</v>
      </c>
      <c r="BL1633" s="1" t="s">
        <v>7629</v>
      </c>
      <c r="BM1633" s="1" t="s">
        <v>2959</v>
      </c>
      <c r="BN1633" s="1" t="s">
        <v>11206</v>
      </c>
      <c r="BO1633" s="1" t="s">
        <v>2960</v>
      </c>
      <c r="BP1633" s="1" t="s">
        <v>11465</v>
      </c>
      <c r="BQ1633" s="1" t="s">
        <v>2961</v>
      </c>
      <c r="BR1633" s="1" t="s">
        <v>11752</v>
      </c>
      <c r="BS1633" s="1" t="s">
        <v>124</v>
      </c>
      <c r="BT1633" s="1" t="s">
        <v>9327</v>
      </c>
    </row>
    <row r="1634" spans="1:72" ht="13.5" customHeight="1" x14ac:dyDescent="0.25">
      <c r="A1634" s="5" t="str">
        <f t="shared" si="58"/>
        <v>1738_각남면_0104</v>
      </c>
      <c r="B1634" s="1">
        <v>1738</v>
      </c>
      <c r="C1634" s="1" t="s">
        <v>12339</v>
      </c>
      <c r="D1634" s="1" t="s">
        <v>12340</v>
      </c>
      <c r="E1634" s="1">
        <v>1633</v>
      </c>
      <c r="F1634" s="1">
        <v>4</v>
      </c>
      <c r="G1634" s="1" t="s">
        <v>1163</v>
      </c>
      <c r="H1634" s="1" t="s">
        <v>7047</v>
      </c>
      <c r="I1634" s="1">
        <v>14</v>
      </c>
      <c r="L1634" s="1">
        <v>3</v>
      </c>
      <c r="M1634" s="1" t="s">
        <v>13905</v>
      </c>
      <c r="N1634" s="1" t="s">
        <v>13906</v>
      </c>
      <c r="S1634" s="1" t="s">
        <v>2962</v>
      </c>
      <c r="T1634" s="1" t="s">
        <v>7265</v>
      </c>
      <c r="U1634" s="1" t="s">
        <v>260</v>
      </c>
      <c r="V1634" s="1" t="s">
        <v>7321</v>
      </c>
      <c r="Y1634" s="1" t="s">
        <v>2963</v>
      </c>
      <c r="Z1634" s="1" t="s">
        <v>8366</v>
      </c>
      <c r="AC1634" s="1">
        <v>28</v>
      </c>
      <c r="AD1634" s="1" t="s">
        <v>153</v>
      </c>
      <c r="AE1634" s="1" t="s">
        <v>9346</v>
      </c>
    </row>
    <row r="1635" spans="1:72" ht="13.5" customHeight="1" x14ac:dyDescent="0.25">
      <c r="A1635" s="5" t="str">
        <f t="shared" si="58"/>
        <v>1738_각남면_0104</v>
      </c>
      <c r="B1635" s="1">
        <v>1738</v>
      </c>
      <c r="C1635" s="1" t="s">
        <v>12339</v>
      </c>
      <c r="D1635" s="1" t="s">
        <v>12340</v>
      </c>
      <c r="E1635" s="1">
        <v>1634</v>
      </c>
      <c r="F1635" s="1">
        <v>4</v>
      </c>
      <c r="G1635" s="1" t="s">
        <v>1163</v>
      </c>
      <c r="H1635" s="1" t="s">
        <v>7047</v>
      </c>
      <c r="I1635" s="1">
        <v>14</v>
      </c>
      <c r="L1635" s="1">
        <v>3</v>
      </c>
      <c r="M1635" s="1" t="s">
        <v>13905</v>
      </c>
      <c r="N1635" s="1" t="s">
        <v>13906</v>
      </c>
      <c r="S1635" s="1" t="s">
        <v>63</v>
      </c>
      <c r="T1635" s="1" t="s">
        <v>7225</v>
      </c>
      <c r="AF1635" s="1" t="s">
        <v>226</v>
      </c>
      <c r="AG1635" s="1" t="s">
        <v>9393</v>
      </c>
    </row>
    <row r="1636" spans="1:72" ht="13.5" customHeight="1" x14ac:dyDescent="0.25">
      <c r="A1636" s="5" t="str">
        <f t="shared" si="58"/>
        <v>1738_각남면_0104</v>
      </c>
      <c r="B1636" s="1">
        <v>1738</v>
      </c>
      <c r="C1636" s="1" t="s">
        <v>12339</v>
      </c>
      <c r="D1636" s="1" t="s">
        <v>12340</v>
      </c>
      <c r="E1636" s="1">
        <v>1635</v>
      </c>
      <c r="F1636" s="1">
        <v>4</v>
      </c>
      <c r="G1636" s="1" t="s">
        <v>1163</v>
      </c>
      <c r="H1636" s="1" t="s">
        <v>7047</v>
      </c>
      <c r="I1636" s="1">
        <v>14</v>
      </c>
      <c r="L1636" s="1">
        <v>3</v>
      </c>
      <c r="M1636" s="1" t="s">
        <v>13905</v>
      </c>
      <c r="N1636" s="1" t="s">
        <v>13906</v>
      </c>
      <c r="S1636" s="1" t="s">
        <v>63</v>
      </c>
      <c r="T1636" s="1" t="s">
        <v>7225</v>
      </c>
      <c r="AC1636" s="1">
        <v>9</v>
      </c>
      <c r="AD1636" s="1" t="s">
        <v>93</v>
      </c>
      <c r="AE1636" s="1" t="s">
        <v>9337</v>
      </c>
      <c r="AF1636" s="1" t="s">
        <v>95</v>
      </c>
      <c r="AG1636" s="1" t="s">
        <v>9389</v>
      </c>
    </row>
    <row r="1637" spans="1:72" ht="13.5" customHeight="1" x14ac:dyDescent="0.25">
      <c r="A1637" s="5" t="str">
        <f t="shared" si="58"/>
        <v>1738_각남면_0104</v>
      </c>
      <c r="B1637" s="1">
        <v>1738</v>
      </c>
      <c r="C1637" s="1" t="s">
        <v>12339</v>
      </c>
      <c r="D1637" s="1" t="s">
        <v>12340</v>
      </c>
      <c r="E1637" s="1">
        <v>1636</v>
      </c>
      <c r="F1637" s="1">
        <v>4</v>
      </c>
      <c r="G1637" s="1" t="s">
        <v>1163</v>
      </c>
      <c r="H1637" s="1" t="s">
        <v>7047</v>
      </c>
      <c r="I1637" s="1">
        <v>14</v>
      </c>
      <c r="L1637" s="1">
        <v>4</v>
      </c>
      <c r="M1637" s="1" t="s">
        <v>13907</v>
      </c>
      <c r="N1637" s="1" t="s">
        <v>13908</v>
      </c>
      <c r="T1637" s="1" t="s">
        <v>12461</v>
      </c>
      <c r="U1637" s="1" t="s">
        <v>380</v>
      </c>
      <c r="V1637" s="1" t="s">
        <v>7326</v>
      </c>
      <c r="W1637" s="1" t="s">
        <v>754</v>
      </c>
      <c r="X1637" s="1" t="s">
        <v>7710</v>
      </c>
      <c r="Y1637" s="1" t="s">
        <v>2964</v>
      </c>
      <c r="Z1637" s="1" t="s">
        <v>8367</v>
      </c>
      <c r="AC1637" s="1">
        <v>54</v>
      </c>
      <c r="AD1637" s="1" t="s">
        <v>145</v>
      </c>
      <c r="AE1637" s="1" t="s">
        <v>9345</v>
      </c>
      <c r="AJ1637" s="1" t="s">
        <v>17</v>
      </c>
      <c r="AK1637" s="1" t="s">
        <v>9530</v>
      </c>
      <c r="AL1637" s="1" t="s">
        <v>131</v>
      </c>
      <c r="AM1637" s="1" t="s">
        <v>9537</v>
      </c>
      <c r="AT1637" s="1" t="s">
        <v>44</v>
      </c>
      <c r="AU1637" s="1" t="s">
        <v>7629</v>
      </c>
      <c r="AV1637" s="1" t="s">
        <v>1084</v>
      </c>
      <c r="AW1637" s="1" t="s">
        <v>8001</v>
      </c>
      <c r="BG1637" s="1" t="s">
        <v>44</v>
      </c>
      <c r="BH1637" s="1" t="s">
        <v>7629</v>
      </c>
      <c r="BI1637" s="1" t="s">
        <v>2965</v>
      </c>
      <c r="BJ1637" s="1" t="s">
        <v>8037</v>
      </c>
      <c r="BK1637" s="1" t="s">
        <v>1086</v>
      </c>
      <c r="BL1637" s="1" t="s">
        <v>11010</v>
      </c>
      <c r="BM1637" s="1" t="s">
        <v>1087</v>
      </c>
      <c r="BN1637" s="1" t="s">
        <v>11095</v>
      </c>
      <c r="BO1637" s="1" t="s">
        <v>677</v>
      </c>
      <c r="BP1637" s="1" t="s">
        <v>7530</v>
      </c>
      <c r="BQ1637" s="1" t="s">
        <v>2966</v>
      </c>
      <c r="BR1637" s="1" t="s">
        <v>11753</v>
      </c>
      <c r="BS1637" s="1" t="s">
        <v>874</v>
      </c>
      <c r="BT1637" s="1" t="s">
        <v>9543</v>
      </c>
    </row>
    <row r="1638" spans="1:72" ht="13.5" customHeight="1" x14ac:dyDescent="0.25">
      <c r="A1638" s="5" t="str">
        <f t="shared" si="58"/>
        <v>1738_각남면_0104</v>
      </c>
      <c r="B1638" s="1">
        <v>1738</v>
      </c>
      <c r="C1638" s="1" t="s">
        <v>12339</v>
      </c>
      <c r="D1638" s="1" t="s">
        <v>12340</v>
      </c>
      <c r="E1638" s="1">
        <v>1637</v>
      </c>
      <c r="F1638" s="1">
        <v>4</v>
      </c>
      <c r="G1638" s="1" t="s">
        <v>1163</v>
      </c>
      <c r="H1638" s="1" t="s">
        <v>7047</v>
      </c>
      <c r="I1638" s="1">
        <v>14</v>
      </c>
      <c r="L1638" s="1">
        <v>4</v>
      </c>
      <c r="M1638" s="1" t="s">
        <v>13907</v>
      </c>
      <c r="N1638" s="1" t="s">
        <v>13908</v>
      </c>
      <c r="S1638" s="1" t="s">
        <v>50</v>
      </c>
      <c r="T1638" s="1" t="s">
        <v>7223</v>
      </c>
      <c r="W1638" s="1" t="s">
        <v>769</v>
      </c>
      <c r="X1638" s="1" t="s">
        <v>7253</v>
      </c>
      <c r="Y1638" s="1" t="s">
        <v>308</v>
      </c>
      <c r="Z1638" s="1" t="s">
        <v>7774</v>
      </c>
      <c r="AC1638" s="1">
        <v>54</v>
      </c>
      <c r="AD1638" s="1" t="s">
        <v>145</v>
      </c>
      <c r="AE1638" s="1" t="s">
        <v>9345</v>
      </c>
      <c r="AJ1638" s="1" t="s">
        <v>17</v>
      </c>
      <c r="AK1638" s="1" t="s">
        <v>9530</v>
      </c>
      <c r="AL1638" s="1" t="s">
        <v>401</v>
      </c>
      <c r="AM1638" s="1" t="s">
        <v>9477</v>
      </c>
      <c r="AT1638" s="1" t="s">
        <v>44</v>
      </c>
      <c r="AU1638" s="1" t="s">
        <v>7629</v>
      </c>
      <c r="AV1638" s="1" t="s">
        <v>2967</v>
      </c>
      <c r="AW1638" s="1" t="s">
        <v>9941</v>
      </c>
      <c r="BG1638" s="1" t="s">
        <v>44</v>
      </c>
      <c r="BH1638" s="1" t="s">
        <v>7629</v>
      </c>
      <c r="BI1638" s="1" t="s">
        <v>1004</v>
      </c>
      <c r="BJ1638" s="1" t="s">
        <v>7932</v>
      </c>
      <c r="BK1638" s="1" t="s">
        <v>44</v>
      </c>
      <c r="BL1638" s="1" t="s">
        <v>7629</v>
      </c>
      <c r="BM1638" s="1" t="s">
        <v>14779</v>
      </c>
      <c r="BN1638" s="1" t="s">
        <v>11207</v>
      </c>
      <c r="BO1638" s="1" t="s">
        <v>44</v>
      </c>
      <c r="BP1638" s="1" t="s">
        <v>7629</v>
      </c>
      <c r="BQ1638" s="1" t="s">
        <v>2968</v>
      </c>
      <c r="BR1638" s="1" t="s">
        <v>11754</v>
      </c>
      <c r="BS1638" s="1" t="s">
        <v>124</v>
      </c>
      <c r="BT1638" s="1" t="s">
        <v>9327</v>
      </c>
    </row>
    <row r="1639" spans="1:72" ht="13.5" customHeight="1" x14ac:dyDescent="0.25">
      <c r="A1639" s="5" t="str">
        <f t="shared" si="58"/>
        <v>1738_각남면_0104</v>
      </c>
      <c r="B1639" s="1">
        <v>1738</v>
      </c>
      <c r="C1639" s="1" t="s">
        <v>12339</v>
      </c>
      <c r="D1639" s="1" t="s">
        <v>12340</v>
      </c>
      <c r="E1639" s="1">
        <v>1638</v>
      </c>
      <c r="F1639" s="1">
        <v>4</v>
      </c>
      <c r="G1639" s="1" t="s">
        <v>1163</v>
      </c>
      <c r="H1639" s="1" t="s">
        <v>7047</v>
      </c>
      <c r="I1639" s="1">
        <v>14</v>
      </c>
      <c r="L1639" s="1">
        <v>4</v>
      </c>
      <c r="M1639" s="1" t="s">
        <v>13907</v>
      </c>
      <c r="N1639" s="1" t="s">
        <v>13908</v>
      </c>
      <c r="S1639" s="1" t="s">
        <v>112</v>
      </c>
      <c r="T1639" s="1" t="s">
        <v>7229</v>
      </c>
      <c r="AF1639" s="1" t="s">
        <v>226</v>
      </c>
      <c r="AG1639" s="1" t="s">
        <v>9393</v>
      </c>
    </row>
    <row r="1640" spans="1:72" ht="13.5" customHeight="1" x14ac:dyDescent="0.25">
      <c r="A1640" s="5" t="str">
        <f t="shared" si="58"/>
        <v>1738_각남면_0104</v>
      </c>
      <c r="B1640" s="1">
        <v>1738</v>
      </c>
      <c r="C1640" s="1" t="s">
        <v>12339</v>
      </c>
      <c r="D1640" s="1" t="s">
        <v>12340</v>
      </c>
      <c r="E1640" s="1">
        <v>1639</v>
      </c>
      <c r="F1640" s="1">
        <v>4</v>
      </c>
      <c r="G1640" s="1" t="s">
        <v>1163</v>
      </c>
      <c r="H1640" s="1" t="s">
        <v>7047</v>
      </c>
      <c r="I1640" s="1">
        <v>14</v>
      </c>
      <c r="L1640" s="1">
        <v>4</v>
      </c>
      <c r="M1640" s="1" t="s">
        <v>13907</v>
      </c>
      <c r="N1640" s="1" t="s">
        <v>13908</v>
      </c>
      <c r="S1640" s="1" t="s">
        <v>63</v>
      </c>
      <c r="T1640" s="1" t="s">
        <v>7225</v>
      </c>
      <c r="AC1640" s="1">
        <v>4</v>
      </c>
      <c r="AD1640" s="1" t="s">
        <v>65</v>
      </c>
      <c r="AE1640" s="1" t="s">
        <v>9332</v>
      </c>
    </row>
    <row r="1641" spans="1:72" ht="13.5" customHeight="1" x14ac:dyDescent="0.25">
      <c r="A1641" s="5" t="str">
        <f t="shared" si="58"/>
        <v>1738_각남면_0104</v>
      </c>
      <c r="B1641" s="1">
        <v>1738</v>
      </c>
      <c r="C1641" s="1" t="s">
        <v>12339</v>
      </c>
      <c r="D1641" s="1" t="s">
        <v>12340</v>
      </c>
      <c r="E1641" s="1">
        <v>1640</v>
      </c>
      <c r="F1641" s="1">
        <v>4</v>
      </c>
      <c r="G1641" s="1" t="s">
        <v>1163</v>
      </c>
      <c r="H1641" s="1" t="s">
        <v>7047</v>
      </c>
      <c r="I1641" s="1">
        <v>14</v>
      </c>
      <c r="L1641" s="1">
        <v>4</v>
      </c>
      <c r="M1641" s="1" t="s">
        <v>13907</v>
      </c>
      <c r="N1641" s="1" t="s">
        <v>13908</v>
      </c>
      <c r="S1641" s="1" t="s">
        <v>91</v>
      </c>
      <c r="T1641" s="1" t="s">
        <v>7227</v>
      </c>
      <c r="U1641" s="1" t="s">
        <v>2432</v>
      </c>
      <c r="V1641" s="1" t="s">
        <v>7443</v>
      </c>
      <c r="Y1641" s="1" t="s">
        <v>546</v>
      </c>
      <c r="Z1641" s="1" t="s">
        <v>7825</v>
      </c>
      <c r="AC1641" s="1">
        <v>10</v>
      </c>
      <c r="AD1641" s="1" t="s">
        <v>393</v>
      </c>
      <c r="AE1641" s="1" t="s">
        <v>9370</v>
      </c>
    </row>
    <row r="1642" spans="1:72" ht="13.5" customHeight="1" x14ac:dyDescent="0.25">
      <c r="A1642" s="5" t="str">
        <f t="shared" si="58"/>
        <v>1738_각남면_0104</v>
      </c>
      <c r="B1642" s="1">
        <v>1738</v>
      </c>
      <c r="C1642" s="1" t="s">
        <v>12339</v>
      </c>
      <c r="D1642" s="1" t="s">
        <v>12340</v>
      </c>
      <c r="E1642" s="1">
        <v>1641</v>
      </c>
      <c r="F1642" s="1">
        <v>4</v>
      </c>
      <c r="G1642" s="1" t="s">
        <v>1163</v>
      </c>
      <c r="H1642" s="1" t="s">
        <v>7047</v>
      </c>
      <c r="I1642" s="1">
        <v>14</v>
      </c>
      <c r="L1642" s="1">
        <v>4</v>
      </c>
      <c r="M1642" s="1" t="s">
        <v>13907</v>
      </c>
      <c r="N1642" s="1" t="s">
        <v>13908</v>
      </c>
      <c r="T1642" s="1" t="s">
        <v>12470</v>
      </c>
      <c r="Y1642" s="1" t="s">
        <v>2969</v>
      </c>
      <c r="Z1642" s="1" t="s">
        <v>8024</v>
      </c>
      <c r="AC1642" s="1">
        <v>87</v>
      </c>
      <c r="AD1642" s="1" t="s">
        <v>465</v>
      </c>
      <c r="AE1642" s="1" t="s">
        <v>9376</v>
      </c>
      <c r="AT1642" s="1" t="s">
        <v>136</v>
      </c>
      <c r="AU1642" s="1" t="s">
        <v>7308</v>
      </c>
      <c r="AV1642" s="1" t="s">
        <v>2970</v>
      </c>
      <c r="AW1642" s="1" t="s">
        <v>9942</v>
      </c>
      <c r="BF1642" s="1" t="s">
        <v>12895</v>
      </c>
    </row>
    <row r="1643" spans="1:72" ht="13.5" customHeight="1" x14ac:dyDescent="0.25">
      <c r="A1643" s="5" t="str">
        <f t="shared" si="58"/>
        <v>1738_각남면_0104</v>
      </c>
      <c r="B1643" s="1">
        <v>1738</v>
      </c>
      <c r="C1643" s="1" t="s">
        <v>12339</v>
      </c>
      <c r="D1643" s="1" t="s">
        <v>12340</v>
      </c>
      <c r="E1643" s="1">
        <v>1642</v>
      </c>
      <c r="F1643" s="1">
        <v>4</v>
      </c>
      <c r="G1643" s="1" t="s">
        <v>1163</v>
      </c>
      <c r="H1643" s="1" t="s">
        <v>7047</v>
      </c>
      <c r="I1643" s="1">
        <v>14</v>
      </c>
      <c r="L1643" s="1">
        <v>4</v>
      </c>
      <c r="M1643" s="1" t="s">
        <v>13907</v>
      </c>
      <c r="N1643" s="1" t="s">
        <v>13908</v>
      </c>
      <c r="T1643" s="1" t="s">
        <v>12470</v>
      </c>
      <c r="Y1643" s="1" t="s">
        <v>2971</v>
      </c>
      <c r="Z1643" s="1" t="s">
        <v>8368</v>
      </c>
      <c r="AC1643" s="1">
        <v>83</v>
      </c>
      <c r="AD1643" s="1" t="s">
        <v>210</v>
      </c>
      <c r="AE1643" s="1" t="s">
        <v>9354</v>
      </c>
      <c r="AU1643" s="1" t="s">
        <v>7308</v>
      </c>
      <c r="AW1643" s="1" t="s">
        <v>9942</v>
      </c>
      <c r="BF1643" s="1" t="s">
        <v>12894</v>
      </c>
    </row>
    <row r="1644" spans="1:72" ht="13.5" customHeight="1" x14ac:dyDescent="0.25">
      <c r="A1644" s="5" t="str">
        <f t="shared" si="58"/>
        <v>1738_각남면_0104</v>
      </c>
      <c r="B1644" s="1">
        <v>1738</v>
      </c>
      <c r="C1644" s="1" t="s">
        <v>12339</v>
      </c>
      <c r="D1644" s="1" t="s">
        <v>12340</v>
      </c>
      <c r="E1644" s="1">
        <v>1643</v>
      </c>
      <c r="F1644" s="1">
        <v>4</v>
      </c>
      <c r="G1644" s="1" t="s">
        <v>1163</v>
      </c>
      <c r="H1644" s="1" t="s">
        <v>7047</v>
      </c>
      <c r="I1644" s="1">
        <v>14</v>
      </c>
      <c r="L1644" s="1">
        <v>4</v>
      </c>
      <c r="M1644" s="1" t="s">
        <v>13907</v>
      </c>
      <c r="N1644" s="1" t="s">
        <v>13908</v>
      </c>
      <c r="T1644" s="1" t="s">
        <v>12470</v>
      </c>
      <c r="U1644" s="1" t="s">
        <v>136</v>
      </c>
      <c r="V1644" s="1" t="s">
        <v>7308</v>
      </c>
      <c r="Y1644" s="1" t="s">
        <v>2972</v>
      </c>
      <c r="Z1644" s="1" t="s">
        <v>8369</v>
      </c>
      <c r="AC1644" s="1">
        <v>76</v>
      </c>
      <c r="AD1644" s="1" t="s">
        <v>182</v>
      </c>
      <c r="AE1644" s="1" t="s">
        <v>9351</v>
      </c>
      <c r="AU1644" s="1" t="s">
        <v>7308</v>
      </c>
      <c r="AW1644" s="1" t="s">
        <v>9942</v>
      </c>
      <c r="BF1644" s="1" t="s">
        <v>12892</v>
      </c>
    </row>
    <row r="1645" spans="1:72" ht="13.5" customHeight="1" x14ac:dyDescent="0.25">
      <c r="A1645" s="5" t="str">
        <f t="shared" si="58"/>
        <v>1738_각남면_0104</v>
      </c>
      <c r="B1645" s="1">
        <v>1738</v>
      </c>
      <c r="C1645" s="1" t="s">
        <v>12339</v>
      </c>
      <c r="D1645" s="1" t="s">
        <v>12340</v>
      </c>
      <c r="E1645" s="1">
        <v>1644</v>
      </c>
      <c r="F1645" s="1">
        <v>4</v>
      </c>
      <c r="G1645" s="1" t="s">
        <v>1163</v>
      </c>
      <c r="H1645" s="1" t="s">
        <v>7047</v>
      </c>
      <c r="I1645" s="1">
        <v>14</v>
      </c>
      <c r="L1645" s="1">
        <v>4</v>
      </c>
      <c r="M1645" s="1" t="s">
        <v>13907</v>
      </c>
      <c r="N1645" s="1" t="s">
        <v>13908</v>
      </c>
      <c r="T1645" s="1" t="s">
        <v>12470</v>
      </c>
      <c r="U1645" s="1" t="s">
        <v>136</v>
      </c>
      <c r="V1645" s="1" t="s">
        <v>7308</v>
      </c>
      <c r="Y1645" s="1" t="s">
        <v>875</v>
      </c>
      <c r="Z1645" s="1" t="s">
        <v>8010</v>
      </c>
      <c r="AC1645" s="1">
        <v>68</v>
      </c>
      <c r="AD1645" s="1" t="s">
        <v>62</v>
      </c>
      <c r="AE1645" s="1" t="s">
        <v>9331</v>
      </c>
      <c r="AU1645" s="1" t="s">
        <v>7308</v>
      </c>
      <c r="AW1645" s="1" t="s">
        <v>9942</v>
      </c>
      <c r="BF1645" s="1" t="s">
        <v>12891</v>
      </c>
    </row>
    <row r="1646" spans="1:72" ht="13.5" customHeight="1" x14ac:dyDescent="0.25">
      <c r="A1646" s="5" t="str">
        <f t="shared" si="58"/>
        <v>1738_각남면_0104</v>
      </c>
      <c r="B1646" s="1">
        <v>1738</v>
      </c>
      <c r="C1646" s="1" t="s">
        <v>12339</v>
      </c>
      <c r="D1646" s="1" t="s">
        <v>12340</v>
      </c>
      <c r="E1646" s="1">
        <v>1645</v>
      </c>
      <c r="F1646" s="1">
        <v>4</v>
      </c>
      <c r="G1646" s="1" t="s">
        <v>1163</v>
      </c>
      <c r="H1646" s="1" t="s">
        <v>7047</v>
      </c>
      <c r="I1646" s="1">
        <v>14</v>
      </c>
      <c r="L1646" s="1">
        <v>4</v>
      </c>
      <c r="M1646" s="1" t="s">
        <v>13907</v>
      </c>
      <c r="N1646" s="1" t="s">
        <v>13908</v>
      </c>
      <c r="T1646" s="1" t="s">
        <v>12470</v>
      </c>
      <c r="U1646" s="1" t="s">
        <v>139</v>
      </c>
      <c r="V1646" s="1" t="s">
        <v>7323</v>
      </c>
      <c r="Y1646" s="1" t="s">
        <v>415</v>
      </c>
      <c r="Z1646" s="1" t="s">
        <v>7801</v>
      </c>
      <c r="AC1646" s="1">
        <v>81</v>
      </c>
      <c r="AD1646" s="1" t="s">
        <v>437</v>
      </c>
      <c r="AE1646" s="1" t="s">
        <v>9373</v>
      </c>
      <c r="AF1646" s="1" t="s">
        <v>2973</v>
      </c>
      <c r="AG1646" s="1" t="s">
        <v>9416</v>
      </c>
      <c r="AH1646" s="1" t="s">
        <v>49</v>
      </c>
      <c r="AI1646" s="1" t="s">
        <v>8830</v>
      </c>
      <c r="AT1646" s="1" t="s">
        <v>136</v>
      </c>
      <c r="AU1646" s="1" t="s">
        <v>7308</v>
      </c>
      <c r="AV1646" s="1" t="s">
        <v>2974</v>
      </c>
      <c r="AW1646" s="1" t="s">
        <v>9943</v>
      </c>
      <c r="BF1646" s="1" t="s">
        <v>12894</v>
      </c>
    </row>
    <row r="1647" spans="1:72" ht="13.5" customHeight="1" x14ac:dyDescent="0.25">
      <c r="A1647" s="5" t="str">
        <f t="shared" ref="A1647:A1658" si="59">HYPERLINK("http://kyu.snu.ac.kr/sdhj/index.jsp?type=hj/GK14616_00IH_0001_0104.jpg","1738_각남면_0104")</f>
        <v>1738_각남면_0104</v>
      </c>
      <c r="B1647" s="1">
        <v>1738</v>
      </c>
      <c r="C1647" s="1" t="s">
        <v>12339</v>
      </c>
      <c r="D1647" s="1" t="s">
        <v>12340</v>
      </c>
      <c r="E1647" s="1">
        <v>1646</v>
      </c>
      <c r="F1647" s="1">
        <v>4</v>
      </c>
      <c r="G1647" s="1" t="s">
        <v>1163</v>
      </c>
      <c r="H1647" s="1" t="s">
        <v>7047</v>
      </c>
      <c r="I1647" s="1">
        <v>14</v>
      </c>
      <c r="L1647" s="1">
        <v>5</v>
      </c>
      <c r="M1647" s="1" t="s">
        <v>13909</v>
      </c>
      <c r="N1647" s="1" t="s">
        <v>13910</v>
      </c>
      <c r="T1647" s="1" t="s">
        <v>12461</v>
      </c>
      <c r="U1647" s="1" t="s">
        <v>2975</v>
      </c>
      <c r="V1647" s="1" t="s">
        <v>7474</v>
      </c>
      <c r="W1647" s="1" t="s">
        <v>85</v>
      </c>
      <c r="X1647" s="1" t="s">
        <v>12530</v>
      </c>
      <c r="Y1647" s="1" t="s">
        <v>2976</v>
      </c>
      <c r="Z1647" s="1" t="s">
        <v>8370</v>
      </c>
      <c r="AC1647" s="1">
        <v>55</v>
      </c>
      <c r="AD1647" s="1" t="s">
        <v>142</v>
      </c>
      <c r="AE1647" s="1" t="s">
        <v>9344</v>
      </c>
      <c r="AJ1647" s="1" t="s">
        <v>17</v>
      </c>
      <c r="AK1647" s="1" t="s">
        <v>9530</v>
      </c>
      <c r="AL1647" s="1" t="s">
        <v>58</v>
      </c>
      <c r="AM1647" s="1" t="s">
        <v>9526</v>
      </c>
      <c r="AT1647" s="1" t="s">
        <v>69</v>
      </c>
      <c r="AU1647" s="1" t="s">
        <v>7359</v>
      </c>
      <c r="AV1647" s="1" t="s">
        <v>2977</v>
      </c>
      <c r="AW1647" s="1" t="s">
        <v>9944</v>
      </c>
      <c r="BG1647" s="1" t="s">
        <v>69</v>
      </c>
      <c r="BH1647" s="1" t="s">
        <v>7359</v>
      </c>
      <c r="BI1647" s="1" t="s">
        <v>2537</v>
      </c>
      <c r="BJ1647" s="1" t="s">
        <v>10700</v>
      </c>
      <c r="BK1647" s="1" t="s">
        <v>69</v>
      </c>
      <c r="BL1647" s="1" t="s">
        <v>7359</v>
      </c>
      <c r="BM1647" s="1" t="s">
        <v>2444</v>
      </c>
      <c r="BN1647" s="1" t="s">
        <v>10691</v>
      </c>
      <c r="BO1647" s="1" t="s">
        <v>69</v>
      </c>
      <c r="BP1647" s="1" t="s">
        <v>7359</v>
      </c>
      <c r="BQ1647" s="1" t="s">
        <v>2978</v>
      </c>
      <c r="BR1647" s="1" t="s">
        <v>13440</v>
      </c>
      <c r="BS1647" s="1" t="s">
        <v>58</v>
      </c>
      <c r="BT1647" s="1" t="s">
        <v>9526</v>
      </c>
    </row>
    <row r="1648" spans="1:72" ht="13.5" customHeight="1" x14ac:dyDescent="0.25">
      <c r="A1648" s="5" t="str">
        <f t="shared" si="59"/>
        <v>1738_각남면_0104</v>
      </c>
      <c r="B1648" s="1">
        <v>1738</v>
      </c>
      <c r="C1648" s="1" t="s">
        <v>12339</v>
      </c>
      <c r="D1648" s="1" t="s">
        <v>12340</v>
      </c>
      <c r="E1648" s="1">
        <v>1647</v>
      </c>
      <c r="F1648" s="1">
        <v>4</v>
      </c>
      <c r="G1648" s="1" t="s">
        <v>1163</v>
      </c>
      <c r="H1648" s="1" t="s">
        <v>7047</v>
      </c>
      <c r="I1648" s="1">
        <v>14</v>
      </c>
      <c r="L1648" s="1">
        <v>5</v>
      </c>
      <c r="M1648" s="1" t="s">
        <v>13909</v>
      </c>
      <c r="N1648" s="1" t="s">
        <v>13910</v>
      </c>
      <c r="S1648" s="1" t="s">
        <v>50</v>
      </c>
      <c r="T1648" s="1" t="s">
        <v>7223</v>
      </c>
      <c r="W1648" s="1" t="s">
        <v>38</v>
      </c>
      <c r="X1648" s="1" t="s">
        <v>12522</v>
      </c>
      <c r="Y1648" s="1" t="s">
        <v>64</v>
      </c>
      <c r="Z1648" s="1" t="s">
        <v>7741</v>
      </c>
      <c r="AC1648" s="1">
        <v>43</v>
      </c>
      <c r="AD1648" s="1" t="s">
        <v>258</v>
      </c>
      <c r="AE1648" s="1" t="s">
        <v>9360</v>
      </c>
      <c r="AJ1648" s="1" t="s">
        <v>17</v>
      </c>
      <c r="AK1648" s="1" t="s">
        <v>9530</v>
      </c>
      <c r="AL1648" s="1" t="s">
        <v>41</v>
      </c>
      <c r="AM1648" s="1" t="s">
        <v>12725</v>
      </c>
      <c r="AT1648" s="1" t="s">
        <v>1203</v>
      </c>
      <c r="AU1648" s="1" t="s">
        <v>7376</v>
      </c>
      <c r="AV1648" s="1" t="s">
        <v>2979</v>
      </c>
      <c r="AW1648" s="1" t="s">
        <v>9945</v>
      </c>
      <c r="BG1648" s="1" t="s">
        <v>1203</v>
      </c>
      <c r="BH1648" s="1" t="s">
        <v>7376</v>
      </c>
      <c r="BI1648" s="1" t="s">
        <v>2102</v>
      </c>
      <c r="BJ1648" s="1" t="s">
        <v>9848</v>
      </c>
      <c r="BK1648" s="1" t="s">
        <v>1203</v>
      </c>
      <c r="BL1648" s="1" t="s">
        <v>7376</v>
      </c>
      <c r="BM1648" s="1" t="s">
        <v>2980</v>
      </c>
      <c r="BN1648" s="1" t="s">
        <v>11208</v>
      </c>
      <c r="BO1648" s="1" t="s">
        <v>1203</v>
      </c>
      <c r="BP1648" s="1" t="s">
        <v>7376</v>
      </c>
      <c r="BQ1648" s="1" t="s">
        <v>2981</v>
      </c>
      <c r="BR1648" s="1" t="s">
        <v>11755</v>
      </c>
      <c r="BS1648" s="1" t="s">
        <v>492</v>
      </c>
      <c r="BT1648" s="1" t="s">
        <v>9454</v>
      </c>
    </row>
    <row r="1649" spans="1:72" ht="13.5" customHeight="1" x14ac:dyDescent="0.25">
      <c r="A1649" s="5" t="str">
        <f t="shared" si="59"/>
        <v>1738_각남면_0104</v>
      </c>
      <c r="B1649" s="1">
        <v>1738</v>
      </c>
      <c r="C1649" s="1" t="s">
        <v>12339</v>
      </c>
      <c r="D1649" s="1" t="s">
        <v>12340</v>
      </c>
      <c r="E1649" s="1">
        <v>1648</v>
      </c>
      <c r="F1649" s="1">
        <v>4</v>
      </c>
      <c r="G1649" s="1" t="s">
        <v>1163</v>
      </c>
      <c r="H1649" s="1" t="s">
        <v>7047</v>
      </c>
      <c r="I1649" s="1">
        <v>14</v>
      </c>
      <c r="L1649" s="1">
        <v>5</v>
      </c>
      <c r="M1649" s="1" t="s">
        <v>13909</v>
      </c>
      <c r="N1649" s="1" t="s">
        <v>13910</v>
      </c>
      <c r="S1649" s="1" t="s">
        <v>185</v>
      </c>
      <c r="T1649" s="1" t="s">
        <v>7233</v>
      </c>
      <c r="Y1649" s="1" t="s">
        <v>64</v>
      </c>
      <c r="Z1649" s="1" t="s">
        <v>7741</v>
      </c>
      <c r="AF1649" s="1" t="s">
        <v>226</v>
      </c>
      <c r="AG1649" s="1" t="s">
        <v>9393</v>
      </c>
    </row>
    <row r="1650" spans="1:72" ht="13.5" customHeight="1" x14ac:dyDescent="0.25">
      <c r="A1650" s="5" t="str">
        <f t="shared" si="59"/>
        <v>1738_각남면_0104</v>
      </c>
      <c r="B1650" s="1">
        <v>1738</v>
      </c>
      <c r="C1650" s="1" t="s">
        <v>12339</v>
      </c>
      <c r="D1650" s="1" t="s">
        <v>12340</v>
      </c>
      <c r="E1650" s="1">
        <v>1649</v>
      </c>
      <c r="F1650" s="1">
        <v>4</v>
      </c>
      <c r="G1650" s="1" t="s">
        <v>1163</v>
      </c>
      <c r="H1650" s="1" t="s">
        <v>7047</v>
      </c>
      <c r="I1650" s="1">
        <v>14</v>
      </c>
      <c r="L1650" s="1">
        <v>5</v>
      </c>
      <c r="M1650" s="1" t="s">
        <v>13909</v>
      </c>
      <c r="N1650" s="1" t="s">
        <v>13910</v>
      </c>
      <c r="S1650" s="1" t="s">
        <v>59</v>
      </c>
      <c r="T1650" s="1" t="s">
        <v>7224</v>
      </c>
      <c r="U1650" s="1" t="s">
        <v>2432</v>
      </c>
      <c r="V1650" s="1" t="s">
        <v>7443</v>
      </c>
      <c r="Y1650" s="1" t="s">
        <v>2982</v>
      </c>
      <c r="Z1650" s="1" t="s">
        <v>8371</v>
      </c>
      <c r="AC1650" s="1">
        <v>16</v>
      </c>
      <c r="AD1650" s="1" t="s">
        <v>89</v>
      </c>
      <c r="AE1650" s="1" t="s">
        <v>9335</v>
      </c>
    </row>
    <row r="1651" spans="1:72" ht="13.5" customHeight="1" x14ac:dyDescent="0.25">
      <c r="A1651" s="5" t="str">
        <f t="shared" si="59"/>
        <v>1738_각남면_0104</v>
      </c>
      <c r="B1651" s="1">
        <v>1738</v>
      </c>
      <c r="C1651" s="1" t="s">
        <v>12339</v>
      </c>
      <c r="D1651" s="1" t="s">
        <v>12340</v>
      </c>
      <c r="E1651" s="1">
        <v>1650</v>
      </c>
      <c r="F1651" s="1">
        <v>4</v>
      </c>
      <c r="G1651" s="1" t="s">
        <v>1163</v>
      </c>
      <c r="H1651" s="1" t="s">
        <v>7047</v>
      </c>
      <c r="I1651" s="1">
        <v>14</v>
      </c>
      <c r="L1651" s="1">
        <v>5</v>
      </c>
      <c r="M1651" s="1" t="s">
        <v>13909</v>
      </c>
      <c r="N1651" s="1" t="s">
        <v>13910</v>
      </c>
      <c r="S1651" s="1" t="s">
        <v>63</v>
      </c>
      <c r="T1651" s="1" t="s">
        <v>7225</v>
      </c>
      <c r="Y1651" s="1" t="s">
        <v>64</v>
      </c>
      <c r="Z1651" s="1" t="s">
        <v>7741</v>
      </c>
      <c r="AC1651" s="1">
        <v>4</v>
      </c>
      <c r="AD1651" s="1" t="s">
        <v>65</v>
      </c>
      <c r="AE1651" s="1" t="s">
        <v>9332</v>
      </c>
    </row>
    <row r="1652" spans="1:72" ht="13.5" customHeight="1" x14ac:dyDescent="0.25">
      <c r="A1652" s="5" t="str">
        <f t="shared" si="59"/>
        <v>1738_각남면_0104</v>
      </c>
      <c r="B1652" s="1">
        <v>1738</v>
      </c>
      <c r="C1652" s="1" t="s">
        <v>12339</v>
      </c>
      <c r="D1652" s="1" t="s">
        <v>12340</v>
      </c>
      <c r="E1652" s="1">
        <v>1651</v>
      </c>
      <c r="F1652" s="1">
        <v>4</v>
      </c>
      <c r="G1652" s="1" t="s">
        <v>1163</v>
      </c>
      <c r="H1652" s="1" t="s">
        <v>7047</v>
      </c>
      <c r="I1652" s="1">
        <v>14</v>
      </c>
      <c r="L1652" s="1">
        <v>5</v>
      </c>
      <c r="M1652" s="1" t="s">
        <v>13909</v>
      </c>
      <c r="N1652" s="1" t="s">
        <v>13910</v>
      </c>
      <c r="S1652" s="1" t="s">
        <v>59</v>
      </c>
      <c r="T1652" s="1" t="s">
        <v>7224</v>
      </c>
      <c r="Y1652" s="1" t="s">
        <v>2983</v>
      </c>
      <c r="Z1652" s="1" t="s">
        <v>8372</v>
      </c>
      <c r="AC1652" s="1">
        <v>1</v>
      </c>
      <c r="AD1652" s="1" t="s">
        <v>101</v>
      </c>
      <c r="AE1652" s="1" t="s">
        <v>9339</v>
      </c>
      <c r="AF1652" s="1" t="s">
        <v>95</v>
      </c>
      <c r="AG1652" s="1" t="s">
        <v>9389</v>
      </c>
    </row>
    <row r="1653" spans="1:72" ht="13.5" customHeight="1" x14ac:dyDescent="0.25">
      <c r="A1653" s="5" t="str">
        <f t="shared" si="59"/>
        <v>1738_각남면_0104</v>
      </c>
      <c r="B1653" s="1">
        <v>1738</v>
      </c>
      <c r="C1653" s="1" t="s">
        <v>12339</v>
      </c>
      <c r="D1653" s="1" t="s">
        <v>12340</v>
      </c>
      <c r="E1653" s="1">
        <v>1652</v>
      </c>
      <c r="F1653" s="1">
        <v>4</v>
      </c>
      <c r="G1653" s="1" t="s">
        <v>1163</v>
      </c>
      <c r="H1653" s="1" t="s">
        <v>7047</v>
      </c>
      <c r="I1653" s="1">
        <v>15</v>
      </c>
      <c r="J1653" s="1" t="s">
        <v>2984</v>
      </c>
      <c r="K1653" s="1" t="s">
        <v>12365</v>
      </c>
      <c r="L1653" s="1">
        <v>1</v>
      </c>
      <c r="M1653" s="1" t="s">
        <v>2984</v>
      </c>
      <c r="N1653" s="1" t="s">
        <v>12365</v>
      </c>
      <c r="T1653" s="1" t="s">
        <v>12461</v>
      </c>
      <c r="U1653" s="1" t="s">
        <v>1606</v>
      </c>
      <c r="V1653" s="1" t="s">
        <v>7404</v>
      </c>
      <c r="W1653" s="1" t="s">
        <v>85</v>
      </c>
      <c r="X1653" s="1" t="s">
        <v>12530</v>
      </c>
      <c r="Y1653" s="1" t="s">
        <v>310</v>
      </c>
      <c r="Z1653" s="1" t="s">
        <v>8373</v>
      </c>
      <c r="AC1653" s="1">
        <v>60</v>
      </c>
      <c r="AD1653" s="1" t="s">
        <v>763</v>
      </c>
      <c r="AE1653" s="1" t="s">
        <v>9382</v>
      </c>
      <c r="AJ1653" s="1" t="s">
        <v>17</v>
      </c>
      <c r="AK1653" s="1" t="s">
        <v>9530</v>
      </c>
      <c r="AL1653" s="1" t="s">
        <v>58</v>
      </c>
      <c r="AM1653" s="1" t="s">
        <v>9526</v>
      </c>
      <c r="AT1653" s="1" t="s">
        <v>69</v>
      </c>
      <c r="AU1653" s="1" t="s">
        <v>7359</v>
      </c>
      <c r="AV1653" s="1" t="s">
        <v>2985</v>
      </c>
      <c r="AW1653" s="1" t="s">
        <v>9946</v>
      </c>
      <c r="BG1653" s="1" t="s">
        <v>69</v>
      </c>
      <c r="BH1653" s="1" t="s">
        <v>7359</v>
      </c>
      <c r="BI1653" s="1" t="s">
        <v>2986</v>
      </c>
      <c r="BJ1653" s="1" t="s">
        <v>10701</v>
      </c>
      <c r="BK1653" s="1" t="s">
        <v>69</v>
      </c>
      <c r="BL1653" s="1" t="s">
        <v>7359</v>
      </c>
      <c r="BM1653" s="1" t="s">
        <v>15016</v>
      </c>
      <c r="BN1653" s="1" t="s">
        <v>12966</v>
      </c>
      <c r="BO1653" s="1" t="s">
        <v>69</v>
      </c>
      <c r="BP1653" s="1" t="s">
        <v>7359</v>
      </c>
      <c r="BQ1653" s="1" t="s">
        <v>735</v>
      </c>
      <c r="BR1653" s="1" t="s">
        <v>11525</v>
      </c>
      <c r="BS1653" s="1" t="s">
        <v>53</v>
      </c>
      <c r="BT1653" s="1" t="s">
        <v>9486</v>
      </c>
    </row>
    <row r="1654" spans="1:72" ht="13.5" customHeight="1" x14ac:dyDescent="0.25">
      <c r="A1654" s="5" t="str">
        <f t="shared" si="59"/>
        <v>1738_각남면_0104</v>
      </c>
      <c r="B1654" s="1">
        <v>1738</v>
      </c>
      <c r="C1654" s="1" t="s">
        <v>12339</v>
      </c>
      <c r="D1654" s="1" t="s">
        <v>12340</v>
      </c>
      <c r="E1654" s="1">
        <v>1653</v>
      </c>
      <c r="F1654" s="1">
        <v>4</v>
      </c>
      <c r="G1654" s="1" t="s">
        <v>1163</v>
      </c>
      <c r="H1654" s="1" t="s">
        <v>7047</v>
      </c>
      <c r="I1654" s="1">
        <v>15</v>
      </c>
      <c r="L1654" s="1">
        <v>1</v>
      </c>
      <c r="M1654" s="1" t="s">
        <v>2984</v>
      </c>
      <c r="N1654" s="1" t="s">
        <v>12365</v>
      </c>
      <c r="S1654" s="1" t="s">
        <v>50</v>
      </c>
      <c r="T1654" s="1" t="s">
        <v>7223</v>
      </c>
      <c r="W1654" s="1" t="s">
        <v>51</v>
      </c>
      <c r="X1654" s="1" t="s">
        <v>7686</v>
      </c>
      <c r="Y1654" s="1" t="s">
        <v>64</v>
      </c>
      <c r="Z1654" s="1" t="s">
        <v>7741</v>
      </c>
      <c r="AC1654" s="1">
        <v>60</v>
      </c>
      <c r="AD1654" s="1" t="s">
        <v>763</v>
      </c>
      <c r="AE1654" s="1" t="s">
        <v>9382</v>
      </c>
      <c r="AJ1654" s="1" t="s">
        <v>17</v>
      </c>
      <c r="AK1654" s="1" t="s">
        <v>9530</v>
      </c>
      <c r="AL1654" s="1" t="s">
        <v>58</v>
      </c>
      <c r="AM1654" s="1" t="s">
        <v>9526</v>
      </c>
      <c r="AT1654" s="1" t="s">
        <v>1351</v>
      </c>
      <c r="AU1654" s="1" t="s">
        <v>7327</v>
      </c>
      <c r="AV1654" s="1" t="s">
        <v>1306</v>
      </c>
      <c r="AW1654" s="1" t="s">
        <v>8015</v>
      </c>
      <c r="BG1654" s="1" t="s">
        <v>69</v>
      </c>
      <c r="BH1654" s="1" t="s">
        <v>7359</v>
      </c>
      <c r="BI1654" s="1" t="s">
        <v>2987</v>
      </c>
      <c r="BJ1654" s="1" t="s">
        <v>10702</v>
      </c>
      <c r="BK1654" s="1" t="s">
        <v>69</v>
      </c>
      <c r="BL1654" s="1" t="s">
        <v>7359</v>
      </c>
      <c r="BM1654" s="1" t="s">
        <v>12298</v>
      </c>
      <c r="BN1654" s="1" t="s">
        <v>11209</v>
      </c>
      <c r="BO1654" s="1" t="s">
        <v>69</v>
      </c>
      <c r="BP1654" s="1" t="s">
        <v>7359</v>
      </c>
      <c r="BQ1654" s="1" t="s">
        <v>2988</v>
      </c>
      <c r="BR1654" s="1" t="s">
        <v>13502</v>
      </c>
      <c r="BS1654" s="1" t="s">
        <v>401</v>
      </c>
      <c r="BT1654" s="1" t="s">
        <v>9477</v>
      </c>
    </row>
    <row r="1655" spans="1:72" ht="13.5" customHeight="1" x14ac:dyDescent="0.25">
      <c r="A1655" s="5" t="str">
        <f t="shared" si="59"/>
        <v>1738_각남면_0104</v>
      </c>
      <c r="B1655" s="1">
        <v>1738</v>
      </c>
      <c r="C1655" s="1" t="s">
        <v>12339</v>
      </c>
      <c r="D1655" s="1" t="s">
        <v>12340</v>
      </c>
      <c r="E1655" s="1">
        <v>1654</v>
      </c>
      <c r="F1655" s="1">
        <v>4</v>
      </c>
      <c r="G1655" s="1" t="s">
        <v>1163</v>
      </c>
      <c r="H1655" s="1" t="s">
        <v>7047</v>
      </c>
      <c r="I1655" s="1">
        <v>15</v>
      </c>
      <c r="L1655" s="1">
        <v>1</v>
      </c>
      <c r="M1655" s="1" t="s">
        <v>2984</v>
      </c>
      <c r="N1655" s="1" t="s">
        <v>12365</v>
      </c>
      <c r="S1655" s="1" t="s">
        <v>112</v>
      </c>
      <c r="T1655" s="1" t="s">
        <v>7229</v>
      </c>
      <c r="Y1655" s="1" t="s">
        <v>64</v>
      </c>
      <c r="Z1655" s="1" t="s">
        <v>7741</v>
      </c>
      <c r="AC1655" s="1">
        <v>13</v>
      </c>
      <c r="AD1655" s="1" t="s">
        <v>111</v>
      </c>
      <c r="AE1655" s="1" t="s">
        <v>9341</v>
      </c>
    </row>
    <row r="1656" spans="1:72" ht="13.5" customHeight="1" x14ac:dyDescent="0.25">
      <c r="A1656" s="5" t="str">
        <f t="shared" si="59"/>
        <v>1738_각남면_0104</v>
      </c>
      <c r="B1656" s="1">
        <v>1738</v>
      </c>
      <c r="C1656" s="1" t="s">
        <v>12339</v>
      </c>
      <c r="D1656" s="1" t="s">
        <v>12340</v>
      </c>
      <c r="E1656" s="1">
        <v>1655</v>
      </c>
      <c r="F1656" s="1">
        <v>4</v>
      </c>
      <c r="G1656" s="1" t="s">
        <v>1163</v>
      </c>
      <c r="H1656" s="1" t="s">
        <v>7047</v>
      </c>
      <c r="I1656" s="1">
        <v>15</v>
      </c>
      <c r="L1656" s="1">
        <v>1</v>
      </c>
      <c r="M1656" s="1" t="s">
        <v>2984</v>
      </c>
      <c r="N1656" s="1" t="s">
        <v>12365</v>
      </c>
      <c r="S1656" s="1" t="s">
        <v>63</v>
      </c>
      <c r="T1656" s="1" t="s">
        <v>7225</v>
      </c>
      <c r="Y1656" s="1" t="s">
        <v>64</v>
      </c>
      <c r="Z1656" s="1" t="s">
        <v>7741</v>
      </c>
      <c r="AC1656" s="1">
        <v>9</v>
      </c>
      <c r="AD1656" s="1" t="s">
        <v>93</v>
      </c>
      <c r="AE1656" s="1" t="s">
        <v>9337</v>
      </c>
    </row>
    <row r="1657" spans="1:72" ht="13.5" customHeight="1" x14ac:dyDescent="0.25">
      <c r="A1657" s="5" t="str">
        <f t="shared" si="59"/>
        <v>1738_각남면_0104</v>
      </c>
      <c r="B1657" s="1">
        <v>1738</v>
      </c>
      <c r="C1657" s="1" t="s">
        <v>12339</v>
      </c>
      <c r="D1657" s="1" t="s">
        <v>12340</v>
      </c>
      <c r="E1657" s="1">
        <v>1656</v>
      </c>
      <c r="F1657" s="1">
        <v>4</v>
      </c>
      <c r="G1657" s="1" t="s">
        <v>1163</v>
      </c>
      <c r="H1657" s="1" t="s">
        <v>7047</v>
      </c>
      <c r="I1657" s="1">
        <v>15</v>
      </c>
      <c r="L1657" s="1">
        <v>2</v>
      </c>
      <c r="M1657" s="1" t="s">
        <v>13911</v>
      </c>
      <c r="N1657" s="1" t="s">
        <v>13912</v>
      </c>
      <c r="T1657" s="1" t="s">
        <v>12461</v>
      </c>
      <c r="U1657" s="1" t="s">
        <v>2989</v>
      </c>
      <c r="V1657" s="1" t="s">
        <v>7477</v>
      </c>
      <c r="W1657" s="1" t="s">
        <v>38</v>
      </c>
      <c r="X1657" s="1" t="s">
        <v>12522</v>
      </c>
      <c r="Y1657" s="1" t="s">
        <v>2990</v>
      </c>
      <c r="Z1657" s="1" t="s">
        <v>8374</v>
      </c>
      <c r="AC1657" s="1">
        <v>40</v>
      </c>
      <c r="AD1657" s="1" t="s">
        <v>349</v>
      </c>
      <c r="AE1657" s="1" t="s">
        <v>9369</v>
      </c>
      <c r="AJ1657" s="1" t="s">
        <v>17</v>
      </c>
      <c r="AK1657" s="1" t="s">
        <v>9530</v>
      </c>
      <c r="AL1657" s="1" t="s">
        <v>41</v>
      </c>
      <c r="AM1657" s="1" t="s">
        <v>12725</v>
      </c>
      <c r="AT1657" s="1" t="s">
        <v>2670</v>
      </c>
      <c r="AU1657" s="1" t="s">
        <v>7456</v>
      </c>
      <c r="AV1657" s="1" t="s">
        <v>2991</v>
      </c>
      <c r="AW1657" s="1" t="s">
        <v>8393</v>
      </c>
      <c r="BG1657" s="1" t="s">
        <v>69</v>
      </c>
      <c r="BH1657" s="1" t="s">
        <v>7359</v>
      </c>
      <c r="BI1657" s="1" t="s">
        <v>733</v>
      </c>
      <c r="BJ1657" s="1" t="s">
        <v>8241</v>
      </c>
      <c r="BK1657" s="1" t="s">
        <v>69</v>
      </c>
      <c r="BL1657" s="1" t="s">
        <v>7359</v>
      </c>
      <c r="BM1657" s="1" t="s">
        <v>734</v>
      </c>
      <c r="BN1657" s="1" t="s">
        <v>8456</v>
      </c>
      <c r="BO1657" s="1" t="s">
        <v>69</v>
      </c>
      <c r="BP1657" s="1" t="s">
        <v>7359</v>
      </c>
      <c r="BQ1657" s="1" t="s">
        <v>735</v>
      </c>
      <c r="BR1657" s="1" t="s">
        <v>11525</v>
      </c>
      <c r="BS1657" s="1" t="s">
        <v>492</v>
      </c>
      <c r="BT1657" s="1" t="s">
        <v>9454</v>
      </c>
    </row>
    <row r="1658" spans="1:72" ht="13.5" customHeight="1" x14ac:dyDescent="0.25">
      <c r="A1658" s="5" t="str">
        <f t="shared" si="59"/>
        <v>1738_각남면_0104</v>
      </c>
      <c r="B1658" s="1">
        <v>1738</v>
      </c>
      <c r="C1658" s="1" t="s">
        <v>12339</v>
      </c>
      <c r="D1658" s="1" t="s">
        <v>12340</v>
      </c>
      <c r="E1658" s="1">
        <v>1657</v>
      </c>
      <c r="F1658" s="1">
        <v>4</v>
      </c>
      <c r="G1658" s="1" t="s">
        <v>1163</v>
      </c>
      <c r="H1658" s="1" t="s">
        <v>7047</v>
      </c>
      <c r="I1658" s="1">
        <v>15</v>
      </c>
      <c r="L1658" s="1">
        <v>2</v>
      </c>
      <c r="M1658" s="1" t="s">
        <v>13911</v>
      </c>
      <c r="N1658" s="1" t="s">
        <v>13912</v>
      </c>
      <c r="S1658" s="1" t="s">
        <v>50</v>
      </c>
      <c r="T1658" s="1" t="s">
        <v>7223</v>
      </c>
      <c r="W1658" s="1" t="s">
        <v>754</v>
      </c>
      <c r="X1658" s="1" t="s">
        <v>7710</v>
      </c>
      <c r="Y1658" s="1" t="s">
        <v>64</v>
      </c>
      <c r="Z1658" s="1" t="s">
        <v>7741</v>
      </c>
      <c r="AC1658" s="1">
        <v>40</v>
      </c>
      <c r="AD1658" s="1" t="s">
        <v>349</v>
      </c>
      <c r="AE1658" s="1" t="s">
        <v>9369</v>
      </c>
      <c r="AJ1658" s="1" t="s">
        <v>17</v>
      </c>
      <c r="AK1658" s="1" t="s">
        <v>9530</v>
      </c>
      <c r="AL1658" s="1" t="s">
        <v>58</v>
      </c>
      <c r="AM1658" s="1" t="s">
        <v>9526</v>
      </c>
      <c r="AT1658" s="1" t="s">
        <v>69</v>
      </c>
      <c r="AU1658" s="1" t="s">
        <v>7359</v>
      </c>
      <c r="AV1658" s="1" t="s">
        <v>2992</v>
      </c>
      <c r="AW1658" s="1" t="s">
        <v>8260</v>
      </c>
      <c r="BG1658" s="1" t="s">
        <v>69</v>
      </c>
      <c r="BH1658" s="1" t="s">
        <v>7359</v>
      </c>
      <c r="BI1658" s="1" t="s">
        <v>2418</v>
      </c>
      <c r="BJ1658" s="1" t="s">
        <v>9918</v>
      </c>
      <c r="BK1658" s="1" t="s">
        <v>677</v>
      </c>
      <c r="BL1658" s="1" t="s">
        <v>7530</v>
      </c>
      <c r="BM1658" s="1" t="s">
        <v>2419</v>
      </c>
      <c r="BN1658" s="1" t="s">
        <v>11218</v>
      </c>
      <c r="BO1658" s="1" t="s">
        <v>42</v>
      </c>
      <c r="BP1658" s="1" t="s">
        <v>7309</v>
      </c>
      <c r="BQ1658" s="1" t="s">
        <v>2420</v>
      </c>
      <c r="BR1658" s="1" t="s">
        <v>11693</v>
      </c>
      <c r="BS1658" s="1" t="s">
        <v>493</v>
      </c>
      <c r="BT1658" s="1" t="s">
        <v>9538</v>
      </c>
    </row>
    <row r="1659" spans="1:72" ht="13.5" customHeight="1" x14ac:dyDescent="0.25">
      <c r="A1659" s="5" t="str">
        <f t="shared" ref="A1659:A1690" si="60">HYPERLINK("http://kyu.snu.ac.kr/sdhj/index.jsp?type=hj/GK14616_00IH_0001_0105.jpg","1738_각남면_0105")</f>
        <v>1738_각남면_0105</v>
      </c>
      <c r="B1659" s="1">
        <v>1738</v>
      </c>
      <c r="C1659" s="1" t="s">
        <v>12339</v>
      </c>
      <c r="D1659" s="1" t="s">
        <v>12340</v>
      </c>
      <c r="E1659" s="1">
        <v>1658</v>
      </c>
      <c r="F1659" s="1">
        <v>4</v>
      </c>
      <c r="G1659" s="1" t="s">
        <v>1163</v>
      </c>
      <c r="H1659" s="1" t="s">
        <v>7047</v>
      </c>
      <c r="I1659" s="1">
        <v>15</v>
      </c>
      <c r="L1659" s="1">
        <v>2</v>
      </c>
      <c r="M1659" s="1" t="s">
        <v>13911</v>
      </c>
      <c r="N1659" s="1" t="s">
        <v>13912</v>
      </c>
      <c r="S1659" s="1" t="s">
        <v>59</v>
      </c>
      <c r="T1659" s="1" t="s">
        <v>7224</v>
      </c>
      <c r="U1659" s="1" t="s">
        <v>2432</v>
      </c>
      <c r="V1659" s="1" t="s">
        <v>7443</v>
      </c>
      <c r="Y1659" s="1" t="s">
        <v>742</v>
      </c>
      <c r="Z1659" s="1" t="s">
        <v>7856</v>
      </c>
      <c r="AC1659" s="1">
        <v>21</v>
      </c>
      <c r="AD1659" s="1" t="s">
        <v>160</v>
      </c>
      <c r="AE1659" s="1" t="s">
        <v>9347</v>
      </c>
    </row>
    <row r="1660" spans="1:72" ht="13.5" customHeight="1" x14ac:dyDescent="0.25">
      <c r="A1660" s="5" t="str">
        <f t="shared" si="60"/>
        <v>1738_각남면_0105</v>
      </c>
      <c r="B1660" s="1">
        <v>1738</v>
      </c>
      <c r="C1660" s="1" t="s">
        <v>12339</v>
      </c>
      <c r="D1660" s="1" t="s">
        <v>12340</v>
      </c>
      <c r="E1660" s="1">
        <v>1659</v>
      </c>
      <c r="F1660" s="1">
        <v>4</v>
      </c>
      <c r="G1660" s="1" t="s">
        <v>1163</v>
      </c>
      <c r="H1660" s="1" t="s">
        <v>7047</v>
      </c>
      <c r="I1660" s="1">
        <v>15</v>
      </c>
      <c r="L1660" s="1">
        <v>2</v>
      </c>
      <c r="M1660" s="1" t="s">
        <v>13911</v>
      </c>
      <c r="N1660" s="1" t="s">
        <v>13912</v>
      </c>
      <c r="S1660" s="1" t="s">
        <v>91</v>
      </c>
      <c r="T1660" s="1" t="s">
        <v>7227</v>
      </c>
      <c r="U1660" s="1" t="s">
        <v>2492</v>
      </c>
      <c r="V1660" s="1" t="s">
        <v>7446</v>
      </c>
      <c r="Y1660" s="1" t="s">
        <v>2993</v>
      </c>
      <c r="Z1660" s="1" t="s">
        <v>8375</v>
      </c>
      <c r="AC1660" s="1">
        <v>10</v>
      </c>
      <c r="AD1660" s="1" t="s">
        <v>393</v>
      </c>
      <c r="AE1660" s="1" t="s">
        <v>9370</v>
      </c>
    </row>
    <row r="1661" spans="1:72" ht="13.5" customHeight="1" x14ac:dyDescent="0.25">
      <c r="A1661" s="5" t="str">
        <f t="shared" si="60"/>
        <v>1738_각남면_0105</v>
      </c>
      <c r="B1661" s="1">
        <v>1738</v>
      </c>
      <c r="C1661" s="1" t="s">
        <v>12339</v>
      </c>
      <c r="D1661" s="1" t="s">
        <v>12340</v>
      </c>
      <c r="E1661" s="1">
        <v>1660</v>
      </c>
      <c r="F1661" s="1">
        <v>4</v>
      </c>
      <c r="G1661" s="1" t="s">
        <v>1163</v>
      </c>
      <c r="H1661" s="1" t="s">
        <v>7047</v>
      </c>
      <c r="I1661" s="1">
        <v>15</v>
      </c>
      <c r="L1661" s="1">
        <v>2</v>
      </c>
      <c r="M1661" s="1" t="s">
        <v>13911</v>
      </c>
      <c r="N1661" s="1" t="s">
        <v>13912</v>
      </c>
      <c r="S1661" s="1" t="s">
        <v>185</v>
      </c>
      <c r="T1661" s="1" t="s">
        <v>7233</v>
      </c>
      <c r="Y1661" s="1" t="s">
        <v>64</v>
      </c>
      <c r="Z1661" s="1" t="s">
        <v>7741</v>
      </c>
      <c r="AF1661" s="1" t="s">
        <v>226</v>
      </c>
      <c r="AG1661" s="1" t="s">
        <v>9393</v>
      </c>
    </row>
    <row r="1662" spans="1:72" ht="13.5" customHeight="1" x14ac:dyDescent="0.25">
      <c r="A1662" s="5" t="str">
        <f t="shared" si="60"/>
        <v>1738_각남면_0105</v>
      </c>
      <c r="B1662" s="1">
        <v>1738</v>
      </c>
      <c r="C1662" s="1" t="s">
        <v>12339</v>
      </c>
      <c r="D1662" s="1" t="s">
        <v>12340</v>
      </c>
      <c r="E1662" s="1">
        <v>1661</v>
      </c>
      <c r="F1662" s="1">
        <v>4</v>
      </c>
      <c r="G1662" s="1" t="s">
        <v>1163</v>
      </c>
      <c r="H1662" s="1" t="s">
        <v>7047</v>
      </c>
      <c r="I1662" s="1">
        <v>15</v>
      </c>
      <c r="L1662" s="1">
        <v>3</v>
      </c>
      <c r="M1662" s="1" t="s">
        <v>13913</v>
      </c>
      <c r="N1662" s="1" t="s">
        <v>13914</v>
      </c>
      <c r="T1662" s="1" t="s">
        <v>12461</v>
      </c>
      <c r="U1662" s="1" t="s">
        <v>2670</v>
      </c>
      <c r="V1662" s="1" t="s">
        <v>7456</v>
      </c>
      <c r="W1662" s="1" t="s">
        <v>123</v>
      </c>
      <c r="X1662" s="1" t="s">
        <v>7689</v>
      </c>
      <c r="Y1662" s="1" t="s">
        <v>2994</v>
      </c>
      <c r="Z1662" s="1" t="s">
        <v>8376</v>
      </c>
      <c r="AC1662" s="1">
        <v>66</v>
      </c>
      <c r="AD1662" s="1" t="s">
        <v>738</v>
      </c>
      <c r="AE1662" s="1" t="s">
        <v>9381</v>
      </c>
      <c r="AJ1662" s="1" t="s">
        <v>17</v>
      </c>
      <c r="AK1662" s="1" t="s">
        <v>9530</v>
      </c>
      <c r="AL1662" s="1" t="s">
        <v>124</v>
      </c>
      <c r="AM1662" s="1" t="s">
        <v>9327</v>
      </c>
      <c r="AT1662" s="1" t="s">
        <v>69</v>
      </c>
      <c r="AU1662" s="1" t="s">
        <v>7359</v>
      </c>
      <c r="AV1662" s="1" t="s">
        <v>2995</v>
      </c>
      <c r="AW1662" s="1" t="s">
        <v>8632</v>
      </c>
      <c r="BG1662" s="1" t="s">
        <v>69</v>
      </c>
      <c r="BH1662" s="1" t="s">
        <v>7359</v>
      </c>
      <c r="BI1662" s="1" t="s">
        <v>2909</v>
      </c>
      <c r="BJ1662" s="1" t="s">
        <v>10703</v>
      </c>
      <c r="BK1662" s="1" t="s">
        <v>69</v>
      </c>
      <c r="BL1662" s="1" t="s">
        <v>7359</v>
      </c>
      <c r="BM1662" s="1" t="s">
        <v>2996</v>
      </c>
      <c r="BN1662" s="1" t="s">
        <v>9904</v>
      </c>
      <c r="BO1662" s="1" t="s">
        <v>69</v>
      </c>
      <c r="BP1662" s="1" t="s">
        <v>7359</v>
      </c>
      <c r="BQ1662" s="1" t="s">
        <v>2997</v>
      </c>
      <c r="BR1662" s="1" t="s">
        <v>11756</v>
      </c>
      <c r="BS1662" s="1" t="s">
        <v>208</v>
      </c>
      <c r="BT1662" s="1" t="s">
        <v>9524</v>
      </c>
    </row>
    <row r="1663" spans="1:72" ht="13.5" customHeight="1" x14ac:dyDescent="0.25">
      <c r="A1663" s="5" t="str">
        <f t="shared" si="60"/>
        <v>1738_각남면_0105</v>
      </c>
      <c r="B1663" s="1">
        <v>1738</v>
      </c>
      <c r="C1663" s="1" t="s">
        <v>12339</v>
      </c>
      <c r="D1663" s="1" t="s">
        <v>12340</v>
      </c>
      <c r="E1663" s="1">
        <v>1662</v>
      </c>
      <c r="F1663" s="1">
        <v>4</v>
      </c>
      <c r="G1663" s="1" t="s">
        <v>1163</v>
      </c>
      <c r="H1663" s="1" t="s">
        <v>7047</v>
      </c>
      <c r="I1663" s="1">
        <v>15</v>
      </c>
      <c r="L1663" s="1">
        <v>3</v>
      </c>
      <c r="M1663" s="1" t="s">
        <v>13913</v>
      </c>
      <c r="N1663" s="1" t="s">
        <v>13914</v>
      </c>
      <c r="S1663" s="1" t="s">
        <v>50</v>
      </c>
      <c r="T1663" s="1" t="s">
        <v>7223</v>
      </c>
      <c r="U1663" s="1" t="s">
        <v>237</v>
      </c>
      <c r="V1663" s="1" t="s">
        <v>7316</v>
      </c>
      <c r="Y1663" s="1" t="s">
        <v>2998</v>
      </c>
      <c r="Z1663" s="1" t="s">
        <v>8377</v>
      </c>
      <c r="AC1663" s="1">
        <v>45</v>
      </c>
      <c r="AD1663" s="1" t="s">
        <v>330</v>
      </c>
      <c r="AE1663" s="1" t="s">
        <v>9367</v>
      </c>
      <c r="AJ1663" s="1" t="s">
        <v>17</v>
      </c>
      <c r="AK1663" s="1" t="s">
        <v>9530</v>
      </c>
      <c r="AL1663" s="1" t="s">
        <v>124</v>
      </c>
      <c r="AM1663" s="1" t="s">
        <v>9327</v>
      </c>
      <c r="AN1663" s="1" t="s">
        <v>259</v>
      </c>
      <c r="AO1663" s="1" t="s">
        <v>9449</v>
      </c>
      <c r="AP1663" s="1" t="s">
        <v>260</v>
      </c>
      <c r="AQ1663" s="1" t="s">
        <v>7321</v>
      </c>
      <c r="AR1663" s="1" t="s">
        <v>2999</v>
      </c>
      <c r="AS1663" s="1" t="s">
        <v>9606</v>
      </c>
      <c r="AT1663" s="1" t="s">
        <v>232</v>
      </c>
      <c r="AU1663" s="1" t="s">
        <v>7343</v>
      </c>
      <c r="AV1663" s="1" t="s">
        <v>1692</v>
      </c>
      <c r="AW1663" s="1" t="s">
        <v>9808</v>
      </c>
      <c r="BG1663" s="1" t="s">
        <v>232</v>
      </c>
      <c r="BH1663" s="1" t="s">
        <v>7343</v>
      </c>
      <c r="BI1663" s="1" t="s">
        <v>3000</v>
      </c>
      <c r="BJ1663" s="1" t="s">
        <v>10003</v>
      </c>
      <c r="BK1663" s="1" t="s">
        <v>242</v>
      </c>
      <c r="BL1663" s="1" t="s">
        <v>12440</v>
      </c>
      <c r="BM1663" s="1" t="s">
        <v>3001</v>
      </c>
      <c r="BN1663" s="1" t="s">
        <v>11210</v>
      </c>
      <c r="BO1663" s="1" t="s">
        <v>232</v>
      </c>
      <c r="BP1663" s="1" t="s">
        <v>7343</v>
      </c>
      <c r="BQ1663" s="1" t="s">
        <v>1107</v>
      </c>
      <c r="BR1663" s="1" t="s">
        <v>10681</v>
      </c>
    </row>
    <row r="1664" spans="1:72" ht="13.5" customHeight="1" x14ac:dyDescent="0.25">
      <c r="A1664" s="5" t="str">
        <f t="shared" si="60"/>
        <v>1738_각남면_0105</v>
      </c>
      <c r="B1664" s="1">
        <v>1738</v>
      </c>
      <c r="C1664" s="1" t="s">
        <v>12339</v>
      </c>
      <c r="D1664" s="1" t="s">
        <v>12340</v>
      </c>
      <c r="E1664" s="1">
        <v>1663</v>
      </c>
      <c r="F1664" s="1">
        <v>4</v>
      </c>
      <c r="G1664" s="1" t="s">
        <v>1163</v>
      </c>
      <c r="H1664" s="1" t="s">
        <v>7047</v>
      </c>
      <c r="I1664" s="1">
        <v>15</v>
      </c>
      <c r="L1664" s="1">
        <v>3</v>
      </c>
      <c r="M1664" s="1" t="s">
        <v>13913</v>
      </c>
      <c r="N1664" s="1" t="s">
        <v>13914</v>
      </c>
      <c r="S1664" s="1" t="s">
        <v>112</v>
      </c>
      <c r="T1664" s="1" t="s">
        <v>7229</v>
      </c>
      <c r="Y1664" s="1" t="s">
        <v>14780</v>
      </c>
      <c r="Z1664" s="1" t="s">
        <v>8378</v>
      </c>
      <c r="AC1664" s="1">
        <v>15</v>
      </c>
      <c r="AD1664" s="1" t="s">
        <v>153</v>
      </c>
      <c r="AE1664" s="1" t="s">
        <v>9346</v>
      </c>
    </row>
    <row r="1665" spans="1:72" ht="13.5" customHeight="1" x14ac:dyDescent="0.25">
      <c r="A1665" s="5" t="str">
        <f t="shared" si="60"/>
        <v>1738_각남면_0105</v>
      </c>
      <c r="B1665" s="1">
        <v>1738</v>
      </c>
      <c r="C1665" s="1" t="s">
        <v>12339</v>
      </c>
      <c r="D1665" s="1" t="s">
        <v>12340</v>
      </c>
      <c r="E1665" s="1">
        <v>1664</v>
      </c>
      <c r="F1665" s="1">
        <v>4</v>
      </c>
      <c r="G1665" s="1" t="s">
        <v>1163</v>
      </c>
      <c r="H1665" s="1" t="s">
        <v>7047</v>
      </c>
      <c r="I1665" s="1">
        <v>15</v>
      </c>
      <c r="L1665" s="1">
        <v>3</v>
      </c>
      <c r="M1665" s="1" t="s">
        <v>13913</v>
      </c>
      <c r="N1665" s="1" t="s">
        <v>13914</v>
      </c>
      <c r="S1665" s="1" t="s">
        <v>59</v>
      </c>
      <c r="T1665" s="1" t="s">
        <v>7224</v>
      </c>
      <c r="U1665" s="1" t="s">
        <v>232</v>
      </c>
      <c r="V1665" s="1" t="s">
        <v>7343</v>
      </c>
      <c r="Y1665" s="1" t="s">
        <v>3002</v>
      </c>
      <c r="Z1665" s="1" t="s">
        <v>8379</v>
      </c>
      <c r="AF1665" s="1" t="s">
        <v>157</v>
      </c>
      <c r="AG1665" s="1" t="s">
        <v>9391</v>
      </c>
    </row>
    <row r="1666" spans="1:72" ht="13.5" customHeight="1" x14ac:dyDescent="0.25">
      <c r="A1666" s="5" t="str">
        <f t="shared" si="60"/>
        <v>1738_각남면_0105</v>
      </c>
      <c r="B1666" s="1">
        <v>1738</v>
      </c>
      <c r="C1666" s="1" t="s">
        <v>12339</v>
      </c>
      <c r="D1666" s="1" t="s">
        <v>12340</v>
      </c>
      <c r="E1666" s="1">
        <v>1665</v>
      </c>
      <c r="F1666" s="1">
        <v>4</v>
      </c>
      <c r="G1666" s="1" t="s">
        <v>1163</v>
      </c>
      <c r="H1666" s="1" t="s">
        <v>7047</v>
      </c>
      <c r="I1666" s="1">
        <v>15</v>
      </c>
      <c r="L1666" s="1">
        <v>4</v>
      </c>
      <c r="M1666" s="1" t="s">
        <v>13915</v>
      </c>
      <c r="N1666" s="1" t="s">
        <v>13916</v>
      </c>
      <c r="T1666" s="1" t="s">
        <v>12461</v>
      </c>
      <c r="U1666" s="1" t="s">
        <v>1351</v>
      </c>
      <c r="V1666" s="1" t="s">
        <v>7327</v>
      </c>
      <c r="W1666" s="1" t="s">
        <v>123</v>
      </c>
      <c r="X1666" s="1" t="s">
        <v>7689</v>
      </c>
      <c r="Y1666" s="1" t="s">
        <v>3003</v>
      </c>
      <c r="Z1666" s="1" t="s">
        <v>8380</v>
      </c>
      <c r="AC1666" s="1">
        <v>39</v>
      </c>
      <c r="AD1666" s="1" t="s">
        <v>181</v>
      </c>
      <c r="AE1666" s="1" t="s">
        <v>9350</v>
      </c>
      <c r="AJ1666" s="1" t="s">
        <v>17</v>
      </c>
      <c r="AK1666" s="1" t="s">
        <v>9530</v>
      </c>
      <c r="AL1666" s="1" t="s">
        <v>124</v>
      </c>
      <c r="AM1666" s="1" t="s">
        <v>9327</v>
      </c>
      <c r="AT1666" s="1" t="s">
        <v>242</v>
      </c>
      <c r="AU1666" s="1" t="s">
        <v>12440</v>
      </c>
      <c r="AV1666" s="1" t="s">
        <v>3004</v>
      </c>
      <c r="AW1666" s="1" t="s">
        <v>8381</v>
      </c>
      <c r="BG1666" s="1" t="s">
        <v>69</v>
      </c>
      <c r="BH1666" s="1" t="s">
        <v>7359</v>
      </c>
      <c r="BI1666" s="1" t="s">
        <v>1415</v>
      </c>
      <c r="BJ1666" s="1" t="s">
        <v>9783</v>
      </c>
      <c r="BK1666" s="1" t="s">
        <v>69</v>
      </c>
      <c r="BL1666" s="1" t="s">
        <v>7359</v>
      </c>
      <c r="BM1666" s="1" t="s">
        <v>3005</v>
      </c>
      <c r="BN1666" s="1" t="s">
        <v>11211</v>
      </c>
      <c r="BO1666" s="1" t="s">
        <v>69</v>
      </c>
      <c r="BP1666" s="1" t="s">
        <v>7359</v>
      </c>
      <c r="BQ1666" s="1" t="s">
        <v>3006</v>
      </c>
      <c r="BR1666" s="1" t="s">
        <v>13229</v>
      </c>
      <c r="BS1666" s="1" t="s">
        <v>41</v>
      </c>
      <c r="BT1666" s="1" t="s">
        <v>12725</v>
      </c>
    </row>
    <row r="1667" spans="1:72" ht="13.5" customHeight="1" x14ac:dyDescent="0.25">
      <c r="A1667" s="5" t="str">
        <f t="shared" si="60"/>
        <v>1738_각남면_0105</v>
      </c>
      <c r="B1667" s="1">
        <v>1738</v>
      </c>
      <c r="C1667" s="1" t="s">
        <v>12339</v>
      </c>
      <c r="D1667" s="1" t="s">
        <v>12340</v>
      </c>
      <c r="E1667" s="1">
        <v>1666</v>
      </c>
      <c r="F1667" s="1">
        <v>4</v>
      </c>
      <c r="G1667" s="1" t="s">
        <v>1163</v>
      </c>
      <c r="H1667" s="1" t="s">
        <v>7047</v>
      </c>
      <c r="I1667" s="1">
        <v>15</v>
      </c>
      <c r="L1667" s="1">
        <v>4</v>
      </c>
      <c r="M1667" s="1" t="s">
        <v>13915</v>
      </c>
      <c r="N1667" s="1" t="s">
        <v>13916</v>
      </c>
      <c r="S1667" s="1" t="s">
        <v>201</v>
      </c>
      <c r="T1667" s="1" t="s">
        <v>201</v>
      </c>
      <c r="U1667" s="1" t="s">
        <v>242</v>
      </c>
      <c r="V1667" s="1" t="s">
        <v>12440</v>
      </c>
      <c r="Y1667" s="1" t="s">
        <v>3004</v>
      </c>
      <c r="Z1667" s="1" t="s">
        <v>8381</v>
      </c>
      <c r="AC1667" s="1">
        <v>83</v>
      </c>
      <c r="AD1667" s="1" t="s">
        <v>251</v>
      </c>
      <c r="AE1667" s="1" t="s">
        <v>9358</v>
      </c>
    </row>
    <row r="1668" spans="1:72" ht="13.5" customHeight="1" x14ac:dyDescent="0.25">
      <c r="A1668" s="5" t="str">
        <f t="shared" si="60"/>
        <v>1738_각남면_0105</v>
      </c>
      <c r="B1668" s="1">
        <v>1738</v>
      </c>
      <c r="C1668" s="1" t="s">
        <v>12339</v>
      </c>
      <c r="D1668" s="1" t="s">
        <v>12340</v>
      </c>
      <c r="E1668" s="1">
        <v>1667</v>
      </c>
      <c r="F1668" s="1">
        <v>4</v>
      </c>
      <c r="G1668" s="1" t="s">
        <v>1163</v>
      </c>
      <c r="H1668" s="1" t="s">
        <v>7047</v>
      </c>
      <c r="I1668" s="1">
        <v>15</v>
      </c>
      <c r="L1668" s="1">
        <v>4</v>
      </c>
      <c r="M1668" s="1" t="s">
        <v>13915</v>
      </c>
      <c r="N1668" s="1" t="s">
        <v>13916</v>
      </c>
      <c r="S1668" s="1" t="s">
        <v>50</v>
      </c>
      <c r="T1668" s="1" t="s">
        <v>7223</v>
      </c>
      <c r="W1668" s="1" t="s">
        <v>123</v>
      </c>
      <c r="X1668" s="1" t="s">
        <v>7689</v>
      </c>
      <c r="Y1668" s="1" t="s">
        <v>64</v>
      </c>
      <c r="Z1668" s="1" t="s">
        <v>7741</v>
      </c>
      <c r="AC1668" s="1">
        <v>39</v>
      </c>
      <c r="AD1668" s="1" t="s">
        <v>181</v>
      </c>
      <c r="AE1668" s="1" t="s">
        <v>9350</v>
      </c>
      <c r="AJ1668" s="1" t="s">
        <v>17</v>
      </c>
      <c r="AK1668" s="1" t="s">
        <v>9530</v>
      </c>
      <c r="AL1668" s="1" t="s">
        <v>124</v>
      </c>
      <c r="AM1668" s="1" t="s">
        <v>9327</v>
      </c>
      <c r="AT1668" s="1" t="s">
        <v>69</v>
      </c>
      <c r="AU1668" s="1" t="s">
        <v>7359</v>
      </c>
      <c r="AV1668" s="1" t="s">
        <v>3007</v>
      </c>
      <c r="AW1668" s="1" t="s">
        <v>9947</v>
      </c>
      <c r="BG1668" s="1" t="s">
        <v>69</v>
      </c>
      <c r="BH1668" s="1" t="s">
        <v>7359</v>
      </c>
      <c r="BI1668" s="1" t="s">
        <v>3008</v>
      </c>
      <c r="BJ1668" s="1" t="s">
        <v>9868</v>
      </c>
      <c r="BK1668" s="1" t="s">
        <v>677</v>
      </c>
      <c r="BL1668" s="1" t="s">
        <v>7530</v>
      </c>
      <c r="BM1668" s="1" t="s">
        <v>3009</v>
      </c>
      <c r="BN1668" s="1" t="s">
        <v>11212</v>
      </c>
      <c r="BO1668" s="1" t="s">
        <v>219</v>
      </c>
      <c r="BP1668" s="1" t="s">
        <v>7464</v>
      </c>
      <c r="BQ1668" s="1" t="s">
        <v>3010</v>
      </c>
      <c r="BR1668" s="1" t="s">
        <v>11757</v>
      </c>
      <c r="BS1668" s="1" t="s">
        <v>2427</v>
      </c>
      <c r="BT1668" s="1" t="s">
        <v>9503</v>
      </c>
    </row>
    <row r="1669" spans="1:72" ht="13.5" customHeight="1" x14ac:dyDescent="0.25">
      <c r="A1669" s="5" t="str">
        <f t="shared" si="60"/>
        <v>1738_각남면_0105</v>
      </c>
      <c r="B1669" s="1">
        <v>1738</v>
      </c>
      <c r="C1669" s="1" t="s">
        <v>12339</v>
      </c>
      <c r="D1669" s="1" t="s">
        <v>12340</v>
      </c>
      <c r="E1669" s="1">
        <v>1668</v>
      </c>
      <c r="F1669" s="1">
        <v>4</v>
      </c>
      <c r="G1669" s="1" t="s">
        <v>1163</v>
      </c>
      <c r="H1669" s="1" t="s">
        <v>7047</v>
      </c>
      <c r="I1669" s="1">
        <v>15</v>
      </c>
      <c r="L1669" s="1">
        <v>4</v>
      </c>
      <c r="M1669" s="1" t="s">
        <v>13915</v>
      </c>
      <c r="N1669" s="1" t="s">
        <v>13916</v>
      </c>
      <c r="S1669" s="1" t="s">
        <v>112</v>
      </c>
      <c r="T1669" s="1" t="s">
        <v>7229</v>
      </c>
      <c r="AC1669" s="1">
        <v>7</v>
      </c>
      <c r="AD1669" s="1" t="s">
        <v>62</v>
      </c>
      <c r="AE1669" s="1" t="s">
        <v>9331</v>
      </c>
    </row>
    <row r="1670" spans="1:72" ht="13.5" customHeight="1" x14ac:dyDescent="0.25">
      <c r="A1670" s="5" t="str">
        <f t="shared" si="60"/>
        <v>1738_각남면_0105</v>
      </c>
      <c r="B1670" s="1">
        <v>1738</v>
      </c>
      <c r="C1670" s="1" t="s">
        <v>12339</v>
      </c>
      <c r="D1670" s="1" t="s">
        <v>12340</v>
      </c>
      <c r="E1670" s="1">
        <v>1669</v>
      </c>
      <c r="F1670" s="1">
        <v>4</v>
      </c>
      <c r="G1670" s="1" t="s">
        <v>1163</v>
      </c>
      <c r="H1670" s="1" t="s">
        <v>7047</v>
      </c>
      <c r="I1670" s="1">
        <v>15</v>
      </c>
      <c r="L1670" s="1">
        <v>5</v>
      </c>
      <c r="M1670" s="1" t="s">
        <v>13917</v>
      </c>
      <c r="N1670" s="1" t="s">
        <v>13918</v>
      </c>
      <c r="T1670" s="1" t="s">
        <v>12461</v>
      </c>
      <c r="U1670" s="1" t="s">
        <v>42</v>
      </c>
      <c r="V1670" s="1" t="s">
        <v>7309</v>
      </c>
      <c r="W1670" s="1" t="s">
        <v>123</v>
      </c>
      <c r="X1670" s="1" t="s">
        <v>7689</v>
      </c>
      <c r="Y1670" s="1" t="s">
        <v>3011</v>
      </c>
      <c r="Z1670" s="1" t="s">
        <v>8382</v>
      </c>
      <c r="AC1670" s="1">
        <v>69</v>
      </c>
      <c r="AD1670" s="1" t="s">
        <v>93</v>
      </c>
      <c r="AE1670" s="1" t="s">
        <v>9337</v>
      </c>
      <c r="AJ1670" s="1" t="s">
        <v>17</v>
      </c>
      <c r="AK1670" s="1" t="s">
        <v>9530</v>
      </c>
      <c r="AL1670" s="1" t="s">
        <v>124</v>
      </c>
      <c r="AM1670" s="1" t="s">
        <v>9327</v>
      </c>
      <c r="AT1670" s="1" t="s">
        <v>44</v>
      </c>
      <c r="AU1670" s="1" t="s">
        <v>7629</v>
      </c>
      <c r="AV1670" s="1" t="s">
        <v>3012</v>
      </c>
      <c r="AW1670" s="1" t="s">
        <v>9948</v>
      </c>
      <c r="BG1670" s="1" t="s">
        <v>44</v>
      </c>
      <c r="BH1670" s="1" t="s">
        <v>7629</v>
      </c>
      <c r="BI1670" s="1" t="s">
        <v>3013</v>
      </c>
      <c r="BJ1670" s="1" t="s">
        <v>10704</v>
      </c>
      <c r="BK1670" s="1" t="s">
        <v>44</v>
      </c>
      <c r="BL1670" s="1" t="s">
        <v>7629</v>
      </c>
      <c r="BM1670" s="1" t="s">
        <v>3014</v>
      </c>
      <c r="BN1670" s="1" t="s">
        <v>11213</v>
      </c>
      <c r="BO1670" s="1" t="s">
        <v>178</v>
      </c>
      <c r="BP1670" s="1" t="s">
        <v>10478</v>
      </c>
      <c r="BQ1670" s="1" t="s">
        <v>3015</v>
      </c>
      <c r="BR1670" s="1" t="s">
        <v>13115</v>
      </c>
      <c r="BS1670" s="1" t="s">
        <v>41</v>
      </c>
      <c r="BT1670" s="1" t="s">
        <v>12725</v>
      </c>
    </row>
    <row r="1671" spans="1:72" ht="13.5" customHeight="1" x14ac:dyDescent="0.25">
      <c r="A1671" s="5" t="str">
        <f t="shared" si="60"/>
        <v>1738_각남면_0105</v>
      </c>
      <c r="B1671" s="1">
        <v>1738</v>
      </c>
      <c r="C1671" s="1" t="s">
        <v>12339</v>
      </c>
      <c r="D1671" s="1" t="s">
        <v>12340</v>
      </c>
      <c r="E1671" s="1">
        <v>1670</v>
      </c>
      <c r="F1671" s="1">
        <v>4</v>
      </c>
      <c r="G1671" s="1" t="s">
        <v>1163</v>
      </c>
      <c r="H1671" s="1" t="s">
        <v>7047</v>
      </c>
      <c r="I1671" s="1">
        <v>15</v>
      </c>
      <c r="L1671" s="1">
        <v>5</v>
      </c>
      <c r="M1671" s="1" t="s">
        <v>13917</v>
      </c>
      <c r="N1671" s="1" t="s">
        <v>13918</v>
      </c>
      <c r="S1671" s="1" t="s">
        <v>50</v>
      </c>
      <c r="T1671" s="1" t="s">
        <v>7223</v>
      </c>
      <c r="W1671" s="1" t="s">
        <v>1990</v>
      </c>
      <c r="X1671" s="1" t="s">
        <v>7722</v>
      </c>
      <c r="Y1671" s="1" t="s">
        <v>308</v>
      </c>
      <c r="Z1671" s="1" t="s">
        <v>7774</v>
      </c>
      <c r="AC1671" s="1">
        <v>59</v>
      </c>
      <c r="AD1671" s="1" t="s">
        <v>650</v>
      </c>
      <c r="AE1671" s="1" t="s">
        <v>9380</v>
      </c>
      <c r="AJ1671" s="1" t="s">
        <v>309</v>
      </c>
      <c r="AK1671" s="1" t="s">
        <v>9531</v>
      </c>
      <c r="AL1671" s="1" t="s">
        <v>3016</v>
      </c>
      <c r="AM1671" s="1" t="s">
        <v>7934</v>
      </c>
      <c r="AT1671" s="1" t="s">
        <v>604</v>
      </c>
      <c r="AU1671" s="1" t="s">
        <v>7519</v>
      </c>
      <c r="AV1671" s="1" t="s">
        <v>3017</v>
      </c>
      <c r="AW1671" s="1" t="s">
        <v>9949</v>
      </c>
      <c r="BG1671" s="1" t="s">
        <v>3018</v>
      </c>
      <c r="BH1671" s="1" t="s">
        <v>10493</v>
      </c>
      <c r="BI1671" s="1" t="s">
        <v>15017</v>
      </c>
      <c r="BJ1671" s="1" t="s">
        <v>10705</v>
      </c>
      <c r="BK1671" s="1" t="s">
        <v>3019</v>
      </c>
      <c r="BL1671" s="1" t="s">
        <v>7360</v>
      </c>
      <c r="BM1671" s="1" t="s">
        <v>1922</v>
      </c>
      <c r="BN1671" s="1" t="s">
        <v>1922</v>
      </c>
      <c r="BQ1671" s="1" t="s">
        <v>3020</v>
      </c>
      <c r="BR1671" s="1" t="s">
        <v>13465</v>
      </c>
      <c r="BS1671" s="1" t="s">
        <v>2694</v>
      </c>
      <c r="BT1671" s="1" t="s">
        <v>9495</v>
      </c>
    </row>
    <row r="1672" spans="1:72" ht="13.5" customHeight="1" x14ac:dyDescent="0.25">
      <c r="A1672" s="5" t="str">
        <f t="shared" si="60"/>
        <v>1738_각남면_0105</v>
      </c>
      <c r="B1672" s="1">
        <v>1738</v>
      </c>
      <c r="C1672" s="1" t="s">
        <v>12339</v>
      </c>
      <c r="D1672" s="1" t="s">
        <v>12340</v>
      </c>
      <c r="E1672" s="1">
        <v>1671</v>
      </c>
      <c r="F1672" s="1">
        <v>4</v>
      </c>
      <c r="G1672" s="1" t="s">
        <v>1163</v>
      </c>
      <c r="H1672" s="1" t="s">
        <v>7047</v>
      </c>
      <c r="I1672" s="1">
        <v>15</v>
      </c>
      <c r="L1672" s="1">
        <v>5</v>
      </c>
      <c r="M1672" s="1" t="s">
        <v>13917</v>
      </c>
      <c r="N1672" s="1" t="s">
        <v>13918</v>
      </c>
      <c r="S1672" s="1" t="s">
        <v>59</v>
      </c>
      <c r="T1672" s="1" t="s">
        <v>7224</v>
      </c>
      <c r="Y1672" s="1" t="s">
        <v>3021</v>
      </c>
      <c r="Z1672" s="1" t="s">
        <v>8383</v>
      </c>
      <c r="AC1672" s="1">
        <v>20</v>
      </c>
      <c r="AD1672" s="1" t="s">
        <v>255</v>
      </c>
      <c r="AE1672" s="1" t="s">
        <v>9359</v>
      </c>
    </row>
    <row r="1673" spans="1:72" ht="13.5" customHeight="1" x14ac:dyDescent="0.25">
      <c r="A1673" s="5" t="str">
        <f t="shared" si="60"/>
        <v>1738_각남면_0105</v>
      </c>
      <c r="B1673" s="1">
        <v>1738</v>
      </c>
      <c r="C1673" s="1" t="s">
        <v>12339</v>
      </c>
      <c r="D1673" s="1" t="s">
        <v>12340</v>
      </c>
      <c r="E1673" s="1">
        <v>1672</v>
      </c>
      <c r="F1673" s="1">
        <v>4</v>
      </c>
      <c r="G1673" s="1" t="s">
        <v>1163</v>
      </c>
      <c r="H1673" s="1" t="s">
        <v>7047</v>
      </c>
      <c r="I1673" s="1">
        <v>15</v>
      </c>
      <c r="L1673" s="1">
        <v>5</v>
      </c>
      <c r="M1673" s="1" t="s">
        <v>13917</v>
      </c>
      <c r="N1673" s="1" t="s">
        <v>13918</v>
      </c>
      <c r="T1673" s="1" t="s">
        <v>12470</v>
      </c>
      <c r="U1673" s="1" t="s">
        <v>139</v>
      </c>
      <c r="V1673" s="1" t="s">
        <v>7323</v>
      </c>
      <c r="Y1673" s="1" t="s">
        <v>1233</v>
      </c>
      <c r="Z1673" s="1" t="s">
        <v>7999</v>
      </c>
      <c r="AG1673" s="1" t="s">
        <v>12760</v>
      </c>
      <c r="AI1673" s="1" t="s">
        <v>9473</v>
      </c>
    </row>
    <row r="1674" spans="1:72" ht="13.5" customHeight="1" x14ac:dyDescent="0.25">
      <c r="A1674" s="5" t="str">
        <f t="shared" si="60"/>
        <v>1738_각남면_0105</v>
      </c>
      <c r="B1674" s="1">
        <v>1738</v>
      </c>
      <c r="C1674" s="1" t="s">
        <v>12339</v>
      </c>
      <c r="D1674" s="1" t="s">
        <v>12340</v>
      </c>
      <c r="E1674" s="1">
        <v>1673</v>
      </c>
      <c r="F1674" s="1">
        <v>4</v>
      </c>
      <c r="G1674" s="1" t="s">
        <v>1163</v>
      </c>
      <c r="H1674" s="1" t="s">
        <v>7047</v>
      </c>
      <c r="I1674" s="1">
        <v>15</v>
      </c>
      <c r="L1674" s="1">
        <v>5</v>
      </c>
      <c r="M1674" s="1" t="s">
        <v>13917</v>
      </c>
      <c r="N1674" s="1" t="s">
        <v>13918</v>
      </c>
      <c r="T1674" s="1" t="s">
        <v>12470</v>
      </c>
      <c r="U1674" s="1" t="s">
        <v>136</v>
      </c>
      <c r="V1674" s="1" t="s">
        <v>7308</v>
      </c>
      <c r="Y1674" s="1" t="s">
        <v>3022</v>
      </c>
      <c r="Z1674" s="1" t="s">
        <v>8384</v>
      </c>
      <c r="AG1674" s="1" t="s">
        <v>12760</v>
      </c>
      <c r="AI1674" s="1" t="s">
        <v>9473</v>
      </c>
    </row>
    <row r="1675" spans="1:72" ht="13.5" customHeight="1" x14ac:dyDescent="0.25">
      <c r="A1675" s="5" t="str">
        <f t="shared" si="60"/>
        <v>1738_각남면_0105</v>
      </c>
      <c r="B1675" s="1">
        <v>1738</v>
      </c>
      <c r="C1675" s="1" t="s">
        <v>12339</v>
      </c>
      <c r="D1675" s="1" t="s">
        <v>12340</v>
      </c>
      <c r="E1675" s="1">
        <v>1674</v>
      </c>
      <c r="F1675" s="1">
        <v>4</v>
      </c>
      <c r="G1675" s="1" t="s">
        <v>1163</v>
      </c>
      <c r="H1675" s="1" t="s">
        <v>7047</v>
      </c>
      <c r="I1675" s="1">
        <v>15</v>
      </c>
      <c r="L1675" s="1">
        <v>5</v>
      </c>
      <c r="M1675" s="1" t="s">
        <v>13917</v>
      </c>
      <c r="N1675" s="1" t="s">
        <v>13918</v>
      </c>
      <c r="T1675" s="1" t="s">
        <v>12470</v>
      </c>
      <c r="U1675" s="1" t="s">
        <v>139</v>
      </c>
      <c r="V1675" s="1" t="s">
        <v>7323</v>
      </c>
      <c r="Y1675" s="1" t="s">
        <v>3023</v>
      </c>
      <c r="Z1675" s="1" t="s">
        <v>8385</v>
      </c>
      <c r="AF1675" s="1" t="s">
        <v>12647</v>
      </c>
      <c r="AG1675" s="1" t="s">
        <v>12671</v>
      </c>
      <c r="AH1675" s="1" t="s">
        <v>555</v>
      </c>
      <c r="AI1675" s="1" t="s">
        <v>9473</v>
      </c>
    </row>
    <row r="1676" spans="1:72" ht="13.5" customHeight="1" x14ac:dyDescent="0.25">
      <c r="A1676" s="5" t="str">
        <f t="shared" si="60"/>
        <v>1738_각남면_0105</v>
      </c>
      <c r="B1676" s="1">
        <v>1738</v>
      </c>
      <c r="C1676" s="1" t="s">
        <v>12339</v>
      </c>
      <c r="D1676" s="1" t="s">
        <v>12340</v>
      </c>
      <c r="E1676" s="1">
        <v>1675</v>
      </c>
      <c r="F1676" s="1">
        <v>4</v>
      </c>
      <c r="G1676" s="1" t="s">
        <v>1163</v>
      </c>
      <c r="H1676" s="1" t="s">
        <v>7047</v>
      </c>
      <c r="I1676" s="1">
        <v>16</v>
      </c>
      <c r="J1676" s="1" t="s">
        <v>3024</v>
      </c>
      <c r="K1676" s="1" t="s">
        <v>12381</v>
      </c>
      <c r="L1676" s="1">
        <v>1</v>
      </c>
      <c r="M1676" s="1" t="s">
        <v>3024</v>
      </c>
      <c r="N1676" s="1" t="s">
        <v>12381</v>
      </c>
      <c r="T1676" s="1" t="s">
        <v>12461</v>
      </c>
      <c r="U1676" s="1" t="s">
        <v>1203</v>
      </c>
      <c r="V1676" s="1" t="s">
        <v>7376</v>
      </c>
      <c r="W1676" s="1" t="s">
        <v>85</v>
      </c>
      <c r="X1676" s="1" t="s">
        <v>12530</v>
      </c>
      <c r="Y1676" s="1" t="s">
        <v>2398</v>
      </c>
      <c r="Z1676" s="1" t="s">
        <v>8256</v>
      </c>
      <c r="AC1676" s="1">
        <v>40</v>
      </c>
      <c r="AD1676" s="1" t="s">
        <v>349</v>
      </c>
      <c r="AE1676" s="1" t="s">
        <v>9369</v>
      </c>
      <c r="AJ1676" s="1" t="s">
        <v>17</v>
      </c>
      <c r="AK1676" s="1" t="s">
        <v>9530</v>
      </c>
      <c r="AL1676" s="1" t="s">
        <v>58</v>
      </c>
      <c r="AM1676" s="1" t="s">
        <v>9526</v>
      </c>
      <c r="AT1676" s="1" t="s">
        <v>1203</v>
      </c>
      <c r="AU1676" s="1" t="s">
        <v>7376</v>
      </c>
      <c r="AV1676" s="1" t="s">
        <v>2776</v>
      </c>
      <c r="AW1676" s="1" t="s">
        <v>8476</v>
      </c>
      <c r="BG1676" s="1" t="s">
        <v>1203</v>
      </c>
      <c r="BH1676" s="1" t="s">
        <v>7376</v>
      </c>
      <c r="BI1676" s="1" t="s">
        <v>14971</v>
      </c>
      <c r="BJ1676" s="1" t="s">
        <v>12848</v>
      </c>
      <c r="BK1676" s="1" t="s">
        <v>1203</v>
      </c>
      <c r="BL1676" s="1" t="s">
        <v>7376</v>
      </c>
      <c r="BM1676" s="1" t="s">
        <v>2512</v>
      </c>
      <c r="BN1676" s="1" t="s">
        <v>10177</v>
      </c>
      <c r="BO1676" s="1" t="s">
        <v>42</v>
      </c>
      <c r="BP1676" s="1" t="s">
        <v>7309</v>
      </c>
      <c r="BQ1676" s="1" t="s">
        <v>2777</v>
      </c>
      <c r="BR1676" s="1" t="s">
        <v>11549</v>
      </c>
      <c r="BS1676" s="1" t="s">
        <v>58</v>
      </c>
      <c r="BT1676" s="1" t="s">
        <v>9526</v>
      </c>
    </row>
    <row r="1677" spans="1:72" ht="13.5" customHeight="1" x14ac:dyDescent="0.25">
      <c r="A1677" s="5" t="str">
        <f t="shared" si="60"/>
        <v>1738_각남면_0105</v>
      </c>
      <c r="B1677" s="1">
        <v>1738</v>
      </c>
      <c r="C1677" s="1" t="s">
        <v>12339</v>
      </c>
      <c r="D1677" s="1" t="s">
        <v>12340</v>
      </c>
      <c r="E1677" s="1">
        <v>1676</v>
      </c>
      <c r="F1677" s="1">
        <v>4</v>
      </c>
      <c r="G1677" s="1" t="s">
        <v>1163</v>
      </c>
      <c r="H1677" s="1" t="s">
        <v>7047</v>
      </c>
      <c r="I1677" s="1">
        <v>16</v>
      </c>
      <c r="L1677" s="1">
        <v>1</v>
      </c>
      <c r="M1677" s="1" t="s">
        <v>3024</v>
      </c>
      <c r="N1677" s="1" t="s">
        <v>12381</v>
      </c>
      <c r="S1677" s="1" t="s">
        <v>50</v>
      </c>
      <c r="T1677" s="1" t="s">
        <v>7223</v>
      </c>
      <c r="W1677" s="1" t="s">
        <v>203</v>
      </c>
      <c r="X1677" s="1" t="s">
        <v>7694</v>
      </c>
      <c r="Y1677" s="1" t="s">
        <v>64</v>
      </c>
      <c r="Z1677" s="1" t="s">
        <v>7741</v>
      </c>
      <c r="AC1677" s="1">
        <v>39</v>
      </c>
      <c r="AD1677" s="1" t="s">
        <v>68</v>
      </c>
      <c r="AE1677" s="1" t="s">
        <v>9333</v>
      </c>
      <c r="AJ1677" s="1" t="s">
        <v>17</v>
      </c>
      <c r="AK1677" s="1" t="s">
        <v>9530</v>
      </c>
      <c r="AL1677" s="1" t="s">
        <v>124</v>
      </c>
      <c r="AM1677" s="1" t="s">
        <v>9327</v>
      </c>
      <c r="AT1677" s="1" t="s">
        <v>1203</v>
      </c>
      <c r="AU1677" s="1" t="s">
        <v>7376</v>
      </c>
      <c r="AV1677" s="1" t="s">
        <v>3025</v>
      </c>
      <c r="AW1677" s="1" t="s">
        <v>9950</v>
      </c>
      <c r="BG1677" s="1" t="s">
        <v>997</v>
      </c>
      <c r="BH1677" s="1" t="s">
        <v>7614</v>
      </c>
      <c r="BI1677" s="1" t="s">
        <v>3026</v>
      </c>
      <c r="BJ1677" s="1" t="s">
        <v>8459</v>
      </c>
      <c r="BK1677" s="1" t="s">
        <v>453</v>
      </c>
      <c r="BL1677" s="1" t="s">
        <v>12810</v>
      </c>
      <c r="BM1677" s="1" t="s">
        <v>3027</v>
      </c>
      <c r="BN1677" s="1" t="s">
        <v>10195</v>
      </c>
      <c r="BO1677" s="1" t="s">
        <v>42</v>
      </c>
      <c r="BP1677" s="1" t="s">
        <v>7309</v>
      </c>
      <c r="BQ1677" s="1" t="s">
        <v>3028</v>
      </c>
      <c r="BR1677" s="1" t="s">
        <v>11758</v>
      </c>
      <c r="BS1677" s="1" t="s">
        <v>174</v>
      </c>
      <c r="BT1677" s="1" t="s">
        <v>9536</v>
      </c>
    </row>
    <row r="1678" spans="1:72" ht="13.5" customHeight="1" x14ac:dyDescent="0.25">
      <c r="A1678" s="5" t="str">
        <f t="shared" si="60"/>
        <v>1738_각남면_0105</v>
      </c>
      <c r="B1678" s="1">
        <v>1738</v>
      </c>
      <c r="C1678" s="1" t="s">
        <v>12339</v>
      </c>
      <c r="D1678" s="1" t="s">
        <v>12340</v>
      </c>
      <c r="E1678" s="1">
        <v>1677</v>
      </c>
      <c r="F1678" s="1">
        <v>4</v>
      </c>
      <c r="G1678" s="1" t="s">
        <v>1163</v>
      </c>
      <c r="H1678" s="1" t="s">
        <v>7047</v>
      </c>
      <c r="I1678" s="1">
        <v>16</v>
      </c>
      <c r="L1678" s="1">
        <v>1</v>
      </c>
      <c r="M1678" s="1" t="s">
        <v>3024</v>
      </c>
      <c r="N1678" s="1" t="s">
        <v>12381</v>
      </c>
      <c r="S1678" s="1" t="s">
        <v>112</v>
      </c>
      <c r="T1678" s="1" t="s">
        <v>7229</v>
      </c>
      <c r="Y1678" s="1" t="s">
        <v>64</v>
      </c>
      <c r="Z1678" s="1" t="s">
        <v>7741</v>
      </c>
      <c r="AC1678" s="1">
        <v>10</v>
      </c>
      <c r="AD1678" s="1" t="s">
        <v>393</v>
      </c>
      <c r="AE1678" s="1" t="s">
        <v>9370</v>
      </c>
    </row>
    <row r="1679" spans="1:72" ht="13.5" customHeight="1" x14ac:dyDescent="0.25">
      <c r="A1679" s="5" t="str">
        <f t="shared" si="60"/>
        <v>1738_각남면_0105</v>
      </c>
      <c r="B1679" s="1">
        <v>1738</v>
      </c>
      <c r="C1679" s="1" t="s">
        <v>12339</v>
      </c>
      <c r="D1679" s="1" t="s">
        <v>12340</v>
      </c>
      <c r="E1679" s="1">
        <v>1678</v>
      </c>
      <c r="F1679" s="1">
        <v>4</v>
      </c>
      <c r="G1679" s="1" t="s">
        <v>1163</v>
      </c>
      <c r="H1679" s="1" t="s">
        <v>7047</v>
      </c>
      <c r="I1679" s="1">
        <v>16</v>
      </c>
      <c r="L1679" s="1">
        <v>1</v>
      </c>
      <c r="M1679" s="1" t="s">
        <v>3024</v>
      </c>
      <c r="N1679" s="1" t="s">
        <v>12381</v>
      </c>
      <c r="S1679" s="1" t="s">
        <v>63</v>
      </c>
      <c r="T1679" s="1" t="s">
        <v>7225</v>
      </c>
      <c r="Y1679" s="1" t="s">
        <v>64</v>
      </c>
      <c r="Z1679" s="1" t="s">
        <v>7741</v>
      </c>
      <c r="AC1679" s="1">
        <v>4</v>
      </c>
      <c r="AD1679" s="1" t="s">
        <v>65</v>
      </c>
      <c r="AE1679" s="1" t="s">
        <v>9332</v>
      </c>
    </row>
    <row r="1680" spans="1:72" ht="13.5" customHeight="1" x14ac:dyDescent="0.25">
      <c r="A1680" s="5" t="str">
        <f t="shared" si="60"/>
        <v>1738_각남면_0105</v>
      </c>
      <c r="B1680" s="1">
        <v>1738</v>
      </c>
      <c r="C1680" s="1" t="s">
        <v>12339</v>
      </c>
      <c r="D1680" s="1" t="s">
        <v>12340</v>
      </c>
      <c r="E1680" s="1">
        <v>1679</v>
      </c>
      <c r="F1680" s="1">
        <v>4</v>
      </c>
      <c r="G1680" s="1" t="s">
        <v>1163</v>
      </c>
      <c r="H1680" s="1" t="s">
        <v>7047</v>
      </c>
      <c r="I1680" s="1">
        <v>16</v>
      </c>
      <c r="L1680" s="1">
        <v>2</v>
      </c>
      <c r="M1680" s="1" t="s">
        <v>13919</v>
      </c>
      <c r="N1680" s="1" t="s">
        <v>13920</v>
      </c>
      <c r="T1680" s="1" t="s">
        <v>12461</v>
      </c>
      <c r="U1680" s="1" t="s">
        <v>37</v>
      </c>
      <c r="V1680" s="1" t="s">
        <v>7300</v>
      </c>
      <c r="W1680" s="1" t="s">
        <v>342</v>
      </c>
      <c r="X1680" s="1" t="s">
        <v>7700</v>
      </c>
      <c r="Y1680" s="1" t="s">
        <v>3029</v>
      </c>
      <c r="Z1680" s="1" t="s">
        <v>8386</v>
      </c>
      <c r="AC1680" s="1">
        <v>56</v>
      </c>
      <c r="AD1680" s="1" t="s">
        <v>97</v>
      </c>
      <c r="AE1680" s="1" t="s">
        <v>9338</v>
      </c>
      <c r="AJ1680" s="1" t="s">
        <v>17</v>
      </c>
      <c r="AK1680" s="1" t="s">
        <v>9530</v>
      </c>
      <c r="AL1680" s="1" t="s">
        <v>174</v>
      </c>
      <c r="AM1680" s="1" t="s">
        <v>9536</v>
      </c>
      <c r="AT1680" s="1" t="s">
        <v>42</v>
      </c>
      <c r="AU1680" s="1" t="s">
        <v>7309</v>
      </c>
      <c r="AV1680" s="1" t="s">
        <v>374</v>
      </c>
      <c r="AW1680" s="1" t="s">
        <v>7787</v>
      </c>
      <c r="BG1680" s="1" t="s">
        <v>3030</v>
      </c>
      <c r="BH1680" s="1" t="s">
        <v>10494</v>
      </c>
      <c r="BI1680" s="1" t="s">
        <v>2664</v>
      </c>
      <c r="BJ1680" s="1" t="s">
        <v>10679</v>
      </c>
      <c r="BK1680" s="1" t="s">
        <v>44</v>
      </c>
      <c r="BL1680" s="1" t="s">
        <v>7629</v>
      </c>
      <c r="BM1680" s="1" t="s">
        <v>2665</v>
      </c>
      <c r="BN1680" s="1" t="s">
        <v>10916</v>
      </c>
      <c r="BO1680" s="1" t="s">
        <v>677</v>
      </c>
      <c r="BP1680" s="1" t="s">
        <v>7530</v>
      </c>
      <c r="BQ1680" s="1" t="s">
        <v>3031</v>
      </c>
      <c r="BR1680" s="1" t="s">
        <v>11759</v>
      </c>
      <c r="BS1680" s="1" t="s">
        <v>259</v>
      </c>
      <c r="BT1680" s="1" t="s">
        <v>9449</v>
      </c>
    </row>
    <row r="1681" spans="1:72" ht="13.5" customHeight="1" x14ac:dyDescent="0.25">
      <c r="A1681" s="5" t="str">
        <f t="shared" si="60"/>
        <v>1738_각남면_0105</v>
      </c>
      <c r="B1681" s="1">
        <v>1738</v>
      </c>
      <c r="C1681" s="1" t="s">
        <v>12339</v>
      </c>
      <c r="D1681" s="1" t="s">
        <v>12340</v>
      </c>
      <c r="E1681" s="1">
        <v>1680</v>
      </c>
      <c r="F1681" s="1">
        <v>4</v>
      </c>
      <c r="G1681" s="1" t="s">
        <v>1163</v>
      </c>
      <c r="H1681" s="1" t="s">
        <v>7047</v>
      </c>
      <c r="I1681" s="1">
        <v>16</v>
      </c>
      <c r="L1681" s="1">
        <v>2</v>
      </c>
      <c r="M1681" s="1" t="s">
        <v>13919</v>
      </c>
      <c r="N1681" s="1" t="s">
        <v>13920</v>
      </c>
      <c r="S1681" s="1" t="s">
        <v>50</v>
      </c>
      <c r="T1681" s="1" t="s">
        <v>7223</v>
      </c>
      <c r="W1681" s="1" t="s">
        <v>38</v>
      </c>
      <c r="X1681" s="1" t="s">
        <v>12522</v>
      </c>
      <c r="Y1681" s="1" t="s">
        <v>64</v>
      </c>
      <c r="Z1681" s="1" t="s">
        <v>7741</v>
      </c>
      <c r="AC1681" s="1">
        <v>55</v>
      </c>
      <c r="AD1681" s="1" t="s">
        <v>142</v>
      </c>
      <c r="AE1681" s="1" t="s">
        <v>9344</v>
      </c>
      <c r="AJ1681" s="1" t="s">
        <v>17</v>
      </c>
      <c r="AK1681" s="1" t="s">
        <v>9530</v>
      </c>
      <c r="AL1681" s="1" t="s">
        <v>41</v>
      </c>
      <c r="AM1681" s="1" t="s">
        <v>12725</v>
      </c>
      <c r="AT1681" s="1" t="s">
        <v>69</v>
      </c>
      <c r="AU1681" s="1" t="s">
        <v>7359</v>
      </c>
      <c r="AV1681" s="1" t="s">
        <v>3032</v>
      </c>
      <c r="AW1681" s="1" t="s">
        <v>9951</v>
      </c>
      <c r="BG1681" s="1" t="s">
        <v>69</v>
      </c>
      <c r="BH1681" s="1" t="s">
        <v>7359</v>
      </c>
      <c r="BI1681" s="1" t="s">
        <v>3033</v>
      </c>
      <c r="BJ1681" s="1" t="s">
        <v>10706</v>
      </c>
      <c r="BK1681" s="1" t="s">
        <v>69</v>
      </c>
      <c r="BL1681" s="1" t="s">
        <v>7359</v>
      </c>
      <c r="BM1681" s="1" t="s">
        <v>3034</v>
      </c>
      <c r="BN1681" s="1" t="s">
        <v>11214</v>
      </c>
      <c r="BO1681" s="1" t="s">
        <v>73</v>
      </c>
      <c r="BP1681" s="1" t="s">
        <v>7304</v>
      </c>
      <c r="BQ1681" s="1" t="s">
        <v>3035</v>
      </c>
      <c r="BR1681" s="1" t="s">
        <v>11760</v>
      </c>
      <c r="BS1681" s="1" t="s">
        <v>2427</v>
      </c>
      <c r="BT1681" s="1" t="s">
        <v>9503</v>
      </c>
    </row>
    <row r="1682" spans="1:72" ht="13.5" customHeight="1" x14ac:dyDescent="0.25">
      <c r="A1682" s="5" t="str">
        <f t="shared" si="60"/>
        <v>1738_각남면_0105</v>
      </c>
      <c r="B1682" s="1">
        <v>1738</v>
      </c>
      <c r="C1682" s="1" t="s">
        <v>12339</v>
      </c>
      <c r="D1682" s="1" t="s">
        <v>12340</v>
      </c>
      <c r="E1682" s="1">
        <v>1681</v>
      </c>
      <c r="F1682" s="1">
        <v>4</v>
      </c>
      <c r="G1682" s="1" t="s">
        <v>1163</v>
      </c>
      <c r="H1682" s="1" t="s">
        <v>7047</v>
      </c>
      <c r="I1682" s="1">
        <v>16</v>
      </c>
      <c r="L1682" s="1">
        <v>2</v>
      </c>
      <c r="M1682" s="1" t="s">
        <v>13919</v>
      </c>
      <c r="N1682" s="1" t="s">
        <v>13920</v>
      </c>
      <c r="S1682" s="1" t="s">
        <v>112</v>
      </c>
      <c r="T1682" s="1" t="s">
        <v>7229</v>
      </c>
      <c r="AC1682" s="1">
        <v>17</v>
      </c>
      <c r="AD1682" s="1" t="s">
        <v>315</v>
      </c>
      <c r="AE1682" s="1" t="s">
        <v>9365</v>
      </c>
    </row>
    <row r="1683" spans="1:72" ht="13.5" customHeight="1" x14ac:dyDescent="0.25">
      <c r="A1683" s="5" t="str">
        <f t="shared" si="60"/>
        <v>1738_각남면_0105</v>
      </c>
      <c r="B1683" s="1">
        <v>1738</v>
      </c>
      <c r="C1683" s="1" t="s">
        <v>12339</v>
      </c>
      <c r="D1683" s="1" t="s">
        <v>12340</v>
      </c>
      <c r="E1683" s="1">
        <v>1682</v>
      </c>
      <c r="F1683" s="1">
        <v>4</v>
      </c>
      <c r="G1683" s="1" t="s">
        <v>1163</v>
      </c>
      <c r="H1683" s="1" t="s">
        <v>7047</v>
      </c>
      <c r="I1683" s="1">
        <v>16</v>
      </c>
      <c r="L1683" s="1">
        <v>3</v>
      </c>
      <c r="M1683" s="1" t="s">
        <v>13921</v>
      </c>
      <c r="N1683" s="1" t="s">
        <v>13922</v>
      </c>
      <c r="T1683" s="1" t="s">
        <v>12461</v>
      </c>
      <c r="U1683" s="1" t="s">
        <v>1351</v>
      </c>
      <c r="V1683" s="1" t="s">
        <v>7327</v>
      </c>
      <c r="W1683" s="1" t="s">
        <v>38</v>
      </c>
      <c r="X1683" s="1" t="s">
        <v>12522</v>
      </c>
      <c r="Y1683" s="1" t="s">
        <v>2904</v>
      </c>
      <c r="Z1683" s="1" t="s">
        <v>8387</v>
      </c>
      <c r="AC1683" s="1">
        <v>61</v>
      </c>
      <c r="AD1683" s="1" t="s">
        <v>101</v>
      </c>
      <c r="AE1683" s="1" t="s">
        <v>9339</v>
      </c>
      <c r="AJ1683" s="1" t="s">
        <v>17</v>
      </c>
      <c r="AK1683" s="1" t="s">
        <v>9530</v>
      </c>
      <c r="AL1683" s="1" t="s">
        <v>2713</v>
      </c>
      <c r="AM1683" s="1" t="s">
        <v>9504</v>
      </c>
      <c r="AT1683" s="1" t="s">
        <v>73</v>
      </c>
      <c r="AU1683" s="1" t="s">
        <v>7304</v>
      </c>
      <c r="AV1683" s="1" t="s">
        <v>3036</v>
      </c>
      <c r="AW1683" s="1" t="s">
        <v>9911</v>
      </c>
      <c r="BG1683" s="1" t="s">
        <v>42</v>
      </c>
      <c r="BH1683" s="1" t="s">
        <v>7309</v>
      </c>
      <c r="BI1683" s="1" t="s">
        <v>3037</v>
      </c>
      <c r="BJ1683" s="1" t="s">
        <v>10707</v>
      </c>
      <c r="BK1683" s="1" t="s">
        <v>73</v>
      </c>
      <c r="BL1683" s="1" t="s">
        <v>7304</v>
      </c>
      <c r="BM1683" s="1" t="s">
        <v>793</v>
      </c>
      <c r="BN1683" s="1" t="s">
        <v>7878</v>
      </c>
      <c r="BO1683" s="1" t="s">
        <v>490</v>
      </c>
      <c r="BP1683" s="1" t="s">
        <v>9686</v>
      </c>
      <c r="BQ1683" s="1" t="s">
        <v>3038</v>
      </c>
      <c r="BR1683" s="1" t="s">
        <v>11726</v>
      </c>
      <c r="BS1683" s="1" t="s">
        <v>124</v>
      </c>
      <c r="BT1683" s="1" t="s">
        <v>9327</v>
      </c>
    </row>
    <row r="1684" spans="1:72" ht="13.5" customHeight="1" x14ac:dyDescent="0.25">
      <c r="A1684" s="5" t="str">
        <f t="shared" si="60"/>
        <v>1738_각남면_0105</v>
      </c>
      <c r="B1684" s="1">
        <v>1738</v>
      </c>
      <c r="C1684" s="1" t="s">
        <v>12339</v>
      </c>
      <c r="D1684" s="1" t="s">
        <v>12340</v>
      </c>
      <c r="E1684" s="1">
        <v>1683</v>
      </c>
      <c r="F1684" s="1">
        <v>4</v>
      </c>
      <c r="G1684" s="1" t="s">
        <v>1163</v>
      </c>
      <c r="H1684" s="1" t="s">
        <v>7047</v>
      </c>
      <c r="I1684" s="1">
        <v>16</v>
      </c>
      <c r="L1684" s="1">
        <v>3</v>
      </c>
      <c r="M1684" s="1" t="s">
        <v>13921</v>
      </c>
      <c r="N1684" s="1" t="s">
        <v>13922</v>
      </c>
      <c r="S1684" s="1" t="s">
        <v>50</v>
      </c>
      <c r="T1684" s="1" t="s">
        <v>7223</v>
      </c>
      <c r="W1684" s="1" t="s">
        <v>123</v>
      </c>
      <c r="X1684" s="1" t="s">
        <v>7689</v>
      </c>
      <c r="Y1684" s="1" t="s">
        <v>64</v>
      </c>
      <c r="Z1684" s="1" t="s">
        <v>7741</v>
      </c>
      <c r="AC1684" s="1">
        <v>61</v>
      </c>
      <c r="AD1684" s="1" t="s">
        <v>101</v>
      </c>
      <c r="AE1684" s="1" t="s">
        <v>9339</v>
      </c>
      <c r="AJ1684" s="1" t="s">
        <v>17</v>
      </c>
      <c r="AK1684" s="1" t="s">
        <v>9530</v>
      </c>
      <c r="AL1684" s="1" t="s">
        <v>124</v>
      </c>
      <c r="AM1684" s="1" t="s">
        <v>9327</v>
      </c>
      <c r="AT1684" s="1" t="s">
        <v>69</v>
      </c>
      <c r="AU1684" s="1" t="s">
        <v>7359</v>
      </c>
      <c r="AV1684" s="1" t="s">
        <v>3039</v>
      </c>
      <c r="AW1684" s="1" t="s">
        <v>9952</v>
      </c>
      <c r="BG1684" s="1" t="s">
        <v>69</v>
      </c>
      <c r="BH1684" s="1" t="s">
        <v>7359</v>
      </c>
      <c r="BI1684" s="1" t="s">
        <v>3040</v>
      </c>
      <c r="BJ1684" s="1" t="s">
        <v>10062</v>
      </c>
      <c r="BK1684" s="1" t="s">
        <v>69</v>
      </c>
      <c r="BL1684" s="1" t="s">
        <v>7359</v>
      </c>
      <c r="BM1684" s="1" t="s">
        <v>3041</v>
      </c>
      <c r="BN1684" s="1" t="s">
        <v>9098</v>
      </c>
      <c r="BO1684" s="1" t="s">
        <v>69</v>
      </c>
      <c r="BP1684" s="1" t="s">
        <v>7359</v>
      </c>
      <c r="BQ1684" s="1" t="s">
        <v>3042</v>
      </c>
      <c r="BR1684" s="1" t="s">
        <v>13244</v>
      </c>
      <c r="BS1684" s="1" t="s">
        <v>41</v>
      </c>
      <c r="BT1684" s="1" t="s">
        <v>12725</v>
      </c>
    </row>
    <row r="1685" spans="1:72" ht="13.5" customHeight="1" x14ac:dyDescent="0.25">
      <c r="A1685" s="5" t="str">
        <f t="shared" si="60"/>
        <v>1738_각남면_0105</v>
      </c>
      <c r="B1685" s="1">
        <v>1738</v>
      </c>
      <c r="C1685" s="1" t="s">
        <v>12339</v>
      </c>
      <c r="D1685" s="1" t="s">
        <v>12340</v>
      </c>
      <c r="E1685" s="1">
        <v>1684</v>
      </c>
      <c r="F1685" s="1">
        <v>4</v>
      </c>
      <c r="G1685" s="1" t="s">
        <v>1163</v>
      </c>
      <c r="H1685" s="1" t="s">
        <v>7047</v>
      </c>
      <c r="I1685" s="1">
        <v>16</v>
      </c>
      <c r="L1685" s="1">
        <v>4</v>
      </c>
      <c r="M1685" s="1" t="s">
        <v>13923</v>
      </c>
      <c r="N1685" s="1" t="s">
        <v>13924</v>
      </c>
      <c r="T1685" s="1" t="s">
        <v>12461</v>
      </c>
      <c r="U1685" s="1" t="s">
        <v>116</v>
      </c>
      <c r="V1685" s="1" t="s">
        <v>7306</v>
      </c>
      <c r="W1685" s="1" t="s">
        <v>123</v>
      </c>
      <c r="X1685" s="1" t="s">
        <v>7689</v>
      </c>
      <c r="Y1685" s="1" t="s">
        <v>1182</v>
      </c>
      <c r="Z1685" s="1" t="s">
        <v>8388</v>
      </c>
      <c r="AC1685" s="1">
        <v>33</v>
      </c>
      <c r="AD1685" s="1" t="s">
        <v>781</v>
      </c>
      <c r="AE1685" s="1" t="s">
        <v>9383</v>
      </c>
      <c r="AJ1685" s="1" t="s">
        <v>17</v>
      </c>
      <c r="AK1685" s="1" t="s">
        <v>9530</v>
      </c>
      <c r="AL1685" s="1" t="s">
        <v>124</v>
      </c>
      <c r="AM1685" s="1" t="s">
        <v>9327</v>
      </c>
      <c r="AT1685" s="1" t="s">
        <v>44</v>
      </c>
      <c r="AU1685" s="1" t="s">
        <v>7629</v>
      </c>
      <c r="AV1685" s="1" t="s">
        <v>2800</v>
      </c>
      <c r="AW1685" s="1" t="s">
        <v>7758</v>
      </c>
      <c r="BG1685" s="1" t="s">
        <v>44</v>
      </c>
      <c r="BH1685" s="1" t="s">
        <v>7629</v>
      </c>
      <c r="BI1685" s="1" t="s">
        <v>3043</v>
      </c>
      <c r="BJ1685" s="1" t="s">
        <v>9073</v>
      </c>
      <c r="BK1685" s="1" t="s">
        <v>44</v>
      </c>
      <c r="BL1685" s="1" t="s">
        <v>7629</v>
      </c>
      <c r="BM1685" s="1" t="s">
        <v>3044</v>
      </c>
      <c r="BN1685" s="1" t="s">
        <v>10743</v>
      </c>
      <c r="BO1685" s="1" t="s">
        <v>44</v>
      </c>
      <c r="BP1685" s="1" t="s">
        <v>7629</v>
      </c>
      <c r="BQ1685" s="1" t="s">
        <v>3045</v>
      </c>
      <c r="BR1685" s="1" t="s">
        <v>13418</v>
      </c>
      <c r="BS1685" s="1" t="s">
        <v>58</v>
      </c>
      <c r="BT1685" s="1" t="s">
        <v>9526</v>
      </c>
    </row>
    <row r="1686" spans="1:72" ht="13.5" customHeight="1" x14ac:dyDescent="0.25">
      <c r="A1686" s="5" t="str">
        <f t="shared" si="60"/>
        <v>1738_각남면_0105</v>
      </c>
      <c r="B1686" s="1">
        <v>1738</v>
      </c>
      <c r="C1686" s="1" t="s">
        <v>12339</v>
      </c>
      <c r="D1686" s="1" t="s">
        <v>12340</v>
      </c>
      <c r="E1686" s="1">
        <v>1685</v>
      </c>
      <c r="F1686" s="1">
        <v>4</v>
      </c>
      <c r="G1686" s="1" t="s">
        <v>1163</v>
      </c>
      <c r="H1686" s="1" t="s">
        <v>7047</v>
      </c>
      <c r="I1686" s="1">
        <v>16</v>
      </c>
      <c r="L1686" s="1">
        <v>4</v>
      </c>
      <c r="M1686" s="1" t="s">
        <v>13923</v>
      </c>
      <c r="N1686" s="1" t="s">
        <v>13924</v>
      </c>
      <c r="S1686" s="1" t="s">
        <v>50</v>
      </c>
      <c r="T1686" s="1" t="s">
        <v>7223</v>
      </c>
      <c r="W1686" s="1" t="s">
        <v>85</v>
      </c>
      <c r="X1686" s="1" t="s">
        <v>12530</v>
      </c>
      <c r="Y1686" s="1" t="s">
        <v>308</v>
      </c>
      <c r="Z1686" s="1" t="s">
        <v>7774</v>
      </c>
      <c r="AC1686" s="1">
        <v>30</v>
      </c>
      <c r="AD1686" s="1" t="s">
        <v>781</v>
      </c>
      <c r="AE1686" s="1" t="s">
        <v>9383</v>
      </c>
      <c r="AJ1686" s="1" t="s">
        <v>17</v>
      </c>
      <c r="AK1686" s="1" t="s">
        <v>9530</v>
      </c>
      <c r="AL1686" s="1" t="s">
        <v>631</v>
      </c>
      <c r="AM1686" s="1" t="s">
        <v>9553</v>
      </c>
      <c r="AT1686" s="1" t="s">
        <v>44</v>
      </c>
      <c r="AU1686" s="1" t="s">
        <v>7629</v>
      </c>
      <c r="AV1686" s="1" t="s">
        <v>3046</v>
      </c>
      <c r="AW1686" s="1" t="s">
        <v>9953</v>
      </c>
      <c r="BG1686" s="1" t="s">
        <v>44</v>
      </c>
      <c r="BH1686" s="1" t="s">
        <v>7629</v>
      </c>
      <c r="BI1686" s="1" t="s">
        <v>2921</v>
      </c>
      <c r="BJ1686" s="1" t="s">
        <v>9937</v>
      </c>
      <c r="BK1686" s="1" t="s">
        <v>44</v>
      </c>
      <c r="BL1686" s="1" t="s">
        <v>7629</v>
      </c>
      <c r="BM1686" s="1" t="s">
        <v>3047</v>
      </c>
      <c r="BN1686" s="1" t="s">
        <v>10793</v>
      </c>
      <c r="BO1686" s="1" t="s">
        <v>44</v>
      </c>
      <c r="BP1686" s="1" t="s">
        <v>7629</v>
      </c>
      <c r="BQ1686" s="1" t="s">
        <v>3048</v>
      </c>
      <c r="BR1686" s="1" t="s">
        <v>11761</v>
      </c>
      <c r="BS1686" s="1" t="s">
        <v>124</v>
      </c>
      <c r="BT1686" s="1" t="s">
        <v>9327</v>
      </c>
    </row>
    <row r="1687" spans="1:72" ht="13.5" customHeight="1" x14ac:dyDescent="0.25">
      <c r="A1687" s="5" t="str">
        <f t="shared" si="60"/>
        <v>1738_각남면_0105</v>
      </c>
      <c r="B1687" s="1">
        <v>1738</v>
      </c>
      <c r="C1687" s="1" t="s">
        <v>12339</v>
      </c>
      <c r="D1687" s="1" t="s">
        <v>12340</v>
      </c>
      <c r="E1687" s="1">
        <v>1686</v>
      </c>
      <c r="F1687" s="1">
        <v>4</v>
      </c>
      <c r="G1687" s="1" t="s">
        <v>1163</v>
      </c>
      <c r="H1687" s="1" t="s">
        <v>7047</v>
      </c>
      <c r="I1687" s="1">
        <v>16</v>
      </c>
      <c r="L1687" s="1">
        <v>4</v>
      </c>
      <c r="M1687" s="1" t="s">
        <v>13923</v>
      </c>
      <c r="N1687" s="1" t="s">
        <v>13924</v>
      </c>
      <c r="T1687" s="1" t="s">
        <v>12470</v>
      </c>
      <c r="U1687" s="1" t="s">
        <v>139</v>
      </c>
      <c r="V1687" s="1" t="s">
        <v>7323</v>
      </c>
      <c r="Y1687" s="1" t="s">
        <v>3049</v>
      </c>
      <c r="Z1687" s="1" t="s">
        <v>8389</v>
      </c>
      <c r="AC1687" s="1">
        <v>59</v>
      </c>
      <c r="AD1687" s="1" t="s">
        <v>650</v>
      </c>
      <c r="AE1687" s="1" t="s">
        <v>9380</v>
      </c>
      <c r="AG1687" s="1" t="s">
        <v>12760</v>
      </c>
      <c r="AI1687" s="1" t="s">
        <v>9449</v>
      </c>
    </row>
    <row r="1688" spans="1:72" ht="13.5" customHeight="1" x14ac:dyDescent="0.25">
      <c r="A1688" s="5" t="str">
        <f t="shared" si="60"/>
        <v>1738_각남면_0105</v>
      </c>
      <c r="B1688" s="1">
        <v>1738</v>
      </c>
      <c r="C1688" s="1" t="s">
        <v>12339</v>
      </c>
      <c r="D1688" s="1" t="s">
        <v>12340</v>
      </c>
      <c r="E1688" s="1">
        <v>1687</v>
      </c>
      <c r="F1688" s="1">
        <v>4</v>
      </c>
      <c r="G1688" s="1" t="s">
        <v>1163</v>
      </c>
      <c r="H1688" s="1" t="s">
        <v>7047</v>
      </c>
      <c r="I1688" s="1">
        <v>16</v>
      </c>
      <c r="L1688" s="1">
        <v>4</v>
      </c>
      <c r="M1688" s="1" t="s">
        <v>13923</v>
      </c>
      <c r="N1688" s="1" t="s">
        <v>13924</v>
      </c>
      <c r="T1688" s="1" t="s">
        <v>12470</v>
      </c>
      <c r="U1688" s="1" t="s">
        <v>136</v>
      </c>
      <c r="V1688" s="1" t="s">
        <v>7308</v>
      </c>
      <c r="Y1688" s="1" t="s">
        <v>3050</v>
      </c>
      <c r="Z1688" s="1" t="s">
        <v>8390</v>
      </c>
      <c r="AC1688" s="1">
        <v>31</v>
      </c>
      <c r="AD1688" s="1" t="s">
        <v>153</v>
      </c>
      <c r="AE1688" s="1" t="s">
        <v>9346</v>
      </c>
      <c r="AG1688" s="1" t="s">
        <v>12760</v>
      </c>
      <c r="AI1688" s="1" t="s">
        <v>9449</v>
      </c>
      <c r="BC1688" s="1" t="s">
        <v>14951</v>
      </c>
      <c r="BE1688" s="1" t="s">
        <v>8389</v>
      </c>
      <c r="BF1688" s="1" t="s">
        <v>12895</v>
      </c>
    </row>
    <row r="1689" spans="1:72" ht="13.5" customHeight="1" x14ac:dyDescent="0.25">
      <c r="A1689" s="5" t="str">
        <f t="shared" si="60"/>
        <v>1738_각남면_0105</v>
      </c>
      <c r="B1689" s="1">
        <v>1738</v>
      </c>
      <c r="C1689" s="1" t="s">
        <v>12339</v>
      </c>
      <c r="D1689" s="1" t="s">
        <v>12340</v>
      </c>
      <c r="E1689" s="1">
        <v>1688</v>
      </c>
      <c r="F1689" s="1">
        <v>4</v>
      </c>
      <c r="G1689" s="1" t="s">
        <v>1163</v>
      </c>
      <c r="H1689" s="1" t="s">
        <v>7047</v>
      </c>
      <c r="I1689" s="1">
        <v>16</v>
      </c>
      <c r="L1689" s="1">
        <v>4</v>
      </c>
      <c r="M1689" s="1" t="s">
        <v>13923</v>
      </c>
      <c r="N1689" s="1" t="s">
        <v>13924</v>
      </c>
      <c r="T1689" s="1" t="s">
        <v>12470</v>
      </c>
      <c r="U1689" s="1" t="s">
        <v>136</v>
      </c>
      <c r="V1689" s="1" t="s">
        <v>7308</v>
      </c>
      <c r="Y1689" s="1" t="s">
        <v>3051</v>
      </c>
      <c r="Z1689" s="1" t="s">
        <v>8391</v>
      </c>
      <c r="AC1689" s="1">
        <v>27</v>
      </c>
      <c r="AD1689" s="1" t="s">
        <v>153</v>
      </c>
      <c r="AE1689" s="1" t="s">
        <v>9346</v>
      </c>
      <c r="AF1689" s="1" t="s">
        <v>12647</v>
      </c>
      <c r="AG1689" s="1" t="s">
        <v>12671</v>
      </c>
      <c r="AH1689" s="1" t="s">
        <v>259</v>
      </c>
      <c r="AI1689" s="1" t="s">
        <v>9449</v>
      </c>
      <c r="BC1689" s="1" t="s">
        <v>14951</v>
      </c>
      <c r="BE1689" s="1" t="s">
        <v>8389</v>
      </c>
      <c r="BF1689" s="1" t="s">
        <v>12894</v>
      </c>
    </row>
    <row r="1690" spans="1:72" ht="13.5" customHeight="1" x14ac:dyDescent="0.25">
      <c r="A1690" s="5" t="str">
        <f t="shared" si="60"/>
        <v>1738_각남면_0105</v>
      </c>
      <c r="B1690" s="1">
        <v>1738</v>
      </c>
      <c r="C1690" s="1" t="s">
        <v>12339</v>
      </c>
      <c r="D1690" s="1" t="s">
        <v>12340</v>
      </c>
      <c r="E1690" s="1">
        <v>1689</v>
      </c>
      <c r="F1690" s="1">
        <v>4</v>
      </c>
      <c r="G1690" s="1" t="s">
        <v>1163</v>
      </c>
      <c r="H1690" s="1" t="s">
        <v>7047</v>
      </c>
      <c r="I1690" s="1">
        <v>16</v>
      </c>
      <c r="L1690" s="1">
        <v>5</v>
      </c>
      <c r="M1690" s="1" t="s">
        <v>13925</v>
      </c>
      <c r="N1690" s="1" t="s">
        <v>13926</v>
      </c>
      <c r="T1690" s="1" t="s">
        <v>12461</v>
      </c>
      <c r="U1690" s="1" t="s">
        <v>2670</v>
      </c>
      <c r="V1690" s="1" t="s">
        <v>7456</v>
      </c>
      <c r="W1690" s="1" t="s">
        <v>38</v>
      </c>
      <c r="X1690" s="1" t="s">
        <v>12522</v>
      </c>
      <c r="Y1690" s="1" t="s">
        <v>2588</v>
      </c>
      <c r="Z1690" s="1" t="s">
        <v>8392</v>
      </c>
      <c r="AC1690" s="1">
        <v>71</v>
      </c>
      <c r="AD1690" s="1" t="s">
        <v>505</v>
      </c>
      <c r="AE1690" s="1" t="s">
        <v>9377</v>
      </c>
      <c r="AJ1690" s="1" t="s">
        <v>17</v>
      </c>
      <c r="AK1690" s="1" t="s">
        <v>9530</v>
      </c>
      <c r="AL1690" s="1" t="s">
        <v>41</v>
      </c>
      <c r="AM1690" s="1" t="s">
        <v>12725</v>
      </c>
      <c r="AT1690" s="1" t="s">
        <v>69</v>
      </c>
      <c r="AU1690" s="1" t="s">
        <v>7359</v>
      </c>
      <c r="AV1690" s="1" t="s">
        <v>733</v>
      </c>
      <c r="AW1690" s="1" t="s">
        <v>8241</v>
      </c>
      <c r="BG1690" s="1" t="s">
        <v>69</v>
      </c>
      <c r="BH1690" s="1" t="s">
        <v>7359</v>
      </c>
      <c r="BI1690" s="1" t="s">
        <v>734</v>
      </c>
      <c r="BJ1690" s="1" t="s">
        <v>8456</v>
      </c>
      <c r="BK1690" s="1" t="s">
        <v>69</v>
      </c>
      <c r="BL1690" s="1" t="s">
        <v>7359</v>
      </c>
      <c r="BM1690" s="1" t="s">
        <v>2803</v>
      </c>
      <c r="BN1690" s="1" t="s">
        <v>11196</v>
      </c>
      <c r="BO1690" s="1" t="s">
        <v>69</v>
      </c>
      <c r="BP1690" s="1" t="s">
        <v>7359</v>
      </c>
      <c r="BQ1690" s="1" t="s">
        <v>3052</v>
      </c>
      <c r="BR1690" s="1" t="s">
        <v>13449</v>
      </c>
      <c r="BS1690" s="1" t="s">
        <v>58</v>
      </c>
      <c r="BT1690" s="1" t="s">
        <v>9526</v>
      </c>
    </row>
    <row r="1691" spans="1:72" ht="13.5" customHeight="1" x14ac:dyDescent="0.25">
      <c r="A1691" s="5" t="str">
        <f t="shared" ref="A1691:A1720" si="61">HYPERLINK("http://kyu.snu.ac.kr/sdhj/index.jsp?type=hj/GK14616_00IH_0001_0105.jpg","1738_각남면_0105")</f>
        <v>1738_각남면_0105</v>
      </c>
      <c r="B1691" s="1">
        <v>1738</v>
      </c>
      <c r="C1691" s="1" t="s">
        <v>12339</v>
      </c>
      <c r="D1691" s="1" t="s">
        <v>12340</v>
      </c>
      <c r="E1691" s="1">
        <v>1690</v>
      </c>
      <c r="F1691" s="1">
        <v>4</v>
      </c>
      <c r="G1691" s="1" t="s">
        <v>1163</v>
      </c>
      <c r="H1691" s="1" t="s">
        <v>7047</v>
      </c>
      <c r="I1691" s="1">
        <v>16</v>
      </c>
      <c r="L1691" s="1">
        <v>5</v>
      </c>
      <c r="M1691" s="1" t="s">
        <v>13925</v>
      </c>
      <c r="N1691" s="1" t="s">
        <v>13926</v>
      </c>
      <c r="S1691" s="1" t="s">
        <v>50</v>
      </c>
      <c r="T1691" s="1" t="s">
        <v>7223</v>
      </c>
      <c r="W1691" s="1" t="s">
        <v>123</v>
      </c>
      <c r="X1691" s="1" t="s">
        <v>7689</v>
      </c>
      <c r="Y1691" s="1" t="s">
        <v>64</v>
      </c>
      <c r="Z1691" s="1" t="s">
        <v>7741</v>
      </c>
      <c r="AC1691" s="1">
        <v>67</v>
      </c>
      <c r="AD1691" s="1" t="s">
        <v>62</v>
      </c>
      <c r="AE1691" s="1" t="s">
        <v>9331</v>
      </c>
      <c r="AJ1691" s="1" t="s">
        <v>17</v>
      </c>
      <c r="AK1691" s="1" t="s">
        <v>9530</v>
      </c>
      <c r="AL1691" s="1" t="s">
        <v>124</v>
      </c>
      <c r="AM1691" s="1" t="s">
        <v>9327</v>
      </c>
      <c r="AT1691" s="1" t="s">
        <v>42</v>
      </c>
      <c r="AU1691" s="1" t="s">
        <v>7309</v>
      </c>
      <c r="AV1691" s="1" t="s">
        <v>3053</v>
      </c>
      <c r="AW1691" s="1" t="s">
        <v>9954</v>
      </c>
      <c r="BG1691" s="1" t="s">
        <v>42</v>
      </c>
      <c r="BH1691" s="1" t="s">
        <v>7309</v>
      </c>
      <c r="BI1691" s="1" t="s">
        <v>14729</v>
      </c>
      <c r="BJ1691" s="1" t="s">
        <v>8718</v>
      </c>
      <c r="BK1691" s="1" t="s">
        <v>854</v>
      </c>
      <c r="BL1691" s="1" t="s">
        <v>9667</v>
      </c>
      <c r="BM1691" s="1" t="s">
        <v>3054</v>
      </c>
      <c r="BN1691" s="1" t="s">
        <v>10691</v>
      </c>
      <c r="BO1691" s="1" t="s">
        <v>69</v>
      </c>
      <c r="BP1691" s="1" t="s">
        <v>7359</v>
      </c>
      <c r="BQ1691" s="1" t="s">
        <v>3055</v>
      </c>
      <c r="BR1691" s="1" t="s">
        <v>11762</v>
      </c>
      <c r="BS1691" s="1" t="s">
        <v>53</v>
      </c>
      <c r="BT1691" s="1" t="s">
        <v>9486</v>
      </c>
    </row>
    <row r="1692" spans="1:72" ht="13.5" customHeight="1" x14ac:dyDescent="0.25">
      <c r="A1692" s="5" t="str">
        <f t="shared" si="61"/>
        <v>1738_각남면_0105</v>
      </c>
      <c r="B1692" s="1">
        <v>1738</v>
      </c>
      <c r="C1692" s="1" t="s">
        <v>12339</v>
      </c>
      <c r="D1692" s="1" t="s">
        <v>12340</v>
      </c>
      <c r="E1692" s="1">
        <v>1691</v>
      </c>
      <c r="F1692" s="1">
        <v>4</v>
      </c>
      <c r="G1692" s="1" t="s">
        <v>1163</v>
      </c>
      <c r="H1692" s="1" t="s">
        <v>7047</v>
      </c>
      <c r="I1692" s="1">
        <v>16</v>
      </c>
      <c r="L1692" s="1">
        <v>5</v>
      </c>
      <c r="M1692" s="1" t="s">
        <v>13925</v>
      </c>
      <c r="N1692" s="1" t="s">
        <v>13926</v>
      </c>
      <c r="S1692" s="1" t="s">
        <v>185</v>
      </c>
      <c r="T1692" s="1" t="s">
        <v>7233</v>
      </c>
      <c r="Y1692" s="1" t="s">
        <v>64</v>
      </c>
      <c r="Z1692" s="1" t="s">
        <v>7741</v>
      </c>
      <c r="AF1692" s="1" t="s">
        <v>226</v>
      </c>
      <c r="AG1692" s="1" t="s">
        <v>9393</v>
      </c>
    </row>
    <row r="1693" spans="1:72" ht="13.5" customHeight="1" x14ac:dyDescent="0.25">
      <c r="A1693" s="5" t="str">
        <f t="shared" si="61"/>
        <v>1738_각남면_0105</v>
      </c>
      <c r="B1693" s="1">
        <v>1738</v>
      </c>
      <c r="C1693" s="1" t="s">
        <v>12339</v>
      </c>
      <c r="D1693" s="1" t="s">
        <v>12340</v>
      </c>
      <c r="E1693" s="1">
        <v>1692</v>
      </c>
      <c r="F1693" s="1">
        <v>4</v>
      </c>
      <c r="G1693" s="1" t="s">
        <v>1163</v>
      </c>
      <c r="H1693" s="1" t="s">
        <v>7047</v>
      </c>
      <c r="I1693" s="1">
        <v>16</v>
      </c>
      <c r="L1693" s="1">
        <v>5</v>
      </c>
      <c r="M1693" s="1" t="s">
        <v>13925</v>
      </c>
      <c r="N1693" s="1" t="s">
        <v>13926</v>
      </c>
      <c r="S1693" s="1" t="s">
        <v>112</v>
      </c>
      <c r="T1693" s="1" t="s">
        <v>7229</v>
      </c>
      <c r="Y1693" s="1" t="s">
        <v>64</v>
      </c>
      <c r="Z1693" s="1" t="s">
        <v>7741</v>
      </c>
      <c r="AC1693" s="1">
        <v>14</v>
      </c>
      <c r="AD1693" s="1" t="s">
        <v>182</v>
      </c>
      <c r="AE1693" s="1" t="s">
        <v>9351</v>
      </c>
    </row>
    <row r="1694" spans="1:72" ht="13.5" customHeight="1" x14ac:dyDescent="0.25">
      <c r="A1694" s="5" t="str">
        <f t="shared" si="61"/>
        <v>1738_각남면_0105</v>
      </c>
      <c r="B1694" s="1">
        <v>1738</v>
      </c>
      <c r="C1694" s="1" t="s">
        <v>12339</v>
      </c>
      <c r="D1694" s="1" t="s">
        <v>12340</v>
      </c>
      <c r="E1694" s="1">
        <v>1693</v>
      </c>
      <c r="F1694" s="1">
        <v>4</v>
      </c>
      <c r="G1694" s="1" t="s">
        <v>1163</v>
      </c>
      <c r="H1694" s="1" t="s">
        <v>7047</v>
      </c>
      <c r="I1694" s="1">
        <v>17</v>
      </c>
      <c r="J1694" s="1" t="s">
        <v>3056</v>
      </c>
      <c r="K1694" s="1" t="s">
        <v>12351</v>
      </c>
      <c r="L1694" s="1">
        <v>1</v>
      </c>
      <c r="M1694" s="1" t="s">
        <v>3056</v>
      </c>
      <c r="N1694" s="1" t="s">
        <v>12351</v>
      </c>
      <c r="T1694" s="1" t="s">
        <v>12461</v>
      </c>
      <c r="W1694" s="1" t="s">
        <v>38</v>
      </c>
      <c r="X1694" s="1" t="s">
        <v>12522</v>
      </c>
      <c r="Y1694" s="1" t="s">
        <v>2991</v>
      </c>
      <c r="Z1694" s="1" t="s">
        <v>8393</v>
      </c>
      <c r="AC1694" s="1">
        <v>79</v>
      </c>
      <c r="AD1694" s="1" t="s">
        <v>202</v>
      </c>
      <c r="AE1694" s="1" t="s">
        <v>9353</v>
      </c>
      <c r="AJ1694" s="1" t="s">
        <v>17</v>
      </c>
      <c r="AK1694" s="1" t="s">
        <v>9530</v>
      </c>
      <c r="AL1694" s="1" t="s">
        <v>41</v>
      </c>
      <c r="AM1694" s="1" t="s">
        <v>12725</v>
      </c>
      <c r="AT1694" s="1" t="s">
        <v>69</v>
      </c>
      <c r="AU1694" s="1" t="s">
        <v>7359</v>
      </c>
      <c r="AV1694" s="1" t="s">
        <v>733</v>
      </c>
      <c r="AW1694" s="1" t="s">
        <v>8241</v>
      </c>
      <c r="BG1694" s="1" t="s">
        <v>69</v>
      </c>
      <c r="BH1694" s="1" t="s">
        <v>7359</v>
      </c>
      <c r="BI1694" s="1" t="s">
        <v>734</v>
      </c>
      <c r="BJ1694" s="1" t="s">
        <v>8456</v>
      </c>
      <c r="BK1694" s="1" t="s">
        <v>69</v>
      </c>
      <c r="BL1694" s="1" t="s">
        <v>7359</v>
      </c>
      <c r="BM1694" s="1" t="s">
        <v>2803</v>
      </c>
      <c r="BN1694" s="1" t="s">
        <v>11196</v>
      </c>
      <c r="BO1694" s="1" t="s">
        <v>69</v>
      </c>
      <c r="BP1694" s="1" t="s">
        <v>7359</v>
      </c>
      <c r="BQ1694" s="1" t="s">
        <v>3057</v>
      </c>
      <c r="BR1694" s="1" t="s">
        <v>13451</v>
      </c>
      <c r="BS1694" s="1" t="s">
        <v>58</v>
      </c>
      <c r="BT1694" s="1" t="s">
        <v>9526</v>
      </c>
    </row>
    <row r="1695" spans="1:72" ht="13.5" customHeight="1" x14ac:dyDescent="0.25">
      <c r="A1695" s="5" t="str">
        <f t="shared" si="61"/>
        <v>1738_각남면_0105</v>
      </c>
      <c r="B1695" s="1">
        <v>1738</v>
      </c>
      <c r="C1695" s="1" t="s">
        <v>12339</v>
      </c>
      <c r="D1695" s="1" t="s">
        <v>12340</v>
      </c>
      <c r="E1695" s="1">
        <v>1694</v>
      </c>
      <c r="F1695" s="1">
        <v>4</v>
      </c>
      <c r="G1695" s="1" t="s">
        <v>1163</v>
      </c>
      <c r="H1695" s="1" t="s">
        <v>7047</v>
      </c>
      <c r="I1695" s="1">
        <v>17</v>
      </c>
      <c r="L1695" s="1">
        <v>1</v>
      </c>
      <c r="M1695" s="1" t="s">
        <v>3056</v>
      </c>
      <c r="N1695" s="1" t="s">
        <v>12351</v>
      </c>
      <c r="S1695" s="1" t="s">
        <v>50</v>
      </c>
      <c r="T1695" s="1" t="s">
        <v>7223</v>
      </c>
      <c r="W1695" s="1" t="s">
        <v>85</v>
      </c>
      <c r="X1695" s="1" t="s">
        <v>12530</v>
      </c>
      <c r="Y1695" s="1" t="s">
        <v>64</v>
      </c>
      <c r="Z1695" s="1" t="s">
        <v>7741</v>
      </c>
      <c r="AC1695" s="1">
        <v>80</v>
      </c>
      <c r="AD1695" s="1" t="s">
        <v>255</v>
      </c>
      <c r="AE1695" s="1" t="s">
        <v>9359</v>
      </c>
      <c r="AJ1695" s="1" t="s">
        <v>17</v>
      </c>
      <c r="AK1695" s="1" t="s">
        <v>9530</v>
      </c>
      <c r="AL1695" s="1" t="s">
        <v>58</v>
      </c>
      <c r="AM1695" s="1" t="s">
        <v>9526</v>
      </c>
      <c r="AT1695" s="1" t="s">
        <v>69</v>
      </c>
      <c r="AU1695" s="1" t="s">
        <v>7359</v>
      </c>
      <c r="AV1695" s="1" t="s">
        <v>2985</v>
      </c>
      <c r="AW1695" s="1" t="s">
        <v>9946</v>
      </c>
      <c r="BG1695" s="1" t="s">
        <v>69</v>
      </c>
      <c r="BH1695" s="1" t="s">
        <v>7359</v>
      </c>
      <c r="BI1695" s="1" t="s">
        <v>1907</v>
      </c>
      <c r="BJ1695" s="1" t="s">
        <v>10042</v>
      </c>
      <c r="BK1695" s="1" t="s">
        <v>69</v>
      </c>
      <c r="BL1695" s="1" t="s">
        <v>7359</v>
      </c>
      <c r="BM1695" s="1" t="s">
        <v>3058</v>
      </c>
      <c r="BN1695" s="1" t="s">
        <v>11215</v>
      </c>
      <c r="BO1695" s="1" t="s">
        <v>69</v>
      </c>
      <c r="BP1695" s="1" t="s">
        <v>7359</v>
      </c>
      <c r="BQ1695" s="1" t="s">
        <v>735</v>
      </c>
      <c r="BR1695" s="1" t="s">
        <v>11525</v>
      </c>
      <c r="BS1695" s="1" t="s">
        <v>492</v>
      </c>
      <c r="BT1695" s="1" t="s">
        <v>9454</v>
      </c>
    </row>
    <row r="1696" spans="1:72" ht="13.5" customHeight="1" x14ac:dyDescent="0.25">
      <c r="A1696" s="5" t="str">
        <f t="shared" si="61"/>
        <v>1738_각남면_0105</v>
      </c>
      <c r="B1696" s="1">
        <v>1738</v>
      </c>
      <c r="C1696" s="1" t="s">
        <v>12339</v>
      </c>
      <c r="D1696" s="1" t="s">
        <v>12340</v>
      </c>
      <c r="E1696" s="1">
        <v>1695</v>
      </c>
      <c r="F1696" s="1">
        <v>4</v>
      </c>
      <c r="G1696" s="1" t="s">
        <v>1163</v>
      </c>
      <c r="H1696" s="1" t="s">
        <v>7047</v>
      </c>
      <c r="I1696" s="1">
        <v>17</v>
      </c>
      <c r="L1696" s="1">
        <v>1</v>
      </c>
      <c r="M1696" s="1" t="s">
        <v>3056</v>
      </c>
      <c r="N1696" s="1" t="s">
        <v>12351</v>
      </c>
      <c r="S1696" s="1" t="s">
        <v>185</v>
      </c>
      <c r="T1696" s="1" t="s">
        <v>7233</v>
      </c>
      <c r="Y1696" s="1" t="s">
        <v>64</v>
      </c>
      <c r="Z1696" s="1" t="s">
        <v>7741</v>
      </c>
      <c r="AF1696" s="1" t="s">
        <v>226</v>
      </c>
      <c r="AG1696" s="1" t="s">
        <v>9393</v>
      </c>
    </row>
    <row r="1697" spans="1:72" ht="13.5" customHeight="1" x14ac:dyDescent="0.25">
      <c r="A1697" s="5" t="str">
        <f t="shared" si="61"/>
        <v>1738_각남면_0105</v>
      </c>
      <c r="B1697" s="1">
        <v>1738</v>
      </c>
      <c r="C1697" s="1" t="s">
        <v>12339</v>
      </c>
      <c r="D1697" s="1" t="s">
        <v>12340</v>
      </c>
      <c r="E1697" s="1">
        <v>1696</v>
      </c>
      <c r="F1697" s="1">
        <v>4</v>
      </c>
      <c r="G1697" s="1" t="s">
        <v>1163</v>
      </c>
      <c r="H1697" s="1" t="s">
        <v>7047</v>
      </c>
      <c r="I1697" s="1">
        <v>17</v>
      </c>
      <c r="L1697" s="1">
        <v>1</v>
      </c>
      <c r="M1697" s="1" t="s">
        <v>3056</v>
      </c>
      <c r="N1697" s="1" t="s">
        <v>12351</v>
      </c>
      <c r="S1697" s="1" t="s">
        <v>59</v>
      </c>
      <c r="T1697" s="1" t="s">
        <v>7224</v>
      </c>
      <c r="U1697" s="1" t="s">
        <v>2492</v>
      </c>
      <c r="V1697" s="1" t="s">
        <v>7446</v>
      </c>
      <c r="Y1697" s="1" t="s">
        <v>3059</v>
      </c>
      <c r="Z1697" s="1" t="s">
        <v>8394</v>
      </c>
      <c r="AC1697" s="1">
        <v>18</v>
      </c>
      <c r="AD1697" s="1" t="s">
        <v>210</v>
      </c>
      <c r="AE1697" s="1" t="s">
        <v>9354</v>
      </c>
    </row>
    <row r="1698" spans="1:72" ht="13.5" customHeight="1" x14ac:dyDescent="0.25">
      <c r="A1698" s="5" t="str">
        <f t="shared" si="61"/>
        <v>1738_각남면_0105</v>
      </c>
      <c r="B1698" s="1">
        <v>1738</v>
      </c>
      <c r="C1698" s="1" t="s">
        <v>12339</v>
      </c>
      <c r="D1698" s="1" t="s">
        <v>12340</v>
      </c>
      <c r="E1698" s="1">
        <v>1697</v>
      </c>
      <c r="F1698" s="1">
        <v>4</v>
      </c>
      <c r="G1698" s="1" t="s">
        <v>1163</v>
      </c>
      <c r="H1698" s="1" t="s">
        <v>7047</v>
      </c>
      <c r="I1698" s="1">
        <v>17</v>
      </c>
      <c r="L1698" s="1">
        <v>1</v>
      </c>
      <c r="M1698" s="1" t="s">
        <v>3056</v>
      </c>
      <c r="N1698" s="1" t="s">
        <v>12351</v>
      </c>
      <c r="S1698" s="1" t="s">
        <v>63</v>
      </c>
      <c r="T1698" s="1" t="s">
        <v>7225</v>
      </c>
      <c r="Y1698" s="1" t="s">
        <v>64</v>
      </c>
      <c r="Z1698" s="1" t="s">
        <v>7741</v>
      </c>
      <c r="AC1698" s="1">
        <v>14</v>
      </c>
      <c r="AD1698" s="1" t="s">
        <v>86</v>
      </c>
      <c r="AE1698" s="1" t="s">
        <v>8752</v>
      </c>
    </row>
    <row r="1699" spans="1:72" ht="13.5" customHeight="1" x14ac:dyDescent="0.25">
      <c r="A1699" s="5" t="str">
        <f t="shared" si="61"/>
        <v>1738_각남면_0105</v>
      </c>
      <c r="B1699" s="1">
        <v>1738</v>
      </c>
      <c r="C1699" s="1" t="s">
        <v>12339</v>
      </c>
      <c r="D1699" s="1" t="s">
        <v>12340</v>
      </c>
      <c r="E1699" s="1">
        <v>1698</v>
      </c>
      <c r="F1699" s="1">
        <v>4</v>
      </c>
      <c r="G1699" s="1" t="s">
        <v>1163</v>
      </c>
      <c r="H1699" s="1" t="s">
        <v>7047</v>
      </c>
      <c r="I1699" s="1">
        <v>17</v>
      </c>
      <c r="L1699" s="1">
        <v>2</v>
      </c>
      <c r="M1699" s="1" t="s">
        <v>13558</v>
      </c>
      <c r="N1699" s="1" t="s">
        <v>13559</v>
      </c>
      <c r="T1699" s="1" t="s">
        <v>12461</v>
      </c>
      <c r="U1699" s="1" t="s">
        <v>518</v>
      </c>
      <c r="V1699" s="1" t="s">
        <v>7333</v>
      </c>
      <c r="W1699" s="1" t="s">
        <v>123</v>
      </c>
      <c r="X1699" s="1" t="s">
        <v>7689</v>
      </c>
      <c r="Y1699" s="1" t="s">
        <v>64</v>
      </c>
      <c r="Z1699" s="1" t="s">
        <v>7741</v>
      </c>
      <c r="AC1699" s="1">
        <v>57</v>
      </c>
      <c r="AD1699" s="1" t="s">
        <v>133</v>
      </c>
      <c r="AE1699" s="1" t="s">
        <v>9343</v>
      </c>
      <c r="AJ1699" s="1" t="s">
        <v>17</v>
      </c>
      <c r="AK1699" s="1" t="s">
        <v>9530</v>
      </c>
      <c r="AL1699" s="1" t="s">
        <v>124</v>
      </c>
      <c r="AM1699" s="1" t="s">
        <v>9327</v>
      </c>
      <c r="AT1699" s="1" t="s">
        <v>69</v>
      </c>
      <c r="AU1699" s="1" t="s">
        <v>7359</v>
      </c>
      <c r="AV1699" s="1" t="s">
        <v>14756</v>
      </c>
      <c r="AW1699" s="1" t="s">
        <v>9955</v>
      </c>
      <c r="BG1699" s="1" t="s">
        <v>69</v>
      </c>
      <c r="BH1699" s="1" t="s">
        <v>7359</v>
      </c>
      <c r="BI1699" s="1" t="s">
        <v>3060</v>
      </c>
      <c r="BJ1699" s="1" t="s">
        <v>10708</v>
      </c>
      <c r="BK1699" s="1" t="s">
        <v>69</v>
      </c>
      <c r="BL1699" s="1" t="s">
        <v>7359</v>
      </c>
      <c r="BM1699" s="1" t="s">
        <v>3061</v>
      </c>
      <c r="BN1699" s="1" t="s">
        <v>11086</v>
      </c>
      <c r="BO1699" s="1" t="s">
        <v>69</v>
      </c>
      <c r="BP1699" s="1" t="s">
        <v>7359</v>
      </c>
      <c r="BQ1699" s="1" t="s">
        <v>3062</v>
      </c>
      <c r="BR1699" s="1" t="s">
        <v>13045</v>
      </c>
      <c r="BS1699" s="1" t="s">
        <v>41</v>
      </c>
      <c r="BT1699" s="1" t="s">
        <v>12725</v>
      </c>
    </row>
    <row r="1700" spans="1:72" ht="13.5" customHeight="1" x14ac:dyDescent="0.25">
      <c r="A1700" s="5" t="str">
        <f t="shared" si="61"/>
        <v>1738_각남면_0105</v>
      </c>
      <c r="B1700" s="1">
        <v>1738</v>
      </c>
      <c r="C1700" s="1" t="s">
        <v>12339</v>
      </c>
      <c r="D1700" s="1" t="s">
        <v>12340</v>
      </c>
      <c r="E1700" s="1">
        <v>1699</v>
      </c>
      <c r="F1700" s="1">
        <v>4</v>
      </c>
      <c r="G1700" s="1" t="s">
        <v>1163</v>
      </c>
      <c r="H1700" s="1" t="s">
        <v>7047</v>
      </c>
      <c r="I1700" s="1">
        <v>17</v>
      </c>
      <c r="L1700" s="1">
        <v>2</v>
      </c>
      <c r="M1700" s="1" t="s">
        <v>13558</v>
      </c>
      <c r="N1700" s="1" t="s">
        <v>13559</v>
      </c>
      <c r="S1700" s="1" t="s">
        <v>59</v>
      </c>
      <c r="T1700" s="1" t="s">
        <v>7224</v>
      </c>
      <c r="U1700" s="1" t="s">
        <v>1594</v>
      </c>
      <c r="V1700" s="1" t="s">
        <v>7401</v>
      </c>
      <c r="Y1700" s="1" t="s">
        <v>3063</v>
      </c>
      <c r="Z1700" s="1" t="s">
        <v>8395</v>
      </c>
      <c r="AC1700" s="1">
        <v>13</v>
      </c>
      <c r="AD1700" s="1" t="s">
        <v>111</v>
      </c>
      <c r="AE1700" s="1" t="s">
        <v>9341</v>
      </c>
    </row>
    <row r="1701" spans="1:72" ht="13.5" customHeight="1" x14ac:dyDescent="0.25">
      <c r="A1701" s="5" t="str">
        <f t="shared" si="61"/>
        <v>1738_각남면_0105</v>
      </c>
      <c r="B1701" s="1">
        <v>1738</v>
      </c>
      <c r="C1701" s="1" t="s">
        <v>12339</v>
      </c>
      <c r="D1701" s="1" t="s">
        <v>12340</v>
      </c>
      <c r="E1701" s="1">
        <v>1700</v>
      </c>
      <c r="F1701" s="1">
        <v>4</v>
      </c>
      <c r="G1701" s="1" t="s">
        <v>1163</v>
      </c>
      <c r="H1701" s="1" t="s">
        <v>7047</v>
      </c>
      <c r="I1701" s="1">
        <v>17</v>
      </c>
      <c r="L1701" s="1">
        <v>2</v>
      </c>
      <c r="M1701" s="1" t="s">
        <v>13558</v>
      </c>
      <c r="N1701" s="1" t="s">
        <v>13559</v>
      </c>
      <c r="S1701" s="1" t="s">
        <v>63</v>
      </c>
      <c r="T1701" s="1" t="s">
        <v>7225</v>
      </c>
      <c r="AC1701" s="1">
        <v>12</v>
      </c>
      <c r="AD1701" s="1" t="s">
        <v>396</v>
      </c>
      <c r="AE1701" s="1" t="s">
        <v>9371</v>
      </c>
    </row>
    <row r="1702" spans="1:72" ht="13.5" customHeight="1" x14ac:dyDescent="0.25">
      <c r="A1702" s="5" t="str">
        <f t="shared" si="61"/>
        <v>1738_각남면_0105</v>
      </c>
      <c r="B1702" s="1">
        <v>1738</v>
      </c>
      <c r="C1702" s="1" t="s">
        <v>12339</v>
      </c>
      <c r="D1702" s="1" t="s">
        <v>12340</v>
      </c>
      <c r="E1702" s="1">
        <v>1701</v>
      </c>
      <c r="F1702" s="1">
        <v>4</v>
      </c>
      <c r="G1702" s="1" t="s">
        <v>1163</v>
      </c>
      <c r="H1702" s="1" t="s">
        <v>7047</v>
      </c>
      <c r="I1702" s="1">
        <v>17</v>
      </c>
      <c r="L1702" s="1">
        <v>2</v>
      </c>
      <c r="M1702" s="1" t="s">
        <v>13558</v>
      </c>
      <c r="N1702" s="1" t="s">
        <v>13559</v>
      </c>
      <c r="S1702" s="1" t="s">
        <v>63</v>
      </c>
      <c r="T1702" s="1" t="s">
        <v>7225</v>
      </c>
      <c r="AC1702" s="1">
        <v>9</v>
      </c>
      <c r="AD1702" s="1" t="s">
        <v>93</v>
      </c>
      <c r="AE1702" s="1" t="s">
        <v>9337</v>
      </c>
    </row>
    <row r="1703" spans="1:72" ht="13.5" customHeight="1" x14ac:dyDescent="0.25">
      <c r="A1703" s="5" t="str">
        <f t="shared" si="61"/>
        <v>1738_각남면_0105</v>
      </c>
      <c r="B1703" s="1">
        <v>1738</v>
      </c>
      <c r="C1703" s="1" t="s">
        <v>12339</v>
      </c>
      <c r="D1703" s="1" t="s">
        <v>12340</v>
      </c>
      <c r="E1703" s="1">
        <v>1702</v>
      </c>
      <c r="F1703" s="1">
        <v>4</v>
      </c>
      <c r="G1703" s="1" t="s">
        <v>1163</v>
      </c>
      <c r="H1703" s="1" t="s">
        <v>7047</v>
      </c>
      <c r="I1703" s="1">
        <v>17</v>
      </c>
      <c r="L1703" s="1">
        <v>2</v>
      </c>
      <c r="M1703" s="1" t="s">
        <v>13558</v>
      </c>
      <c r="N1703" s="1" t="s">
        <v>13559</v>
      </c>
      <c r="S1703" s="1" t="s">
        <v>91</v>
      </c>
      <c r="T1703" s="1" t="s">
        <v>7227</v>
      </c>
      <c r="U1703" s="1" t="s">
        <v>1752</v>
      </c>
      <c r="V1703" s="1" t="s">
        <v>7412</v>
      </c>
      <c r="Y1703" s="1" t="s">
        <v>3064</v>
      </c>
      <c r="Z1703" s="1" t="s">
        <v>8396</v>
      </c>
      <c r="AC1703" s="1">
        <v>4</v>
      </c>
      <c r="AD1703" s="1" t="s">
        <v>65</v>
      </c>
      <c r="AE1703" s="1" t="s">
        <v>9332</v>
      </c>
    </row>
    <row r="1704" spans="1:72" ht="13.5" customHeight="1" x14ac:dyDescent="0.25">
      <c r="A1704" s="5" t="str">
        <f t="shared" si="61"/>
        <v>1738_각남면_0105</v>
      </c>
      <c r="B1704" s="1">
        <v>1738</v>
      </c>
      <c r="C1704" s="1" t="s">
        <v>12339</v>
      </c>
      <c r="D1704" s="1" t="s">
        <v>12340</v>
      </c>
      <c r="E1704" s="1">
        <v>1703</v>
      </c>
      <c r="F1704" s="1">
        <v>4</v>
      </c>
      <c r="G1704" s="1" t="s">
        <v>1163</v>
      </c>
      <c r="H1704" s="1" t="s">
        <v>7047</v>
      </c>
      <c r="I1704" s="1">
        <v>17</v>
      </c>
      <c r="L1704" s="1">
        <v>3</v>
      </c>
      <c r="M1704" s="1" t="s">
        <v>13927</v>
      </c>
      <c r="N1704" s="1" t="s">
        <v>13928</v>
      </c>
      <c r="O1704" s="1" t="s">
        <v>6</v>
      </c>
      <c r="P1704" s="1" t="s">
        <v>7191</v>
      </c>
      <c r="T1704" s="1" t="s">
        <v>12461</v>
      </c>
      <c r="U1704" s="1" t="s">
        <v>2600</v>
      </c>
      <c r="V1704" s="1" t="s">
        <v>7453</v>
      </c>
      <c r="W1704" s="1" t="s">
        <v>38</v>
      </c>
      <c r="X1704" s="1" t="s">
        <v>12522</v>
      </c>
      <c r="Y1704" s="1" t="s">
        <v>1159</v>
      </c>
      <c r="Z1704" s="1" t="s">
        <v>7974</v>
      </c>
      <c r="AC1704" s="1">
        <v>31</v>
      </c>
      <c r="AD1704" s="1" t="s">
        <v>437</v>
      </c>
      <c r="AE1704" s="1" t="s">
        <v>9373</v>
      </c>
      <c r="AJ1704" s="1" t="s">
        <v>17</v>
      </c>
      <c r="AK1704" s="1" t="s">
        <v>9530</v>
      </c>
      <c r="AL1704" s="1" t="s">
        <v>41</v>
      </c>
      <c r="AM1704" s="1" t="s">
        <v>12725</v>
      </c>
      <c r="AT1704" s="1" t="s">
        <v>42</v>
      </c>
      <c r="AU1704" s="1" t="s">
        <v>7309</v>
      </c>
      <c r="AV1704" s="1" t="s">
        <v>3065</v>
      </c>
      <c r="AW1704" s="1" t="s">
        <v>8353</v>
      </c>
      <c r="BG1704" s="1" t="s">
        <v>69</v>
      </c>
      <c r="BH1704" s="1" t="s">
        <v>7359</v>
      </c>
      <c r="BI1704" s="1" t="s">
        <v>3066</v>
      </c>
      <c r="BJ1704" s="1" t="s">
        <v>9930</v>
      </c>
      <c r="BK1704" s="1" t="s">
        <v>69</v>
      </c>
      <c r="BL1704" s="1" t="s">
        <v>7359</v>
      </c>
      <c r="BM1704" s="1" t="s">
        <v>3067</v>
      </c>
      <c r="BN1704" s="1" t="s">
        <v>7845</v>
      </c>
      <c r="BO1704" s="1" t="s">
        <v>42</v>
      </c>
      <c r="BP1704" s="1" t="s">
        <v>7309</v>
      </c>
      <c r="BQ1704" s="1" t="s">
        <v>3068</v>
      </c>
      <c r="BR1704" s="1" t="s">
        <v>9934</v>
      </c>
    </row>
    <row r="1705" spans="1:72" ht="13.5" customHeight="1" x14ac:dyDescent="0.25">
      <c r="A1705" s="5" t="str">
        <f t="shared" si="61"/>
        <v>1738_각남면_0105</v>
      </c>
      <c r="B1705" s="1">
        <v>1738</v>
      </c>
      <c r="C1705" s="1" t="s">
        <v>12339</v>
      </c>
      <c r="D1705" s="1" t="s">
        <v>12340</v>
      </c>
      <c r="E1705" s="1">
        <v>1704</v>
      </c>
      <c r="F1705" s="1">
        <v>4</v>
      </c>
      <c r="G1705" s="1" t="s">
        <v>1163</v>
      </c>
      <c r="H1705" s="1" t="s">
        <v>7047</v>
      </c>
      <c r="I1705" s="1">
        <v>17</v>
      </c>
      <c r="L1705" s="1">
        <v>3</v>
      </c>
      <c r="M1705" s="1" t="s">
        <v>13927</v>
      </c>
      <c r="N1705" s="1" t="s">
        <v>13928</v>
      </c>
      <c r="S1705" s="1" t="s">
        <v>50</v>
      </c>
      <c r="T1705" s="1" t="s">
        <v>7223</v>
      </c>
      <c r="W1705" s="1" t="s">
        <v>1062</v>
      </c>
      <c r="X1705" s="1" t="s">
        <v>7713</v>
      </c>
      <c r="Y1705" s="1" t="s">
        <v>64</v>
      </c>
      <c r="Z1705" s="1" t="s">
        <v>7741</v>
      </c>
      <c r="AC1705" s="1">
        <v>25</v>
      </c>
      <c r="AD1705" s="1" t="s">
        <v>446</v>
      </c>
      <c r="AE1705" s="1" t="s">
        <v>9374</v>
      </c>
      <c r="AJ1705" s="1" t="s">
        <v>17</v>
      </c>
      <c r="AK1705" s="1" t="s">
        <v>9530</v>
      </c>
      <c r="AL1705" s="1" t="s">
        <v>208</v>
      </c>
      <c r="AM1705" s="1" t="s">
        <v>9524</v>
      </c>
      <c r="AT1705" s="1" t="s">
        <v>69</v>
      </c>
      <c r="AU1705" s="1" t="s">
        <v>7359</v>
      </c>
      <c r="AV1705" s="1" t="s">
        <v>3069</v>
      </c>
      <c r="AW1705" s="1" t="s">
        <v>8620</v>
      </c>
      <c r="BG1705" s="1" t="s">
        <v>854</v>
      </c>
      <c r="BH1705" s="1" t="s">
        <v>9667</v>
      </c>
      <c r="BI1705" s="1" t="s">
        <v>3070</v>
      </c>
      <c r="BJ1705" s="1" t="s">
        <v>8895</v>
      </c>
      <c r="BK1705" s="1" t="s">
        <v>69</v>
      </c>
      <c r="BL1705" s="1" t="s">
        <v>7359</v>
      </c>
      <c r="BM1705" s="1" t="s">
        <v>3071</v>
      </c>
      <c r="BN1705" s="1" t="s">
        <v>11216</v>
      </c>
      <c r="BO1705" s="1" t="s">
        <v>69</v>
      </c>
      <c r="BP1705" s="1" t="s">
        <v>7359</v>
      </c>
      <c r="BQ1705" s="1" t="s">
        <v>3072</v>
      </c>
      <c r="BR1705" s="1" t="s">
        <v>11763</v>
      </c>
      <c r="BS1705" s="1" t="s">
        <v>58</v>
      </c>
      <c r="BT1705" s="1" t="s">
        <v>9526</v>
      </c>
    </row>
    <row r="1706" spans="1:72" ht="13.5" customHeight="1" x14ac:dyDescent="0.25">
      <c r="A1706" s="5" t="str">
        <f t="shared" si="61"/>
        <v>1738_각남면_0105</v>
      </c>
      <c r="B1706" s="1">
        <v>1738</v>
      </c>
      <c r="C1706" s="1" t="s">
        <v>12339</v>
      </c>
      <c r="D1706" s="1" t="s">
        <v>12340</v>
      </c>
      <c r="E1706" s="1">
        <v>1705</v>
      </c>
      <c r="F1706" s="1">
        <v>4</v>
      </c>
      <c r="G1706" s="1" t="s">
        <v>1163</v>
      </c>
      <c r="H1706" s="1" t="s">
        <v>7047</v>
      </c>
      <c r="I1706" s="1">
        <v>17</v>
      </c>
      <c r="L1706" s="1">
        <v>4</v>
      </c>
      <c r="M1706" s="1" t="s">
        <v>13929</v>
      </c>
      <c r="N1706" s="1" t="s">
        <v>13930</v>
      </c>
      <c r="T1706" s="1" t="s">
        <v>12461</v>
      </c>
      <c r="U1706" s="1" t="s">
        <v>3073</v>
      </c>
      <c r="V1706" s="1" t="s">
        <v>7478</v>
      </c>
      <c r="W1706" s="1" t="s">
        <v>342</v>
      </c>
      <c r="X1706" s="1" t="s">
        <v>7700</v>
      </c>
      <c r="Y1706" s="1" t="s">
        <v>1941</v>
      </c>
      <c r="Z1706" s="1" t="s">
        <v>8170</v>
      </c>
      <c r="AC1706" s="1">
        <v>51</v>
      </c>
      <c r="AD1706" s="1" t="s">
        <v>169</v>
      </c>
      <c r="AE1706" s="1" t="s">
        <v>9348</v>
      </c>
      <c r="AJ1706" s="1" t="s">
        <v>17</v>
      </c>
      <c r="AK1706" s="1" t="s">
        <v>9530</v>
      </c>
      <c r="AL1706" s="1" t="s">
        <v>174</v>
      </c>
      <c r="AM1706" s="1" t="s">
        <v>9536</v>
      </c>
      <c r="AT1706" s="1" t="s">
        <v>69</v>
      </c>
      <c r="AU1706" s="1" t="s">
        <v>7359</v>
      </c>
      <c r="AV1706" s="1" t="s">
        <v>3074</v>
      </c>
      <c r="AW1706" s="1" t="s">
        <v>9938</v>
      </c>
      <c r="BG1706" s="1" t="s">
        <v>69</v>
      </c>
      <c r="BH1706" s="1" t="s">
        <v>7359</v>
      </c>
      <c r="BI1706" s="1" t="s">
        <v>1415</v>
      </c>
      <c r="BJ1706" s="1" t="s">
        <v>9783</v>
      </c>
      <c r="BK1706" s="1" t="s">
        <v>73</v>
      </c>
      <c r="BL1706" s="1" t="s">
        <v>7304</v>
      </c>
      <c r="BM1706" s="1" t="s">
        <v>14778</v>
      </c>
      <c r="BN1706" s="1" t="s">
        <v>8221</v>
      </c>
      <c r="BO1706" s="1" t="s">
        <v>69</v>
      </c>
      <c r="BP1706" s="1" t="s">
        <v>7359</v>
      </c>
      <c r="BQ1706" s="1" t="s">
        <v>3075</v>
      </c>
      <c r="BR1706" s="1" t="s">
        <v>13315</v>
      </c>
      <c r="BS1706" s="1" t="s">
        <v>2929</v>
      </c>
      <c r="BT1706" s="1" t="s">
        <v>12243</v>
      </c>
    </row>
    <row r="1707" spans="1:72" ht="13.5" customHeight="1" x14ac:dyDescent="0.25">
      <c r="A1707" s="5" t="str">
        <f t="shared" si="61"/>
        <v>1738_각남면_0105</v>
      </c>
      <c r="B1707" s="1">
        <v>1738</v>
      </c>
      <c r="C1707" s="1" t="s">
        <v>12339</v>
      </c>
      <c r="D1707" s="1" t="s">
        <v>12340</v>
      </c>
      <c r="E1707" s="1">
        <v>1706</v>
      </c>
      <c r="F1707" s="1">
        <v>4</v>
      </c>
      <c r="G1707" s="1" t="s">
        <v>1163</v>
      </c>
      <c r="H1707" s="1" t="s">
        <v>7047</v>
      </c>
      <c r="I1707" s="1">
        <v>17</v>
      </c>
      <c r="L1707" s="1">
        <v>4</v>
      </c>
      <c r="M1707" s="1" t="s">
        <v>13929</v>
      </c>
      <c r="N1707" s="1" t="s">
        <v>13930</v>
      </c>
      <c r="S1707" s="1" t="s">
        <v>50</v>
      </c>
      <c r="T1707" s="1" t="s">
        <v>7223</v>
      </c>
      <c r="W1707" s="1" t="s">
        <v>159</v>
      </c>
      <c r="X1707" s="1" t="s">
        <v>7692</v>
      </c>
      <c r="Y1707" s="1" t="s">
        <v>64</v>
      </c>
      <c r="Z1707" s="1" t="s">
        <v>7741</v>
      </c>
      <c r="AC1707" s="1">
        <v>50</v>
      </c>
      <c r="AD1707" s="1" t="s">
        <v>263</v>
      </c>
      <c r="AE1707" s="1" t="s">
        <v>9361</v>
      </c>
      <c r="AJ1707" s="1" t="s">
        <v>17</v>
      </c>
      <c r="AK1707" s="1" t="s">
        <v>9530</v>
      </c>
      <c r="AL1707" s="1" t="s">
        <v>1683</v>
      </c>
      <c r="AM1707" s="1" t="s">
        <v>9551</v>
      </c>
      <c r="AT1707" s="1" t="s">
        <v>42</v>
      </c>
      <c r="AU1707" s="1" t="s">
        <v>7309</v>
      </c>
      <c r="AV1707" s="1" t="s">
        <v>14774</v>
      </c>
      <c r="AW1707" s="1" t="s">
        <v>9903</v>
      </c>
      <c r="BG1707" s="1" t="s">
        <v>69</v>
      </c>
      <c r="BH1707" s="1" t="s">
        <v>7359</v>
      </c>
      <c r="BI1707" s="1" t="s">
        <v>3076</v>
      </c>
      <c r="BJ1707" s="1" t="s">
        <v>9166</v>
      </c>
      <c r="BK1707" s="1" t="s">
        <v>69</v>
      </c>
      <c r="BL1707" s="1" t="s">
        <v>7359</v>
      </c>
      <c r="BM1707" s="1" t="s">
        <v>3077</v>
      </c>
      <c r="BN1707" s="1" t="s">
        <v>11217</v>
      </c>
      <c r="BQ1707" s="1" t="s">
        <v>3078</v>
      </c>
      <c r="BR1707" s="1" t="s">
        <v>10134</v>
      </c>
      <c r="BS1707" s="1" t="s">
        <v>58</v>
      </c>
      <c r="BT1707" s="1" t="s">
        <v>9526</v>
      </c>
    </row>
    <row r="1708" spans="1:72" ht="13.5" customHeight="1" x14ac:dyDescent="0.25">
      <c r="A1708" s="5" t="str">
        <f t="shared" si="61"/>
        <v>1738_각남면_0105</v>
      </c>
      <c r="B1708" s="1">
        <v>1738</v>
      </c>
      <c r="C1708" s="1" t="s">
        <v>12339</v>
      </c>
      <c r="D1708" s="1" t="s">
        <v>12340</v>
      </c>
      <c r="E1708" s="1">
        <v>1707</v>
      </c>
      <c r="F1708" s="1">
        <v>4</v>
      </c>
      <c r="G1708" s="1" t="s">
        <v>1163</v>
      </c>
      <c r="H1708" s="1" t="s">
        <v>7047</v>
      </c>
      <c r="I1708" s="1">
        <v>17</v>
      </c>
      <c r="L1708" s="1">
        <v>4</v>
      </c>
      <c r="M1708" s="1" t="s">
        <v>13929</v>
      </c>
      <c r="N1708" s="1" t="s">
        <v>13930</v>
      </c>
      <c r="S1708" s="1" t="s">
        <v>112</v>
      </c>
      <c r="T1708" s="1" t="s">
        <v>7229</v>
      </c>
      <c r="Y1708" s="1" t="s">
        <v>64</v>
      </c>
      <c r="Z1708" s="1" t="s">
        <v>7741</v>
      </c>
      <c r="AC1708" s="1">
        <v>13</v>
      </c>
      <c r="AD1708" s="1" t="s">
        <v>111</v>
      </c>
      <c r="AE1708" s="1" t="s">
        <v>9341</v>
      </c>
    </row>
    <row r="1709" spans="1:72" ht="13.5" customHeight="1" x14ac:dyDescent="0.25">
      <c r="A1709" s="5" t="str">
        <f t="shared" si="61"/>
        <v>1738_각남면_0105</v>
      </c>
      <c r="B1709" s="1">
        <v>1738</v>
      </c>
      <c r="C1709" s="1" t="s">
        <v>12339</v>
      </c>
      <c r="D1709" s="1" t="s">
        <v>12340</v>
      </c>
      <c r="E1709" s="1">
        <v>1708</v>
      </c>
      <c r="F1709" s="1">
        <v>4</v>
      </c>
      <c r="G1709" s="1" t="s">
        <v>1163</v>
      </c>
      <c r="H1709" s="1" t="s">
        <v>7047</v>
      </c>
      <c r="I1709" s="1">
        <v>17</v>
      </c>
      <c r="L1709" s="1">
        <v>4</v>
      </c>
      <c r="M1709" s="1" t="s">
        <v>13929</v>
      </c>
      <c r="N1709" s="1" t="s">
        <v>13930</v>
      </c>
      <c r="S1709" s="1" t="s">
        <v>63</v>
      </c>
      <c r="T1709" s="1" t="s">
        <v>7225</v>
      </c>
      <c r="Y1709" s="1" t="s">
        <v>64</v>
      </c>
      <c r="Z1709" s="1" t="s">
        <v>7741</v>
      </c>
      <c r="AC1709" s="1">
        <v>10</v>
      </c>
      <c r="AD1709" s="1" t="s">
        <v>393</v>
      </c>
      <c r="AE1709" s="1" t="s">
        <v>9370</v>
      </c>
    </row>
    <row r="1710" spans="1:72" ht="13.5" customHeight="1" x14ac:dyDescent="0.25">
      <c r="A1710" s="5" t="str">
        <f t="shared" si="61"/>
        <v>1738_각남면_0105</v>
      </c>
      <c r="B1710" s="1">
        <v>1738</v>
      </c>
      <c r="C1710" s="1" t="s">
        <v>12339</v>
      </c>
      <c r="D1710" s="1" t="s">
        <v>12340</v>
      </c>
      <c r="E1710" s="1">
        <v>1709</v>
      </c>
      <c r="F1710" s="1">
        <v>4</v>
      </c>
      <c r="G1710" s="1" t="s">
        <v>1163</v>
      </c>
      <c r="H1710" s="1" t="s">
        <v>7047</v>
      </c>
      <c r="I1710" s="1">
        <v>17</v>
      </c>
      <c r="L1710" s="1">
        <v>4</v>
      </c>
      <c r="M1710" s="1" t="s">
        <v>13929</v>
      </c>
      <c r="N1710" s="1" t="s">
        <v>13930</v>
      </c>
      <c r="S1710" s="1" t="s">
        <v>63</v>
      </c>
      <c r="T1710" s="1" t="s">
        <v>7225</v>
      </c>
      <c r="Y1710" s="1" t="s">
        <v>64</v>
      </c>
      <c r="Z1710" s="1" t="s">
        <v>7741</v>
      </c>
      <c r="AC1710" s="1">
        <v>4</v>
      </c>
      <c r="AD1710" s="1" t="s">
        <v>65</v>
      </c>
      <c r="AE1710" s="1" t="s">
        <v>9332</v>
      </c>
    </row>
    <row r="1711" spans="1:72" ht="13.5" customHeight="1" x14ac:dyDescent="0.25">
      <c r="A1711" s="5" t="str">
        <f t="shared" si="61"/>
        <v>1738_각남면_0105</v>
      </c>
      <c r="B1711" s="1">
        <v>1738</v>
      </c>
      <c r="C1711" s="1" t="s">
        <v>12339</v>
      </c>
      <c r="D1711" s="1" t="s">
        <v>12340</v>
      </c>
      <c r="E1711" s="1">
        <v>1710</v>
      </c>
      <c r="F1711" s="1">
        <v>4</v>
      </c>
      <c r="G1711" s="1" t="s">
        <v>1163</v>
      </c>
      <c r="H1711" s="1" t="s">
        <v>7047</v>
      </c>
      <c r="I1711" s="1">
        <v>17</v>
      </c>
      <c r="L1711" s="1">
        <v>5</v>
      </c>
      <c r="M1711" s="1" t="s">
        <v>13931</v>
      </c>
      <c r="N1711" s="1" t="s">
        <v>13932</v>
      </c>
      <c r="T1711" s="1" t="s">
        <v>12461</v>
      </c>
      <c r="U1711" s="1" t="s">
        <v>3079</v>
      </c>
      <c r="V1711" s="1" t="s">
        <v>12433</v>
      </c>
      <c r="W1711" s="1" t="s">
        <v>754</v>
      </c>
      <c r="X1711" s="1" t="s">
        <v>7710</v>
      </c>
      <c r="Y1711" s="1" t="s">
        <v>3080</v>
      </c>
      <c r="Z1711" s="1" t="s">
        <v>8397</v>
      </c>
      <c r="AC1711" s="1">
        <v>37</v>
      </c>
      <c r="AD1711" s="1" t="s">
        <v>76</v>
      </c>
      <c r="AE1711" s="1" t="s">
        <v>9334</v>
      </c>
      <c r="AJ1711" s="1" t="s">
        <v>17</v>
      </c>
      <c r="AK1711" s="1" t="s">
        <v>9530</v>
      </c>
      <c r="AL1711" s="1" t="s">
        <v>58</v>
      </c>
      <c r="AM1711" s="1" t="s">
        <v>9526</v>
      </c>
      <c r="AT1711" s="1" t="s">
        <v>69</v>
      </c>
      <c r="AU1711" s="1" t="s">
        <v>7359</v>
      </c>
      <c r="AV1711" s="1" t="s">
        <v>3081</v>
      </c>
      <c r="AW1711" s="1" t="s">
        <v>8334</v>
      </c>
      <c r="BG1711" s="1" t="s">
        <v>2075</v>
      </c>
      <c r="BH1711" s="1" t="s">
        <v>7429</v>
      </c>
      <c r="BI1711" s="1" t="s">
        <v>3082</v>
      </c>
      <c r="BJ1711" s="1" t="s">
        <v>9918</v>
      </c>
      <c r="BK1711" s="1" t="s">
        <v>677</v>
      </c>
      <c r="BL1711" s="1" t="s">
        <v>7530</v>
      </c>
      <c r="BM1711" s="1" t="s">
        <v>3083</v>
      </c>
      <c r="BN1711" s="1" t="s">
        <v>11218</v>
      </c>
      <c r="BO1711" s="1" t="s">
        <v>42</v>
      </c>
      <c r="BP1711" s="1" t="s">
        <v>7309</v>
      </c>
      <c r="BQ1711" s="1" t="s">
        <v>3084</v>
      </c>
      <c r="BR1711" s="1" t="s">
        <v>13015</v>
      </c>
      <c r="BS1711" s="1" t="s">
        <v>1047</v>
      </c>
      <c r="BT1711" s="1" t="s">
        <v>9458</v>
      </c>
    </row>
    <row r="1712" spans="1:72" ht="13.5" customHeight="1" x14ac:dyDescent="0.25">
      <c r="A1712" s="5" t="str">
        <f t="shared" si="61"/>
        <v>1738_각남면_0105</v>
      </c>
      <c r="B1712" s="1">
        <v>1738</v>
      </c>
      <c r="C1712" s="1" t="s">
        <v>12339</v>
      </c>
      <c r="D1712" s="1" t="s">
        <v>12340</v>
      </c>
      <c r="E1712" s="1">
        <v>1711</v>
      </c>
      <c r="F1712" s="1">
        <v>4</v>
      </c>
      <c r="G1712" s="1" t="s">
        <v>1163</v>
      </c>
      <c r="H1712" s="1" t="s">
        <v>7047</v>
      </c>
      <c r="I1712" s="1">
        <v>18</v>
      </c>
      <c r="J1712" s="1" t="s">
        <v>3085</v>
      </c>
      <c r="K1712" s="1" t="s">
        <v>7110</v>
      </c>
      <c r="L1712" s="1">
        <v>1</v>
      </c>
      <c r="M1712" s="1" t="s">
        <v>3085</v>
      </c>
      <c r="N1712" s="1" t="s">
        <v>7110</v>
      </c>
      <c r="T1712" s="1" t="s">
        <v>12461</v>
      </c>
      <c r="U1712" s="1" t="s">
        <v>3086</v>
      </c>
      <c r="V1712" s="1" t="s">
        <v>7479</v>
      </c>
      <c r="W1712" s="1" t="s">
        <v>637</v>
      </c>
      <c r="X1712" s="1" t="s">
        <v>7709</v>
      </c>
      <c r="Y1712" s="1" t="s">
        <v>1593</v>
      </c>
      <c r="Z1712" s="1" t="s">
        <v>8087</v>
      </c>
      <c r="AC1712" s="1">
        <v>51</v>
      </c>
      <c r="AD1712" s="1" t="s">
        <v>169</v>
      </c>
      <c r="AE1712" s="1" t="s">
        <v>9348</v>
      </c>
      <c r="AJ1712" s="1" t="s">
        <v>17</v>
      </c>
      <c r="AK1712" s="1" t="s">
        <v>9530</v>
      </c>
      <c r="AL1712" s="1" t="s">
        <v>639</v>
      </c>
      <c r="AM1712" s="1" t="s">
        <v>9540</v>
      </c>
      <c r="AT1712" s="1" t="s">
        <v>69</v>
      </c>
      <c r="AU1712" s="1" t="s">
        <v>7359</v>
      </c>
      <c r="AV1712" s="1" t="s">
        <v>3087</v>
      </c>
      <c r="AW1712" s="1" t="s">
        <v>9956</v>
      </c>
      <c r="BG1712" s="1" t="s">
        <v>69</v>
      </c>
      <c r="BH1712" s="1" t="s">
        <v>7359</v>
      </c>
      <c r="BI1712" s="1" t="s">
        <v>3088</v>
      </c>
      <c r="BJ1712" s="1" t="s">
        <v>10709</v>
      </c>
      <c r="BK1712" s="1" t="s">
        <v>69</v>
      </c>
      <c r="BL1712" s="1" t="s">
        <v>7359</v>
      </c>
      <c r="BM1712" s="1" t="s">
        <v>1016</v>
      </c>
      <c r="BN1712" s="1" t="s">
        <v>10562</v>
      </c>
      <c r="BO1712" s="1" t="s">
        <v>69</v>
      </c>
      <c r="BP1712" s="1" t="s">
        <v>7359</v>
      </c>
      <c r="BQ1712" s="1" t="s">
        <v>3089</v>
      </c>
      <c r="BR1712" s="1" t="s">
        <v>11764</v>
      </c>
      <c r="BS1712" s="1" t="s">
        <v>146</v>
      </c>
      <c r="BT1712" s="1" t="s">
        <v>9467</v>
      </c>
    </row>
    <row r="1713" spans="1:72" ht="13.5" customHeight="1" x14ac:dyDescent="0.25">
      <c r="A1713" s="5" t="str">
        <f t="shared" si="61"/>
        <v>1738_각남면_0105</v>
      </c>
      <c r="B1713" s="1">
        <v>1738</v>
      </c>
      <c r="C1713" s="1" t="s">
        <v>12339</v>
      </c>
      <c r="D1713" s="1" t="s">
        <v>12340</v>
      </c>
      <c r="E1713" s="1">
        <v>1712</v>
      </c>
      <c r="F1713" s="1">
        <v>4</v>
      </c>
      <c r="G1713" s="1" t="s">
        <v>1163</v>
      </c>
      <c r="H1713" s="1" t="s">
        <v>7047</v>
      </c>
      <c r="I1713" s="1">
        <v>18</v>
      </c>
      <c r="L1713" s="1">
        <v>1</v>
      </c>
      <c r="M1713" s="1" t="s">
        <v>3085</v>
      </c>
      <c r="N1713" s="1" t="s">
        <v>7110</v>
      </c>
      <c r="S1713" s="1" t="s">
        <v>50</v>
      </c>
      <c r="T1713" s="1" t="s">
        <v>7223</v>
      </c>
      <c r="U1713" s="1" t="s">
        <v>237</v>
      </c>
      <c r="V1713" s="1" t="s">
        <v>7316</v>
      </c>
      <c r="Y1713" s="1" t="s">
        <v>3090</v>
      </c>
      <c r="Z1713" s="1" t="s">
        <v>8398</v>
      </c>
      <c r="AC1713" s="1">
        <v>54</v>
      </c>
      <c r="AD1713" s="1" t="s">
        <v>145</v>
      </c>
      <c r="AE1713" s="1" t="s">
        <v>9345</v>
      </c>
      <c r="AJ1713" s="1" t="s">
        <v>17</v>
      </c>
      <c r="AK1713" s="1" t="s">
        <v>9530</v>
      </c>
      <c r="AL1713" s="1" t="s">
        <v>53</v>
      </c>
      <c r="AM1713" s="1" t="s">
        <v>9486</v>
      </c>
      <c r="AN1713" s="1" t="s">
        <v>174</v>
      </c>
      <c r="AO1713" s="1" t="s">
        <v>9536</v>
      </c>
      <c r="AR1713" s="1" t="s">
        <v>3091</v>
      </c>
      <c r="AS1713" s="1" t="s">
        <v>9607</v>
      </c>
      <c r="AT1713" s="1" t="s">
        <v>232</v>
      </c>
      <c r="AU1713" s="1" t="s">
        <v>7343</v>
      </c>
      <c r="AV1713" s="1" t="s">
        <v>1280</v>
      </c>
      <c r="AW1713" s="1" t="s">
        <v>7895</v>
      </c>
      <c r="BG1713" s="1" t="s">
        <v>242</v>
      </c>
      <c r="BH1713" s="1" t="s">
        <v>12440</v>
      </c>
      <c r="BI1713" s="1" t="s">
        <v>3092</v>
      </c>
      <c r="BJ1713" s="1" t="s">
        <v>10710</v>
      </c>
      <c r="BK1713" s="1" t="s">
        <v>242</v>
      </c>
      <c r="BL1713" s="1" t="s">
        <v>12440</v>
      </c>
      <c r="BM1713" s="1" t="s">
        <v>3093</v>
      </c>
      <c r="BN1713" s="1" t="s">
        <v>9958</v>
      </c>
      <c r="BO1713" s="1" t="s">
        <v>69</v>
      </c>
      <c r="BP1713" s="1" t="s">
        <v>7359</v>
      </c>
      <c r="BQ1713" s="1" t="s">
        <v>3094</v>
      </c>
      <c r="BR1713" s="1" t="s">
        <v>13122</v>
      </c>
      <c r="BS1713" s="1" t="s">
        <v>41</v>
      </c>
      <c r="BT1713" s="1" t="s">
        <v>12725</v>
      </c>
    </row>
    <row r="1714" spans="1:72" ht="13.5" customHeight="1" x14ac:dyDescent="0.25">
      <c r="A1714" s="5" t="str">
        <f t="shared" si="61"/>
        <v>1738_각남면_0105</v>
      </c>
      <c r="B1714" s="1">
        <v>1738</v>
      </c>
      <c r="C1714" s="1" t="s">
        <v>12339</v>
      </c>
      <c r="D1714" s="1" t="s">
        <v>12340</v>
      </c>
      <c r="E1714" s="1">
        <v>1713</v>
      </c>
      <c r="F1714" s="1">
        <v>4</v>
      </c>
      <c r="G1714" s="1" t="s">
        <v>1163</v>
      </c>
      <c r="H1714" s="1" t="s">
        <v>7047</v>
      </c>
      <c r="I1714" s="1">
        <v>18</v>
      </c>
      <c r="L1714" s="1">
        <v>2</v>
      </c>
      <c r="M1714" s="1" t="s">
        <v>13933</v>
      </c>
      <c r="N1714" s="1" t="s">
        <v>13934</v>
      </c>
      <c r="T1714" s="1" t="s">
        <v>12461</v>
      </c>
      <c r="U1714" s="1" t="s">
        <v>1385</v>
      </c>
      <c r="V1714" s="1" t="s">
        <v>7381</v>
      </c>
      <c r="W1714" s="1" t="s">
        <v>85</v>
      </c>
      <c r="X1714" s="1" t="s">
        <v>12530</v>
      </c>
      <c r="Y1714" s="1" t="s">
        <v>3095</v>
      </c>
      <c r="Z1714" s="1" t="s">
        <v>8399</v>
      </c>
      <c r="AC1714" s="1">
        <v>63</v>
      </c>
      <c r="AD1714" s="1" t="s">
        <v>115</v>
      </c>
      <c r="AE1714" s="1" t="s">
        <v>9342</v>
      </c>
      <c r="AJ1714" s="1" t="s">
        <v>17</v>
      </c>
      <c r="AK1714" s="1" t="s">
        <v>9530</v>
      </c>
      <c r="AL1714" s="1" t="s">
        <v>58</v>
      </c>
      <c r="AM1714" s="1" t="s">
        <v>9526</v>
      </c>
      <c r="AT1714" s="1" t="s">
        <v>69</v>
      </c>
      <c r="AU1714" s="1" t="s">
        <v>7359</v>
      </c>
      <c r="AV1714" s="1" t="s">
        <v>92</v>
      </c>
      <c r="AW1714" s="1" t="s">
        <v>7744</v>
      </c>
      <c r="BG1714" s="1" t="s">
        <v>69</v>
      </c>
      <c r="BH1714" s="1" t="s">
        <v>7359</v>
      </c>
      <c r="BI1714" s="1" t="s">
        <v>3096</v>
      </c>
      <c r="BJ1714" s="1" t="s">
        <v>10095</v>
      </c>
      <c r="BK1714" s="1" t="s">
        <v>69</v>
      </c>
      <c r="BL1714" s="1" t="s">
        <v>7359</v>
      </c>
      <c r="BM1714" s="1" t="s">
        <v>3097</v>
      </c>
      <c r="BN1714" s="1" t="s">
        <v>11204</v>
      </c>
      <c r="BO1714" s="1" t="s">
        <v>69</v>
      </c>
      <c r="BP1714" s="1" t="s">
        <v>7359</v>
      </c>
      <c r="BQ1714" s="1" t="s">
        <v>2932</v>
      </c>
      <c r="BR1714" s="1" t="s">
        <v>11749</v>
      </c>
      <c r="BS1714" s="1" t="s">
        <v>124</v>
      </c>
      <c r="BT1714" s="1" t="s">
        <v>9327</v>
      </c>
    </row>
    <row r="1715" spans="1:72" ht="13.5" customHeight="1" x14ac:dyDescent="0.25">
      <c r="A1715" s="5" t="str">
        <f t="shared" si="61"/>
        <v>1738_각남면_0105</v>
      </c>
      <c r="B1715" s="1">
        <v>1738</v>
      </c>
      <c r="C1715" s="1" t="s">
        <v>12339</v>
      </c>
      <c r="D1715" s="1" t="s">
        <v>12340</v>
      </c>
      <c r="E1715" s="1">
        <v>1714</v>
      </c>
      <c r="F1715" s="1">
        <v>4</v>
      </c>
      <c r="G1715" s="1" t="s">
        <v>1163</v>
      </c>
      <c r="H1715" s="1" t="s">
        <v>7047</v>
      </c>
      <c r="I1715" s="1">
        <v>18</v>
      </c>
      <c r="L1715" s="1">
        <v>2</v>
      </c>
      <c r="M1715" s="1" t="s">
        <v>13933</v>
      </c>
      <c r="N1715" s="1" t="s">
        <v>13934</v>
      </c>
      <c r="S1715" s="1" t="s">
        <v>50</v>
      </c>
      <c r="T1715" s="1" t="s">
        <v>7223</v>
      </c>
      <c r="W1715" s="1" t="s">
        <v>85</v>
      </c>
      <c r="X1715" s="1" t="s">
        <v>12530</v>
      </c>
      <c r="Y1715" s="1" t="s">
        <v>64</v>
      </c>
      <c r="Z1715" s="1" t="s">
        <v>7741</v>
      </c>
      <c r="AC1715" s="1">
        <v>58</v>
      </c>
      <c r="AD1715" s="1" t="s">
        <v>974</v>
      </c>
      <c r="AE1715" s="1" t="s">
        <v>9385</v>
      </c>
      <c r="AJ1715" s="1" t="s">
        <v>17</v>
      </c>
      <c r="AK1715" s="1" t="s">
        <v>9530</v>
      </c>
      <c r="AL1715" s="1" t="s">
        <v>58</v>
      </c>
      <c r="AM1715" s="1" t="s">
        <v>9526</v>
      </c>
      <c r="AT1715" s="1" t="s">
        <v>73</v>
      </c>
      <c r="AU1715" s="1" t="s">
        <v>7304</v>
      </c>
      <c r="AV1715" s="1" t="s">
        <v>14781</v>
      </c>
      <c r="AW1715" s="1" t="s">
        <v>9957</v>
      </c>
      <c r="BG1715" s="1" t="s">
        <v>854</v>
      </c>
      <c r="BH1715" s="1" t="s">
        <v>9667</v>
      </c>
      <c r="BI1715" s="1" t="s">
        <v>3098</v>
      </c>
      <c r="BJ1715" s="1" t="s">
        <v>10711</v>
      </c>
      <c r="BK1715" s="1" t="s">
        <v>69</v>
      </c>
      <c r="BL1715" s="1" t="s">
        <v>7359</v>
      </c>
      <c r="BM1715" s="1" t="s">
        <v>3099</v>
      </c>
      <c r="BN1715" s="1" t="s">
        <v>8420</v>
      </c>
      <c r="BO1715" s="1" t="s">
        <v>69</v>
      </c>
      <c r="BP1715" s="1" t="s">
        <v>7359</v>
      </c>
      <c r="BQ1715" s="1" t="s">
        <v>3100</v>
      </c>
      <c r="BR1715" s="1" t="s">
        <v>13258</v>
      </c>
      <c r="BS1715" s="1" t="s">
        <v>41</v>
      </c>
      <c r="BT1715" s="1" t="s">
        <v>12725</v>
      </c>
    </row>
    <row r="1716" spans="1:72" ht="13.5" customHeight="1" x14ac:dyDescent="0.25">
      <c r="A1716" s="5" t="str">
        <f t="shared" si="61"/>
        <v>1738_각남면_0105</v>
      </c>
      <c r="B1716" s="1">
        <v>1738</v>
      </c>
      <c r="C1716" s="1" t="s">
        <v>12339</v>
      </c>
      <c r="D1716" s="1" t="s">
        <v>12340</v>
      </c>
      <c r="E1716" s="1">
        <v>1715</v>
      </c>
      <c r="F1716" s="1">
        <v>4</v>
      </c>
      <c r="G1716" s="1" t="s">
        <v>1163</v>
      </c>
      <c r="H1716" s="1" t="s">
        <v>7047</v>
      </c>
      <c r="I1716" s="1">
        <v>18</v>
      </c>
      <c r="L1716" s="1">
        <v>3</v>
      </c>
      <c r="M1716" s="1" t="s">
        <v>13935</v>
      </c>
      <c r="N1716" s="1" t="s">
        <v>13936</v>
      </c>
      <c r="O1716" s="1" t="s">
        <v>6</v>
      </c>
      <c r="P1716" s="1" t="s">
        <v>7191</v>
      </c>
      <c r="T1716" s="1" t="s">
        <v>12461</v>
      </c>
      <c r="U1716" s="1" t="s">
        <v>1594</v>
      </c>
      <c r="V1716" s="1" t="s">
        <v>7401</v>
      </c>
      <c r="W1716" s="1" t="s">
        <v>123</v>
      </c>
      <c r="X1716" s="1" t="s">
        <v>7689</v>
      </c>
      <c r="Y1716" s="1" t="s">
        <v>3101</v>
      </c>
      <c r="Z1716" s="1" t="s">
        <v>8400</v>
      </c>
      <c r="AC1716" s="1">
        <v>55</v>
      </c>
      <c r="AD1716" s="1" t="s">
        <v>142</v>
      </c>
      <c r="AE1716" s="1" t="s">
        <v>9344</v>
      </c>
      <c r="AJ1716" s="1" t="s">
        <v>17</v>
      </c>
      <c r="AK1716" s="1" t="s">
        <v>9530</v>
      </c>
      <c r="AL1716" s="1" t="s">
        <v>124</v>
      </c>
      <c r="AM1716" s="1" t="s">
        <v>9327</v>
      </c>
      <c r="AT1716" s="1" t="s">
        <v>42</v>
      </c>
      <c r="AU1716" s="1" t="s">
        <v>7309</v>
      </c>
      <c r="AV1716" s="1" t="s">
        <v>3093</v>
      </c>
      <c r="AW1716" s="1" t="s">
        <v>9958</v>
      </c>
      <c r="BG1716" s="1" t="s">
        <v>69</v>
      </c>
      <c r="BH1716" s="1" t="s">
        <v>7359</v>
      </c>
      <c r="BI1716" s="1" t="s">
        <v>3102</v>
      </c>
      <c r="BJ1716" s="1" t="s">
        <v>10712</v>
      </c>
      <c r="BK1716" s="1" t="s">
        <v>69</v>
      </c>
      <c r="BL1716" s="1" t="s">
        <v>7359</v>
      </c>
      <c r="BM1716" s="1" t="s">
        <v>14782</v>
      </c>
      <c r="BN1716" s="1" t="s">
        <v>10786</v>
      </c>
      <c r="BO1716" s="1" t="s">
        <v>69</v>
      </c>
      <c r="BP1716" s="1" t="s">
        <v>7359</v>
      </c>
      <c r="BQ1716" s="1" t="s">
        <v>3103</v>
      </c>
      <c r="BR1716" s="1" t="s">
        <v>11765</v>
      </c>
      <c r="BS1716" s="1" t="s">
        <v>124</v>
      </c>
      <c r="BT1716" s="1" t="s">
        <v>9327</v>
      </c>
    </row>
    <row r="1717" spans="1:72" ht="13.5" customHeight="1" x14ac:dyDescent="0.25">
      <c r="A1717" s="5" t="str">
        <f t="shared" si="61"/>
        <v>1738_각남면_0105</v>
      </c>
      <c r="B1717" s="1">
        <v>1738</v>
      </c>
      <c r="C1717" s="1" t="s">
        <v>12339</v>
      </c>
      <c r="D1717" s="1" t="s">
        <v>12340</v>
      </c>
      <c r="E1717" s="1">
        <v>1716</v>
      </c>
      <c r="F1717" s="1">
        <v>4</v>
      </c>
      <c r="G1717" s="1" t="s">
        <v>1163</v>
      </c>
      <c r="H1717" s="1" t="s">
        <v>7047</v>
      </c>
      <c r="I1717" s="1">
        <v>18</v>
      </c>
      <c r="L1717" s="1">
        <v>3</v>
      </c>
      <c r="M1717" s="1" t="s">
        <v>13935</v>
      </c>
      <c r="N1717" s="1" t="s">
        <v>13936</v>
      </c>
      <c r="S1717" s="1" t="s">
        <v>50</v>
      </c>
      <c r="T1717" s="1" t="s">
        <v>7223</v>
      </c>
      <c r="W1717" s="1" t="s">
        <v>342</v>
      </c>
      <c r="X1717" s="1" t="s">
        <v>7700</v>
      </c>
      <c r="Y1717" s="1" t="s">
        <v>64</v>
      </c>
      <c r="Z1717" s="1" t="s">
        <v>7741</v>
      </c>
      <c r="AC1717" s="1">
        <v>46</v>
      </c>
      <c r="AD1717" s="1" t="s">
        <v>239</v>
      </c>
      <c r="AE1717" s="1" t="s">
        <v>9357</v>
      </c>
      <c r="AJ1717" s="1" t="s">
        <v>17</v>
      </c>
      <c r="AK1717" s="1" t="s">
        <v>9530</v>
      </c>
      <c r="AL1717" s="1" t="s">
        <v>174</v>
      </c>
      <c r="AM1717" s="1" t="s">
        <v>9536</v>
      </c>
      <c r="AT1717" s="1" t="s">
        <v>242</v>
      </c>
      <c r="AU1717" s="1" t="s">
        <v>12440</v>
      </c>
      <c r="AV1717" s="1" t="s">
        <v>3104</v>
      </c>
      <c r="AW1717" s="1" t="s">
        <v>8102</v>
      </c>
      <c r="BG1717" s="1" t="s">
        <v>242</v>
      </c>
      <c r="BH1717" s="1" t="s">
        <v>12440</v>
      </c>
      <c r="BI1717" s="1" t="s">
        <v>3105</v>
      </c>
      <c r="BJ1717" s="1" t="s">
        <v>10713</v>
      </c>
      <c r="BK1717" s="1" t="s">
        <v>242</v>
      </c>
      <c r="BL1717" s="1" t="s">
        <v>12440</v>
      </c>
      <c r="BM1717" s="1" t="s">
        <v>1583</v>
      </c>
      <c r="BN1717" s="1" t="s">
        <v>9793</v>
      </c>
      <c r="BO1717" s="1" t="s">
        <v>242</v>
      </c>
      <c r="BP1717" s="1" t="s">
        <v>12440</v>
      </c>
      <c r="BQ1717" s="1" t="s">
        <v>3106</v>
      </c>
      <c r="BR1717" s="1" t="s">
        <v>9781</v>
      </c>
      <c r="BS1717" s="1" t="s">
        <v>53</v>
      </c>
      <c r="BT1717" s="1" t="s">
        <v>9486</v>
      </c>
    </row>
    <row r="1718" spans="1:72" ht="13.5" customHeight="1" x14ac:dyDescent="0.25">
      <c r="A1718" s="5" t="str">
        <f t="shared" si="61"/>
        <v>1738_각남면_0105</v>
      </c>
      <c r="B1718" s="1">
        <v>1738</v>
      </c>
      <c r="C1718" s="1" t="s">
        <v>12339</v>
      </c>
      <c r="D1718" s="1" t="s">
        <v>12340</v>
      </c>
      <c r="E1718" s="1">
        <v>1717</v>
      </c>
      <c r="F1718" s="1">
        <v>4</v>
      </c>
      <c r="G1718" s="1" t="s">
        <v>1163</v>
      </c>
      <c r="H1718" s="1" t="s">
        <v>7047</v>
      </c>
      <c r="I1718" s="1">
        <v>18</v>
      </c>
      <c r="L1718" s="1">
        <v>3</v>
      </c>
      <c r="M1718" s="1" t="s">
        <v>13935</v>
      </c>
      <c r="N1718" s="1" t="s">
        <v>13936</v>
      </c>
      <c r="S1718" s="1" t="s">
        <v>59</v>
      </c>
      <c r="T1718" s="1" t="s">
        <v>7224</v>
      </c>
      <c r="U1718" s="1" t="s">
        <v>3107</v>
      </c>
      <c r="V1718" s="1" t="s">
        <v>7480</v>
      </c>
      <c r="Y1718" s="1" t="s">
        <v>3108</v>
      </c>
      <c r="Z1718" s="1" t="s">
        <v>8401</v>
      </c>
      <c r="AC1718" s="1">
        <v>27</v>
      </c>
      <c r="AD1718" s="1" t="s">
        <v>465</v>
      </c>
      <c r="AE1718" s="1" t="s">
        <v>9376</v>
      </c>
    </row>
    <row r="1719" spans="1:72" ht="13.5" customHeight="1" x14ac:dyDescent="0.25">
      <c r="A1719" s="5" t="str">
        <f t="shared" si="61"/>
        <v>1738_각남면_0105</v>
      </c>
      <c r="B1719" s="1">
        <v>1738</v>
      </c>
      <c r="C1719" s="1" t="s">
        <v>12339</v>
      </c>
      <c r="D1719" s="1" t="s">
        <v>12340</v>
      </c>
      <c r="E1719" s="1">
        <v>1718</v>
      </c>
      <c r="F1719" s="1">
        <v>4</v>
      </c>
      <c r="G1719" s="1" t="s">
        <v>1163</v>
      </c>
      <c r="H1719" s="1" t="s">
        <v>7047</v>
      </c>
      <c r="I1719" s="1">
        <v>18</v>
      </c>
      <c r="L1719" s="1">
        <v>3</v>
      </c>
      <c r="M1719" s="1" t="s">
        <v>13935</v>
      </c>
      <c r="N1719" s="1" t="s">
        <v>13936</v>
      </c>
      <c r="S1719" s="1" t="s">
        <v>63</v>
      </c>
      <c r="T1719" s="1" t="s">
        <v>7225</v>
      </c>
      <c r="Y1719" s="1" t="s">
        <v>64</v>
      </c>
      <c r="Z1719" s="1" t="s">
        <v>7741</v>
      </c>
      <c r="AC1719" s="1">
        <v>13</v>
      </c>
      <c r="AD1719" s="1" t="s">
        <v>89</v>
      </c>
      <c r="AE1719" s="1" t="s">
        <v>9335</v>
      </c>
    </row>
    <row r="1720" spans="1:72" ht="13.5" customHeight="1" x14ac:dyDescent="0.25">
      <c r="A1720" s="5" t="str">
        <f t="shared" si="61"/>
        <v>1738_각남면_0105</v>
      </c>
      <c r="B1720" s="1">
        <v>1738</v>
      </c>
      <c r="C1720" s="1" t="s">
        <v>12339</v>
      </c>
      <c r="D1720" s="1" t="s">
        <v>12340</v>
      </c>
      <c r="E1720" s="1">
        <v>1719</v>
      </c>
      <c r="F1720" s="1">
        <v>4</v>
      </c>
      <c r="G1720" s="1" t="s">
        <v>1163</v>
      </c>
      <c r="H1720" s="1" t="s">
        <v>7047</v>
      </c>
      <c r="I1720" s="1">
        <v>18</v>
      </c>
      <c r="L1720" s="1">
        <v>3</v>
      </c>
      <c r="M1720" s="1" t="s">
        <v>13935</v>
      </c>
      <c r="N1720" s="1" t="s">
        <v>13936</v>
      </c>
      <c r="T1720" s="1" t="s">
        <v>12470</v>
      </c>
      <c r="U1720" s="1" t="s">
        <v>136</v>
      </c>
      <c r="V1720" s="1" t="s">
        <v>7308</v>
      </c>
      <c r="Y1720" s="1" t="s">
        <v>1593</v>
      </c>
      <c r="Z1720" s="1" t="s">
        <v>8087</v>
      </c>
      <c r="AC1720" s="1">
        <v>15</v>
      </c>
      <c r="AD1720" s="1" t="s">
        <v>90</v>
      </c>
      <c r="AE1720" s="1" t="s">
        <v>9336</v>
      </c>
      <c r="AT1720" s="1" t="s">
        <v>136</v>
      </c>
      <c r="AU1720" s="1" t="s">
        <v>7308</v>
      </c>
      <c r="AV1720" s="1" t="s">
        <v>2477</v>
      </c>
      <c r="AW1720" s="1" t="s">
        <v>8271</v>
      </c>
      <c r="BF1720" s="1" t="s">
        <v>12895</v>
      </c>
    </row>
    <row r="1721" spans="1:72" ht="13.5" customHeight="1" x14ac:dyDescent="0.25">
      <c r="A1721" s="5" t="str">
        <f t="shared" ref="A1721:A1764" si="62">HYPERLINK("http://kyu.snu.ac.kr/sdhj/index.jsp?type=hj/GK14616_00IH_0001_0106.jpg","1738_각남면_0106")</f>
        <v>1738_각남면_0106</v>
      </c>
      <c r="B1721" s="1">
        <v>1738</v>
      </c>
      <c r="C1721" s="1" t="s">
        <v>12339</v>
      </c>
      <c r="D1721" s="1" t="s">
        <v>12340</v>
      </c>
      <c r="E1721" s="1">
        <v>1720</v>
      </c>
      <c r="F1721" s="1">
        <v>4</v>
      </c>
      <c r="G1721" s="1" t="s">
        <v>1163</v>
      </c>
      <c r="H1721" s="1" t="s">
        <v>7047</v>
      </c>
      <c r="I1721" s="1">
        <v>18</v>
      </c>
      <c r="L1721" s="1">
        <v>4</v>
      </c>
      <c r="M1721" s="1" t="s">
        <v>13937</v>
      </c>
      <c r="N1721" s="1" t="s">
        <v>13938</v>
      </c>
      <c r="O1721" s="1" t="s">
        <v>463</v>
      </c>
      <c r="P1721" s="1" t="s">
        <v>12445</v>
      </c>
      <c r="T1721" s="1" t="s">
        <v>12461</v>
      </c>
      <c r="U1721" s="1" t="s">
        <v>1326</v>
      </c>
      <c r="V1721" s="1" t="s">
        <v>7378</v>
      </c>
      <c r="W1721" s="1" t="s">
        <v>85</v>
      </c>
      <c r="X1721" s="1" t="s">
        <v>12530</v>
      </c>
      <c r="Y1721" s="1" t="s">
        <v>3109</v>
      </c>
      <c r="Z1721" s="1" t="s">
        <v>8265</v>
      </c>
      <c r="AC1721" s="1">
        <v>31</v>
      </c>
      <c r="AD1721" s="1" t="s">
        <v>437</v>
      </c>
      <c r="AE1721" s="1" t="s">
        <v>9373</v>
      </c>
      <c r="AJ1721" s="1" t="s">
        <v>17</v>
      </c>
      <c r="AK1721" s="1" t="s">
        <v>9530</v>
      </c>
      <c r="AL1721" s="1" t="s">
        <v>58</v>
      </c>
      <c r="AM1721" s="1" t="s">
        <v>9526</v>
      </c>
      <c r="AT1721" s="1" t="s">
        <v>1203</v>
      </c>
      <c r="AU1721" s="1" t="s">
        <v>7376</v>
      </c>
      <c r="AV1721" s="1" t="s">
        <v>2370</v>
      </c>
      <c r="AW1721" s="1" t="s">
        <v>8254</v>
      </c>
      <c r="BG1721" s="1" t="s">
        <v>1203</v>
      </c>
      <c r="BH1721" s="1" t="s">
        <v>7376</v>
      </c>
      <c r="BI1721" s="1" t="s">
        <v>2857</v>
      </c>
      <c r="BJ1721" s="1" t="s">
        <v>12917</v>
      </c>
      <c r="BK1721" s="1" t="s">
        <v>1203</v>
      </c>
      <c r="BL1721" s="1" t="s">
        <v>7376</v>
      </c>
      <c r="BM1721" s="1" t="s">
        <v>2443</v>
      </c>
      <c r="BN1721" s="1" t="s">
        <v>10637</v>
      </c>
      <c r="BO1721" s="1" t="s">
        <v>69</v>
      </c>
      <c r="BP1721" s="1" t="s">
        <v>7359</v>
      </c>
      <c r="BQ1721" s="1" t="s">
        <v>3110</v>
      </c>
      <c r="BR1721" s="1" t="s">
        <v>13210</v>
      </c>
      <c r="BS1721" s="1" t="s">
        <v>41</v>
      </c>
      <c r="BT1721" s="1" t="s">
        <v>12725</v>
      </c>
    </row>
    <row r="1722" spans="1:72" ht="13.5" customHeight="1" x14ac:dyDescent="0.25">
      <c r="A1722" s="5" t="str">
        <f t="shared" si="62"/>
        <v>1738_각남면_0106</v>
      </c>
      <c r="B1722" s="1">
        <v>1738</v>
      </c>
      <c r="C1722" s="1" t="s">
        <v>12339</v>
      </c>
      <c r="D1722" s="1" t="s">
        <v>12340</v>
      </c>
      <c r="E1722" s="1">
        <v>1721</v>
      </c>
      <c r="F1722" s="1">
        <v>4</v>
      </c>
      <c r="G1722" s="1" t="s">
        <v>1163</v>
      </c>
      <c r="H1722" s="1" t="s">
        <v>7047</v>
      </c>
      <c r="I1722" s="1">
        <v>18</v>
      </c>
      <c r="L1722" s="1">
        <v>4</v>
      </c>
      <c r="M1722" s="1" t="s">
        <v>13937</v>
      </c>
      <c r="N1722" s="1" t="s">
        <v>13938</v>
      </c>
      <c r="S1722" s="1" t="s">
        <v>50</v>
      </c>
      <c r="T1722" s="1" t="s">
        <v>7223</v>
      </c>
      <c r="W1722" s="1" t="s">
        <v>51</v>
      </c>
      <c r="X1722" s="1" t="s">
        <v>7686</v>
      </c>
      <c r="Y1722" s="1" t="s">
        <v>64</v>
      </c>
      <c r="Z1722" s="1" t="s">
        <v>7741</v>
      </c>
      <c r="AC1722" s="1">
        <v>30</v>
      </c>
      <c r="AD1722" s="1" t="s">
        <v>781</v>
      </c>
      <c r="AE1722" s="1" t="s">
        <v>9383</v>
      </c>
      <c r="AJ1722" s="1" t="s">
        <v>17</v>
      </c>
      <c r="AK1722" s="1" t="s">
        <v>9530</v>
      </c>
      <c r="AL1722" s="1" t="s">
        <v>53</v>
      </c>
      <c r="AM1722" s="1" t="s">
        <v>9486</v>
      </c>
      <c r="AT1722" s="1" t="s">
        <v>1203</v>
      </c>
      <c r="AU1722" s="1" t="s">
        <v>7376</v>
      </c>
      <c r="AV1722" s="1" t="s">
        <v>3111</v>
      </c>
      <c r="AW1722" s="1" t="s">
        <v>9959</v>
      </c>
      <c r="BG1722" s="1" t="s">
        <v>1203</v>
      </c>
      <c r="BH1722" s="1" t="s">
        <v>7376</v>
      </c>
      <c r="BI1722" s="1" t="s">
        <v>3112</v>
      </c>
      <c r="BJ1722" s="1" t="s">
        <v>12920</v>
      </c>
      <c r="BK1722" s="1" t="s">
        <v>1203</v>
      </c>
      <c r="BL1722" s="1" t="s">
        <v>7376</v>
      </c>
      <c r="BM1722" s="1" t="s">
        <v>3113</v>
      </c>
      <c r="BN1722" s="1" t="s">
        <v>8475</v>
      </c>
      <c r="BO1722" s="1" t="s">
        <v>1203</v>
      </c>
      <c r="BP1722" s="1" t="s">
        <v>7376</v>
      </c>
      <c r="BQ1722" s="1" t="s">
        <v>3114</v>
      </c>
      <c r="BR1722" s="1" t="s">
        <v>11766</v>
      </c>
      <c r="BS1722" s="1" t="s">
        <v>53</v>
      </c>
      <c r="BT1722" s="1" t="s">
        <v>9486</v>
      </c>
    </row>
    <row r="1723" spans="1:72" ht="13.5" customHeight="1" x14ac:dyDescent="0.25">
      <c r="A1723" s="5" t="str">
        <f t="shared" si="62"/>
        <v>1738_각남면_0106</v>
      </c>
      <c r="B1723" s="1">
        <v>1738</v>
      </c>
      <c r="C1723" s="1" t="s">
        <v>12339</v>
      </c>
      <c r="D1723" s="1" t="s">
        <v>12340</v>
      </c>
      <c r="E1723" s="1">
        <v>1722</v>
      </c>
      <c r="F1723" s="1">
        <v>4</v>
      </c>
      <c r="G1723" s="1" t="s">
        <v>1163</v>
      </c>
      <c r="H1723" s="1" t="s">
        <v>7047</v>
      </c>
      <c r="I1723" s="1">
        <v>18</v>
      </c>
      <c r="L1723" s="1">
        <v>4</v>
      </c>
      <c r="M1723" s="1" t="s">
        <v>13937</v>
      </c>
      <c r="N1723" s="1" t="s">
        <v>13938</v>
      </c>
      <c r="S1723" s="1" t="s">
        <v>112</v>
      </c>
      <c r="T1723" s="1" t="s">
        <v>7229</v>
      </c>
      <c r="Y1723" s="1" t="s">
        <v>64</v>
      </c>
      <c r="Z1723" s="1" t="s">
        <v>7741</v>
      </c>
      <c r="AC1723" s="1">
        <v>2</v>
      </c>
      <c r="AD1723" s="1" t="s">
        <v>335</v>
      </c>
      <c r="AE1723" s="1" t="s">
        <v>9368</v>
      </c>
      <c r="AF1723" s="1" t="s">
        <v>95</v>
      </c>
      <c r="AG1723" s="1" t="s">
        <v>9389</v>
      </c>
    </row>
    <row r="1724" spans="1:72" ht="13.5" customHeight="1" x14ac:dyDescent="0.25">
      <c r="A1724" s="5" t="str">
        <f t="shared" si="62"/>
        <v>1738_각남면_0106</v>
      </c>
      <c r="B1724" s="1">
        <v>1738</v>
      </c>
      <c r="C1724" s="1" t="s">
        <v>12339</v>
      </c>
      <c r="D1724" s="1" t="s">
        <v>12340</v>
      </c>
      <c r="E1724" s="1">
        <v>1723</v>
      </c>
      <c r="F1724" s="1">
        <v>4</v>
      </c>
      <c r="G1724" s="1" t="s">
        <v>1163</v>
      </c>
      <c r="H1724" s="1" t="s">
        <v>7047</v>
      </c>
      <c r="I1724" s="1">
        <v>18</v>
      </c>
      <c r="L1724" s="1">
        <v>5</v>
      </c>
      <c r="M1724" s="1" t="s">
        <v>3115</v>
      </c>
      <c r="N1724" s="1" t="s">
        <v>8342</v>
      </c>
      <c r="T1724" s="1" t="s">
        <v>12461</v>
      </c>
      <c r="U1724" s="1" t="s">
        <v>527</v>
      </c>
      <c r="V1724" s="1" t="s">
        <v>7334</v>
      </c>
      <c r="Y1724" s="1" t="s">
        <v>3115</v>
      </c>
      <c r="Z1724" s="1" t="s">
        <v>8342</v>
      </c>
      <c r="AC1724" s="1">
        <v>68</v>
      </c>
      <c r="AD1724" s="1" t="s">
        <v>298</v>
      </c>
      <c r="AE1724" s="1" t="s">
        <v>9362</v>
      </c>
      <c r="AJ1724" s="1" t="s">
        <v>17</v>
      </c>
      <c r="AK1724" s="1" t="s">
        <v>9530</v>
      </c>
      <c r="AL1724" s="1" t="s">
        <v>124</v>
      </c>
      <c r="AM1724" s="1" t="s">
        <v>9327</v>
      </c>
      <c r="AN1724" s="1" t="s">
        <v>401</v>
      </c>
      <c r="AO1724" s="1" t="s">
        <v>9477</v>
      </c>
      <c r="AR1724" s="1" t="s">
        <v>3116</v>
      </c>
      <c r="AS1724" s="1" t="s">
        <v>9608</v>
      </c>
      <c r="AT1724" s="1" t="s">
        <v>69</v>
      </c>
      <c r="AU1724" s="1" t="s">
        <v>7359</v>
      </c>
      <c r="AV1724" s="1" t="s">
        <v>1592</v>
      </c>
      <c r="AW1724" s="1" t="s">
        <v>9960</v>
      </c>
      <c r="BG1724" s="1" t="s">
        <v>69</v>
      </c>
      <c r="BH1724" s="1" t="s">
        <v>7359</v>
      </c>
      <c r="BI1724" s="1" t="s">
        <v>1415</v>
      </c>
      <c r="BJ1724" s="1" t="s">
        <v>9783</v>
      </c>
      <c r="BK1724" s="1" t="s">
        <v>69</v>
      </c>
      <c r="BL1724" s="1" t="s">
        <v>7359</v>
      </c>
      <c r="BM1724" s="1" t="s">
        <v>3117</v>
      </c>
      <c r="BN1724" s="1" t="s">
        <v>11219</v>
      </c>
      <c r="BO1724" s="1" t="s">
        <v>69</v>
      </c>
      <c r="BP1724" s="1" t="s">
        <v>7359</v>
      </c>
      <c r="BQ1724" s="1" t="s">
        <v>3118</v>
      </c>
      <c r="BR1724" s="1" t="s">
        <v>11767</v>
      </c>
      <c r="BS1724" s="1" t="s">
        <v>146</v>
      </c>
      <c r="BT1724" s="1" t="s">
        <v>9467</v>
      </c>
    </row>
    <row r="1725" spans="1:72" ht="13.5" customHeight="1" x14ac:dyDescent="0.25">
      <c r="A1725" s="5" t="str">
        <f t="shared" si="62"/>
        <v>1738_각남면_0106</v>
      </c>
      <c r="B1725" s="1">
        <v>1738</v>
      </c>
      <c r="C1725" s="1" t="s">
        <v>12339</v>
      </c>
      <c r="D1725" s="1" t="s">
        <v>12340</v>
      </c>
      <c r="E1725" s="1">
        <v>1724</v>
      </c>
      <c r="F1725" s="1">
        <v>4</v>
      </c>
      <c r="G1725" s="1" t="s">
        <v>1163</v>
      </c>
      <c r="H1725" s="1" t="s">
        <v>7047</v>
      </c>
      <c r="I1725" s="1">
        <v>19</v>
      </c>
      <c r="J1725" s="1" t="s">
        <v>3119</v>
      </c>
      <c r="K1725" s="1" t="s">
        <v>7111</v>
      </c>
      <c r="L1725" s="1">
        <v>1</v>
      </c>
      <c r="M1725" s="1" t="s">
        <v>3119</v>
      </c>
      <c r="N1725" s="1" t="s">
        <v>7111</v>
      </c>
      <c r="T1725" s="1" t="s">
        <v>12461</v>
      </c>
      <c r="U1725" s="1" t="s">
        <v>3120</v>
      </c>
      <c r="V1725" s="1" t="s">
        <v>7481</v>
      </c>
      <c r="W1725" s="1" t="s">
        <v>75</v>
      </c>
      <c r="X1725" s="1" t="s">
        <v>7687</v>
      </c>
      <c r="Y1725" s="1" t="s">
        <v>3121</v>
      </c>
      <c r="Z1725" s="1" t="s">
        <v>8402</v>
      </c>
      <c r="AC1725" s="1">
        <v>44</v>
      </c>
      <c r="AD1725" s="1" t="s">
        <v>52</v>
      </c>
      <c r="AE1725" s="1" t="s">
        <v>9330</v>
      </c>
      <c r="AF1725" s="1" t="s">
        <v>253</v>
      </c>
      <c r="AG1725" s="1" t="s">
        <v>9395</v>
      </c>
      <c r="AH1725" s="1" t="s">
        <v>3122</v>
      </c>
      <c r="AI1725" s="1" t="s">
        <v>9474</v>
      </c>
      <c r="AJ1725" s="1" t="s">
        <v>17</v>
      </c>
      <c r="AK1725" s="1" t="s">
        <v>9530</v>
      </c>
      <c r="AL1725" s="1" t="s">
        <v>77</v>
      </c>
      <c r="AM1725" s="1" t="s">
        <v>9125</v>
      </c>
      <c r="AT1725" s="1" t="s">
        <v>42</v>
      </c>
      <c r="AU1725" s="1" t="s">
        <v>7309</v>
      </c>
      <c r="AV1725" s="1" t="s">
        <v>14783</v>
      </c>
      <c r="AW1725" s="1" t="s">
        <v>8737</v>
      </c>
      <c r="BG1725" s="1" t="s">
        <v>42</v>
      </c>
      <c r="BH1725" s="1" t="s">
        <v>7309</v>
      </c>
      <c r="BI1725" s="1" t="s">
        <v>3123</v>
      </c>
      <c r="BJ1725" s="1" t="s">
        <v>8697</v>
      </c>
      <c r="BK1725" s="1" t="s">
        <v>69</v>
      </c>
      <c r="BL1725" s="1" t="s">
        <v>7359</v>
      </c>
      <c r="BM1725" s="1" t="s">
        <v>3124</v>
      </c>
      <c r="BN1725" s="1" t="s">
        <v>11220</v>
      </c>
      <c r="BO1725" s="1" t="s">
        <v>69</v>
      </c>
      <c r="BP1725" s="1" t="s">
        <v>7359</v>
      </c>
      <c r="BQ1725" s="1" t="s">
        <v>3125</v>
      </c>
      <c r="BR1725" s="1" t="s">
        <v>11768</v>
      </c>
      <c r="BS1725" s="1" t="s">
        <v>193</v>
      </c>
      <c r="BT1725" s="1" t="s">
        <v>9533</v>
      </c>
    </row>
    <row r="1726" spans="1:72" ht="13.5" customHeight="1" x14ac:dyDescent="0.25">
      <c r="A1726" s="5" t="str">
        <f t="shared" si="62"/>
        <v>1738_각남면_0106</v>
      </c>
      <c r="B1726" s="1">
        <v>1738</v>
      </c>
      <c r="C1726" s="1" t="s">
        <v>12339</v>
      </c>
      <c r="D1726" s="1" t="s">
        <v>12340</v>
      </c>
      <c r="E1726" s="1">
        <v>1725</v>
      </c>
      <c r="F1726" s="1">
        <v>4</v>
      </c>
      <c r="G1726" s="1" t="s">
        <v>1163</v>
      </c>
      <c r="H1726" s="1" t="s">
        <v>7047</v>
      </c>
      <c r="I1726" s="1">
        <v>19</v>
      </c>
      <c r="L1726" s="1">
        <v>1</v>
      </c>
      <c r="M1726" s="1" t="s">
        <v>3119</v>
      </c>
      <c r="N1726" s="1" t="s">
        <v>7111</v>
      </c>
      <c r="S1726" s="1" t="s">
        <v>50</v>
      </c>
      <c r="T1726" s="1" t="s">
        <v>7223</v>
      </c>
      <c r="W1726" s="1" t="s">
        <v>254</v>
      </c>
      <c r="X1726" s="1" t="s">
        <v>7697</v>
      </c>
      <c r="Y1726" s="1" t="s">
        <v>64</v>
      </c>
      <c r="Z1726" s="1" t="s">
        <v>7741</v>
      </c>
      <c r="AC1726" s="1">
        <v>45</v>
      </c>
      <c r="AD1726" s="1" t="s">
        <v>330</v>
      </c>
      <c r="AE1726" s="1" t="s">
        <v>9367</v>
      </c>
      <c r="AJ1726" s="1" t="s">
        <v>17</v>
      </c>
      <c r="AK1726" s="1" t="s">
        <v>9530</v>
      </c>
      <c r="AL1726" s="1" t="s">
        <v>49</v>
      </c>
      <c r="AM1726" s="1" t="s">
        <v>8830</v>
      </c>
      <c r="AT1726" s="1" t="s">
        <v>42</v>
      </c>
      <c r="AU1726" s="1" t="s">
        <v>7309</v>
      </c>
      <c r="AV1726" s="1" t="s">
        <v>3126</v>
      </c>
      <c r="AW1726" s="1" t="s">
        <v>9201</v>
      </c>
      <c r="BG1726" s="1" t="s">
        <v>42</v>
      </c>
      <c r="BH1726" s="1" t="s">
        <v>7309</v>
      </c>
      <c r="BI1726" s="1" t="s">
        <v>723</v>
      </c>
      <c r="BJ1726" s="1" t="s">
        <v>9780</v>
      </c>
      <c r="BK1726" s="1" t="s">
        <v>42</v>
      </c>
      <c r="BL1726" s="1" t="s">
        <v>7309</v>
      </c>
      <c r="BM1726" s="1" t="s">
        <v>1399</v>
      </c>
      <c r="BN1726" s="1" t="s">
        <v>10589</v>
      </c>
      <c r="BO1726" s="1" t="s">
        <v>42</v>
      </c>
      <c r="BP1726" s="1" t="s">
        <v>7309</v>
      </c>
      <c r="BQ1726" s="1" t="s">
        <v>3127</v>
      </c>
      <c r="BR1726" s="1" t="s">
        <v>13223</v>
      </c>
      <c r="BS1726" s="1" t="s">
        <v>259</v>
      </c>
      <c r="BT1726" s="1" t="s">
        <v>9449</v>
      </c>
    </row>
    <row r="1727" spans="1:72" ht="13.5" customHeight="1" x14ac:dyDescent="0.25">
      <c r="A1727" s="5" t="str">
        <f t="shared" si="62"/>
        <v>1738_각남면_0106</v>
      </c>
      <c r="B1727" s="1">
        <v>1738</v>
      </c>
      <c r="C1727" s="1" t="s">
        <v>12339</v>
      </c>
      <c r="D1727" s="1" t="s">
        <v>12340</v>
      </c>
      <c r="E1727" s="1">
        <v>1726</v>
      </c>
      <c r="F1727" s="1">
        <v>4</v>
      </c>
      <c r="G1727" s="1" t="s">
        <v>1163</v>
      </c>
      <c r="H1727" s="1" t="s">
        <v>7047</v>
      </c>
      <c r="I1727" s="1">
        <v>19</v>
      </c>
      <c r="L1727" s="1">
        <v>2</v>
      </c>
      <c r="M1727" s="1" t="s">
        <v>13939</v>
      </c>
      <c r="N1727" s="1" t="s">
        <v>13940</v>
      </c>
      <c r="O1727" s="1" t="s">
        <v>6</v>
      </c>
      <c r="P1727" s="1" t="s">
        <v>7191</v>
      </c>
      <c r="T1727" s="1" t="s">
        <v>12461</v>
      </c>
      <c r="U1727" s="1" t="s">
        <v>3128</v>
      </c>
      <c r="V1727" s="1" t="s">
        <v>7482</v>
      </c>
      <c r="W1727" s="1" t="s">
        <v>85</v>
      </c>
      <c r="X1727" s="1" t="s">
        <v>12530</v>
      </c>
      <c r="Y1727" s="1" t="s">
        <v>3129</v>
      </c>
      <c r="Z1727" s="1" t="s">
        <v>8403</v>
      </c>
      <c r="AC1727" s="1">
        <v>55</v>
      </c>
      <c r="AD1727" s="1" t="s">
        <v>142</v>
      </c>
      <c r="AE1727" s="1" t="s">
        <v>9344</v>
      </c>
      <c r="AJ1727" s="1" t="s">
        <v>17</v>
      </c>
      <c r="AK1727" s="1" t="s">
        <v>9530</v>
      </c>
      <c r="AL1727" s="1" t="s">
        <v>58</v>
      </c>
      <c r="AM1727" s="1" t="s">
        <v>9526</v>
      </c>
      <c r="AT1727" s="1" t="s">
        <v>69</v>
      </c>
      <c r="AU1727" s="1" t="s">
        <v>7359</v>
      </c>
      <c r="AV1727" s="1" t="s">
        <v>348</v>
      </c>
      <c r="AW1727" s="1" t="s">
        <v>7781</v>
      </c>
      <c r="BG1727" s="1" t="s">
        <v>69</v>
      </c>
      <c r="BH1727" s="1" t="s">
        <v>7359</v>
      </c>
      <c r="BI1727" s="1" t="s">
        <v>3130</v>
      </c>
      <c r="BJ1727" s="1" t="s">
        <v>10714</v>
      </c>
      <c r="BK1727" s="1" t="s">
        <v>42</v>
      </c>
      <c r="BL1727" s="1" t="s">
        <v>7309</v>
      </c>
      <c r="BM1727" s="1" t="s">
        <v>723</v>
      </c>
      <c r="BN1727" s="1" t="s">
        <v>9780</v>
      </c>
      <c r="BO1727" s="1" t="s">
        <v>69</v>
      </c>
      <c r="BP1727" s="1" t="s">
        <v>7359</v>
      </c>
      <c r="BQ1727" s="1" t="s">
        <v>3131</v>
      </c>
      <c r="BR1727" s="1" t="s">
        <v>13202</v>
      </c>
      <c r="BS1727" s="1" t="s">
        <v>41</v>
      </c>
      <c r="BT1727" s="1" t="s">
        <v>12725</v>
      </c>
    </row>
    <row r="1728" spans="1:72" ht="13.5" customHeight="1" x14ac:dyDescent="0.25">
      <c r="A1728" s="5" t="str">
        <f t="shared" si="62"/>
        <v>1738_각남면_0106</v>
      </c>
      <c r="B1728" s="1">
        <v>1738</v>
      </c>
      <c r="C1728" s="1" t="s">
        <v>12339</v>
      </c>
      <c r="D1728" s="1" t="s">
        <v>12340</v>
      </c>
      <c r="E1728" s="1">
        <v>1727</v>
      </c>
      <c r="F1728" s="1">
        <v>4</v>
      </c>
      <c r="G1728" s="1" t="s">
        <v>1163</v>
      </c>
      <c r="H1728" s="1" t="s">
        <v>7047</v>
      </c>
      <c r="I1728" s="1">
        <v>19</v>
      </c>
      <c r="L1728" s="1">
        <v>2</v>
      </c>
      <c r="M1728" s="1" t="s">
        <v>13939</v>
      </c>
      <c r="N1728" s="1" t="s">
        <v>13940</v>
      </c>
      <c r="S1728" s="1" t="s">
        <v>50</v>
      </c>
      <c r="T1728" s="1" t="s">
        <v>7223</v>
      </c>
      <c r="W1728" s="1" t="s">
        <v>123</v>
      </c>
      <c r="X1728" s="1" t="s">
        <v>7689</v>
      </c>
      <c r="Y1728" s="1" t="s">
        <v>64</v>
      </c>
      <c r="Z1728" s="1" t="s">
        <v>7741</v>
      </c>
      <c r="AC1728" s="1">
        <v>50</v>
      </c>
      <c r="AD1728" s="1" t="s">
        <v>145</v>
      </c>
      <c r="AE1728" s="1" t="s">
        <v>9345</v>
      </c>
      <c r="AJ1728" s="1" t="s">
        <v>17</v>
      </c>
      <c r="AK1728" s="1" t="s">
        <v>9530</v>
      </c>
      <c r="AL1728" s="1" t="s">
        <v>124</v>
      </c>
      <c r="AM1728" s="1" t="s">
        <v>9327</v>
      </c>
      <c r="AT1728" s="1" t="s">
        <v>73</v>
      </c>
      <c r="AU1728" s="1" t="s">
        <v>7304</v>
      </c>
      <c r="AV1728" s="1" t="s">
        <v>2727</v>
      </c>
      <c r="AW1728" s="1" t="s">
        <v>9961</v>
      </c>
      <c r="BG1728" s="1" t="s">
        <v>73</v>
      </c>
      <c r="BH1728" s="1" t="s">
        <v>7304</v>
      </c>
      <c r="BI1728" s="1" t="s">
        <v>1378</v>
      </c>
      <c r="BJ1728" s="1" t="s">
        <v>10586</v>
      </c>
      <c r="BK1728" s="1" t="s">
        <v>73</v>
      </c>
      <c r="BL1728" s="1" t="s">
        <v>7304</v>
      </c>
      <c r="BM1728" s="1" t="s">
        <v>3132</v>
      </c>
      <c r="BN1728" s="1" t="s">
        <v>8449</v>
      </c>
      <c r="BO1728" s="1" t="s">
        <v>73</v>
      </c>
      <c r="BP1728" s="1" t="s">
        <v>7304</v>
      </c>
      <c r="BQ1728" s="1" t="s">
        <v>3133</v>
      </c>
      <c r="BR1728" s="1" t="s">
        <v>13301</v>
      </c>
      <c r="BS1728" s="1" t="s">
        <v>2353</v>
      </c>
      <c r="BT1728" s="1" t="s">
        <v>9527</v>
      </c>
    </row>
    <row r="1729" spans="1:72" ht="13.5" customHeight="1" x14ac:dyDescent="0.25">
      <c r="A1729" s="5" t="str">
        <f t="shared" si="62"/>
        <v>1738_각남면_0106</v>
      </c>
      <c r="B1729" s="1">
        <v>1738</v>
      </c>
      <c r="C1729" s="1" t="s">
        <v>12339</v>
      </c>
      <c r="D1729" s="1" t="s">
        <v>12340</v>
      </c>
      <c r="E1729" s="1">
        <v>1728</v>
      </c>
      <c r="F1729" s="1">
        <v>4</v>
      </c>
      <c r="G1729" s="1" t="s">
        <v>1163</v>
      </c>
      <c r="H1729" s="1" t="s">
        <v>7047</v>
      </c>
      <c r="I1729" s="1">
        <v>19</v>
      </c>
      <c r="L1729" s="1">
        <v>3</v>
      </c>
      <c r="M1729" s="1" t="s">
        <v>13941</v>
      </c>
      <c r="N1729" s="1" t="s">
        <v>13942</v>
      </c>
      <c r="O1729" s="1" t="s">
        <v>6</v>
      </c>
      <c r="P1729" s="1" t="s">
        <v>7191</v>
      </c>
      <c r="T1729" s="1" t="s">
        <v>12461</v>
      </c>
      <c r="U1729" s="1" t="s">
        <v>3134</v>
      </c>
      <c r="V1729" s="1" t="s">
        <v>7483</v>
      </c>
      <c r="W1729" s="1" t="s">
        <v>1524</v>
      </c>
      <c r="X1729" s="1" t="s">
        <v>7716</v>
      </c>
      <c r="Y1729" s="1" t="s">
        <v>742</v>
      </c>
      <c r="Z1729" s="1" t="s">
        <v>7856</v>
      </c>
      <c r="AC1729" s="1">
        <v>60</v>
      </c>
      <c r="AD1729" s="1" t="s">
        <v>763</v>
      </c>
      <c r="AE1729" s="1" t="s">
        <v>9382</v>
      </c>
      <c r="AJ1729" s="1" t="s">
        <v>17</v>
      </c>
      <c r="AK1729" s="1" t="s">
        <v>9530</v>
      </c>
      <c r="AL1729" s="1" t="s">
        <v>41</v>
      </c>
      <c r="AM1729" s="1" t="s">
        <v>12725</v>
      </c>
      <c r="AT1729" s="1" t="s">
        <v>1203</v>
      </c>
      <c r="AU1729" s="1" t="s">
        <v>7376</v>
      </c>
      <c r="AV1729" s="1" t="s">
        <v>3135</v>
      </c>
      <c r="AW1729" s="1" t="s">
        <v>9962</v>
      </c>
      <c r="BG1729" s="1" t="s">
        <v>1203</v>
      </c>
      <c r="BH1729" s="1" t="s">
        <v>7376</v>
      </c>
      <c r="BI1729" s="1" t="s">
        <v>14727</v>
      </c>
      <c r="BJ1729" s="1" t="s">
        <v>10080</v>
      </c>
      <c r="BK1729" s="1" t="s">
        <v>1786</v>
      </c>
      <c r="BL1729" s="1" t="s">
        <v>12811</v>
      </c>
      <c r="BM1729" s="1" t="s">
        <v>2255</v>
      </c>
      <c r="BN1729" s="1" t="s">
        <v>9039</v>
      </c>
      <c r="BO1729" s="1" t="s">
        <v>69</v>
      </c>
      <c r="BP1729" s="1" t="s">
        <v>7359</v>
      </c>
      <c r="BQ1729" s="1" t="s">
        <v>3136</v>
      </c>
      <c r="BR1729" s="1" t="s">
        <v>11769</v>
      </c>
      <c r="BS1729" s="1" t="s">
        <v>951</v>
      </c>
      <c r="BT1729" s="1" t="s">
        <v>9517</v>
      </c>
    </row>
    <row r="1730" spans="1:72" ht="13.5" customHeight="1" x14ac:dyDescent="0.25">
      <c r="A1730" s="5" t="str">
        <f t="shared" si="62"/>
        <v>1738_각남면_0106</v>
      </c>
      <c r="B1730" s="1">
        <v>1738</v>
      </c>
      <c r="C1730" s="1" t="s">
        <v>12339</v>
      </c>
      <c r="D1730" s="1" t="s">
        <v>12340</v>
      </c>
      <c r="E1730" s="1">
        <v>1729</v>
      </c>
      <c r="F1730" s="1">
        <v>4</v>
      </c>
      <c r="G1730" s="1" t="s">
        <v>1163</v>
      </c>
      <c r="H1730" s="1" t="s">
        <v>7047</v>
      </c>
      <c r="I1730" s="1">
        <v>19</v>
      </c>
      <c r="L1730" s="1">
        <v>3</v>
      </c>
      <c r="M1730" s="1" t="s">
        <v>13941</v>
      </c>
      <c r="N1730" s="1" t="s">
        <v>13942</v>
      </c>
      <c r="S1730" s="1" t="s">
        <v>50</v>
      </c>
      <c r="T1730" s="1" t="s">
        <v>7223</v>
      </c>
      <c r="W1730" s="1" t="s">
        <v>209</v>
      </c>
      <c r="X1730" s="1" t="s">
        <v>7695</v>
      </c>
      <c r="Y1730" s="1" t="s">
        <v>64</v>
      </c>
      <c r="Z1730" s="1" t="s">
        <v>7741</v>
      </c>
      <c r="AC1730" s="1">
        <v>45</v>
      </c>
      <c r="AD1730" s="1" t="s">
        <v>330</v>
      </c>
      <c r="AE1730" s="1" t="s">
        <v>9367</v>
      </c>
      <c r="AJ1730" s="1" t="s">
        <v>17</v>
      </c>
      <c r="AK1730" s="1" t="s">
        <v>9530</v>
      </c>
      <c r="AL1730" s="1" t="s">
        <v>49</v>
      </c>
      <c r="AM1730" s="1" t="s">
        <v>8830</v>
      </c>
      <c r="AT1730" s="1" t="s">
        <v>69</v>
      </c>
      <c r="AU1730" s="1" t="s">
        <v>7359</v>
      </c>
      <c r="AV1730" s="1" t="s">
        <v>2744</v>
      </c>
      <c r="AW1730" s="1" t="s">
        <v>9963</v>
      </c>
      <c r="BG1730" s="1" t="s">
        <v>69</v>
      </c>
      <c r="BH1730" s="1" t="s">
        <v>7359</v>
      </c>
      <c r="BI1730" s="1" t="s">
        <v>3137</v>
      </c>
      <c r="BJ1730" s="1" t="s">
        <v>10715</v>
      </c>
      <c r="BK1730" s="1" t="s">
        <v>69</v>
      </c>
      <c r="BL1730" s="1" t="s">
        <v>7359</v>
      </c>
      <c r="BM1730" s="1" t="s">
        <v>3138</v>
      </c>
      <c r="BN1730" s="1" t="s">
        <v>11221</v>
      </c>
      <c r="BO1730" s="1" t="s">
        <v>69</v>
      </c>
      <c r="BP1730" s="1" t="s">
        <v>7359</v>
      </c>
      <c r="BQ1730" s="1" t="s">
        <v>3139</v>
      </c>
      <c r="BR1730" s="1" t="s">
        <v>11770</v>
      </c>
      <c r="BS1730" s="1" t="s">
        <v>146</v>
      </c>
      <c r="BT1730" s="1" t="s">
        <v>9467</v>
      </c>
    </row>
    <row r="1731" spans="1:72" ht="13.5" customHeight="1" x14ac:dyDescent="0.25">
      <c r="A1731" s="5" t="str">
        <f t="shared" si="62"/>
        <v>1738_각남면_0106</v>
      </c>
      <c r="B1731" s="1">
        <v>1738</v>
      </c>
      <c r="C1731" s="1" t="s">
        <v>12339</v>
      </c>
      <c r="D1731" s="1" t="s">
        <v>12340</v>
      </c>
      <c r="E1731" s="1">
        <v>1730</v>
      </c>
      <c r="F1731" s="1">
        <v>4</v>
      </c>
      <c r="G1731" s="1" t="s">
        <v>1163</v>
      </c>
      <c r="H1731" s="1" t="s">
        <v>7047</v>
      </c>
      <c r="I1731" s="1">
        <v>19</v>
      </c>
      <c r="L1731" s="1">
        <v>3</v>
      </c>
      <c r="M1731" s="1" t="s">
        <v>13941</v>
      </c>
      <c r="N1731" s="1" t="s">
        <v>13942</v>
      </c>
      <c r="S1731" s="1" t="s">
        <v>59</v>
      </c>
      <c r="T1731" s="1" t="s">
        <v>7224</v>
      </c>
      <c r="Y1731" s="1" t="s">
        <v>3140</v>
      </c>
      <c r="Z1731" s="1" t="s">
        <v>8404</v>
      </c>
      <c r="AC1731" s="1">
        <v>3</v>
      </c>
      <c r="AD1731" s="1" t="s">
        <v>115</v>
      </c>
      <c r="AE1731" s="1" t="s">
        <v>9342</v>
      </c>
    </row>
    <row r="1732" spans="1:72" ht="13.5" customHeight="1" x14ac:dyDescent="0.25">
      <c r="A1732" s="5" t="str">
        <f t="shared" si="62"/>
        <v>1738_각남면_0106</v>
      </c>
      <c r="B1732" s="1">
        <v>1738</v>
      </c>
      <c r="C1732" s="1" t="s">
        <v>12339</v>
      </c>
      <c r="D1732" s="1" t="s">
        <v>12340</v>
      </c>
      <c r="E1732" s="1">
        <v>1731</v>
      </c>
      <c r="F1732" s="1">
        <v>4</v>
      </c>
      <c r="G1732" s="1" t="s">
        <v>1163</v>
      </c>
      <c r="H1732" s="1" t="s">
        <v>7047</v>
      </c>
      <c r="I1732" s="1">
        <v>19</v>
      </c>
      <c r="L1732" s="1">
        <v>3</v>
      </c>
      <c r="M1732" s="1" t="s">
        <v>13941</v>
      </c>
      <c r="N1732" s="1" t="s">
        <v>13942</v>
      </c>
      <c r="S1732" s="1" t="s">
        <v>3141</v>
      </c>
      <c r="T1732" s="1" t="s">
        <v>7266</v>
      </c>
      <c r="Y1732" s="1" t="s">
        <v>3142</v>
      </c>
      <c r="Z1732" s="1" t="s">
        <v>8405</v>
      </c>
      <c r="AC1732" s="1">
        <v>63</v>
      </c>
      <c r="AD1732" s="1" t="s">
        <v>115</v>
      </c>
      <c r="AE1732" s="1" t="s">
        <v>9342</v>
      </c>
    </row>
    <row r="1733" spans="1:72" ht="13.5" customHeight="1" x14ac:dyDescent="0.25">
      <c r="A1733" s="5" t="str">
        <f t="shared" si="62"/>
        <v>1738_각남면_0106</v>
      </c>
      <c r="B1733" s="1">
        <v>1738</v>
      </c>
      <c r="C1733" s="1" t="s">
        <v>12339</v>
      </c>
      <c r="D1733" s="1" t="s">
        <v>12340</v>
      </c>
      <c r="E1733" s="1">
        <v>1732</v>
      </c>
      <c r="F1733" s="1">
        <v>4</v>
      </c>
      <c r="G1733" s="1" t="s">
        <v>1163</v>
      </c>
      <c r="H1733" s="1" t="s">
        <v>7047</v>
      </c>
      <c r="I1733" s="1">
        <v>19</v>
      </c>
      <c r="L1733" s="1">
        <v>4</v>
      </c>
      <c r="M1733" s="1" t="s">
        <v>13943</v>
      </c>
      <c r="N1733" s="1" t="s">
        <v>13944</v>
      </c>
      <c r="T1733" s="1" t="s">
        <v>12461</v>
      </c>
      <c r="U1733" s="1" t="s">
        <v>2646</v>
      </c>
      <c r="V1733" s="1" t="s">
        <v>7455</v>
      </c>
      <c r="W1733" s="1" t="s">
        <v>1379</v>
      </c>
      <c r="X1733" s="1" t="s">
        <v>7715</v>
      </c>
      <c r="Y1733" s="1" t="s">
        <v>3143</v>
      </c>
      <c r="Z1733" s="1" t="s">
        <v>8406</v>
      </c>
      <c r="AC1733" s="1">
        <v>55</v>
      </c>
      <c r="AD1733" s="1" t="s">
        <v>142</v>
      </c>
      <c r="AE1733" s="1" t="s">
        <v>9344</v>
      </c>
      <c r="AJ1733" s="1" t="s">
        <v>17</v>
      </c>
      <c r="AK1733" s="1" t="s">
        <v>9530</v>
      </c>
      <c r="AL1733" s="1" t="s">
        <v>951</v>
      </c>
      <c r="AM1733" s="1" t="s">
        <v>9517</v>
      </c>
      <c r="AT1733" s="1" t="s">
        <v>69</v>
      </c>
      <c r="AU1733" s="1" t="s">
        <v>7359</v>
      </c>
      <c r="AV1733" s="1" t="s">
        <v>1789</v>
      </c>
      <c r="AW1733" s="1" t="s">
        <v>9964</v>
      </c>
      <c r="BG1733" s="1" t="s">
        <v>69</v>
      </c>
      <c r="BH1733" s="1" t="s">
        <v>7359</v>
      </c>
      <c r="BI1733" s="1" t="s">
        <v>3144</v>
      </c>
      <c r="BJ1733" s="1" t="s">
        <v>10716</v>
      </c>
      <c r="BK1733" s="1" t="s">
        <v>69</v>
      </c>
      <c r="BL1733" s="1" t="s">
        <v>7359</v>
      </c>
      <c r="BM1733" s="1" t="s">
        <v>3145</v>
      </c>
      <c r="BN1733" s="1" t="s">
        <v>11222</v>
      </c>
      <c r="BO1733" s="1" t="s">
        <v>69</v>
      </c>
      <c r="BP1733" s="1" t="s">
        <v>7359</v>
      </c>
      <c r="BQ1733" s="1" t="s">
        <v>3146</v>
      </c>
      <c r="BR1733" s="1" t="s">
        <v>12999</v>
      </c>
      <c r="BS1733" s="1" t="s">
        <v>41</v>
      </c>
      <c r="BT1733" s="1" t="s">
        <v>12725</v>
      </c>
    </row>
    <row r="1734" spans="1:72" ht="13.5" customHeight="1" x14ac:dyDescent="0.25">
      <c r="A1734" s="5" t="str">
        <f t="shared" si="62"/>
        <v>1738_각남면_0106</v>
      </c>
      <c r="B1734" s="1">
        <v>1738</v>
      </c>
      <c r="C1734" s="1" t="s">
        <v>12339</v>
      </c>
      <c r="D1734" s="1" t="s">
        <v>12340</v>
      </c>
      <c r="E1734" s="1">
        <v>1733</v>
      </c>
      <c r="F1734" s="1">
        <v>4</v>
      </c>
      <c r="G1734" s="1" t="s">
        <v>1163</v>
      </c>
      <c r="H1734" s="1" t="s">
        <v>7047</v>
      </c>
      <c r="I1734" s="1">
        <v>19</v>
      </c>
      <c r="L1734" s="1">
        <v>4</v>
      </c>
      <c r="M1734" s="1" t="s">
        <v>13943</v>
      </c>
      <c r="N1734" s="1" t="s">
        <v>13944</v>
      </c>
      <c r="S1734" s="1" t="s">
        <v>50</v>
      </c>
      <c r="T1734" s="1" t="s">
        <v>7223</v>
      </c>
      <c r="W1734" s="1" t="s">
        <v>144</v>
      </c>
      <c r="X1734" s="1" t="s">
        <v>7690</v>
      </c>
      <c r="Y1734" s="1" t="s">
        <v>64</v>
      </c>
      <c r="Z1734" s="1" t="s">
        <v>7741</v>
      </c>
      <c r="AC1734" s="1">
        <v>45</v>
      </c>
      <c r="AD1734" s="1" t="s">
        <v>330</v>
      </c>
      <c r="AE1734" s="1" t="s">
        <v>9367</v>
      </c>
      <c r="AJ1734" s="1" t="s">
        <v>17</v>
      </c>
      <c r="AK1734" s="1" t="s">
        <v>9530</v>
      </c>
      <c r="AL1734" s="1" t="s">
        <v>146</v>
      </c>
      <c r="AM1734" s="1" t="s">
        <v>9467</v>
      </c>
      <c r="AT1734" s="1" t="s">
        <v>69</v>
      </c>
      <c r="AU1734" s="1" t="s">
        <v>7359</v>
      </c>
      <c r="AV1734" s="1" t="s">
        <v>14781</v>
      </c>
      <c r="AW1734" s="1" t="s">
        <v>9957</v>
      </c>
      <c r="BG1734" s="1" t="s">
        <v>69</v>
      </c>
      <c r="BH1734" s="1" t="s">
        <v>7359</v>
      </c>
      <c r="BI1734" s="1" t="s">
        <v>3147</v>
      </c>
      <c r="BJ1734" s="1" t="s">
        <v>10303</v>
      </c>
      <c r="BK1734" s="1" t="s">
        <v>69</v>
      </c>
      <c r="BL1734" s="1" t="s">
        <v>7359</v>
      </c>
      <c r="BM1734" s="1" t="s">
        <v>3148</v>
      </c>
      <c r="BN1734" s="1" t="s">
        <v>11223</v>
      </c>
      <c r="BO1734" s="1" t="s">
        <v>69</v>
      </c>
      <c r="BP1734" s="1" t="s">
        <v>7359</v>
      </c>
      <c r="BQ1734" s="1" t="s">
        <v>3149</v>
      </c>
      <c r="BR1734" s="1" t="s">
        <v>13099</v>
      </c>
      <c r="BS1734" s="1" t="s">
        <v>41</v>
      </c>
      <c r="BT1734" s="1" t="s">
        <v>12725</v>
      </c>
    </row>
    <row r="1735" spans="1:72" ht="13.5" customHeight="1" x14ac:dyDescent="0.25">
      <c r="A1735" s="5" t="str">
        <f t="shared" si="62"/>
        <v>1738_각남면_0106</v>
      </c>
      <c r="B1735" s="1">
        <v>1738</v>
      </c>
      <c r="C1735" s="1" t="s">
        <v>12339</v>
      </c>
      <c r="D1735" s="1" t="s">
        <v>12340</v>
      </c>
      <c r="E1735" s="1">
        <v>1734</v>
      </c>
      <c r="F1735" s="1">
        <v>4</v>
      </c>
      <c r="G1735" s="1" t="s">
        <v>1163</v>
      </c>
      <c r="H1735" s="1" t="s">
        <v>7047</v>
      </c>
      <c r="I1735" s="1">
        <v>19</v>
      </c>
      <c r="L1735" s="1">
        <v>4</v>
      </c>
      <c r="M1735" s="1" t="s">
        <v>13943</v>
      </c>
      <c r="N1735" s="1" t="s">
        <v>13944</v>
      </c>
      <c r="S1735" s="1" t="s">
        <v>112</v>
      </c>
      <c r="T1735" s="1" t="s">
        <v>7229</v>
      </c>
      <c r="Y1735" s="1" t="s">
        <v>64</v>
      </c>
      <c r="Z1735" s="1" t="s">
        <v>7741</v>
      </c>
      <c r="AC1735" s="1">
        <v>18</v>
      </c>
      <c r="AD1735" s="1" t="s">
        <v>210</v>
      </c>
      <c r="AE1735" s="1" t="s">
        <v>9354</v>
      </c>
    </row>
    <row r="1736" spans="1:72" ht="13.5" customHeight="1" x14ac:dyDescent="0.25">
      <c r="A1736" s="5" t="str">
        <f t="shared" si="62"/>
        <v>1738_각남면_0106</v>
      </c>
      <c r="B1736" s="1">
        <v>1738</v>
      </c>
      <c r="C1736" s="1" t="s">
        <v>12339</v>
      </c>
      <c r="D1736" s="1" t="s">
        <v>12340</v>
      </c>
      <c r="E1736" s="1">
        <v>1735</v>
      </c>
      <c r="F1736" s="1">
        <v>4</v>
      </c>
      <c r="G1736" s="1" t="s">
        <v>1163</v>
      </c>
      <c r="H1736" s="1" t="s">
        <v>7047</v>
      </c>
      <c r="I1736" s="1">
        <v>19</v>
      </c>
      <c r="L1736" s="1">
        <v>5</v>
      </c>
      <c r="M1736" s="1" t="s">
        <v>13608</v>
      </c>
      <c r="N1736" s="1" t="s">
        <v>13609</v>
      </c>
      <c r="T1736" s="1" t="s">
        <v>12461</v>
      </c>
      <c r="U1736" s="1" t="s">
        <v>518</v>
      </c>
      <c r="V1736" s="1" t="s">
        <v>7333</v>
      </c>
      <c r="W1736" s="1" t="s">
        <v>38</v>
      </c>
      <c r="X1736" s="1" t="s">
        <v>12522</v>
      </c>
      <c r="Y1736" s="1" t="s">
        <v>64</v>
      </c>
      <c r="Z1736" s="1" t="s">
        <v>7741</v>
      </c>
      <c r="AC1736" s="1">
        <v>42</v>
      </c>
      <c r="AD1736" s="1" t="s">
        <v>304</v>
      </c>
      <c r="AE1736" s="1" t="s">
        <v>9364</v>
      </c>
      <c r="AJ1736" s="1" t="s">
        <v>17</v>
      </c>
      <c r="AK1736" s="1" t="s">
        <v>9530</v>
      </c>
      <c r="AL1736" s="1" t="s">
        <v>41</v>
      </c>
      <c r="AM1736" s="1" t="s">
        <v>12725</v>
      </c>
      <c r="AT1736" s="1" t="s">
        <v>69</v>
      </c>
      <c r="AU1736" s="1" t="s">
        <v>7359</v>
      </c>
      <c r="AV1736" s="1" t="s">
        <v>2255</v>
      </c>
      <c r="AW1736" s="1" t="s">
        <v>9039</v>
      </c>
      <c r="BG1736" s="1" t="s">
        <v>69</v>
      </c>
      <c r="BH1736" s="1" t="s">
        <v>7359</v>
      </c>
      <c r="BI1736" s="1" t="s">
        <v>1690</v>
      </c>
      <c r="BJ1736" s="1" t="s">
        <v>9804</v>
      </c>
      <c r="BK1736" s="1" t="s">
        <v>69</v>
      </c>
      <c r="BL1736" s="1" t="s">
        <v>7359</v>
      </c>
      <c r="BM1736" s="1" t="s">
        <v>2381</v>
      </c>
      <c r="BN1736" s="1" t="s">
        <v>7688</v>
      </c>
      <c r="BO1736" s="1" t="s">
        <v>219</v>
      </c>
      <c r="BP1736" s="1" t="s">
        <v>7464</v>
      </c>
      <c r="BQ1736" s="1" t="s">
        <v>3150</v>
      </c>
      <c r="BR1736" s="1" t="s">
        <v>11771</v>
      </c>
      <c r="BS1736" s="1" t="s">
        <v>41</v>
      </c>
      <c r="BT1736" s="1" t="s">
        <v>12725</v>
      </c>
    </row>
    <row r="1737" spans="1:72" ht="13.5" customHeight="1" x14ac:dyDescent="0.25">
      <c r="A1737" s="5" t="str">
        <f t="shared" si="62"/>
        <v>1738_각남면_0106</v>
      </c>
      <c r="B1737" s="1">
        <v>1738</v>
      </c>
      <c r="C1737" s="1" t="s">
        <v>12339</v>
      </c>
      <c r="D1737" s="1" t="s">
        <v>12340</v>
      </c>
      <c r="E1737" s="1">
        <v>1736</v>
      </c>
      <c r="F1737" s="1">
        <v>4</v>
      </c>
      <c r="G1737" s="1" t="s">
        <v>1163</v>
      </c>
      <c r="H1737" s="1" t="s">
        <v>7047</v>
      </c>
      <c r="I1737" s="1">
        <v>20</v>
      </c>
      <c r="J1737" s="1" t="s">
        <v>3151</v>
      </c>
      <c r="K1737" s="1" t="s">
        <v>7112</v>
      </c>
      <c r="L1737" s="1">
        <v>1</v>
      </c>
      <c r="M1737" s="1" t="s">
        <v>3151</v>
      </c>
      <c r="N1737" s="1" t="s">
        <v>7112</v>
      </c>
      <c r="T1737" s="1" t="s">
        <v>12461</v>
      </c>
      <c r="U1737" s="1" t="s">
        <v>3152</v>
      </c>
      <c r="V1737" s="1" t="s">
        <v>7484</v>
      </c>
      <c r="W1737" s="1" t="s">
        <v>51</v>
      </c>
      <c r="X1737" s="1" t="s">
        <v>7686</v>
      </c>
      <c r="Y1737" s="1" t="s">
        <v>3153</v>
      </c>
      <c r="Z1737" s="1" t="s">
        <v>8407</v>
      </c>
      <c r="AC1737" s="1">
        <v>67</v>
      </c>
      <c r="AD1737" s="1" t="s">
        <v>62</v>
      </c>
      <c r="AE1737" s="1" t="s">
        <v>9331</v>
      </c>
      <c r="AJ1737" s="1" t="s">
        <v>17</v>
      </c>
      <c r="AK1737" s="1" t="s">
        <v>9530</v>
      </c>
      <c r="AL1737" s="1" t="s">
        <v>1047</v>
      </c>
      <c r="AM1737" s="1" t="s">
        <v>9458</v>
      </c>
      <c r="AT1737" s="1" t="s">
        <v>281</v>
      </c>
      <c r="AU1737" s="1" t="s">
        <v>7360</v>
      </c>
      <c r="AV1737" s="1" t="s">
        <v>3154</v>
      </c>
      <c r="AW1737" s="1" t="s">
        <v>9965</v>
      </c>
      <c r="BG1737" s="1" t="s">
        <v>281</v>
      </c>
      <c r="BH1737" s="1" t="s">
        <v>7360</v>
      </c>
      <c r="BI1737" s="1" t="s">
        <v>2471</v>
      </c>
      <c r="BJ1737" s="1" t="s">
        <v>8635</v>
      </c>
      <c r="BK1737" s="1" t="s">
        <v>281</v>
      </c>
      <c r="BL1737" s="1" t="s">
        <v>7360</v>
      </c>
      <c r="BM1737" s="1" t="s">
        <v>3155</v>
      </c>
      <c r="BN1737" s="1" t="s">
        <v>10816</v>
      </c>
      <c r="BO1737" s="1" t="s">
        <v>242</v>
      </c>
      <c r="BP1737" s="1" t="s">
        <v>12440</v>
      </c>
      <c r="BQ1737" s="1" t="s">
        <v>3156</v>
      </c>
      <c r="BR1737" s="1" t="s">
        <v>11772</v>
      </c>
      <c r="BS1737" s="1" t="s">
        <v>58</v>
      </c>
      <c r="BT1737" s="1" t="s">
        <v>9526</v>
      </c>
    </row>
    <row r="1738" spans="1:72" ht="13.5" customHeight="1" x14ac:dyDescent="0.25">
      <c r="A1738" s="5" t="str">
        <f t="shared" si="62"/>
        <v>1738_각남면_0106</v>
      </c>
      <c r="B1738" s="1">
        <v>1738</v>
      </c>
      <c r="C1738" s="1" t="s">
        <v>12339</v>
      </c>
      <c r="D1738" s="1" t="s">
        <v>12340</v>
      </c>
      <c r="E1738" s="1">
        <v>1737</v>
      </c>
      <c r="F1738" s="1">
        <v>4</v>
      </c>
      <c r="G1738" s="1" t="s">
        <v>1163</v>
      </c>
      <c r="H1738" s="1" t="s">
        <v>7047</v>
      </c>
      <c r="I1738" s="1">
        <v>20</v>
      </c>
      <c r="L1738" s="1">
        <v>1</v>
      </c>
      <c r="M1738" s="1" t="s">
        <v>3151</v>
      </c>
      <c r="N1738" s="1" t="s">
        <v>7112</v>
      </c>
      <c r="S1738" s="1" t="s">
        <v>50</v>
      </c>
      <c r="T1738" s="1" t="s">
        <v>7223</v>
      </c>
      <c r="W1738" s="1" t="s">
        <v>276</v>
      </c>
      <c r="X1738" s="1" t="s">
        <v>7253</v>
      </c>
      <c r="Y1738" s="1" t="s">
        <v>64</v>
      </c>
      <c r="Z1738" s="1" t="s">
        <v>7741</v>
      </c>
      <c r="AC1738" s="1">
        <v>43</v>
      </c>
      <c r="AD1738" s="1" t="s">
        <v>258</v>
      </c>
      <c r="AE1738" s="1" t="s">
        <v>9360</v>
      </c>
      <c r="AJ1738" s="1" t="s">
        <v>17</v>
      </c>
      <c r="AK1738" s="1" t="s">
        <v>9530</v>
      </c>
      <c r="AL1738" s="1" t="s">
        <v>277</v>
      </c>
      <c r="AM1738" s="1" t="s">
        <v>9535</v>
      </c>
      <c r="AT1738" s="1" t="s">
        <v>3157</v>
      </c>
      <c r="AU1738" s="1" t="s">
        <v>9671</v>
      </c>
      <c r="AV1738" s="1" t="s">
        <v>1180</v>
      </c>
      <c r="AW1738" s="1" t="s">
        <v>9763</v>
      </c>
      <c r="BG1738" s="1" t="s">
        <v>42</v>
      </c>
      <c r="BH1738" s="1" t="s">
        <v>7309</v>
      </c>
      <c r="BI1738" s="1" t="s">
        <v>3158</v>
      </c>
      <c r="BJ1738" s="1" t="s">
        <v>10717</v>
      </c>
      <c r="BK1738" s="1" t="s">
        <v>69</v>
      </c>
      <c r="BL1738" s="1" t="s">
        <v>7359</v>
      </c>
      <c r="BM1738" s="1" t="s">
        <v>3159</v>
      </c>
      <c r="BN1738" s="1" t="s">
        <v>11224</v>
      </c>
      <c r="BO1738" s="1" t="s">
        <v>69</v>
      </c>
      <c r="BP1738" s="1" t="s">
        <v>7359</v>
      </c>
      <c r="BQ1738" s="1" t="s">
        <v>14784</v>
      </c>
      <c r="BR1738" s="1" t="s">
        <v>11773</v>
      </c>
      <c r="BS1738" s="1" t="s">
        <v>58</v>
      </c>
      <c r="BT1738" s="1" t="s">
        <v>9526</v>
      </c>
    </row>
    <row r="1739" spans="1:72" ht="13.5" customHeight="1" x14ac:dyDescent="0.25">
      <c r="A1739" s="5" t="str">
        <f t="shared" si="62"/>
        <v>1738_각남면_0106</v>
      </c>
      <c r="B1739" s="1">
        <v>1738</v>
      </c>
      <c r="C1739" s="1" t="s">
        <v>12339</v>
      </c>
      <c r="D1739" s="1" t="s">
        <v>12340</v>
      </c>
      <c r="E1739" s="1">
        <v>1738</v>
      </c>
      <c r="F1739" s="1">
        <v>4</v>
      </c>
      <c r="G1739" s="1" t="s">
        <v>1163</v>
      </c>
      <c r="H1739" s="1" t="s">
        <v>7047</v>
      </c>
      <c r="I1739" s="1">
        <v>20</v>
      </c>
      <c r="L1739" s="1">
        <v>1</v>
      </c>
      <c r="M1739" s="1" t="s">
        <v>3151</v>
      </c>
      <c r="N1739" s="1" t="s">
        <v>7112</v>
      </c>
      <c r="S1739" s="1" t="s">
        <v>59</v>
      </c>
      <c r="T1739" s="1" t="s">
        <v>7224</v>
      </c>
      <c r="U1739" s="1" t="s">
        <v>87</v>
      </c>
      <c r="V1739" s="1" t="s">
        <v>7303</v>
      </c>
      <c r="Y1739" s="1" t="s">
        <v>3160</v>
      </c>
      <c r="Z1739" s="1" t="s">
        <v>8408</v>
      </c>
      <c r="AC1739" s="1">
        <v>20</v>
      </c>
      <c r="AD1739" s="1" t="s">
        <v>251</v>
      </c>
      <c r="AE1739" s="1" t="s">
        <v>9358</v>
      </c>
    </row>
    <row r="1740" spans="1:72" ht="13.5" customHeight="1" x14ac:dyDescent="0.25">
      <c r="A1740" s="5" t="str">
        <f t="shared" si="62"/>
        <v>1738_각남면_0106</v>
      </c>
      <c r="B1740" s="1">
        <v>1738</v>
      </c>
      <c r="C1740" s="1" t="s">
        <v>12339</v>
      </c>
      <c r="D1740" s="1" t="s">
        <v>12340</v>
      </c>
      <c r="E1740" s="1">
        <v>1739</v>
      </c>
      <c r="F1740" s="1">
        <v>4</v>
      </c>
      <c r="G1740" s="1" t="s">
        <v>1163</v>
      </c>
      <c r="H1740" s="1" t="s">
        <v>7047</v>
      </c>
      <c r="I1740" s="1">
        <v>20</v>
      </c>
      <c r="L1740" s="1">
        <v>1</v>
      </c>
      <c r="M1740" s="1" t="s">
        <v>3151</v>
      </c>
      <c r="N1740" s="1" t="s">
        <v>7112</v>
      </c>
      <c r="S1740" s="1" t="s">
        <v>63</v>
      </c>
      <c r="T1740" s="1" t="s">
        <v>7225</v>
      </c>
      <c r="Y1740" s="1" t="s">
        <v>64</v>
      </c>
      <c r="Z1740" s="1" t="s">
        <v>7741</v>
      </c>
      <c r="AC1740" s="1">
        <v>5</v>
      </c>
      <c r="AD1740" s="1" t="s">
        <v>86</v>
      </c>
      <c r="AE1740" s="1" t="s">
        <v>8752</v>
      </c>
    </row>
    <row r="1741" spans="1:72" ht="13.5" customHeight="1" x14ac:dyDescent="0.25">
      <c r="A1741" s="5" t="str">
        <f t="shared" si="62"/>
        <v>1738_각남면_0106</v>
      </c>
      <c r="B1741" s="1">
        <v>1738</v>
      </c>
      <c r="C1741" s="1" t="s">
        <v>12339</v>
      </c>
      <c r="D1741" s="1" t="s">
        <v>12340</v>
      </c>
      <c r="E1741" s="1">
        <v>1740</v>
      </c>
      <c r="F1741" s="1">
        <v>4</v>
      </c>
      <c r="G1741" s="1" t="s">
        <v>1163</v>
      </c>
      <c r="H1741" s="1" t="s">
        <v>7047</v>
      </c>
      <c r="I1741" s="1">
        <v>20</v>
      </c>
      <c r="L1741" s="1">
        <v>2</v>
      </c>
      <c r="M1741" s="1" t="s">
        <v>13945</v>
      </c>
      <c r="N1741" s="1" t="s">
        <v>13946</v>
      </c>
      <c r="T1741" s="1" t="s">
        <v>12461</v>
      </c>
      <c r="U1741" s="1" t="s">
        <v>533</v>
      </c>
      <c r="V1741" s="1" t="s">
        <v>7485</v>
      </c>
      <c r="W1741" s="1" t="s">
        <v>38</v>
      </c>
      <c r="X1741" s="1" t="s">
        <v>12522</v>
      </c>
      <c r="Y1741" s="1" t="s">
        <v>3161</v>
      </c>
      <c r="Z1741" s="1" t="s">
        <v>8409</v>
      </c>
      <c r="AC1741" s="1">
        <v>73</v>
      </c>
      <c r="AD1741" s="1" t="s">
        <v>111</v>
      </c>
      <c r="AE1741" s="1" t="s">
        <v>9341</v>
      </c>
      <c r="AJ1741" s="1" t="s">
        <v>17</v>
      </c>
      <c r="AK1741" s="1" t="s">
        <v>9530</v>
      </c>
      <c r="AL1741" s="1" t="s">
        <v>1117</v>
      </c>
      <c r="AM1741" s="1" t="s">
        <v>9211</v>
      </c>
      <c r="AT1741" s="1" t="s">
        <v>44</v>
      </c>
      <c r="AU1741" s="1" t="s">
        <v>7629</v>
      </c>
      <c r="AV1741" s="1" t="s">
        <v>14785</v>
      </c>
      <c r="AW1741" s="1" t="s">
        <v>9755</v>
      </c>
      <c r="BG1741" s="1" t="s">
        <v>46</v>
      </c>
      <c r="BH1741" s="1" t="s">
        <v>10480</v>
      </c>
      <c r="BI1741" s="1" t="s">
        <v>3162</v>
      </c>
      <c r="BJ1741" s="1" t="s">
        <v>10566</v>
      </c>
      <c r="BK1741" s="1" t="s">
        <v>3163</v>
      </c>
      <c r="BL1741" s="1" t="s">
        <v>11021</v>
      </c>
      <c r="BM1741" s="1" t="s">
        <v>14973</v>
      </c>
      <c r="BN1741" s="1" t="s">
        <v>11097</v>
      </c>
      <c r="BO1741" s="1" t="s">
        <v>44</v>
      </c>
      <c r="BP1741" s="1" t="s">
        <v>7629</v>
      </c>
      <c r="BQ1741" s="1" t="s">
        <v>1120</v>
      </c>
      <c r="BR1741" s="1" t="s">
        <v>13264</v>
      </c>
      <c r="BS1741" s="1" t="s">
        <v>41</v>
      </c>
      <c r="BT1741" s="1" t="s">
        <v>12725</v>
      </c>
    </row>
    <row r="1742" spans="1:72" ht="13.5" customHeight="1" x14ac:dyDescent="0.25">
      <c r="A1742" s="5" t="str">
        <f t="shared" si="62"/>
        <v>1738_각남면_0106</v>
      </c>
      <c r="B1742" s="1">
        <v>1738</v>
      </c>
      <c r="C1742" s="1" t="s">
        <v>12339</v>
      </c>
      <c r="D1742" s="1" t="s">
        <v>12340</v>
      </c>
      <c r="E1742" s="1">
        <v>1741</v>
      </c>
      <c r="F1742" s="1">
        <v>4</v>
      </c>
      <c r="G1742" s="1" t="s">
        <v>1163</v>
      </c>
      <c r="H1742" s="1" t="s">
        <v>7047</v>
      </c>
      <c r="I1742" s="1">
        <v>20</v>
      </c>
      <c r="L1742" s="1">
        <v>3</v>
      </c>
      <c r="M1742" s="1" t="s">
        <v>13947</v>
      </c>
      <c r="N1742" s="1" t="s">
        <v>13948</v>
      </c>
      <c r="T1742" s="1" t="s">
        <v>12461</v>
      </c>
      <c r="U1742" s="1" t="s">
        <v>3164</v>
      </c>
      <c r="V1742" s="1" t="s">
        <v>12511</v>
      </c>
      <c r="W1742" s="1" t="s">
        <v>123</v>
      </c>
      <c r="X1742" s="1" t="s">
        <v>7689</v>
      </c>
      <c r="Y1742" s="1" t="s">
        <v>3165</v>
      </c>
      <c r="Z1742" s="1" t="s">
        <v>8410</v>
      </c>
      <c r="AC1742" s="1">
        <v>71</v>
      </c>
      <c r="AD1742" s="1" t="s">
        <v>505</v>
      </c>
      <c r="AE1742" s="1" t="s">
        <v>9377</v>
      </c>
      <c r="AJ1742" s="1" t="s">
        <v>17</v>
      </c>
      <c r="AK1742" s="1" t="s">
        <v>9530</v>
      </c>
      <c r="AL1742" s="1" t="s">
        <v>124</v>
      </c>
      <c r="AM1742" s="1" t="s">
        <v>9327</v>
      </c>
      <c r="AT1742" s="1" t="s">
        <v>2404</v>
      </c>
      <c r="AU1742" s="1" t="s">
        <v>7442</v>
      </c>
      <c r="AV1742" s="1" t="s">
        <v>3166</v>
      </c>
      <c r="AW1742" s="1" t="s">
        <v>9966</v>
      </c>
      <c r="BG1742" s="1" t="s">
        <v>2404</v>
      </c>
      <c r="BH1742" s="1" t="s">
        <v>7442</v>
      </c>
      <c r="BI1742" s="1" t="s">
        <v>3167</v>
      </c>
      <c r="BJ1742" s="1" t="s">
        <v>10718</v>
      </c>
      <c r="BK1742" s="1" t="s">
        <v>2404</v>
      </c>
      <c r="BL1742" s="1" t="s">
        <v>7442</v>
      </c>
      <c r="BM1742" s="1" t="s">
        <v>354</v>
      </c>
      <c r="BN1742" s="1" t="s">
        <v>7701</v>
      </c>
      <c r="BO1742" s="1" t="s">
        <v>2404</v>
      </c>
      <c r="BP1742" s="1" t="s">
        <v>7442</v>
      </c>
      <c r="BQ1742" s="1" t="s">
        <v>3168</v>
      </c>
      <c r="BR1742" s="1" t="s">
        <v>8753</v>
      </c>
      <c r="BS1742" s="1" t="s">
        <v>58</v>
      </c>
      <c r="BT1742" s="1" t="s">
        <v>9526</v>
      </c>
    </row>
    <row r="1743" spans="1:72" ht="13.5" customHeight="1" x14ac:dyDescent="0.25">
      <c r="A1743" s="5" t="str">
        <f t="shared" si="62"/>
        <v>1738_각남면_0106</v>
      </c>
      <c r="B1743" s="1">
        <v>1738</v>
      </c>
      <c r="C1743" s="1" t="s">
        <v>12339</v>
      </c>
      <c r="D1743" s="1" t="s">
        <v>12340</v>
      </c>
      <c r="E1743" s="1">
        <v>1742</v>
      </c>
      <c r="F1743" s="1">
        <v>4</v>
      </c>
      <c r="G1743" s="1" t="s">
        <v>1163</v>
      </c>
      <c r="H1743" s="1" t="s">
        <v>7047</v>
      </c>
      <c r="I1743" s="1">
        <v>20</v>
      </c>
      <c r="L1743" s="1">
        <v>3</v>
      </c>
      <c r="M1743" s="1" t="s">
        <v>13947</v>
      </c>
      <c r="N1743" s="1" t="s">
        <v>13948</v>
      </c>
      <c r="S1743" s="1" t="s">
        <v>50</v>
      </c>
      <c r="T1743" s="1" t="s">
        <v>7223</v>
      </c>
      <c r="W1743" s="1" t="s">
        <v>754</v>
      </c>
      <c r="X1743" s="1" t="s">
        <v>7710</v>
      </c>
      <c r="Y1743" s="1" t="s">
        <v>3169</v>
      </c>
      <c r="Z1743" s="1" t="s">
        <v>8411</v>
      </c>
      <c r="AC1743" s="1">
        <v>68</v>
      </c>
      <c r="AD1743" s="1" t="s">
        <v>298</v>
      </c>
      <c r="AE1743" s="1" t="s">
        <v>9362</v>
      </c>
      <c r="AJ1743" s="1" t="s">
        <v>17</v>
      </c>
      <c r="AK1743" s="1" t="s">
        <v>9530</v>
      </c>
      <c r="AL1743" s="1" t="s">
        <v>58</v>
      </c>
      <c r="AM1743" s="1" t="s">
        <v>9526</v>
      </c>
      <c r="AV1743" s="1" t="s">
        <v>3170</v>
      </c>
      <c r="AW1743" s="1" t="s">
        <v>9967</v>
      </c>
      <c r="BI1743" s="1" t="s">
        <v>963</v>
      </c>
      <c r="BJ1743" s="1" t="s">
        <v>9319</v>
      </c>
      <c r="BK1743" s="1" t="s">
        <v>2404</v>
      </c>
      <c r="BL1743" s="1" t="s">
        <v>7442</v>
      </c>
      <c r="BM1743" s="1" t="s">
        <v>1690</v>
      </c>
      <c r="BN1743" s="1" t="s">
        <v>9804</v>
      </c>
      <c r="BQ1743" s="1" t="s">
        <v>3171</v>
      </c>
      <c r="BR1743" s="1" t="s">
        <v>11774</v>
      </c>
      <c r="BS1743" s="1" t="s">
        <v>58</v>
      </c>
      <c r="BT1743" s="1" t="s">
        <v>9526</v>
      </c>
    </row>
    <row r="1744" spans="1:72" ht="13.5" customHeight="1" x14ac:dyDescent="0.25">
      <c r="A1744" s="5" t="str">
        <f t="shared" si="62"/>
        <v>1738_각남면_0106</v>
      </c>
      <c r="B1744" s="1">
        <v>1738</v>
      </c>
      <c r="C1744" s="1" t="s">
        <v>12339</v>
      </c>
      <c r="D1744" s="1" t="s">
        <v>12340</v>
      </c>
      <c r="E1744" s="1">
        <v>1743</v>
      </c>
      <c r="F1744" s="1">
        <v>4</v>
      </c>
      <c r="G1744" s="1" t="s">
        <v>1163</v>
      </c>
      <c r="H1744" s="1" t="s">
        <v>7047</v>
      </c>
      <c r="I1744" s="1">
        <v>20</v>
      </c>
      <c r="L1744" s="1">
        <v>3</v>
      </c>
      <c r="M1744" s="1" t="s">
        <v>13947</v>
      </c>
      <c r="N1744" s="1" t="s">
        <v>13948</v>
      </c>
      <c r="S1744" s="1" t="s">
        <v>59</v>
      </c>
      <c r="T1744" s="1" t="s">
        <v>7224</v>
      </c>
      <c r="Y1744" s="1" t="s">
        <v>3050</v>
      </c>
      <c r="Z1744" s="1" t="s">
        <v>8390</v>
      </c>
      <c r="AC1744" s="1">
        <v>37</v>
      </c>
      <c r="AD1744" s="1" t="s">
        <v>76</v>
      </c>
      <c r="AE1744" s="1" t="s">
        <v>9334</v>
      </c>
    </row>
    <row r="1745" spans="1:72" ht="13.5" customHeight="1" x14ac:dyDescent="0.25">
      <c r="A1745" s="5" t="str">
        <f t="shared" si="62"/>
        <v>1738_각남면_0106</v>
      </c>
      <c r="B1745" s="1">
        <v>1738</v>
      </c>
      <c r="C1745" s="1" t="s">
        <v>12339</v>
      </c>
      <c r="D1745" s="1" t="s">
        <v>12340</v>
      </c>
      <c r="E1745" s="1">
        <v>1744</v>
      </c>
      <c r="F1745" s="1">
        <v>4</v>
      </c>
      <c r="G1745" s="1" t="s">
        <v>1163</v>
      </c>
      <c r="H1745" s="1" t="s">
        <v>7047</v>
      </c>
      <c r="I1745" s="1">
        <v>20</v>
      </c>
      <c r="L1745" s="1">
        <v>3</v>
      </c>
      <c r="M1745" s="1" t="s">
        <v>13947</v>
      </c>
      <c r="N1745" s="1" t="s">
        <v>13948</v>
      </c>
      <c r="S1745" s="1" t="s">
        <v>63</v>
      </c>
      <c r="T1745" s="1" t="s">
        <v>7225</v>
      </c>
      <c r="Y1745" s="1" t="s">
        <v>64</v>
      </c>
      <c r="Z1745" s="1" t="s">
        <v>7741</v>
      </c>
      <c r="AC1745" s="1">
        <v>13</v>
      </c>
      <c r="AD1745" s="1" t="s">
        <v>251</v>
      </c>
      <c r="AE1745" s="1" t="s">
        <v>9358</v>
      </c>
    </row>
    <row r="1746" spans="1:72" ht="13.5" customHeight="1" x14ac:dyDescent="0.25">
      <c r="A1746" s="5" t="str">
        <f t="shared" si="62"/>
        <v>1738_각남면_0106</v>
      </c>
      <c r="B1746" s="1">
        <v>1738</v>
      </c>
      <c r="C1746" s="1" t="s">
        <v>12339</v>
      </c>
      <c r="D1746" s="1" t="s">
        <v>12340</v>
      </c>
      <c r="E1746" s="1">
        <v>1745</v>
      </c>
      <c r="F1746" s="1">
        <v>4</v>
      </c>
      <c r="G1746" s="1" t="s">
        <v>1163</v>
      </c>
      <c r="H1746" s="1" t="s">
        <v>7047</v>
      </c>
      <c r="I1746" s="1">
        <v>20</v>
      </c>
      <c r="L1746" s="1">
        <v>3</v>
      </c>
      <c r="M1746" s="1" t="s">
        <v>13947</v>
      </c>
      <c r="N1746" s="1" t="s">
        <v>13948</v>
      </c>
      <c r="S1746" s="1" t="s">
        <v>63</v>
      </c>
      <c r="T1746" s="1" t="s">
        <v>7225</v>
      </c>
      <c r="Y1746" s="1" t="s">
        <v>64</v>
      </c>
      <c r="Z1746" s="1" t="s">
        <v>7741</v>
      </c>
      <c r="AC1746" s="1">
        <v>29</v>
      </c>
      <c r="AD1746" s="1" t="s">
        <v>301</v>
      </c>
      <c r="AE1746" s="1" t="s">
        <v>9363</v>
      </c>
    </row>
    <row r="1747" spans="1:72" ht="13.5" customHeight="1" x14ac:dyDescent="0.25">
      <c r="A1747" s="5" t="str">
        <f t="shared" si="62"/>
        <v>1738_각남면_0106</v>
      </c>
      <c r="B1747" s="1">
        <v>1738</v>
      </c>
      <c r="C1747" s="1" t="s">
        <v>12339</v>
      </c>
      <c r="D1747" s="1" t="s">
        <v>12340</v>
      </c>
      <c r="E1747" s="1">
        <v>1746</v>
      </c>
      <c r="F1747" s="1">
        <v>4</v>
      </c>
      <c r="G1747" s="1" t="s">
        <v>1163</v>
      </c>
      <c r="H1747" s="1" t="s">
        <v>7047</v>
      </c>
      <c r="I1747" s="1">
        <v>20</v>
      </c>
      <c r="L1747" s="1">
        <v>3</v>
      </c>
      <c r="M1747" s="1" t="s">
        <v>13947</v>
      </c>
      <c r="N1747" s="1" t="s">
        <v>13948</v>
      </c>
      <c r="S1747" s="1" t="s">
        <v>161</v>
      </c>
      <c r="T1747" s="1" t="s">
        <v>7232</v>
      </c>
      <c r="Y1747" s="1" t="s">
        <v>64</v>
      </c>
      <c r="Z1747" s="1" t="s">
        <v>7741</v>
      </c>
      <c r="AC1747" s="1">
        <v>2</v>
      </c>
      <c r="AD1747" s="1" t="s">
        <v>335</v>
      </c>
      <c r="AE1747" s="1" t="s">
        <v>9368</v>
      </c>
      <c r="AF1747" s="1" t="s">
        <v>95</v>
      </c>
      <c r="AG1747" s="1" t="s">
        <v>9389</v>
      </c>
    </row>
    <row r="1748" spans="1:72" ht="13.5" customHeight="1" x14ac:dyDescent="0.25">
      <c r="A1748" s="5" t="str">
        <f t="shared" si="62"/>
        <v>1738_각남면_0106</v>
      </c>
      <c r="B1748" s="1">
        <v>1738</v>
      </c>
      <c r="C1748" s="1" t="s">
        <v>12339</v>
      </c>
      <c r="D1748" s="1" t="s">
        <v>12340</v>
      </c>
      <c r="E1748" s="1">
        <v>1747</v>
      </c>
      <c r="F1748" s="1">
        <v>4</v>
      </c>
      <c r="G1748" s="1" t="s">
        <v>1163</v>
      </c>
      <c r="H1748" s="1" t="s">
        <v>7047</v>
      </c>
      <c r="I1748" s="1">
        <v>20</v>
      </c>
      <c r="L1748" s="1">
        <v>3</v>
      </c>
      <c r="M1748" s="1" t="s">
        <v>13947</v>
      </c>
      <c r="N1748" s="1" t="s">
        <v>13948</v>
      </c>
      <c r="S1748" s="1" t="s">
        <v>155</v>
      </c>
      <c r="T1748" s="1" t="s">
        <v>7230</v>
      </c>
      <c r="Y1748" s="1" t="s">
        <v>1109</v>
      </c>
      <c r="Z1748" s="1" t="s">
        <v>7958</v>
      </c>
      <c r="AC1748" s="1">
        <v>29</v>
      </c>
      <c r="AD1748" s="1" t="s">
        <v>301</v>
      </c>
      <c r="AE1748" s="1" t="s">
        <v>9363</v>
      </c>
    </row>
    <row r="1749" spans="1:72" ht="13.5" customHeight="1" x14ac:dyDescent="0.25">
      <c r="A1749" s="5" t="str">
        <f t="shared" si="62"/>
        <v>1738_각남면_0106</v>
      </c>
      <c r="B1749" s="1">
        <v>1738</v>
      </c>
      <c r="C1749" s="1" t="s">
        <v>12339</v>
      </c>
      <c r="D1749" s="1" t="s">
        <v>12340</v>
      </c>
      <c r="E1749" s="1">
        <v>1748</v>
      </c>
      <c r="F1749" s="1">
        <v>5</v>
      </c>
      <c r="G1749" s="1" t="s">
        <v>3172</v>
      </c>
      <c r="H1749" s="1" t="s">
        <v>7048</v>
      </c>
      <c r="I1749" s="1">
        <v>1</v>
      </c>
      <c r="J1749" s="1" t="s">
        <v>3173</v>
      </c>
      <c r="K1749" s="1" t="s">
        <v>7113</v>
      </c>
      <c r="L1749" s="1">
        <v>1</v>
      </c>
      <c r="M1749" s="1" t="s">
        <v>3173</v>
      </c>
      <c r="N1749" s="1" t="s">
        <v>7113</v>
      </c>
      <c r="T1749" s="1" t="s">
        <v>12461</v>
      </c>
      <c r="U1749" s="1" t="s">
        <v>3174</v>
      </c>
      <c r="V1749" s="1" t="s">
        <v>7486</v>
      </c>
      <c r="W1749" s="1" t="s">
        <v>123</v>
      </c>
      <c r="X1749" s="1" t="s">
        <v>7689</v>
      </c>
      <c r="Y1749" s="1" t="s">
        <v>3175</v>
      </c>
      <c r="Z1749" s="1" t="s">
        <v>8412</v>
      </c>
      <c r="AC1749" s="1">
        <v>40</v>
      </c>
      <c r="AD1749" s="1" t="s">
        <v>349</v>
      </c>
      <c r="AE1749" s="1" t="s">
        <v>9369</v>
      </c>
      <c r="AJ1749" s="1" t="s">
        <v>17</v>
      </c>
      <c r="AK1749" s="1" t="s">
        <v>9530</v>
      </c>
      <c r="AL1749" s="1" t="s">
        <v>124</v>
      </c>
      <c r="AM1749" s="1" t="s">
        <v>9327</v>
      </c>
      <c r="AT1749" s="1" t="s">
        <v>3176</v>
      </c>
      <c r="AU1749" s="1" t="s">
        <v>7487</v>
      </c>
      <c r="AV1749" s="1" t="s">
        <v>3177</v>
      </c>
      <c r="AW1749" s="1" t="s">
        <v>9968</v>
      </c>
      <c r="BG1749" s="1" t="s">
        <v>3176</v>
      </c>
      <c r="BH1749" s="1" t="s">
        <v>7487</v>
      </c>
      <c r="BI1749" s="1" t="s">
        <v>1400</v>
      </c>
      <c r="BJ1749" s="1" t="s">
        <v>9798</v>
      </c>
      <c r="BK1749" s="1" t="s">
        <v>3176</v>
      </c>
      <c r="BL1749" s="1" t="s">
        <v>7487</v>
      </c>
      <c r="BM1749" s="1" t="s">
        <v>3178</v>
      </c>
      <c r="BN1749" s="1" t="s">
        <v>9177</v>
      </c>
      <c r="BO1749" s="1" t="s">
        <v>3176</v>
      </c>
      <c r="BP1749" s="1" t="s">
        <v>7487</v>
      </c>
      <c r="BQ1749" s="1" t="s">
        <v>3179</v>
      </c>
      <c r="BR1749" s="1" t="s">
        <v>13381</v>
      </c>
      <c r="BS1749" s="1" t="s">
        <v>2694</v>
      </c>
      <c r="BT1749" s="1" t="s">
        <v>9495</v>
      </c>
    </row>
    <row r="1750" spans="1:72" ht="13.5" customHeight="1" x14ac:dyDescent="0.25">
      <c r="A1750" s="5" t="str">
        <f t="shared" si="62"/>
        <v>1738_각남면_0106</v>
      </c>
      <c r="B1750" s="1">
        <v>1738</v>
      </c>
      <c r="C1750" s="1" t="s">
        <v>12339</v>
      </c>
      <c r="D1750" s="1" t="s">
        <v>12340</v>
      </c>
      <c r="E1750" s="1">
        <v>1749</v>
      </c>
      <c r="F1750" s="1">
        <v>5</v>
      </c>
      <c r="G1750" s="1" t="s">
        <v>3172</v>
      </c>
      <c r="H1750" s="1" t="s">
        <v>7048</v>
      </c>
      <c r="I1750" s="1">
        <v>1</v>
      </c>
      <c r="L1750" s="1">
        <v>1</v>
      </c>
      <c r="M1750" s="1" t="s">
        <v>3173</v>
      </c>
      <c r="N1750" s="1" t="s">
        <v>7113</v>
      </c>
      <c r="S1750" s="1" t="s">
        <v>50</v>
      </c>
      <c r="T1750" s="1" t="s">
        <v>7223</v>
      </c>
      <c r="W1750" s="1" t="s">
        <v>85</v>
      </c>
      <c r="X1750" s="1" t="s">
        <v>12530</v>
      </c>
      <c r="Y1750" s="1" t="s">
        <v>64</v>
      </c>
      <c r="Z1750" s="1" t="s">
        <v>7741</v>
      </c>
      <c r="AC1750" s="1">
        <v>30</v>
      </c>
      <c r="AD1750" s="1" t="s">
        <v>781</v>
      </c>
      <c r="AE1750" s="1" t="s">
        <v>9383</v>
      </c>
      <c r="AJ1750" s="1" t="s">
        <v>17</v>
      </c>
      <c r="AK1750" s="1" t="s">
        <v>9530</v>
      </c>
      <c r="AL1750" s="1" t="s">
        <v>58</v>
      </c>
      <c r="AM1750" s="1" t="s">
        <v>9526</v>
      </c>
      <c r="AT1750" s="1" t="s">
        <v>1748</v>
      </c>
      <c r="AU1750" s="1" t="s">
        <v>7427</v>
      </c>
      <c r="AV1750" s="1" t="s">
        <v>1409</v>
      </c>
      <c r="AW1750" s="1" t="s">
        <v>8419</v>
      </c>
      <c r="BG1750" s="1" t="s">
        <v>854</v>
      </c>
      <c r="BH1750" s="1" t="s">
        <v>9667</v>
      </c>
      <c r="BI1750" s="1" t="s">
        <v>2719</v>
      </c>
      <c r="BJ1750" s="1" t="s">
        <v>10072</v>
      </c>
      <c r="BK1750" s="1" t="s">
        <v>69</v>
      </c>
      <c r="BL1750" s="1" t="s">
        <v>7359</v>
      </c>
      <c r="BM1750" s="1" t="s">
        <v>3180</v>
      </c>
      <c r="BN1750" s="1" t="s">
        <v>10977</v>
      </c>
      <c r="BO1750" s="1" t="s">
        <v>69</v>
      </c>
      <c r="BP1750" s="1" t="s">
        <v>7359</v>
      </c>
      <c r="BQ1750" s="1" t="s">
        <v>3181</v>
      </c>
      <c r="BR1750" s="1" t="s">
        <v>11775</v>
      </c>
      <c r="BS1750" s="1" t="s">
        <v>124</v>
      </c>
      <c r="BT1750" s="1" t="s">
        <v>9327</v>
      </c>
    </row>
    <row r="1751" spans="1:72" ht="13.5" customHeight="1" x14ac:dyDescent="0.25">
      <c r="A1751" s="5" t="str">
        <f t="shared" si="62"/>
        <v>1738_각남면_0106</v>
      </c>
      <c r="B1751" s="1">
        <v>1738</v>
      </c>
      <c r="C1751" s="1" t="s">
        <v>12339</v>
      </c>
      <c r="D1751" s="1" t="s">
        <v>12340</v>
      </c>
      <c r="E1751" s="1">
        <v>1750</v>
      </c>
      <c r="F1751" s="1">
        <v>5</v>
      </c>
      <c r="G1751" s="1" t="s">
        <v>3172</v>
      </c>
      <c r="H1751" s="1" t="s">
        <v>7048</v>
      </c>
      <c r="I1751" s="1">
        <v>1</v>
      </c>
      <c r="L1751" s="1">
        <v>1</v>
      </c>
      <c r="M1751" s="1" t="s">
        <v>3173</v>
      </c>
      <c r="N1751" s="1" t="s">
        <v>7113</v>
      </c>
      <c r="S1751" s="1" t="s">
        <v>600</v>
      </c>
      <c r="T1751" s="1" t="s">
        <v>7242</v>
      </c>
      <c r="U1751" s="1" t="s">
        <v>3176</v>
      </c>
      <c r="V1751" s="1" t="s">
        <v>7487</v>
      </c>
      <c r="Y1751" s="1" t="s">
        <v>3182</v>
      </c>
      <c r="Z1751" s="1" t="s">
        <v>8413</v>
      </c>
      <c r="AC1751" s="1">
        <v>25</v>
      </c>
      <c r="AD1751" s="1" t="s">
        <v>446</v>
      </c>
      <c r="AE1751" s="1" t="s">
        <v>9374</v>
      </c>
    </row>
    <row r="1752" spans="1:72" ht="13.5" customHeight="1" x14ac:dyDescent="0.25">
      <c r="A1752" s="5" t="str">
        <f t="shared" si="62"/>
        <v>1738_각남면_0106</v>
      </c>
      <c r="B1752" s="1">
        <v>1738</v>
      </c>
      <c r="C1752" s="1" t="s">
        <v>12339</v>
      </c>
      <c r="D1752" s="1" t="s">
        <v>12340</v>
      </c>
      <c r="E1752" s="1">
        <v>1751</v>
      </c>
      <c r="F1752" s="1">
        <v>5</v>
      </c>
      <c r="G1752" s="1" t="s">
        <v>3172</v>
      </c>
      <c r="H1752" s="1" t="s">
        <v>7048</v>
      </c>
      <c r="I1752" s="1">
        <v>1</v>
      </c>
      <c r="L1752" s="1">
        <v>2</v>
      </c>
      <c r="M1752" s="1" t="s">
        <v>13949</v>
      </c>
      <c r="N1752" s="1" t="s">
        <v>13950</v>
      </c>
      <c r="T1752" s="1" t="s">
        <v>12461</v>
      </c>
      <c r="U1752" s="1" t="s">
        <v>3183</v>
      </c>
      <c r="V1752" s="1" t="s">
        <v>7488</v>
      </c>
      <c r="W1752" s="1" t="s">
        <v>38</v>
      </c>
      <c r="X1752" s="1" t="s">
        <v>12522</v>
      </c>
      <c r="Y1752" s="1" t="s">
        <v>1322</v>
      </c>
      <c r="Z1752" s="1" t="s">
        <v>8414</v>
      </c>
      <c r="AC1752" s="1">
        <v>39</v>
      </c>
      <c r="AJ1752" s="1" t="s">
        <v>17</v>
      </c>
      <c r="AK1752" s="1" t="s">
        <v>9530</v>
      </c>
      <c r="AL1752" s="1" t="s">
        <v>41</v>
      </c>
      <c r="AM1752" s="1" t="s">
        <v>12725</v>
      </c>
      <c r="AT1752" s="1" t="s">
        <v>3176</v>
      </c>
      <c r="AU1752" s="1" t="s">
        <v>7487</v>
      </c>
      <c r="AV1752" s="1" t="s">
        <v>12299</v>
      </c>
      <c r="AW1752" s="1" t="s">
        <v>12872</v>
      </c>
      <c r="BG1752" s="1" t="s">
        <v>3176</v>
      </c>
      <c r="BH1752" s="1" t="s">
        <v>7487</v>
      </c>
      <c r="BI1752" s="1" t="s">
        <v>421</v>
      </c>
      <c r="BJ1752" s="1" t="s">
        <v>7802</v>
      </c>
      <c r="BK1752" s="1" t="s">
        <v>3176</v>
      </c>
      <c r="BL1752" s="1" t="s">
        <v>7487</v>
      </c>
      <c r="BM1752" s="1" t="s">
        <v>3184</v>
      </c>
      <c r="BN1752" s="1" t="s">
        <v>9013</v>
      </c>
      <c r="BO1752" s="1" t="s">
        <v>3176</v>
      </c>
      <c r="BP1752" s="1" t="s">
        <v>7487</v>
      </c>
      <c r="BQ1752" s="1" t="s">
        <v>3185</v>
      </c>
      <c r="BR1752" s="1" t="s">
        <v>12792</v>
      </c>
      <c r="BS1752" s="1" t="s">
        <v>58</v>
      </c>
      <c r="BT1752" s="1" t="s">
        <v>9526</v>
      </c>
    </row>
    <row r="1753" spans="1:72" ht="13.5" customHeight="1" x14ac:dyDescent="0.25">
      <c r="A1753" s="5" t="str">
        <f t="shared" si="62"/>
        <v>1738_각남면_0106</v>
      </c>
      <c r="B1753" s="1">
        <v>1738</v>
      </c>
      <c r="C1753" s="1" t="s">
        <v>12339</v>
      </c>
      <c r="D1753" s="1" t="s">
        <v>12340</v>
      </c>
      <c r="E1753" s="1">
        <v>1752</v>
      </c>
      <c r="F1753" s="1">
        <v>5</v>
      </c>
      <c r="G1753" s="1" t="s">
        <v>3172</v>
      </c>
      <c r="H1753" s="1" t="s">
        <v>7048</v>
      </c>
      <c r="I1753" s="1">
        <v>1</v>
      </c>
      <c r="L1753" s="1">
        <v>2</v>
      </c>
      <c r="M1753" s="1" t="s">
        <v>13949</v>
      </c>
      <c r="N1753" s="1" t="s">
        <v>13950</v>
      </c>
      <c r="S1753" s="1" t="s">
        <v>50</v>
      </c>
      <c r="T1753" s="1" t="s">
        <v>7223</v>
      </c>
      <c r="W1753" s="1" t="s">
        <v>75</v>
      </c>
      <c r="X1753" s="1" t="s">
        <v>7687</v>
      </c>
      <c r="Y1753" s="1" t="s">
        <v>64</v>
      </c>
      <c r="Z1753" s="1" t="s">
        <v>7741</v>
      </c>
      <c r="AC1753" s="1">
        <v>25</v>
      </c>
      <c r="AD1753" s="1" t="s">
        <v>446</v>
      </c>
      <c r="AE1753" s="1" t="s">
        <v>9374</v>
      </c>
      <c r="AJ1753" s="1" t="s">
        <v>17</v>
      </c>
      <c r="AK1753" s="1" t="s">
        <v>9530</v>
      </c>
      <c r="AL1753" s="1" t="s">
        <v>77</v>
      </c>
      <c r="AM1753" s="1" t="s">
        <v>9125</v>
      </c>
      <c r="AT1753" s="1" t="s">
        <v>3186</v>
      </c>
      <c r="AU1753" s="1" t="s">
        <v>7487</v>
      </c>
      <c r="AV1753" s="1" t="s">
        <v>3187</v>
      </c>
      <c r="AW1753" s="1" t="s">
        <v>9969</v>
      </c>
      <c r="BG1753" s="1" t="s">
        <v>3176</v>
      </c>
      <c r="BH1753" s="1" t="s">
        <v>7487</v>
      </c>
      <c r="BI1753" s="1" t="s">
        <v>3188</v>
      </c>
      <c r="BJ1753" s="1" t="s">
        <v>10719</v>
      </c>
      <c r="BK1753" s="1" t="s">
        <v>3176</v>
      </c>
      <c r="BL1753" s="1" t="s">
        <v>7487</v>
      </c>
      <c r="BM1753" s="1" t="s">
        <v>14756</v>
      </c>
      <c r="BN1753" s="1" t="s">
        <v>9955</v>
      </c>
      <c r="BO1753" s="1" t="s">
        <v>69</v>
      </c>
      <c r="BP1753" s="1" t="s">
        <v>7359</v>
      </c>
      <c r="BQ1753" s="1" t="s">
        <v>3189</v>
      </c>
      <c r="BR1753" s="1" t="s">
        <v>11776</v>
      </c>
      <c r="BS1753" s="1" t="s">
        <v>174</v>
      </c>
      <c r="BT1753" s="1" t="s">
        <v>9536</v>
      </c>
    </row>
    <row r="1754" spans="1:72" ht="13.5" customHeight="1" x14ac:dyDescent="0.25">
      <c r="A1754" s="5" t="str">
        <f t="shared" si="62"/>
        <v>1738_각남면_0106</v>
      </c>
      <c r="B1754" s="1">
        <v>1738</v>
      </c>
      <c r="C1754" s="1" t="s">
        <v>12339</v>
      </c>
      <c r="D1754" s="1" t="s">
        <v>12340</v>
      </c>
      <c r="E1754" s="1">
        <v>1753</v>
      </c>
      <c r="F1754" s="1">
        <v>5</v>
      </c>
      <c r="G1754" s="1" t="s">
        <v>3172</v>
      </c>
      <c r="H1754" s="1" t="s">
        <v>7048</v>
      </c>
      <c r="I1754" s="1">
        <v>1</v>
      </c>
      <c r="L1754" s="1">
        <v>3</v>
      </c>
      <c r="M1754" s="1" t="s">
        <v>13951</v>
      </c>
      <c r="N1754" s="1" t="s">
        <v>13952</v>
      </c>
      <c r="T1754" s="1" t="s">
        <v>12461</v>
      </c>
      <c r="U1754" s="1" t="s">
        <v>3176</v>
      </c>
      <c r="V1754" s="1" t="s">
        <v>7487</v>
      </c>
      <c r="W1754" s="1" t="s">
        <v>342</v>
      </c>
      <c r="X1754" s="1" t="s">
        <v>7700</v>
      </c>
      <c r="Y1754" s="1" t="s">
        <v>3190</v>
      </c>
      <c r="Z1754" s="1" t="s">
        <v>8415</v>
      </c>
      <c r="AC1754" s="1">
        <v>39</v>
      </c>
      <c r="AD1754" s="1" t="s">
        <v>181</v>
      </c>
      <c r="AE1754" s="1" t="s">
        <v>9350</v>
      </c>
      <c r="AJ1754" s="1" t="s">
        <v>17</v>
      </c>
      <c r="AK1754" s="1" t="s">
        <v>9530</v>
      </c>
      <c r="AL1754" s="1" t="s">
        <v>174</v>
      </c>
      <c r="AM1754" s="1" t="s">
        <v>9536</v>
      </c>
      <c r="AT1754" s="1" t="s">
        <v>3176</v>
      </c>
      <c r="AU1754" s="1" t="s">
        <v>7487</v>
      </c>
      <c r="AV1754" s="1" t="s">
        <v>3191</v>
      </c>
      <c r="AW1754" s="1" t="s">
        <v>8416</v>
      </c>
      <c r="BG1754" s="1" t="s">
        <v>3176</v>
      </c>
      <c r="BH1754" s="1" t="s">
        <v>7487</v>
      </c>
      <c r="BI1754" s="1" t="s">
        <v>2102</v>
      </c>
      <c r="BJ1754" s="1" t="s">
        <v>9848</v>
      </c>
      <c r="BK1754" s="1" t="s">
        <v>69</v>
      </c>
      <c r="BL1754" s="1" t="s">
        <v>7359</v>
      </c>
      <c r="BM1754" s="1" t="s">
        <v>3192</v>
      </c>
      <c r="BN1754" s="1" t="s">
        <v>9994</v>
      </c>
      <c r="BO1754" s="1" t="s">
        <v>69</v>
      </c>
      <c r="BP1754" s="1" t="s">
        <v>7359</v>
      </c>
      <c r="BQ1754" s="1" t="s">
        <v>3193</v>
      </c>
      <c r="BR1754" s="1" t="s">
        <v>11777</v>
      </c>
    </row>
    <row r="1755" spans="1:72" ht="13.5" customHeight="1" x14ac:dyDescent="0.25">
      <c r="A1755" s="5" t="str">
        <f t="shared" si="62"/>
        <v>1738_각남면_0106</v>
      </c>
      <c r="B1755" s="1">
        <v>1738</v>
      </c>
      <c r="C1755" s="1" t="s">
        <v>12339</v>
      </c>
      <c r="D1755" s="1" t="s">
        <v>12340</v>
      </c>
      <c r="E1755" s="1">
        <v>1754</v>
      </c>
      <c r="F1755" s="1">
        <v>5</v>
      </c>
      <c r="G1755" s="1" t="s">
        <v>3172</v>
      </c>
      <c r="H1755" s="1" t="s">
        <v>7048</v>
      </c>
      <c r="I1755" s="1">
        <v>1</v>
      </c>
      <c r="L1755" s="1">
        <v>3</v>
      </c>
      <c r="M1755" s="1" t="s">
        <v>13951</v>
      </c>
      <c r="N1755" s="1" t="s">
        <v>13952</v>
      </c>
      <c r="S1755" s="1" t="s">
        <v>201</v>
      </c>
      <c r="T1755" s="1" t="s">
        <v>201</v>
      </c>
      <c r="U1755" s="1" t="s">
        <v>3176</v>
      </c>
      <c r="V1755" s="1" t="s">
        <v>7487</v>
      </c>
      <c r="Y1755" s="1" t="s">
        <v>3191</v>
      </c>
      <c r="Z1755" s="1" t="s">
        <v>8416</v>
      </c>
      <c r="AC1755" s="1">
        <v>69</v>
      </c>
      <c r="AD1755" s="1" t="s">
        <v>93</v>
      </c>
      <c r="AE1755" s="1" t="s">
        <v>9337</v>
      </c>
    </row>
    <row r="1756" spans="1:72" ht="13.5" customHeight="1" x14ac:dyDescent="0.25">
      <c r="A1756" s="5" t="str">
        <f t="shared" si="62"/>
        <v>1738_각남면_0106</v>
      </c>
      <c r="B1756" s="1">
        <v>1738</v>
      </c>
      <c r="C1756" s="1" t="s">
        <v>12339</v>
      </c>
      <c r="D1756" s="1" t="s">
        <v>12340</v>
      </c>
      <c r="E1756" s="1">
        <v>1755</v>
      </c>
      <c r="F1756" s="1">
        <v>5</v>
      </c>
      <c r="G1756" s="1" t="s">
        <v>3172</v>
      </c>
      <c r="H1756" s="1" t="s">
        <v>7048</v>
      </c>
      <c r="I1756" s="1">
        <v>1</v>
      </c>
      <c r="L1756" s="1">
        <v>3</v>
      </c>
      <c r="M1756" s="1" t="s">
        <v>13951</v>
      </c>
      <c r="N1756" s="1" t="s">
        <v>13952</v>
      </c>
      <c r="S1756" s="1" t="s">
        <v>50</v>
      </c>
      <c r="T1756" s="1" t="s">
        <v>7223</v>
      </c>
      <c r="W1756" s="1" t="s">
        <v>209</v>
      </c>
      <c r="X1756" s="1" t="s">
        <v>7695</v>
      </c>
      <c r="Y1756" s="1" t="s">
        <v>64</v>
      </c>
      <c r="Z1756" s="1" t="s">
        <v>7741</v>
      </c>
      <c r="AC1756" s="1">
        <v>35</v>
      </c>
      <c r="AD1756" s="1" t="s">
        <v>12638</v>
      </c>
      <c r="AE1756" s="1" t="s">
        <v>9387</v>
      </c>
      <c r="AJ1756" s="1" t="s">
        <v>17</v>
      </c>
      <c r="AK1756" s="1" t="s">
        <v>9530</v>
      </c>
      <c r="AL1756" s="1" t="s">
        <v>200</v>
      </c>
      <c r="AM1756" s="1" t="s">
        <v>9541</v>
      </c>
      <c r="AT1756" s="1" t="s">
        <v>69</v>
      </c>
      <c r="AU1756" s="1" t="s">
        <v>7359</v>
      </c>
      <c r="AV1756" s="1" t="s">
        <v>3194</v>
      </c>
      <c r="AW1756" s="1" t="s">
        <v>9705</v>
      </c>
      <c r="BG1756" s="1" t="s">
        <v>69</v>
      </c>
      <c r="BH1756" s="1" t="s">
        <v>7359</v>
      </c>
      <c r="BI1756" s="1" t="s">
        <v>2899</v>
      </c>
      <c r="BJ1756" s="1" t="s">
        <v>8929</v>
      </c>
      <c r="BK1756" s="1" t="s">
        <v>69</v>
      </c>
      <c r="BL1756" s="1" t="s">
        <v>7359</v>
      </c>
      <c r="BM1756" s="1" t="s">
        <v>1898</v>
      </c>
      <c r="BN1756" s="1" t="s">
        <v>9824</v>
      </c>
      <c r="BO1756" s="1" t="s">
        <v>69</v>
      </c>
      <c r="BP1756" s="1" t="s">
        <v>7359</v>
      </c>
      <c r="BQ1756" s="1" t="s">
        <v>3195</v>
      </c>
      <c r="BR1756" s="1" t="s">
        <v>11778</v>
      </c>
      <c r="BS1756" s="1" t="s">
        <v>49</v>
      </c>
      <c r="BT1756" s="1" t="s">
        <v>8830</v>
      </c>
    </row>
    <row r="1757" spans="1:72" ht="13.5" customHeight="1" x14ac:dyDescent="0.25">
      <c r="A1757" s="5" t="str">
        <f t="shared" si="62"/>
        <v>1738_각남면_0106</v>
      </c>
      <c r="B1757" s="1">
        <v>1738</v>
      </c>
      <c r="C1757" s="1" t="s">
        <v>12339</v>
      </c>
      <c r="D1757" s="1" t="s">
        <v>12340</v>
      </c>
      <c r="E1757" s="1">
        <v>1756</v>
      </c>
      <c r="F1757" s="1">
        <v>5</v>
      </c>
      <c r="G1757" s="1" t="s">
        <v>3172</v>
      </c>
      <c r="H1757" s="1" t="s">
        <v>7048</v>
      </c>
      <c r="I1757" s="1">
        <v>1</v>
      </c>
      <c r="L1757" s="1">
        <v>3</v>
      </c>
      <c r="M1757" s="1" t="s">
        <v>13951</v>
      </c>
      <c r="N1757" s="1" t="s">
        <v>13952</v>
      </c>
      <c r="S1757" s="1" t="s">
        <v>84</v>
      </c>
      <c r="T1757" s="1" t="s">
        <v>7226</v>
      </c>
      <c r="W1757" s="1" t="s">
        <v>38</v>
      </c>
      <c r="X1757" s="1" t="s">
        <v>12522</v>
      </c>
      <c r="Y1757" s="1" t="s">
        <v>64</v>
      </c>
      <c r="Z1757" s="1" t="s">
        <v>7741</v>
      </c>
      <c r="AC1757" s="1">
        <v>61</v>
      </c>
      <c r="AD1757" s="1" t="s">
        <v>101</v>
      </c>
      <c r="AE1757" s="1" t="s">
        <v>9339</v>
      </c>
    </row>
    <row r="1758" spans="1:72" ht="13.5" customHeight="1" x14ac:dyDescent="0.25">
      <c r="A1758" s="5" t="str">
        <f t="shared" si="62"/>
        <v>1738_각남면_0106</v>
      </c>
      <c r="B1758" s="1">
        <v>1738</v>
      </c>
      <c r="C1758" s="1" t="s">
        <v>12339</v>
      </c>
      <c r="D1758" s="1" t="s">
        <v>12340</v>
      </c>
      <c r="E1758" s="1">
        <v>1757</v>
      </c>
      <c r="F1758" s="1">
        <v>5</v>
      </c>
      <c r="G1758" s="1" t="s">
        <v>3172</v>
      </c>
      <c r="H1758" s="1" t="s">
        <v>7048</v>
      </c>
      <c r="I1758" s="1">
        <v>1</v>
      </c>
      <c r="L1758" s="1">
        <v>3</v>
      </c>
      <c r="M1758" s="1" t="s">
        <v>13951</v>
      </c>
      <c r="N1758" s="1" t="s">
        <v>13952</v>
      </c>
      <c r="S1758" s="1" t="s">
        <v>600</v>
      </c>
      <c r="T1758" s="1" t="s">
        <v>7242</v>
      </c>
      <c r="U1758" s="1" t="s">
        <v>3176</v>
      </c>
      <c r="V1758" s="1" t="s">
        <v>7487</v>
      </c>
      <c r="Y1758" s="1" t="s">
        <v>3196</v>
      </c>
      <c r="Z1758" s="1" t="s">
        <v>8417</v>
      </c>
      <c r="AC1758" s="1">
        <v>20</v>
      </c>
      <c r="AD1758" s="1" t="s">
        <v>255</v>
      </c>
      <c r="AE1758" s="1" t="s">
        <v>9359</v>
      </c>
    </row>
    <row r="1759" spans="1:72" ht="13.5" customHeight="1" x14ac:dyDescent="0.25">
      <c r="A1759" s="5" t="str">
        <f t="shared" si="62"/>
        <v>1738_각남면_0106</v>
      </c>
      <c r="B1759" s="1">
        <v>1738</v>
      </c>
      <c r="C1759" s="1" t="s">
        <v>12339</v>
      </c>
      <c r="D1759" s="1" t="s">
        <v>12340</v>
      </c>
      <c r="E1759" s="1">
        <v>1758</v>
      </c>
      <c r="F1759" s="1">
        <v>5</v>
      </c>
      <c r="G1759" s="1" t="s">
        <v>3172</v>
      </c>
      <c r="H1759" s="1" t="s">
        <v>7048</v>
      </c>
      <c r="I1759" s="1">
        <v>1</v>
      </c>
      <c r="L1759" s="1">
        <v>4</v>
      </c>
      <c r="M1759" s="1" t="s">
        <v>13953</v>
      </c>
      <c r="N1759" s="1" t="s">
        <v>13954</v>
      </c>
      <c r="T1759" s="1" t="s">
        <v>12461</v>
      </c>
      <c r="U1759" s="1" t="s">
        <v>3176</v>
      </c>
      <c r="V1759" s="1" t="s">
        <v>7487</v>
      </c>
      <c r="W1759" s="1" t="s">
        <v>2310</v>
      </c>
      <c r="X1759" s="1" t="s">
        <v>7720</v>
      </c>
      <c r="Y1759" s="1" t="s">
        <v>3197</v>
      </c>
      <c r="Z1759" s="1" t="s">
        <v>8418</v>
      </c>
      <c r="AC1759" s="1">
        <v>30</v>
      </c>
      <c r="AD1759" s="1" t="s">
        <v>781</v>
      </c>
      <c r="AE1759" s="1" t="s">
        <v>9383</v>
      </c>
      <c r="AJ1759" s="1" t="s">
        <v>17</v>
      </c>
      <c r="AK1759" s="1" t="s">
        <v>9530</v>
      </c>
      <c r="AL1759" s="1" t="s">
        <v>2608</v>
      </c>
      <c r="AM1759" s="1" t="s">
        <v>9557</v>
      </c>
      <c r="AT1759" s="1" t="s">
        <v>69</v>
      </c>
      <c r="AU1759" s="1" t="s">
        <v>7359</v>
      </c>
      <c r="AV1759" s="1" t="s">
        <v>3198</v>
      </c>
      <c r="AW1759" s="1" t="s">
        <v>9970</v>
      </c>
      <c r="BG1759" s="1" t="s">
        <v>69</v>
      </c>
      <c r="BH1759" s="1" t="s">
        <v>7359</v>
      </c>
      <c r="BI1759" s="1" t="s">
        <v>3199</v>
      </c>
      <c r="BJ1759" s="1" t="s">
        <v>10720</v>
      </c>
      <c r="BM1759" s="1" t="s">
        <v>3200</v>
      </c>
      <c r="BN1759" s="1" t="s">
        <v>11225</v>
      </c>
      <c r="BQ1759" s="1" t="s">
        <v>3201</v>
      </c>
      <c r="BR1759" s="1" t="s">
        <v>13209</v>
      </c>
      <c r="BS1759" s="1" t="s">
        <v>41</v>
      </c>
      <c r="BT1759" s="1" t="s">
        <v>12725</v>
      </c>
    </row>
    <row r="1760" spans="1:72" ht="13.5" customHeight="1" x14ac:dyDescent="0.25">
      <c r="A1760" s="5" t="str">
        <f t="shared" si="62"/>
        <v>1738_각남면_0106</v>
      </c>
      <c r="B1760" s="1">
        <v>1738</v>
      </c>
      <c r="C1760" s="1" t="s">
        <v>12339</v>
      </c>
      <c r="D1760" s="1" t="s">
        <v>12340</v>
      </c>
      <c r="E1760" s="1">
        <v>1759</v>
      </c>
      <c r="F1760" s="1">
        <v>5</v>
      </c>
      <c r="G1760" s="1" t="s">
        <v>3172</v>
      </c>
      <c r="H1760" s="1" t="s">
        <v>7048</v>
      </c>
      <c r="I1760" s="1">
        <v>1</v>
      </c>
      <c r="L1760" s="1">
        <v>4</v>
      </c>
      <c r="M1760" s="1" t="s">
        <v>13953</v>
      </c>
      <c r="N1760" s="1" t="s">
        <v>13954</v>
      </c>
      <c r="S1760" s="1" t="s">
        <v>50</v>
      </c>
      <c r="T1760" s="1" t="s">
        <v>7223</v>
      </c>
      <c r="W1760" s="1" t="s">
        <v>38</v>
      </c>
      <c r="X1760" s="1" t="s">
        <v>12522</v>
      </c>
      <c r="Y1760" s="1" t="s">
        <v>64</v>
      </c>
      <c r="Z1760" s="1" t="s">
        <v>7741</v>
      </c>
      <c r="AC1760" s="1">
        <v>31</v>
      </c>
      <c r="AD1760" s="1" t="s">
        <v>437</v>
      </c>
      <c r="AE1760" s="1" t="s">
        <v>9373</v>
      </c>
      <c r="AJ1760" s="1" t="s">
        <v>17</v>
      </c>
      <c r="AK1760" s="1" t="s">
        <v>9530</v>
      </c>
      <c r="AL1760" s="1" t="s">
        <v>41</v>
      </c>
      <c r="AM1760" s="1" t="s">
        <v>12725</v>
      </c>
      <c r="AT1760" s="1" t="s">
        <v>69</v>
      </c>
      <c r="AU1760" s="1" t="s">
        <v>7359</v>
      </c>
      <c r="AV1760" s="1" t="s">
        <v>3202</v>
      </c>
      <c r="AW1760" s="1" t="s">
        <v>9971</v>
      </c>
      <c r="BG1760" s="1" t="s">
        <v>69</v>
      </c>
      <c r="BH1760" s="1" t="s">
        <v>7359</v>
      </c>
      <c r="BI1760" s="1" t="s">
        <v>3203</v>
      </c>
      <c r="BJ1760" s="1" t="s">
        <v>10721</v>
      </c>
      <c r="BK1760" s="1" t="s">
        <v>69</v>
      </c>
      <c r="BL1760" s="1" t="s">
        <v>7359</v>
      </c>
      <c r="BM1760" s="1" t="s">
        <v>3204</v>
      </c>
      <c r="BN1760" s="1" t="s">
        <v>9252</v>
      </c>
      <c r="BO1760" s="1" t="s">
        <v>69</v>
      </c>
      <c r="BP1760" s="1" t="s">
        <v>7359</v>
      </c>
      <c r="BQ1760" s="1" t="s">
        <v>3205</v>
      </c>
      <c r="BR1760" s="1" t="s">
        <v>13403</v>
      </c>
      <c r="BS1760" s="1" t="s">
        <v>631</v>
      </c>
      <c r="BT1760" s="1" t="s">
        <v>9553</v>
      </c>
    </row>
    <row r="1761" spans="1:72" ht="13.5" customHeight="1" x14ac:dyDescent="0.25">
      <c r="A1761" s="5" t="str">
        <f t="shared" si="62"/>
        <v>1738_각남면_0106</v>
      </c>
      <c r="B1761" s="1">
        <v>1738</v>
      </c>
      <c r="C1761" s="1" t="s">
        <v>12339</v>
      </c>
      <c r="D1761" s="1" t="s">
        <v>12340</v>
      </c>
      <c r="E1761" s="1">
        <v>1760</v>
      </c>
      <c r="F1761" s="1">
        <v>5</v>
      </c>
      <c r="G1761" s="1" t="s">
        <v>3172</v>
      </c>
      <c r="H1761" s="1" t="s">
        <v>7048</v>
      </c>
      <c r="I1761" s="1">
        <v>1</v>
      </c>
      <c r="L1761" s="1">
        <v>5</v>
      </c>
      <c r="M1761" s="1" t="s">
        <v>13955</v>
      </c>
      <c r="N1761" s="1" t="s">
        <v>13956</v>
      </c>
      <c r="T1761" s="1" t="s">
        <v>12461</v>
      </c>
      <c r="U1761" s="1" t="s">
        <v>3183</v>
      </c>
      <c r="V1761" s="1" t="s">
        <v>7488</v>
      </c>
      <c r="W1761" s="1" t="s">
        <v>85</v>
      </c>
      <c r="X1761" s="1" t="s">
        <v>12530</v>
      </c>
      <c r="Y1761" s="1" t="s">
        <v>713</v>
      </c>
      <c r="Z1761" s="1" t="s">
        <v>7856</v>
      </c>
      <c r="AC1761" s="1">
        <v>34</v>
      </c>
      <c r="AD1761" s="1" t="s">
        <v>40</v>
      </c>
      <c r="AE1761" s="1" t="s">
        <v>9329</v>
      </c>
      <c r="AJ1761" s="1" t="s">
        <v>17</v>
      </c>
      <c r="AK1761" s="1" t="s">
        <v>9530</v>
      </c>
      <c r="AL1761" s="1" t="s">
        <v>58</v>
      </c>
      <c r="AM1761" s="1" t="s">
        <v>9526</v>
      </c>
      <c r="AT1761" s="1" t="s">
        <v>1748</v>
      </c>
      <c r="AU1761" s="1" t="s">
        <v>7427</v>
      </c>
      <c r="AV1761" s="1" t="s">
        <v>1409</v>
      </c>
      <c r="AW1761" s="1" t="s">
        <v>8419</v>
      </c>
      <c r="BG1761" s="1" t="s">
        <v>677</v>
      </c>
      <c r="BH1761" s="1" t="s">
        <v>7530</v>
      </c>
      <c r="BI1761" s="1" t="s">
        <v>2719</v>
      </c>
      <c r="BJ1761" s="1" t="s">
        <v>10072</v>
      </c>
      <c r="BK1761" s="1" t="s">
        <v>69</v>
      </c>
      <c r="BL1761" s="1" t="s">
        <v>7359</v>
      </c>
      <c r="BM1761" s="1" t="s">
        <v>3180</v>
      </c>
      <c r="BN1761" s="1" t="s">
        <v>10977</v>
      </c>
      <c r="BO1761" s="1" t="s">
        <v>69</v>
      </c>
      <c r="BP1761" s="1" t="s">
        <v>7359</v>
      </c>
      <c r="BQ1761" s="1" t="s">
        <v>3181</v>
      </c>
      <c r="BR1761" s="1" t="s">
        <v>11775</v>
      </c>
      <c r="BS1761" s="1" t="s">
        <v>124</v>
      </c>
      <c r="BT1761" s="1" t="s">
        <v>9327</v>
      </c>
    </row>
    <row r="1762" spans="1:72" ht="13.5" customHeight="1" x14ac:dyDescent="0.25">
      <c r="A1762" s="5" t="str">
        <f t="shared" si="62"/>
        <v>1738_각남면_0106</v>
      </c>
      <c r="B1762" s="1">
        <v>1738</v>
      </c>
      <c r="C1762" s="1" t="s">
        <v>12339</v>
      </c>
      <c r="D1762" s="1" t="s">
        <v>12340</v>
      </c>
      <c r="E1762" s="1">
        <v>1761</v>
      </c>
      <c r="F1762" s="1">
        <v>5</v>
      </c>
      <c r="G1762" s="1" t="s">
        <v>3172</v>
      </c>
      <c r="H1762" s="1" t="s">
        <v>7048</v>
      </c>
      <c r="I1762" s="1">
        <v>1</v>
      </c>
      <c r="L1762" s="1">
        <v>5</v>
      </c>
      <c r="M1762" s="1" t="s">
        <v>13955</v>
      </c>
      <c r="N1762" s="1" t="s">
        <v>13956</v>
      </c>
      <c r="S1762" s="1" t="s">
        <v>201</v>
      </c>
      <c r="T1762" s="1" t="s">
        <v>201</v>
      </c>
      <c r="U1762" s="1" t="s">
        <v>1748</v>
      </c>
      <c r="V1762" s="1" t="s">
        <v>7427</v>
      </c>
      <c r="Y1762" s="1" t="s">
        <v>1409</v>
      </c>
      <c r="Z1762" s="1" t="s">
        <v>8419</v>
      </c>
      <c r="AC1762" s="1">
        <v>67</v>
      </c>
      <c r="AD1762" s="1" t="s">
        <v>62</v>
      </c>
      <c r="AE1762" s="1" t="s">
        <v>9331</v>
      </c>
    </row>
    <row r="1763" spans="1:72" ht="13.5" customHeight="1" x14ac:dyDescent="0.25">
      <c r="A1763" s="5" t="str">
        <f t="shared" si="62"/>
        <v>1738_각남면_0106</v>
      </c>
      <c r="B1763" s="1">
        <v>1738</v>
      </c>
      <c r="C1763" s="1" t="s">
        <v>12339</v>
      </c>
      <c r="D1763" s="1" t="s">
        <v>12340</v>
      </c>
      <c r="E1763" s="1">
        <v>1762</v>
      </c>
      <c r="F1763" s="1">
        <v>5</v>
      </c>
      <c r="G1763" s="1" t="s">
        <v>3172</v>
      </c>
      <c r="H1763" s="1" t="s">
        <v>7048</v>
      </c>
      <c r="I1763" s="1">
        <v>1</v>
      </c>
      <c r="L1763" s="1">
        <v>5</v>
      </c>
      <c r="M1763" s="1" t="s">
        <v>13955</v>
      </c>
      <c r="N1763" s="1" t="s">
        <v>13956</v>
      </c>
      <c r="S1763" s="1" t="s">
        <v>50</v>
      </c>
      <c r="T1763" s="1" t="s">
        <v>7223</v>
      </c>
      <c r="W1763" s="1" t="s">
        <v>38</v>
      </c>
      <c r="X1763" s="1" t="s">
        <v>12522</v>
      </c>
      <c r="Y1763" s="1" t="s">
        <v>64</v>
      </c>
      <c r="Z1763" s="1" t="s">
        <v>7741</v>
      </c>
      <c r="AC1763" s="1">
        <v>34</v>
      </c>
      <c r="AD1763" s="1" t="s">
        <v>40</v>
      </c>
      <c r="AE1763" s="1" t="s">
        <v>9329</v>
      </c>
      <c r="AJ1763" s="1" t="s">
        <v>17</v>
      </c>
      <c r="AK1763" s="1" t="s">
        <v>9530</v>
      </c>
      <c r="AL1763" s="1" t="s">
        <v>41</v>
      </c>
      <c r="AM1763" s="1" t="s">
        <v>12725</v>
      </c>
      <c r="AT1763" s="1" t="s">
        <v>69</v>
      </c>
      <c r="AU1763" s="1" t="s">
        <v>7359</v>
      </c>
      <c r="AV1763" s="1" t="s">
        <v>1403</v>
      </c>
      <c r="AW1763" s="1" t="s">
        <v>8115</v>
      </c>
      <c r="BG1763" s="1" t="s">
        <v>69</v>
      </c>
      <c r="BH1763" s="1" t="s">
        <v>7359</v>
      </c>
      <c r="BI1763" s="1" t="s">
        <v>14772</v>
      </c>
      <c r="BJ1763" s="1" t="s">
        <v>12396</v>
      </c>
      <c r="BK1763" s="1" t="s">
        <v>69</v>
      </c>
      <c r="BL1763" s="1" t="s">
        <v>7359</v>
      </c>
      <c r="BM1763" s="1" t="s">
        <v>3206</v>
      </c>
      <c r="BN1763" s="1" t="s">
        <v>8619</v>
      </c>
      <c r="BO1763" s="1" t="s">
        <v>69</v>
      </c>
      <c r="BP1763" s="1" t="s">
        <v>7359</v>
      </c>
      <c r="BQ1763" s="1" t="s">
        <v>3207</v>
      </c>
      <c r="BR1763" s="1" t="s">
        <v>13458</v>
      </c>
      <c r="BS1763" s="1" t="s">
        <v>631</v>
      </c>
      <c r="BT1763" s="1" t="s">
        <v>9553</v>
      </c>
    </row>
    <row r="1764" spans="1:72" ht="13.5" customHeight="1" x14ac:dyDescent="0.25">
      <c r="A1764" s="5" t="str">
        <f t="shared" si="62"/>
        <v>1738_각남면_0106</v>
      </c>
      <c r="B1764" s="1">
        <v>1738</v>
      </c>
      <c r="C1764" s="1" t="s">
        <v>12339</v>
      </c>
      <c r="D1764" s="1" t="s">
        <v>12340</v>
      </c>
      <c r="E1764" s="1">
        <v>1763</v>
      </c>
      <c r="F1764" s="1">
        <v>5</v>
      </c>
      <c r="G1764" s="1" t="s">
        <v>3172</v>
      </c>
      <c r="H1764" s="1" t="s">
        <v>7048</v>
      </c>
      <c r="I1764" s="1">
        <v>1</v>
      </c>
      <c r="L1764" s="1">
        <v>5</v>
      </c>
      <c r="M1764" s="1" t="s">
        <v>13955</v>
      </c>
      <c r="N1764" s="1" t="s">
        <v>13956</v>
      </c>
      <c r="S1764" s="1" t="s">
        <v>84</v>
      </c>
      <c r="T1764" s="1" t="s">
        <v>7226</v>
      </c>
      <c r="W1764" s="1" t="s">
        <v>123</v>
      </c>
      <c r="X1764" s="1" t="s">
        <v>7689</v>
      </c>
      <c r="Y1764" s="1" t="s">
        <v>64</v>
      </c>
      <c r="Z1764" s="1" t="s">
        <v>7741</v>
      </c>
      <c r="AC1764" s="1">
        <v>65</v>
      </c>
      <c r="AD1764" s="1" t="s">
        <v>86</v>
      </c>
      <c r="AE1764" s="1" t="s">
        <v>8752</v>
      </c>
    </row>
    <row r="1765" spans="1:72" ht="13.5" customHeight="1" x14ac:dyDescent="0.25">
      <c r="A1765" s="5" t="str">
        <f t="shared" ref="A1765:A1796" si="63">HYPERLINK("http://kyu.snu.ac.kr/sdhj/index.jsp?type=hj/GK14616_00IH_0001_0107.jpg","1738_각남면_0107")</f>
        <v>1738_각남면_0107</v>
      </c>
      <c r="B1765" s="1">
        <v>1738</v>
      </c>
      <c r="C1765" s="1" t="s">
        <v>12339</v>
      </c>
      <c r="D1765" s="1" t="s">
        <v>12340</v>
      </c>
      <c r="E1765" s="1">
        <v>1764</v>
      </c>
      <c r="F1765" s="1">
        <v>6</v>
      </c>
      <c r="G1765" s="1" t="s">
        <v>3208</v>
      </c>
      <c r="H1765" s="1" t="s">
        <v>7049</v>
      </c>
      <c r="I1765" s="1">
        <v>1</v>
      </c>
      <c r="J1765" s="1" t="s">
        <v>3209</v>
      </c>
      <c r="K1765" s="1" t="s">
        <v>7926</v>
      </c>
      <c r="L1765" s="1">
        <v>1</v>
      </c>
      <c r="M1765" s="1" t="s">
        <v>3209</v>
      </c>
      <c r="N1765" s="1" t="s">
        <v>7926</v>
      </c>
      <c r="T1765" s="1" t="s">
        <v>12461</v>
      </c>
      <c r="U1765" s="1" t="s">
        <v>78</v>
      </c>
      <c r="V1765" s="1" t="s">
        <v>7347</v>
      </c>
      <c r="W1765" s="1" t="s">
        <v>85</v>
      </c>
      <c r="X1765" s="1" t="s">
        <v>12530</v>
      </c>
      <c r="Y1765" s="1" t="s">
        <v>3099</v>
      </c>
      <c r="Z1765" s="1" t="s">
        <v>8420</v>
      </c>
      <c r="AC1765" s="1">
        <v>52</v>
      </c>
      <c r="AD1765" s="1" t="s">
        <v>217</v>
      </c>
      <c r="AE1765" s="1" t="s">
        <v>9355</v>
      </c>
      <c r="AJ1765" s="1" t="s">
        <v>17</v>
      </c>
      <c r="AK1765" s="1" t="s">
        <v>9530</v>
      </c>
      <c r="AL1765" s="1" t="s">
        <v>58</v>
      </c>
      <c r="AM1765" s="1" t="s">
        <v>9526</v>
      </c>
      <c r="AT1765" s="1" t="s">
        <v>677</v>
      </c>
      <c r="AU1765" s="1" t="s">
        <v>7530</v>
      </c>
      <c r="AV1765" s="1" t="s">
        <v>1847</v>
      </c>
      <c r="AW1765" s="1" t="s">
        <v>9972</v>
      </c>
      <c r="BG1765" s="1" t="s">
        <v>73</v>
      </c>
      <c r="BH1765" s="1" t="s">
        <v>7304</v>
      </c>
      <c r="BI1765" s="1" t="s">
        <v>1345</v>
      </c>
      <c r="BJ1765" s="1" t="s">
        <v>9774</v>
      </c>
      <c r="BK1765" s="1" t="s">
        <v>73</v>
      </c>
      <c r="BL1765" s="1" t="s">
        <v>7304</v>
      </c>
      <c r="BM1765" s="1" t="s">
        <v>3210</v>
      </c>
      <c r="BN1765" s="1" t="s">
        <v>11226</v>
      </c>
      <c r="BO1765" s="1" t="s">
        <v>73</v>
      </c>
      <c r="BP1765" s="1" t="s">
        <v>7304</v>
      </c>
      <c r="BQ1765" s="1" t="s">
        <v>3211</v>
      </c>
      <c r="BR1765" s="1" t="s">
        <v>13440</v>
      </c>
      <c r="BS1765" s="1" t="s">
        <v>58</v>
      </c>
      <c r="BT1765" s="1" t="s">
        <v>9526</v>
      </c>
    </row>
    <row r="1766" spans="1:72" ht="13.5" customHeight="1" x14ac:dyDescent="0.25">
      <c r="A1766" s="5" t="str">
        <f t="shared" si="63"/>
        <v>1738_각남면_0107</v>
      </c>
      <c r="B1766" s="1">
        <v>1738</v>
      </c>
      <c r="C1766" s="1" t="s">
        <v>12339</v>
      </c>
      <c r="D1766" s="1" t="s">
        <v>12340</v>
      </c>
      <c r="E1766" s="1">
        <v>1765</v>
      </c>
      <c r="F1766" s="1">
        <v>6</v>
      </c>
      <c r="G1766" s="1" t="s">
        <v>3208</v>
      </c>
      <c r="H1766" s="1" t="s">
        <v>7049</v>
      </c>
      <c r="I1766" s="1">
        <v>1</v>
      </c>
      <c r="L1766" s="1">
        <v>1</v>
      </c>
      <c r="M1766" s="1" t="s">
        <v>3209</v>
      </c>
      <c r="N1766" s="1" t="s">
        <v>7926</v>
      </c>
      <c r="S1766" s="1" t="s">
        <v>50</v>
      </c>
      <c r="T1766" s="1" t="s">
        <v>7223</v>
      </c>
      <c r="W1766" s="1" t="s">
        <v>769</v>
      </c>
      <c r="X1766" s="1" t="s">
        <v>7253</v>
      </c>
      <c r="Y1766" s="1" t="s">
        <v>64</v>
      </c>
      <c r="Z1766" s="1" t="s">
        <v>7741</v>
      </c>
      <c r="AC1766" s="1">
        <v>37</v>
      </c>
      <c r="AD1766" s="1" t="s">
        <v>76</v>
      </c>
      <c r="AE1766" s="1" t="s">
        <v>9334</v>
      </c>
      <c r="AJ1766" s="1" t="s">
        <v>17</v>
      </c>
      <c r="AK1766" s="1" t="s">
        <v>9530</v>
      </c>
      <c r="AL1766" s="1" t="s">
        <v>401</v>
      </c>
      <c r="AM1766" s="1" t="s">
        <v>9477</v>
      </c>
      <c r="AT1766" s="1" t="s">
        <v>42</v>
      </c>
      <c r="AU1766" s="1" t="s">
        <v>7309</v>
      </c>
      <c r="AV1766" s="1" t="s">
        <v>2439</v>
      </c>
      <c r="AW1766" s="1" t="s">
        <v>9879</v>
      </c>
      <c r="BG1766" s="1" t="s">
        <v>44</v>
      </c>
      <c r="BH1766" s="1" t="s">
        <v>7629</v>
      </c>
      <c r="BI1766" s="1" t="s">
        <v>3212</v>
      </c>
      <c r="BJ1766" s="1" t="s">
        <v>10722</v>
      </c>
      <c r="BK1766" s="1" t="s">
        <v>44</v>
      </c>
      <c r="BL1766" s="1" t="s">
        <v>7629</v>
      </c>
      <c r="BM1766" s="1" t="s">
        <v>3213</v>
      </c>
      <c r="BN1766" s="1" t="s">
        <v>11227</v>
      </c>
      <c r="BO1766" s="1" t="s">
        <v>73</v>
      </c>
      <c r="BP1766" s="1" t="s">
        <v>7304</v>
      </c>
      <c r="BQ1766" s="1" t="s">
        <v>3214</v>
      </c>
      <c r="BR1766" s="1" t="s">
        <v>13466</v>
      </c>
      <c r="BS1766" s="1" t="s">
        <v>58</v>
      </c>
      <c r="BT1766" s="1" t="s">
        <v>9526</v>
      </c>
    </row>
    <row r="1767" spans="1:72" ht="13.5" customHeight="1" x14ac:dyDescent="0.25">
      <c r="A1767" s="5" t="str">
        <f t="shared" si="63"/>
        <v>1738_각남면_0107</v>
      </c>
      <c r="B1767" s="1">
        <v>1738</v>
      </c>
      <c r="C1767" s="1" t="s">
        <v>12339</v>
      </c>
      <c r="D1767" s="1" t="s">
        <v>12340</v>
      </c>
      <c r="E1767" s="1">
        <v>1766</v>
      </c>
      <c r="F1767" s="1">
        <v>6</v>
      </c>
      <c r="G1767" s="1" t="s">
        <v>3208</v>
      </c>
      <c r="H1767" s="1" t="s">
        <v>7049</v>
      </c>
      <c r="I1767" s="1">
        <v>1</v>
      </c>
      <c r="L1767" s="1">
        <v>2</v>
      </c>
      <c r="M1767" s="1" t="s">
        <v>13957</v>
      </c>
      <c r="N1767" s="1" t="s">
        <v>13958</v>
      </c>
      <c r="T1767" s="1" t="s">
        <v>12461</v>
      </c>
      <c r="U1767" s="1" t="s">
        <v>1326</v>
      </c>
      <c r="V1767" s="1" t="s">
        <v>7378</v>
      </c>
      <c r="W1767" s="1" t="s">
        <v>1003</v>
      </c>
      <c r="X1767" s="1" t="s">
        <v>7706</v>
      </c>
      <c r="Y1767" s="1" t="s">
        <v>3215</v>
      </c>
      <c r="Z1767" s="1" t="s">
        <v>8421</v>
      </c>
      <c r="AC1767" s="1">
        <v>25</v>
      </c>
      <c r="AD1767" s="1" t="s">
        <v>446</v>
      </c>
      <c r="AE1767" s="1" t="s">
        <v>9374</v>
      </c>
      <c r="AJ1767" s="1" t="s">
        <v>17</v>
      </c>
      <c r="AK1767" s="1" t="s">
        <v>9530</v>
      </c>
      <c r="AL1767" s="1" t="s">
        <v>1295</v>
      </c>
      <c r="AM1767" s="1" t="s">
        <v>9450</v>
      </c>
      <c r="AT1767" s="1" t="s">
        <v>69</v>
      </c>
      <c r="AU1767" s="1" t="s">
        <v>7359</v>
      </c>
      <c r="AV1767" s="1" t="s">
        <v>3216</v>
      </c>
      <c r="AW1767" s="1" t="s">
        <v>9973</v>
      </c>
      <c r="BG1767" s="1" t="s">
        <v>69</v>
      </c>
      <c r="BH1767" s="1" t="s">
        <v>7359</v>
      </c>
      <c r="BI1767" s="1" t="s">
        <v>795</v>
      </c>
      <c r="BJ1767" s="1" t="s">
        <v>10068</v>
      </c>
      <c r="BK1767" s="1" t="s">
        <v>69</v>
      </c>
      <c r="BL1767" s="1" t="s">
        <v>7359</v>
      </c>
      <c r="BM1767" s="1" t="s">
        <v>893</v>
      </c>
      <c r="BN1767" s="1" t="s">
        <v>9974</v>
      </c>
      <c r="BO1767" s="1" t="s">
        <v>73</v>
      </c>
      <c r="BP1767" s="1" t="s">
        <v>7304</v>
      </c>
      <c r="BQ1767" s="1" t="s">
        <v>3217</v>
      </c>
      <c r="BR1767" s="1" t="s">
        <v>11779</v>
      </c>
      <c r="BS1767" s="1" t="s">
        <v>174</v>
      </c>
      <c r="BT1767" s="1" t="s">
        <v>9536</v>
      </c>
    </row>
    <row r="1768" spans="1:72" ht="13.5" customHeight="1" x14ac:dyDescent="0.25">
      <c r="A1768" s="5" t="str">
        <f t="shared" si="63"/>
        <v>1738_각남면_0107</v>
      </c>
      <c r="B1768" s="1">
        <v>1738</v>
      </c>
      <c r="C1768" s="1" t="s">
        <v>12339</v>
      </c>
      <c r="D1768" s="1" t="s">
        <v>12340</v>
      </c>
      <c r="E1768" s="1">
        <v>1767</v>
      </c>
      <c r="F1768" s="1">
        <v>6</v>
      </c>
      <c r="G1768" s="1" t="s">
        <v>3208</v>
      </c>
      <c r="H1768" s="1" t="s">
        <v>7049</v>
      </c>
      <c r="I1768" s="1">
        <v>1</v>
      </c>
      <c r="L1768" s="1">
        <v>2</v>
      </c>
      <c r="M1768" s="1" t="s">
        <v>13957</v>
      </c>
      <c r="N1768" s="1" t="s">
        <v>13958</v>
      </c>
      <c r="S1768" s="1" t="s">
        <v>50</v>
      </c>
      <c r="T1768" s="1" t="s">
        <v>7223</v>
      </c>
      <c r="W1768" s="1" t="s">
        <v>38</v>
      </c>
      <c r="X1768" s="1" t="s">
        <v>12522</v>
      </c>
      <c r="Y1768" s="1" t="s">
        <v>64</v>
      </c>
      <c r="Z1768" s="1" t="s">
        <v>7741</v>
      </c>
      <c r="AC1768" s="1">
        <v>27</v>
      </c>
      <c r="AD1768" s="1" t="s">
        <v>465</v>
      </c>
      <c r="AE1768" s="1" t="s">
        <v>9376</v>
      </c>
      <c r="AJ1768" s="1" t="s">
        <v>17</v>
      </c>
      <c r="AK1768" s="1" t="s">
        <v>9530</v>
      </c>
      <c r="AL1768" s="1" t="s">
        <v>58</v>
      </c>
      <c r="AM1768" s="1" t="s">
        <v>9526</v>
      </c>
      <c r="AT1768" s="1" t="s">
        <v>73</v>
      </c>
      <c r="AU1768" s="1" t="s">
        <v>7304</v>
      </c>
      <c r="AV1768" s="1" t="s">
        <v>2238</v>
      </c>
      <c r="AW1768" s="1" t="s">
        <v>8233</v>
      </c>
      <c r="BG1768" s="1" t="s">
        <v>73</v>
      </c>
      <c r="BH1768" s="1" t="s">
        <v>7304</v>
      </c>
      <c r="BI1768" s="1" t="s">
        <v>3218</v>
      </c>
      <c r="BJ1768" s="1" t="s">
        <v>10723</v>
      </c>
      <c r="BK1768" s="1" t="s">
        <v>854</v>
      </c>
      <c r="BL1768" s="1" t="s">
        <v>9667</v>
      </c>
      <c r="BM1768" s="1" t="s">
        <v>1487</v>
      </c>
      <c r="BN1768" s="1" t="s">
        <v>11120</v>
      </c>
      <c r="BO1768" s="1" t="s">
        <v>42</v>
      </c>
      <c r="BP1768" s="1" t="s">
        <v>7309</v>
      </c>
      <c r="BQ1768" s="1" t="s">
        <v>3219</v>
      </c>
      <c r="BR1768" s="1" t="s">
        <v>11780</v>
      </c>
      <c r="BS1768" s="1" t="s">
        <v>124</v>
      </c>
      <c r="BT1768" s="1" t="s">
        <v>9327</v>
      </c>
    </row>
    <row r="1769" spans="1:72" ht="13.5" customHeight="1" x14ac:dyDescent="0.25">
      <c r="A1769" s="5" t="str">
        <f t="shared" si="63"/>
        <v>1738_각남면_0107</v>
      </c>
      <c r="B1769" s="1">
        <v>1738</v>
      </c>
      <c r="C1769" s="1" t="s">
        <v>12339</v>
      </c>
      <c r="D1769" s="1" t="s">
        <v>12340</v>
      </c>
      <c r="E1769" s="1">
        <v>1768</v>
      </c>
      <c r="F1769" s="1">
        <v>6</v>
      </c>
      <c r="G1769" s="1" t="s">
        <v>3208</v>
      </c>
      <c r="H1769" s="1" t="s">
        <v>7049</v>
      </c>
      <c r="I1769" s="1">
        <v>1</v>
      </c>
      <c r="L1769" s="1">
        <v>2</v>
      </c>
      <c r="M1769" s="1" t="s">
        <v>13957</v>
      </c>
      <c r="N1769" s="1" t="s">
        <v>13958</v>
      </c>
      <c r="S1769" s="1" t="s">
        <v>84</v>
      </c>
      <c r="T1769" s="1" t="s">
        <v>7226</v>
      </c>
      <c r="W1769" s="1" t="s">
        <v>342</v>
      </c>
      <c r="X1769" s="1" t="s">
        <v>7700</v>
      </c>
      <c r="Y1769" s="1" t="s">
        <v>64</v>
      </c>
      <c r="Z1769" s="1" t="s">
        <v>7741</v>
      </c>
      <c r="AC1769" s="1">
        <v>55</v>
      </c>
      <c r="AD1769" s="1" t="s">
        <v>142</v>
      </c>
      <c r="AE1769" s="1" t="s">
        <v>9344</v>
      </c>
    </row>
    <row r="1770" spans="1:72" ht="13.5" customHeight="1" x14ac:dyDescent="0.25">
      <c r="A1770" s="5" t="str">
        <f t="shared" si="63"/>
        <v>1738_각남면_0107</v>
      </c>
      <c r="B1770" s="1">
        <v>1738</v>
      </c>
      <c r="C1770" s="1" t="s">
        <v>12339</v>
      </c>
      <c r="D1770" s="1" t="s">
        <v>12340</v>
      </c>
      <c r="E1770" s="1">
        <v>1769</v>
      </c>
      <c r="F1770" s="1">
        <v>6</v>
      </c>
      <c r="G1770" s="1" t="s">
        <v>3208</v>
      </c>
      <c r="H1770" s="1" t="s">
        <v>7049</v>
      </c>
      <c r="I1770" s="1">
        <v>1</v>
      </c>
      <c r="L1770" s="1">
        <v>2</v>
      </c>
      <c r="M1770" s="1" t="s">
        <v>13957</v>
      </c>
      <c r="N1770" s="1" t="s">
        <v>13958</v>
      </c>
      <c r="S1770" s="1" t="s">
        <v>600</v>
      </c>
      <c r="T1770" s="1" t="s">
        <v>7242</v>
      </c>
      <c r="U1770" s="1" t="s">
        <v>1203</v>
      </c>
      <c r="V1770" s="1" t="s">
        <v>7376</v>
      </c>
      <c r="Y1770" s="1" t="s">
        <v>742</v>
      </c>
      <c r="Z1770" s="1" t="s">
        <v>7856</v>
      </c>
      <c r="AC1770" s="1">
        <v>10</v>
      </c>
      <c r="AD1770" s="1" t="s">
        <v>393</v>
      </c>
      <c r="AE1770" s="1" t="s">
        <v>9370</v>
      </c>
    </row>
    <row r="1771" spans="1:72" ht="13.5" customHeight="1" x14ac:dyDescent="0.25">
      <c r="A1771" s="5" t="str">
        <f t="shared" si="63"/>
        <v>1738_각남면_0107</v>
      </c>
      <c r="B1771" s="1">
        <v>1738</v>
      </c>
      <c r="C1771" s="1" t="s">
        <v>12339</v>
      </c>
      <c r="D1771" s="1" t="s">
        <v>12340</v>
      </c>
      <c r="E1771" s="1">
        <v>1770</v>
      </c>
      <c r="F1771" s="1">
        <v>6</v>
      </c>
      <c r="G1771" s="1" t="s">
        <v>3208</v>
      </c>
      <c r="H1771" s="1" t="s">
        <v>7049</v>
      </c>
      <c r="I1771" s="1">
        <v>1</v>
      </c>
      <c r="L1771" s="1">
        <v>2</v>
      </c>
      <c r="M1771" s="1" t="s">
        <v>13957</v>
      </c>
      <c r="N1771" s="1" t="s">
        <v>13958</v>
      </c>
      <c r="S1771" s="1" t="s">
        <v>112</v>
      </c>
      <c r="T1771" s="1" t="s">
        <v>7229</v>
      </c>
      <c r="Y1771" s="1" t="s">
        <v>64</v>
      </c>
      <c r="Z1771" s="1" t="s">
        <v>7741</v>
      </c>
      <c r="AC1771" s="1">
        <v>4</v>
      </c>
      <c r="AD1771" s="1" t="s">
        <v>65</v>
      </c>
      <c r="AE1771" s="1" t="s">
        <v>9332</v>
      </c>
    </row>
    <row r="1772" spans="1:72" ht="13.5" customHeight="1" x14ac:dyDescent="0.25">
      <c r="A1772" s="5" t="str">
        <f t="shared" si="63"/>
        <v>1738_각남면_0107</v>
      </c>
      <c r="B1772" s="1">
        <v>1738</v>
      </c>
      <c r="C1772" s="1" t="s">
        <v>12339</v>
      </c>
      <c r="D1772" s="1" t="s">
        <v>12340</v>
      </c>
      <c r="E1772" s="1">
        <v>1771</v>
      </c>
      <c r="F1772" s="1">
        <v>6</v>
      </c>
      <c r="G1772" s="1" t="s">
        <v>3208</v>
      </c>
      <c r="H1772" s="1" t="s">
        <v>7049</v>
      </c>
      <c r="I1772" s="1">
        <v>1</v>
      </c>
      <c r="L1772" s="1">
        <v>2</v>
      </c>
      <c r="M1772" s="1" t="s">
        <v>13957</v>
      </c>
      <c r="N1772" s="1" t="s">
        <v>13958</v>
      </c>
      <c r="S1772" s="1" t="s">
        <v>3220</v>
      </c>
      <c r="T1772" s="1" t="s">
        <v>12466</v>
      </c>
      <c r="U1772" s="1" t="s">
        <v>87</v>
      </c>
      <c r="V1772" s="1" t="s">
        <v>7303</v>
      </c>
      <c r="Y1772" s="1" t="s">
        <v>2170</v>
      </c>
      <c r="Z1772" s="1" t="s">
        <v>8422</v>
      </c>
      <c r="AC1772" s="1">
        <v>40</v>
      </c>
      <c r="AD1772" s="1" t="s">
        <v>349</v>
      </c>
      <c r="AE1772" s="1" t="s">
        <v>9369</v>
      </c>
      <c r="AF1772" s="1" t="s">
        <v>95</v>
      </c>
      <c r="AG1772" s="1" t="s">
        <v>9389</v>
      </c>
    </row>
    <row r="1773" spans="1:72" ht="13.5" customHeight="1" x14ac:dyDescent="0.25">
      <c r="A1773" s="5" t="str">
        <f t="shared" si="63"/>
        <v>1738_각남면_0107</v>
      </c>
      <c r="B1773" s="1">
        <v>1738</v>
      </c>
      <c r="C1773" s="1" t="s">
        <v>12339</v>
      </c>
      <c r="D1773" s="1" t="s">
        <v>12340</v>
      </c>
      <c r="E1773" s="1">
        <v>1772</v>
      </c>
      <c r="F1773" s="1">
        <v>6</v>
      </c>
      <c r="G1773" s="1" t="s">
        <v>3208</v>
      </c>
      <c r="H1773" s="1" t="s">
        <v>7049</v>
      </c>
      <c r="I1773" s="1">
        <v>1</v>
      </c>
      <c r="L1773" s="1">
        <v>3</v>
      </c>
      <c r="M1773" s="1" t="s">
        <v>13959</v>
      </c>
      <c r="N1773" s="1" t="s">
        <v>13960</v>
      </c>
      <c r="T1773" s="1" t="s">
        <v>12461</v>
      </c>
      <c r="U1773" s="1" t="s">
        <v>518</v>
      </c>
      <c r="V1773" s="1" t="s">
        <v>7333</v>
      </c>
      <c r="W1773" s="1" t="s">
        <v>519</v>
      </c>
      <c r="X1773" s="1" t="s">
        <v>7705</v>
      </c>
      <c r="Y1773" s="1" t="s">
        <v>64</v>
      </c>
      <c r="Z1773" s="1" t="s">
        <v>7741</v>
      </c>
      <c r="AC1773" s="1">
        <v>53</v>
      </c>
      <c r="AD1773" s="1" t="s">
        <v>289</v>
      </c>
      <c r="AE1773" s="1" t="s">
        <v>7353</v>
      </c>
      <c r="AJ1773" s="1" t="s">
        <v>17</v>
      </c>
      <c r="AK1773" s="1" t="s">
        <v>9530</v>
      </c>
      <c r="AL1773" s="1" t="s">
        <v>193</v>
      </c>
      <c r="AM1773" s="1" t="s">
        <v>9533</v>
      </c>
      <c r="AT1773" s="1" t="s">
        <v>69</v>
      </c>
      <c r="AU1773" s="1" t="s">
        <v>7359</v>
      </c>
      <c r="AV1773" s="1" t="s">
        <v>893</v>
      </c>
      <c r="AW1773" s="1" t="s">
        <v>9974</v>
      </c>
      <c r="BG1773" s="1" t="s">
        <v>69</v>
      </c>
      <c r="BH1773" s="1" t="s">
        <v>7359</v>
      </c>
      <c r="BI1773" s="1" t="s">
        <v>3221</v>
      </c>
      <c r="BJ1773" s="1" t="s">
        <v>9745</v>
      </c>
      <c r="BK1773" s="1" t="s">
        <v>69</v>
      </c>
      <c r="BL1773" s="1" t="s">
        <v>7359</v>
      </c>
      <c r="BM1773" s="1" t="s">
        <v>14766</v>
      </c>
      <c r="BN1773" s="1" t="s">
        <v>10964</v>
      </c>
      <c r="BO1773" s="1" t="s">
        <v>69</v>
      </c>
      <c r="BP1773" s="1" t="s">
        <v>7359</v>
      </c>
      <c r="BQ1773" s="1" t="s">
        <v>3222</v>
      </c>
      <c r="BR1773" s="1" t="s">
        <v>13260</v>
      </c>
      <c r="BS1773" s="1" t="s">
        <v>41</v>
      </c>
      <c r="BT1773" s="1" t="s">
        <v>12725</v>
      </c>
    </row>
    <row r="1774" spans="1:72" ht="13.5" customHeight="1" x14ac:dyDescent="0.25">
      <c r="A1774" s="5" t="str">
        <f t="shared" si="63"/>
        <v>1738_각남면_0107</v>
      </c>
      <c r="B1774" s="1">
        <v>1738</v>
      </c>
      <c r="C1774" s="1" t="s">
        <v>12339</v>
      </c>
      <c r="D1774" s="1" t="s">
        <v>12340</v>
      </c>
      <c r="E1774" s="1">
        <v>1773</v>
      </c>
      <c r="F1774" s="1">
        <v>6</v>
      </c>
      <c r="G1774" s="1" t="s">
        <v>3208</v>
      </c>
      <c r="H1774" s="1" t="s">
        <v>7049</v>
      </c>
      <c r="I1774" s="1">
        <v>1</v>
      </c>
      <c r="L1774" s="1">
        <v>3</v>
      </c>
      <c r="M1774" s="1" t="s">
        <v>13959</v>
      </c>
      <c r="N1774" s="1" t="s">
        <v>13960</v>
      </c>
      <c r="S1774" s="1" t="s">
        <v>112</v>
      </c>
      <c r="T1774" s="1" t="s">
        <v>7229</v>
      </c>
      <c r="Y1774" s="1" t="s">
        <v>64</v>
      </c>
      <c r="Z1774" s="1" t="s">
        <v>7741</v>
      </c>
      <c r="AC1774" s="1">
        <v>16</v>
      </c>
      <c r="AD1774" s="1" t="s">
        <v>89</v>
      </c>
      <c r="AE1774" s="1" t="s">
        <v>9335</v>
      </c>
    </row>
    <row r="1775" spans="1:72" ht="13.5" customHeight="1" x14ac:dyDescent="0.25">
      <c r="A1775" s="5" t="str">
        <f t="shared" si="63"/>
        <v>1738_각남면_0107</v>
      </c>
      <c r="B1775" s="1">
        <v>1738</v>
      </c>
      <c r="C1775" s="1" t="s">
        <v>12339</v>
      </c>
      <c r="D1775" s="1" t="s">
        <v>12340</v>
      </c>
      <c r="E1775" s="1">
        <v>1774</v>
      </c>
      <c r="F1775" s="1">
        <v>6</v>
      </c>
      <c r="G1775" s="1" t="s">
        <v>3208</v>
      </c>
      <c r="H1775" s="1" t="s">
        <v>7049</v>
      </c>
      <c r="I1775" s="1">
        <v>1</v>
      </c>
      <c r="L1775" s="1">
        <v>3</v>
      </c>
      <c r="M1775" s="1" t="s">
        <v>13959</v>
      </c>
      <c r="N1775" s="1" t="s">
        <v>13960</v>
      </c>
      <c r="S1775" s="1" t="s">
        <v>112</v>
      </c>
      <c r="T1775" s="1" t="s">
        <v>7229</v>
      </c>
      <c r="Y1775" s="1" t="s">
        <v>64</v>
      </c>
      <c r="Z1775" s="1" t="s">
        <v>7741</v>
      </c>
      <c r="AC1775" s="1">
        <v>13</v>
      </c>
      <c r="AD1775" s="1" t="s">
        <v>111</v>
      </c>
      <c r="AE1775" s="1" t="s">
        <v>9341</v>
      </c>
    </row>
    <row r="1776" spans="1:72" ht="13.5" customHeight="1" x14ac:dyDescent="0.25">
      <c r="A1776" s="5" t="str">
        <f t="shared" si="63"/>
        <v>1738_각남면_0107</v>
      </c>
      <c r="B1776" s="1">
        <v>1738</v>
      </c>
      <c r="C1776" s="1" t="s">
        <v>12339</v>
      </c>
      <c r="D1776" s="1" t="s">
        <v>12340</v>
      </c>
      <c r="E1776" s="1">
        <v>1775</v>
      </c>
      <c r="F1776" s="1">
        <v>6</v>
      </c>
      <c r="G1776" s="1" t="s">
        <v>3208</v>
      </c>
      <c r="H1776" s="1" t="s">
        <v>7049</v>
      </c>
      <c r="I1776" s="1">
        <v>1</v>
      </c>
      <c r="L1776" s="1">
        <v>4</v>
      </c>
      <c r="M1776" s="1" t="s">
        <v>13961</v>
      </c>
      <c r="N1776" s="1" t="s">
        <v>13962</v>
      </c>
      <c r="Q1776" s="1" t="s">
        <v>3223</v>
      </c>
      <c r="R1776" s="1" t="s">
        <v>12455</v>
      </c>
      <c r="T1776" s="1" t="s">
        <v>12461</v>
      </c>
      <c r="U1776" s="1" t="s">
        <v>260</v>
      </c>
      <c r="V1776" s="1" t="s">
        <v>7321</v>
      </c>
      <c r="W1776" s="1" t="s">
        <v>254</v>
      </c>
      <c r="X1776" s="1" t="s">
        <v>7697</v>
      </c>
      <c r="Y1776" s="1" t="s">
        <v>3224</v>
      </c>
      <c r="Z1776" s="1" t="s">
        <v>8423</v>
      </c>
      <c r="AC1776" s="1">
        <v>23</v>
      </c>
      <c r="AD1776" s="1" t="s">
        <v>251</v>
      </c>
      <c r="AE1776" s="1" t="s">
        <v>9358</v>
      </c>
      <c r="AJ1776" s="1" t="s">
        <v>17</v>
      </c>
      <c r="AK1776" s="1" t="s">
        <v>9530</v>
      </c>
      <c r="AL1776" s="1" t="s">
        <v>49</v>
      </c>
      <c r="AM1776" s="1" t="s">
        <v>8830</v>
      </c>
      <c r="AT1776" s="1" t="s">
        <v>44</v>
      </c>
      <c r="AU1776" s="1" t="s">
        <v>7629</v>
      </c>
      <c r="AV1776" s="1" t="s">
        <v>3225</v>
      </c>
      <c r="AW1776" s="1" t="s">
        <v>8595</v>
      </c>
      <c r="BG1776" s="1" t="s">
        <v>3226</v>
      </c>
      <c r="BH1776" s="1" t="s">
        <v>12899</v>
      </c>
      <c r="BI1776" s="1" t="s">
        <v>3067</v>
      </c>
      <c r="BJ1776" s="1" t="s">
        <v>7845</v>
      </c>
      <c r="BK1776" s="1" t="s">
        <v>44</v>
      </c>
      <c r="BL1776" s="1" t="s">
        <v>7629</v>
      </c>
      <c r="BM1776" s="1" t="s">
        <v>3227</v>
      </c>
      <c r="BN1776" s="1" t="s">
        <v>11228</v>
      </c>
      <c r="BO1776" s="1" t="s">
        <v>44</v>
      </c>
      <c r="BP1776" s="1" t="s">
        <v>7629</v>
      </c>
      <c r="BQ1776" s="1" t="s">
        <v>3228</v>
      </c>
      <c r="BR1776" s="1" t="s">
        <v>13455</v>
      </c>
      <c r="BS1776" s="1" t="s">
        <v>631</v>
      </c>
      <c r="BT1776" s="1" t="s">
        <v>9553</v>
      </c>
    </row>
    <row r="1777" spans="1:72" ht="13.5" customHeight="1" x14ac:dyDescent="0.25">
      <c r="A1777" s="5" t="str">
        <f t="shared" si="63"/>
        <v>1738_각남면_0107</v>
      </c>
      <c r="B1777" s="1">
        <v>1738</v>
      </c>
      <c r="C1777" s="1" t="s">
        <v>12339</v>
      </c>
      <c r="D1777" s="1" t="s">
        <v>12340</v>
      </c>
      <c r="E1777" s="1">
        <v>1776</v>
      </c>
      <c r="F1777" s="1">
        <v>6</v>
      </c>
      <c r="G1777" s="1" t="s">
        <v>3208</v>
      </c>
      <c r="H1777" s="1" t="s">
        <v>7049</v>
      </c>
      <c r="I1777" s="1">
        <v>1</v>
      </c>
      <c r="L1777" s="1">
        <v>4</v>
      </c>
      <c r="M1777" s="1" t="s">
        <v>13961</v>
      </c>
      <c r="N1777" s="1" t="s">
        <v>13962</v>
      </c>
      <c r="S1777" s="1" t="s">
        <v>50</v>
      </c>
      <c r="T1777" s="1" t="s">
        <v>7223</v>
      </c>
      <c r="W1777" s="1" t="s">
        <v>249</v>
      </c>
      <c r="X1777" s="1" t="s">
        <v>7696</v>
      </c>
      <c r="Y1777" s="1" t="s">
        <v>308</v>
      </c>
      <c r="Z1777" s="1" t="s">
        <v>7774</v>
      </c>
      <c r="AC1777" s="1">
        <v>20</v>
      </c>
      <c r="AD1777" s="1" t="s">
        <v>188</v>
      </c>
      <c r="AE1777" s="1" t="s">
        <v>9352</v>
      </c>
      <c r="AJ1777" s="1" t="s">
        <v>309</v>
      </c>
      <c r="AK1777" s="1" t="s">
        <v>9531</v>
      </c>
      <c r="AL1777" s="1" t="s">
        <v>3229</v>
      </c>
      <c r="AM1777" s="1" t="s">
        <v>9560</v>
      </c>
      <c r="AT1777" s="1" t="s">
        <v>604</v>
      </c>
      <c r="AU1777" s="1" t="s">
        <v>7519</v>
      </c>
      <c r="AV1777" s="1" t="s">
        <v>3230</v>
      </c>
      <c r="AW1777" s="1" t="s">
        <v>9975</v>
      </c>
      <c r="BG1777" s="1" t="s">
        <v>661</v>
      </c>
      <c r="BH1777" s="1" t="s">
        <v>12484</v>
      </c>
      <c r="BI1777" s="1" t="s">
        <v>12902</v>
      </c>
      <c r="BJ1777" s="1" t="s">
        <v>12901</v>
      </c>
      <c r="BK1777" s="1" t="s">
        <v>3231</v>
      </c>
      <c r="BL1777" s="1" t="s">
        <v>11022</v>
      </c>
      <c r="BM1777" s="1" t="s">
        <v>3232</v>
      </c>
      <c r="BN1777" s="1" t="s">
        <v>11229</v>
      </c>
      <c r="BO1777" s="1" t="s">
        <v>44</v>
      </c>
      <c r="BP1777" s="1" t="s">
        <v>7629</v>
      </c>
      <c r="BQ1777" s="1" t="s">
        <v>3233</v>
      </c>
      <c r="BR1777" s="1" t="s">
        <v>13358</v>
      </c>
      <c r="BS1777" s="1" t="s">
        <v>3234</v>
      </c>
      <c r="BT1777" s="1" t="s">
        <v>12245</v>
      </c>
    </row>
    <row r="1778" spans="1:72" ht="13.5" customHeight="1" x14ac:dyDescent="0.25">
      <c r="A1778" s="5" t="str">
        <f t="shared" si="63"/>
        <v>1738_각남면_0107</v>
      </c>
      <c r="B1778" s="1">
        <v>1738</v>
      </c>
      <c r="C1778" s="1" t="s">
        <v>12339</v>
      </c>
      <c r="D1778" s="1" t="s">
        <v>12340</v>
      </c>
      <c r="E1778" s="1">
        <v>1777</v>
      </c>
      <c r="F1778" s="1">
        <v>6</v>
      </c>
      <c r="G1778" s="1" t="s">
        <v>3208</v>
      </c>
      <c r="H1778" s="1" t="s">
        <v>7049</v>
      </c>
      <c r="I1778" s="1">
        <v>1</v>
      </c>
      <c r="L1778" s="1">
        <v>4</v>
      </c>
      <c r="M1778" s="1" t="s">
        <v>13961</v>
      </c>
      <c r="N1778" s="1" t="s">
        <v>13962</v>
      </c>
      <c r="S1778" s="1" t="s">
        <v>84</v>
      </c>
      <c r="T1778" s="1" t="s">
        <v>7226</v>
      </c>
      <c r="W1778" s="1" t="s">
        <v>85</v>
      </c>
      <c r="X1778" s="1" t="s">
        <v>12530</v>
      </c>
      <c r="Y1778" s="1" t="s">
        <v>308</v>
      </c>
      <c r="Z1778" s="1" t="s">
        <v>7774</v>
      </c>
      <c r="AC1778" s="1">
        <v>46</v>
      </c>
      <c r="AD1778" s="1" t="s">
        <v>239</v>
      </c>
      <c r="AE1778" s="1" t="s">
        <v>9357</v>
      </c>
    </row>
    <row r="1779" spans="1:72" ht="13.5" customHeight="1" x14ac:dyDescent="0.25">
      <c r="A1779" s="5" t="str">
        <f t="shared" si="63"/>
        <v>1738_각남면_0107</v>
      </c>
      <c r="B1779" s="1">
        <v>1738</v>
      </c>
      <c r="C1779" s="1" t="s">
        <v>12339</v>
      </c>
      <c r="D1779" s="1" t="s">
        <v>12340</v>
      </c>
      <c r="E1779" s="1">
        <v>1778</v>
      </c>
      <c r="F1779" s="1">
        <v>6</v>
      </c>
      <c r="G1779" s="1" t="s">
        <v>3208</v>
      </c>
      <c r="H1779" s="1" t="s">
        <v>7049</v>
      </c>
      <c r="I1779" s="1">
        <v>1</v>
      </c>
      <c r="L1779" s="1">
        <v>4</v>
      </c>
      <c r="M1779" s="1" t="s">
        <v>13961</v>
      </c>
      <c r="N1779" s="1" t="s">
        <v>13962</v>
      </c>
      <c r="S1779" s="1" t="s">
        <v>284</v>
      </c>
      <c r="T1779" s="1" t="s">
        <v>7237</v>
      </c>
      <c r="AC1779" s="1">
        <v>19</v>
      </c>
      <c r="AD1779" s="1" t="s">
        <v>202</v>
      </c>
      <c r="AE1779" s="1" t="s">
        <v>9353</v>
      </c>
    </row>
    <row r="1780" spans="1:72" ht="13.5" customHeight="1" x14ac:dyDescent="0.25">
      <c r="A1780" s="5" t="str">
        <f t="shared" si="63"/>
        <v>1738_각남면_0107</v>
      </c>
      <c r="B1780" s="1">
        <v>1738</v>
      </c>
      <c r="C1780" s="1" t="s">
        <v>12339</v>
      </c>
      <c r="D1780" s="1" t="s">
        <v>12340</v>
      </c>
      <c r="E1780" s="1">
        <v>1779</v>
      </c>
      <c r="F1780" s="1">
        <v>6</v>
      </c>
      <c r="G1780" s="1" t="s">
        <v>3208</v>
      </c>
      <c r="H1780" s="1" t="s">
        <v>7049</v>
      </c>
      <c r="I1780" s="1">
        <v>1</v>
      </c>
      <c r="L1780" s="1">
        <v>4</v>
      </c>
      <c r="M1780" s="1" t="s">
        <v>13961</v>
      </c>
      <c r="N1780" s="1" t="s">
        <v>13962</v>
      </c>
      <c r="S1780" s="1" t="s">
        <v>284</v>
      </c>
      <c r="T1780" s="1" t="s">
        <v>7237</v>
      </c>
      <c r="AC1780" s="1">
        <v>13</v>
      </c>
      <c r="AD1780" s="1" t="s">
        <v>111</v>
      </c>
      <c r="AE1780" s="1" t="s">
        <v>9341</v>
      </c>
    </row>
    <row r="1781" spans="1:72" ht="13.5" customHeight="1" x14ac:dyDescent="0.25">
      <c r="A1781" s="5" t="str">
        <f t="shared" si="63"/>
        <v>1738_각남면_0107</v>
      </c>
      <c r="B1781" s="1">
        <v>1738</v>
      </c>
      <c r="C1781" s="1" t="s">
        <v>12339</v>
      </c>
      <c r="D1781" s="1" t="s">
        <v>12340</v>
      </c>
      <c r="E1781" s="1">
        <v>1780</v>
      </c>
      <c r="F1781" s="1">
        <v>6</v>
      </c>
      <c r="G1781" s="1" t="s">
        <v>3208</v>
      </c>
      <c r="H1781" s="1" t="s">
        <v>7049</v>
      </c>
      <c r="I1781" s="1">
        <v>1</v>
      </c>
      <c r="L1781" s="1">
        <v>4</v>
      </c>
      <c r="M1781" s="1" t="s">
        <v>13961</v>
      </c>
      <c r="N1781" s="1" t="s">
        <v>13962</v>
      </c>
      <c r="S1781" s="1" t="s">
        <v>3141</v>
      </c>
      <c r="T1781" s="1" t="s">
        <v>7266</v>
      </c>
      <c r="U1781" s="1" t="s">
        <v>792</v>
      </c>
      <c r="V1781" s="1" t="s">
        <v>7353</v>
      </c>
      <c r="Y1781" s="1" t="s">
        <v>3235</v>
      </c>
      <c r="Z1781" s="1" t="s">
        <v>8383</v>
      </c>
      <c r="AC1781" s="1">
        <v>26</v>
      </c>
      <c r="AD1781" s="1" t="s">
        <v>585</v>
      </c>
      <c r="AE1781" s="1" t="s">
        <v>9379</v>
      </c>
    </row>
    <row r="1782" spans="1:72" ht="13.5" customHeight="1" x14ac:dyDescent="0.25">
      <c r="A1782" s="5" t="str">
        <f t="shared" si="63"/>
        <v>1738_각남면_0107</v>
      </c>
      <c r="B1782" s="1">
        <v>1738</v>
      </c>
      <c r="C1782" s="1" t="s">
        <v>12339</v>
      </c>
      <c r="D1782" s="1" t="s">
        <v>12340</v>
      </c>
      <c r="E1782" s="1">
        <v>1781</v>
      </c>
      <c r="F1782" s="1">
        <v>6</v>
      </c>
      <c r="G1782" s="1" t="s">
        <v>3208</v>
      </c>
      <c r="H1782" s="1" t="s">
        <v>7049</v>
      </c>
      <c r="I1782" s="1">
        <v>1</v>
      </c>
      <c r="L1782" s="1">
        <v>4</v>
      </c>
      <c r="M1782" s="1" t="s">
        <v>13961</v>
      </c>
      <c r="N1782" s="1" t="s">
        <v>13962</v>
      </c>
      <c r="S1782" s="1" t="s">
        <v>3236</v>
      </c>
      <c r="T1782" s="1" t="s">
        <v>7267</v>
      </c>
      <c r="W1782" s="1" t="s">
        <v>38</v>
      </c>
      <c r="X1782" s="1" t="s">
        <v>12522</v>
      </c>
      <c r="Y1782" s="1" t="s">
        <v>64</v>
      </c>
      <c r="Z1782" s="1" t="s">
        <v>7741</v>
      </c>
      <c r="AC1782" s="1">
        <v>25</v>
      </c>
      <c r="AD1782" s="1" t="s">
        <v>446</v>
      </c>
      <c r="AE1782" s="1" t="s">
        <v>9374</v>
      </c>
    </row>
    <row r="1783" spans="1:72" ht="13.5" customHeight="1" x14ac:dyDescent="0.25">
      <c r="A1783" s="5" t="str">
        <f t="shared" si="63"/>
        <v>1738_각남면_0107</v>
      </c>
      <c r="B1783" s="1">
        <v>1738</v>
      </c>
      <c r="C1783" s="1" t="s">
        <v>12339</v>
      </c>
      <c r="D1783" s="1" t="s">
        <v>12340</v>
      </c>
      <c r="E1783" s="1">
        <v>1782</v>
      </c>
      <c r="F1783" s="1">
        <v>6</v>
      </c>
      <c r="G1783" s="1" t="s">
        <v>3208</v>
      </c>
      <c r="H1783" s="1" t="s">
        <v>7049</v>
      </c>
      <c r="I1783" s="1">
        <v>1</v>
      </c>
      <c r="L1783" s="1">
        <v>4</v>
      </c>
      <c r="M1783" s="1" t="s">
        <v>13961</v>
      </c>
      <c r="N1783" s="1" t="s">
        <v>13962</v>
      </c>
      <c r="T1783" s="1" t="s">
        <v>12470</v>
      </c>
      <c r="U1783" s="1" t="s">
        <v>739</v>
      </c>
      <c r="V1783" s="1" t="s">
        <v>7350</v>
      </c>
      <c r="Y1783" s="1" t="s">
        <v>3237</v>
      </c>
      <c r="Z1783" s="1" t="s">
        <v>8424</v>
      </c>
      <c r="AC1783" s="1">
        <v>21</v>
      </c>
      <c r="AD1783" s="1" t="s">
        <v>160</v>
      </c>
      <c r="AE1783" s="1" t="s">
        <v>9347</v>
      </c>
    </row>
    <row r="1784" spans="1:72" ht="13.5" customHeight="1" x14ac:dyDescent="0.25">
      <c r="A1784" s="5" t="str">
        <f t="shared" si="63"/>
        <v>1738_각남면_0107</v>
      </c>
      <c r="B1784" s="1">
        <v>1738</v>
      </c>
      <c r="C1784" s="1" t="s">
        <v>12339</v>
      </c>
      <c r="D1784" s="1" t="s">
        <v>12340</v>
      </c>
      <c r="E1784" s="1">
        <v>1783</v>
      </c>
      <c r="F1784" s="1">
        <v>6</v>
      </c>
      <c r="G1784" s="1" t="s">
        <v>3208</v>
      </c>
      <c r="H1784" s="1" t="s">
        <v>7049</v>
      </c>
      <c r="I1784" s="1">
        <v>1</v>
      </c>
      <c r="L1784" s="1">
        <v>4</v>
      </c>
      <c r="M1784" s="1" t="s">
        <v>13961</v>
      </c>
      <c r="N1784" s="1" t="s">
        <v>13962</v>
      </c>
      <c r="T1784" s="1" t="s">
        <v>12470</v>
      </c>
      <c r="U1784" s="1" t="s">
        <v>739</v>
      </c>
      <c r="V1784" s="1" t="s">
        <v>7350</v>
      </c>
      <c r="Y1784" s="1" t="s">
        <v>3238</v>
      </c>
      <c r="Z1784" s="1" t="s">
        <v>8425</v>
      </c>
      <c r="AC1784" s="1">
        <v>16</v>
      </c>
      <c r="AD1784" s="1" t="s">
        <v>89</v>
      </c>
      <c r="AE1784" s="1" t="s">
        <v>9335</v>
      </c>
      <c r="AT1784" s="1" t="s">
        <v>232</v>
      </c>
      <c r="AU1784" s="1" t="s">
        <v>7343</v>
      </c>
      <c r="AV1784" s="1" t="s">
        <v>344</v>
      </c>
      <c r="AW1784" s="1" t="s">
        <v>8500</v>
      </c>
      <c r="BB1784" s="1" t="s">
        <v>237</v>
      </c>
      <c r="BC1784" s="1" t="s">
        <v>7316</v>
      </c>
      <c r="BD1784" s="1" t="s">
        <v>3239</v>
      </c>
      <c r="BE1784" s="1" t="s">
        <v>9287</v>
      </c>
    </row>
    <row r="1785" spans="1:72" ht="13.5" customHeight="1" x14ac:dyDescent="0.25">
      <c r="A1785" s="5" t="str">
        <f t="shared" si="63"/>
        <v>1738_각남면_0107</v>
      </c>
      <c r="B1785" s="1">
        <v>1738</v>
      </c>
      <c r="C1785" s="1" t="s">
        <v>12339</v>
      </c>
      <c r="D1785" s="1" t="s">
        <v>12340</v>
      </c>
      <c r="E1785" s="1">
        <v>1784</v>
      </c>
      <c r="F1785" s="1">
        <v>6</v>
      </c>
      <c r="G1785" s="1" t="s">
        <v>3208</v>
      </c>
      <c r="H1785" s="1" t="s">
        <v>7049</v>
      </c>
      <c r="I1785" s="1">
        <v>1</v>
      </c>
      <c r="L1785" s="1">
        <v>5</v>
      </c>
      <c r="M1785" s="1" t="s">
        <v>13963</v>
      </c>
      <c r="N1785" s="1" t="s">
        <v>13964</v>
      </c>
      <c r="T1785" s="1" t="s">
        <v>12461</v>
      </c>
      <c r="U1785" s="1" t="s">
        <v>2299</v>
      </c>
      <c r="V1785" s="1" t="s">
        <v>7438</v>
      </c>
      <c r="W1785" s="1" t="s">
        <v>75</v>
      </c>
      <c r="X1785" s="1" t="s">
        <v>7687</v>
      </c>
      <c r="Y1785" s="1" t="s">
        <v>3240</v>
      </c>
      <c r="Z1785" s="1" t="s">
        <v>7989</v>
      </c>
      <c r="AC1785" s="1">
        <v>41</v>
      </c>
      <c r="AD1785" s="1" t="s">
        <v>785</v>
      </c>
      <c r="AE1785" s="1" t="s">
        <v>9384</v>
      </c>
      <c r="AT1785" s="1" t="s">
        <v>42</v>
      </c>
      <c r="AU1785" s="1" t="s">
        <v>7309</v>
      </c>
      <c r="AV1785" s="1" t="s">
        <v>14783</v>
      </c>
      <c r="AW1785" s="1" t="s">
        <v>8737</v>
      </c>
      <c r="BG1785" s="1" t="s">
        <v>42</v>
      </c>
      <c r="BH1785" s="1" t="s">
        <v>7309</v>
      </c>
      <c r="BI1785" s="1" t="s">
        <v>3123</v>
      </c>
      <c r="BJ1785" s="1" t="s">
        <v>8697</v>
      </c>
      <c r="BK1785" s="1" t="s">
        <v>42</v>
      </c>
      <c r="BL1785" s="1" t="s">
        <v>7309</v>
      </c>
      <c r="BM1785" s="1" t="s">
        <v>3241</v>
      </c>
      <c r="BN1785" s="1" t="s">
        <v>10568</v>
      </c>
      <c r="BO1785" s="1" t="s">
        <v>42</v>
      </c>
      <c r="BP1785" s="1" t="s">
        <v>7309</v>
      </c>
      <c r="BQ1785" s="1" t="s">
        <v>3242</v>
      </c>
      <c r="BR1785" s="1" t="s">
        <v>11768</v>
      </c>
      <c r="BS1785" s="1" t="s">
        <v>193</v>
      </c>
      <c r="BT1785" s="1" t="s">
        <v>9533</v>
      </c>
    </row>
    <row r="1786" spans="1:72" ht="13.5" customHeight="1" x14ac:dyDescent="0.25">
      <c r="A1786" s="5" t="str">
        <f t="shared" si="63"/>
        <v>1738_각남면_0107</v>
      </c>
      <c r="B1786" s="1">
        <v>1738</v>
      </c>
      <c r="C1786" s="1" t="s">
        <v>12339</v>
      </c>
      <c r="D1786" s="1" t="s">
        <v>12340</v>
      </c>
      <c r="E1786" s="1">
        <v>1785</v>
      </c>
      <c r="F1786" s="1">
        <v>6</v>
      </c>
      <c r="G1786" s="1" t="s">
        <v>3208</v>
      </c>
      <c r="H1786" s="1" t="s">
        <v>7049</v>
      </c>
      <c r="I1786" s="1">
        <v>1</v>
      </c>
      <c r="L1786" s="1">
        <v>5</v>
      </c>
      <c r="M1786" s="1" t="s">
        <v>13963</v>
      </c>
      <c r="N1786" s="1" t="s">
        <v>13964</v>
      </c>
      <c r="S1786" s="1" t="s">
        <v>50</v>
      </c>
      <c r="T1786" s="1" t="s">
        <v>7223</v>
      </c>
      <c r="W1786" s="1" t="s">
        <v>276</v>
      </c>
      <c r="X1786" s="1" t="s">
        <v>7253</v>
      </c>
      <c r="Y1786" s="1" t="s">
        <v>64</v>
      </c>
      <c r="Z1786" s="1" t="s">
        <v>7741</v>
      </c>
      <c r="AC1786" s="1">
        <v>43</v>
      </c>
      <c r="AD1786" s="1" t="s">
        <v>258</v>
      </c>
      <c r="AE1786" s="1" t="s">
        <v>9360</v>
      </c>
      <c r="AJ1786" s="1" t="s">
        <v>17</v>
      </c>
      <c r="AK1786" s="1" t="s">
        <v>9530</v>
      </c>
      <c r="AL1786" s="1" t="s">
        <v>277</v>
      </c>
      <c r="AM1786" s="1" t="s">
        <v>9535</v>
      </c>
      <c r="AT1786" s="1" t="s">
        <v>73</v>
      </c>
      <c r="AU1786" s="1" t="s">
        <v>7304</v>
      </c>
      <c r="AV1786" s="1" t="s">
        <v>450</v>
      </c>
      <c r="AW1786" s="1" t="s">
        <v>9707</v>
      </c>
      <c r="BG1786" s="1" t="s">
        <v>42</v>
      </c>
      <c r="BH1786" s="1" t="s">
        <v>7309</v>
      </c>
      <c r="BI1786" s="1" t="s">
        <v>2381</v>
      </c>
      <c r="BJ1786" s="1" t="s">
        <v>7688</v>
      </c>
      <c r="BK1786" s="1" t="s">
        <v>42</v>
      </c>
      <c r="BL1786" s="1" t="s">
        <v>7309</v>
      </c>
      <c r="BM1786" s="1" t="s">
        <v>2133</v>
      </c>
      <c r="BN1786" s="1" t="s">
        <v>10090</v>
      </c>
      <c r="BO1786" s="1" t="s">
        <v>42</v>
      </c>
      <c r="BP1786" s="1" t="s">
        <v>7309</v>
      </c>
      <c r="BQ1786" s="1" t="s">
        <v>3243</v>
      </c>
      <c r="BR1786" s="1" t="s">
        <v>13055</v>
      </c>
      <c r="BS1786" s="1" t="s">
        <v>41</v>
      </c>
      <c r="BT1786" s="1" t="s">
        <v>12725</v>
      </c>
    </row>
    <row r="1787" spans="1:72" ht="13.5" customHeight="1" x14ac:dyDescent="0.25">
      <c r="A1787" s="5" t="str">
        <f t="shared" si="63"/>
        <v>1738_각남면_0107</v>
      </c>
      <c r="B1787" s="1">
        <v>1738</v>
      </c>
      <c r="C1787" s="1" t="s">
        <v>12339</v>
      </c>
      <c r="D1787" s="1" t="s">
        <v>12340</v>
      </c>
      <c r="E1787" s="1">
        <v>1786</v>
      </c>
      <c r="F1787" s="1">
        <v>6</v>
      </c>
      <c r="G1787" s="1" t="s">
        <v>3208</v>
      </c>
      <c r="H1787" s="1" t="s">
        <v>7049</v>
      </c>
      <c r="I1787" s="1">
        <v>1</v>
      </c>
      <c r="L1787" s="1">
        <v>5</v>
      </c>
      <c r="M1787" s="1" t="s">
        <v>13963</v>
      </c>
      <c r="N1787" s="1" t="s">
        <v>13964</v>
      </c>
      <c r="S1787" s="1" t="s">
        <v>112</v>
      </c>
      <c r="T1787" s="1" t="s">
        <v>7229</v>
      </c>
      <c r="Y1787" s="1" t="s">
        <v>64</v>
      </c>
      <c r="Z1787" s="1" t="s">
        <v>7741</v>
      </c>
      <c r="AC1787" s="1">
        <v>7</v>
      </c>
      <c r="AD1787" s="1" t="s">
        <v>62</v>
      </c>
      <c r="AE1787" s="1" t="s">
        <v>9331</v>
      </c>
    </row>
    <row r="1788" spans="1:72" ht="13.5" customHeight="1" x14ac:dyDescent="0.25">
      <c r="A1788" s="5" t="str">
        <f t="shared" si="63"/>
        <v>1738_각남면_0107</v>
      </c>
      <c r="B1788" s="1">
        <v>1738</v>
      </c>
      <c r="C1788" s="1" t="s">
        <v>12339</v>
      </c>
      <c r="D1788" s="1" t="s">
        <v>12340</v>
      </c>
      <c r="E1788" s="1">
        <v>1787</v>
      </c>
      <c r="F1788" s="1">
        <v>6</v>
      </c>
      <c r="G1788" s="1" t="s">
        <v>3208</v>
      </c>
      <c r="H1788" s="1" t="s">
        <v>7049</v>
      </c>
      <c r="I1788" s="1">
        <v>2</v>
      </c>
      <c r="J1788" s="1" t="s">
        <v>3244</v>
      </c>
      <c r="K1788" s="1" t="s">
        <v>7114</v>
      </c>
      <c r="L1788" s="1">
        <v>1</v>
      </c>
      <c r="M1788" s="1" t="s">
        <v>3244</v>
      </c>
      <c r="N1788" s="1" t="s">
        <v>7114</v>
      </c>
      <c r="T1788" s="1" t="s">
        <v>12461</v>
      </c>
      <c r="U1788" s="1" t="s">
        <v>42</v>
      </c>
      <c r="V1788" s="1" t="s">
        <v>7309</v>
      </c>
      <c r="W1788" s="1" t="s">
        <v>75</v>
      </c>
      <c r="X1788" s="1" t="s">
        <v>7687</v>
      </c>
      <c r="Y1788" s="1" t="s">
        <v>3245</v>
      </c>
      <c r="Z1788" s="1" t="s">
        <v>8426</v>
      </c>
      <c r="AC1788" s="1">
        <v>32</v>
      </c>
      <c r="AD1788" s="1" t="s">
        <v>743</v>
      </c>
      <c r="AE1788" s="1" t="s">
        <v>8259</v>
      </c>
      <c r="AJ1788" s="1" t="s">
        <v>17</v>
      </c>
      <c r="AK1788" s="1" t="s">
        <v>9530</v>
      </c>
      <c r="AL1788" s="1" t="s">
        <v>77</v>
      </c>
      <c r="AM1788" s="1" t="s">
        <v>9125</v>
      </c>
      <c r="AT1788" s="1" t="s">
        <v>3246</v>
      </c>
      <c r="AU1788" s="1" t="s">
        <v>7489</v>
      </c>
      <c r="AV1788" s="1" t="s">
        <v>2494</v>
      </c>
      <c r="AW1788" s="1" t="s">
        <v>8274</v>
      </c>
      <c r="BG1788" s="1" t="s">
        <v>42</v>
      </c>
      <c r="BH1788" s="1" t="s">
        <v>7309</v>
      </c>
      <c r="BI1788" s="1" t="s">
        <v>806</v>
      </c>
      <c r="BJ1788" s="1" t="s">
        <v>8823</v>
      </c>
      <c r="BK1788" s="1" t="s">
        <v>3247</v>
      </c>
      <c r="BL1788" s="1" t="s">
        <v>12482</v>
      </c>
      <c r="BM1788" s="1" t="s">
        <v>1961</v>
      </c>
      <c r="BN1788" s="1" t="s">
        <v>10102</v>
      </c>
      <c r="BO1788" s="1" t="s">
        <v>44</v>
      </c>
      <c r="BP1788" s="1" t="s">
        <v>7629</v>
      </c>
      <c r="BQ1788" s="1" t="s">
        <v>3248</v>
      </c>
      <c r="BR1788" s="1" t="s">
        <v>13252</v>
      </c>
      <c r="BS1788" s="1" t="s">
        <v>259</v>
      </c>
      <c r="BT1788" s="1" t="s">
        <v>9449</v>
      </c>
    </row>
    <row r="1789" spans="1:72" ht="13.5" customHeight="1" x14ac:dyDescent="0.25">
      <c r="A1789" s="5" t="str">
        <f t="shared" si="63"/>
        <v>1738_각남면_0107</v>
      </c>
      <c r="B1789" s="1">
        <v>1738</v>
      </c>
      <c r="C1789" s="1" t="s">
        <v>12339</v>
      </c>
      <c r="D1789" s="1" t="s">
        <v>12340</v>
      </c>
      <c r="E1789" s="1">
        <v>1788</v>
      </c>
      <c r="F1789" s="1">
        <v>6</v>
      </c>
      <c r="G1789" s="1" t="s">
        <v>3208</v>
      </c>
      <c r="H1789" s="1" t="s">
        <v>7049</v>
      </c>
      <c r="I1789" s="1">
        <v>2</v>
      </c>
      <c r="L1789" s="1">
        <v>1</v>
      </c>
      <c r="M1789" s="1" t="s">
        <v>3244</v>
      </c>
      <c r="N1789" s="1" t="s">
        <v>7114</v>
      </c>
      <c r="S1789" s="1" t="s">
        <v>201</v>
      </c>
      <c r="T1789" s="1" t="s">
        <v>201</v>
      </c>
      <c r="U1789" s="1" t="s">
        <v>3246</v>
      </c>
      <c r="V1789" s="1" t="s">
        <v>7489</v>
      </c>
      <c r="Y1789" s="1" t="s">
        <v>2494</v>
      </c>
      <c r="Z1789" s="1" t="s">
        <v>8274</v>
      </c>
      <c r="AC1789" s="1">
        <v>60</v>
      </c>
      <c r="AD1789" s="1" t="s">
        <v>763</v>
      </c>
      <c r="AE1789" s="1" t="s">
        <v>9382</v>
      </c>
    </row>
    <row r="1790" spans="1:72" ht="13.5" customHeight="1" x14ac:dyDescent="0.25">
      <c r="A1790" s="5" t="str">
        <f t="shared" si="63"/>
        <v>1738_각남면_0107</v>
      </c>
      <c r="B1790" s="1">
        <v>1738</v>
      </c>
      <c r="C1790" s="1" t="s">
        <v>12339</v>
      </c>
      <c r="D1790" s="1" t="s">
        <v>12340</v>
      </c>
      <c r="E1790" s="1">
        <v>1789</v>
      </c>
      <c r="F1790" s="1">
        <v>6</v>
      </c>
      <c r="G1790" s="1" t="s">
        <v>3208</v>
      </c>
      <c r="H1790" s="1" t="s">
        <v>7049</v>
      </c>
      <c r="I1790" s="1">
        <v>2</v>
      </c>
      <c r="L1790" s="1">
        <v>1</v>
      </c>
      <c r="M1790" s="1" t="s">
        <v>3244</v>
      </c>
      <c r="N1790" s="1" t="s">
        <v>7114</v>
      </c>
      <c r="S1790" s="1" t="s">
        <v>50</v>
      </c>
      <c r="T1790" s="1" t="s">
        <v>7223</v>
      </c>
      <c r="W1790" s="1" t="s">
        <v>383</v>
      </c>
      <c r="X1790" s="1" t="s">
        <v>7702</v>
      </c>
      <c r="Y1790" s="1" t="s">
        <v>10</v>
      </c>
      <c r="Z1790" s="1" t="s">
        <v>7684</v>
      </c>
      <c r="AC1790" s="1">
        <v>36</v>
      </c>
      <c r="AD1790" s="1" t="s">
        <v>229</v>
      </c>
      <c r="AE1790" s="1" t="s">
        <v>9356</v>
      </c>
      <c r="AJ1790" s="1" t="s">
        <v>17</v>
      </c>
      <c r="AK1790" s="1" t="s">
        <v>9530</v>
      </c>
      <c r="AL1790" s="1" t="s">
        <v>493</v>
      </c>
      <c r="AM1790" s="1" t="s">
        <v>9538</v>
      </c>
      <c r="AT1790" s="1" t="s">
        <v>42</v>
      </c>
      <c r="AU1790" s="1" t="s">
        <v>7309</v>
      </c>
      <c r="AV1790" s="1" t="s">
        <v>878</v>
      </c>
      <c r="AW1790" s="1" t="s">
        <v>7911</v>
      </c>
      <c r="BG1790" s="1" t="s">
        <v>44</v>
      </c>
      <c r="BH1790" s="1" t="s">
        <v>7629</v>
      </c>
      <c r="BI1790" s="1" t="s">
        <v>2429</v>
      </c>
      <c r="BJ1790" s="1" t="s">
        <v>9909</v>
      </c>
      <c r="BK1790" s="1" t="s">
        <v>44</v>
      </c>
      <c r="BL1790" s="1" t="s">
        <v>7629</v>
      </c>
      <c r="BM1790" s="1" t="s">
        <v>14770</v>
      </c>
      <c r="BN1790" s="1" t="s">
        <v>10672</v>
      </c>
      <c r="BO1790" s="1" t="s">
        <v>44</v>
      </c>
      <c r="BP1790" s="1" t="s">
        <v>7629</v>
      </c>
      <c r="BQ1790" s="1" t="s">
        <v>3249</v>
      </c>
      <c r="BR1790" s="1" t="s">
        <v>11703</v>
      </c>
      <c r="BS1790" s="1" t="s">
        <v>41</v>
      </c>
      <c r="BT1790" s="1" t="s">
        <v>12725</v>
      </c>
    </row>
    <row r="1791" spans="1:72" ht="13.5" customHeight="1" x14ac:dyDescent="0.25">
      <c r="A1791" s="5" t="str">
        <f t="shared" si="63"/>
        <v>1738_각남면_0107</v>
      </c>
      <c r="B1791" s="1">
        <v>1738</v>
      </c>
      <c r="C1791" s="1" t="s">
        <v>12339</v>
      </c>
      <c r="D1791" s="1" t="s">
        <v>12340</v>
      </c>
      <c r="E1791" s="1">
        <v>1790</v>
      </c>
      <c r="F1791" s="1">
        <v>6</v>
      </c>
      <c r="G1791" s="1" t="s">
        <v>3208</v>
      </c>
      <c r="H1791" s="1" t="s">
        <v>7049</v>
      </c>
      <c r="I1791" s="1">
        <v>2</v>
      </c>
      <c r="L1791" s="1">
        <v>1</v>
      </c>
      <c r="M1791" s="1" t="s">
        <v>3244</v>
      </c>
      <c r="N1791" s="1" t="s">
        <v>7114</v>
      </c>
      <c r="S1791" s="1" t="s">
        <v>3250</v>
      </c>
      <c r="T1791" s="1" t="s">
        <v>7268</v>
      </c>
      <c r="W1791" s="1" t="s">
        <v>85</v>
      </c>
      <c r="X1791" s="1" t="s">
        <v>12530</v>
      </c>
      <c r="Y1791" s="1" t="s">
        <v>64</v>
      </c>
      <c r="Z1791" s="1" t="s">
        <v>7741</v>
      </c>
      <c r="AC1791" s="1">
        <v>42</v>
      </c>
      <c r="AD1791" s="1" t="s">
        <v>304</v>
      </c>
      <c r="AE1791" s="1" t="s">
        <v>9364</v>
      </c>
    </row>
    <row r="1792" spans="1:72" ht="13.5" customHeight="1" x14ac:dyDescent="0.25">
      <c r="A1792" s="5" t="str">
        <f t="shared" si="63"/>
        <v>1738_각남면_0107</v>
      </c>
      <c r="B1792" s="1">
        <v>1738</v>
      </c>
      <c r="C1792" s="1" t="s">
        <v>12339</v>
      </c>
      <c r="D1792" s="1" t="s">
        <v>12340</v>
      </c>
      <c r="E1792" s="1">
        <v>1791</v>
      </c>
      <c r="F1792" s="1">
        <v>6</v>
      </c>
      <c r="G1792" s="1" t="s">
        <v>3208</v>
      </c>
      <c r="H1792" s="1" t="s">
        <v>7049</v>
      </c>
      <c r="I1792" s="1">
        <v>2</v>
      </c>
      <c r="L1792" s="1">
        <v>1</v>
      </c>
      <c r="M1792" s="1" t="s">
        <v>3244</v>
      </c>
      <c r="N1792" s="1" t="s">
        <v>7114</v>
      </c>
      <c r="S1792" s="1" t="s">
        <v>112</v>
      </c>
      <c r="T1792" s="1" t="s">
        <v>7229</v>
      </c>
      <c r="Y1792" s="1" t="s">
        <v>64</v>
      </c>
      <c r="Z1792" s="1" t="s">
        <v>7741</v>
      </c>
      <c r="AC1792" s="1">
        <v>9</v>
      </c>
      <c r="AD1792" s="1" t="s">
        <v>93</v>
      </c>
      <c r="AE1792" s="1" t="s">
        <v>9337</v>
      </c>
    </row>
    <row r="1793" spans="1:72" ht="13.5" customHeight="1" x14ac:dyDescent="0.25">
      <c r="A1793" s="5" t="str">
        <f t="shared" si="63"/>
        <v>1738_각남면_0107</v>
      </c>
      <c r="B1793" s="1">
        <v>1738</v>
      </c>
      <c r="C1793" s="1" t="s">
        <v>12339</v>
      </c>
      <c r="D1793" s="1" t="s">
        <v>12340</v>
      </c>
      <c r="E1793" s="1">
        <v>1792</v>
      </c>
      <c r="F1793" s="1">
        <v>6</v>
      </c>
      <c r="G1793" s="1" t="s">
        <v>3208</v>
      </c>
      <c r="H1793" s="1" t="s">
        <v>7049</v>
      </c>
      <c r="I1793" s="1">
        <v>2</v>
      </c>
      <c r="L1793" s="1">
        <v>1</v>
      </c>
      <c r="M1793" s="1" t="s">
        <v>3244</v>
      </c>
      <c r="N1793" s="1" t="s">
        <v>7114</v>
      </c>
      <c r="S1793" s="1" t="s">
        <v>59</v>
      </c>
      <c r="T1793" s="1" t="s">
        <v>7224</v>
      </c>
      <c r="Y1793" s="1" t="s">
        <v>3251</v>
      </c>
      <c r="Z1793" s="1" t="s">
        <v>12588</v>
      </c>
      <c r="AF1793" s="1" t="s">
        <v>157</v>
      </c>
      <c r="AG1793" s="1" t="s">
        <v>9391</v>
      </c>
    </row>
    <row r="1794" spans="1:72" ht="13.5" customHeight="1" x14ac:dyDescent="0.25">
      <c r="A1794" s="5" t="str">
        <f t="shared" si="63"/>
        <v>1738_각남면_0107</v>
      </c>
      <c r="B1794" s="1">
        <v>1738</v>
      </c>
      <c r="C1794" s="1" t="s">
        <v>12339</v>
      </c>
      <c r="D1794" s="1" t="s">
        <v>12340</v>
      </c>
      <c r="E1794" s="1">
        <v>1793</v>
      </c>
      <c r="F1794" s="1">
        <v>6</v>
      </c>
      <c r="G1794" s="1" t="s">
        <v>3208</v>
      </c>
      <c r="H1794" s="1" t="s">
        <v>7049</v>
      </c>
      <c r="I1794" s="1">
        <v>2</v>
      </c>
      <c r="L1794" s="1">
        <v>1</v>
      </c>
      <c r="M1794" s="1" t="s">
        <v>3244</v>
      </c>
      <c r="N1794" s="1" t="s">
        <v>7114</v>
      </c>
      <c r="T1794" s="1" t="s">
        <v>12470</v>
      </c>
      <c r="U1794" s="1" t="s">
        <v>715</v>
      </c>
      <c r="V1794" s="1" t="s">
        <v>7283</v>
      </c>
      <c r="Y1794" s="1" t="s">
        <v>3252</v>
      </c>
      <c r="Z1794" s="1" t="s">
        <v>8427</v>
      </c>
      <c r="AC1794" s="1">
        <v>24</v>
      </c>
      <c r="AD1794" s="1" t="s">
        <v>402</v>
      </c>
      <c r="AE1794" s="1" t="s">
        <v>9372</v>
      </c>
    </row>
    <row r="1795" spans="1:72" ht="13.5" customHeight="1" x14ac:dyDescent="0.25">
      <c r="A1795" s="5" t="str">
        <f t="shared" si="63"/>
        <v>1738_각남면_0107</v>
      </c>
      <c r="B1795" s="1">
        <v>1738</v>
      </c>
      <c r="C1795" s="1" t="s">
        <v>12339</v>
      </c>
      <c r="D1795" s="1" t="s">
        <v>12340</v>
      </c>
      <c r="E1795" s="1">
        <v>1794</v>
      </c>
      <c r="F1795" s="1">
        <v>6</v>
      </c>
      <c r="G1795" s="1" t="s">
        <v>3208</v>
      </c>
      <c r="H1795" s="1" t="s">
        <v>7049</v>
      </c>
      <c r="I1795" s="1">
        <v>2</v>
      </c>
      <c r="L1795" s="1">
        <v>2</v>
      </c>
      <c r="M1795" s="1" t="s">
        <v>13965</v>
      </c>
      <c r="N1795" s="1" t="s">
        <v>13966</v>
      </c>
      <c r="T1795" s="1" t="s">
        <v>12461</v>
      </c>
      <c r="U1795" s="1" t="s">
        <v>1566</v>
      </c>
      <c r="V1795" s="1" t="s">
        <v>7490</v>
      </c>
      <c r="W1795" s="1" t="s">
        <v>1003</v>
      </c>
      <c r="X1795" s="1" t="s">
        <v>7706</v>
      </c>
      <c r="Y1795" s="1" t="s">
        <v>3253</v>
      </c>
      <c r="Z1795" s="1" t="s">
        <v>8428</v>
      </c>
      <c r="AC1795" s="1">
        <v>71</v>
      </c>
      <c r="AD1795" s="1" t="s">
        <v>505</v>
      </c>
      <c r="AE1795" s="1" t="s">
        <v>9377</v>
      </c>
      <c r="AJ1795" s="1" t="s">
        <v>17</v>
      </c>
      <c r="AK1795" s="1" t="s">
        <v>9530</v>
      </c>
      <c r="AL1795" s="1" t="s">
        <v>1295</v>
      </c>
      <c r="AM1795" s="1" t="s">
        <v>9450</v>
      </c>
      <c r="AT1795" s="1" t="s">
        <v>73</v>
      </c>
      <c r="AU1795" s="1" t="s">
        <v>7304</v>
      </c>
      <c r="AV1795" s="1" t="s">
        <v>2569</v>
      </c>
      <c r="AW1795" s="1" t="s">
        <v>9893</v>
      </c>
      <c r="BG1795" s="1" t="s">
        <v>42</v>
      </c>
      <c r="BH1795" s="1" t="s">
        <v>7309</v>
      </c>
      <c r="BI1795" s="1" t="s">
        <v>3254</v>
      </c>
      <c r="BJ1795" s="1" t="s">
        <v>10301</v>
      </c>
      <c r="BK1795" s="1" t="s">
        <v>42</v>
      </c>
      <c r="BL1795" s="1" t="s">
        <v>7309</v>
      </c>
      <c r="BM1795" s="1" t="s">
        <v>2892</v>
      </c>
      <c r="BN1795" s="1" t="s">
        <v>11184</v>
      </c>
      <c r="BO1795" s="1" t="s">
        <v>488</v>
      </c>
      <c r="BP1795" s="1" t="s">
        <v>7425</v>
      </c>
      <c r="BQ1795" s="1" t="s">
        <v>2572</v>
      </c>
      <c r="BR1795" s="1" t="s">
        <v>11708</v>
      </c>
      <c r="BS1795" s="1" t="s">
        <v>53</v>
      </c>
      <c r="BT1795" s="1" t="s">
        <v>9486</v>
      </c>
    </row>
    <row r="1796" spans="1:72" ht="13.5" customHeight="1" x14ac:dyDescent="0.25">
      <c r="A1796" s="5" t="str">
        <f t="shared" si="63"/>
        <v>1738_각남면_0107</v>
      </c>
      <c r="B1796" s="1">
        <v>1738</v>
      </c>
      <c r="C1796" s="1" t="s">
        <v>12339</v>
      </c>
      <c r="D1796" s="1" t="s">
        <v>12340</v>
      </c>
      <c r="E1796" s="1">
        <v>1795</v>
      </c>
      <c r="F1796" s="1">
        <v>6</v>
      </c>
      <c r="G1796" s="1" t="s">
        <v>3208</v>
      </c>
      <c r="H1796" s="1" t="s">
        <v>7049</v>
      </c>
      <c r="I1796" s="1">
        <v>2</v>
      </c>
      <c r="L1796" s="1">
        <v>2</v>
      </c>
      <c r="M1796" s="1" t="s">
        <v>13965</v>
      </c>
      <c r="N1796" s="1" t="s">
        <v>13966</v>
      </c>
      <c r="S1796" s="1" t="s">
        <v>50</v>
      </c>
      <c r="T1796" s="1" t="s">
        <v>7223</v>
      </c>
      <c r="W1796" s="1" t="s">
        <v>85</v>
      </c>
      <c r="X1796" s="1" t="s">
        <v>12530</v>
      </c>
      <c r="Y1796" s="1" t="s">
        <v>64</v>
      </c>
      <c r="Z1796" s="1" t="s">
        <v>7741</v>
      </c>
      <c r="AC1796" s="1">
        <v>72</v>
      </c>
      <c r="AD1796" s="1" t="s">
        <v>396</v>
      </c>
      <c r="AE1796" s="1" t="s">
        <v>9371</v>
      </c>
      <c r="AJ1796" s="1" t="s">
        <v>17</v>
      </c>
      <c r="AK1796" s="1" t="s">
        <v>9530</v>
      </c>
      <c r="AL1796" s="1" t="s">
        <v>58</v>
      </c>
      <c r="AM1796" s="1" t="s">
        <v>9526</v>
      </c>
      <c r="AT1796" s="1" t="s">
        <v>73</v>
      </c>
      <c r="AU1796" s="1" t="s">
        <v>7304</v>
      </c>
      <c r="AV1796" s="1" t="s">
        <v>2750</v>
      </c>
      <c r="AW1796" s="1" t="s">
        <v>9976</v>
      </c>
      <c r="BG1796" s="1" t="s">
        <v>42</v>
      </c>
      <c r="BH1796" s="1" t="s">
        <v>7309</v>
      </c>
      <c r="BI1796" s="1" t="s">
        <v>2077</v>
      </c>
      <c r="BJ1796" s="1" t="s">
        <v>8137</v>
      </c>
      <c r="BK1796" s="1" t="s">
        <v>73</v>
      </c>
      <c r="BL1796" s="1" t="s">
        <v>7304</v>
      </c>
      <c r="BM1796" s="1" t="s">
        <v>2803</v>
      </c>
      <c r="BN1796" s="1" t="s">
        <v>11196</v>
      </c>
      <c r="BO1796" s="1" t="s">
        <v>490</v>
      </c>
      <c r="BP1796" s="1" t="s">
        <v>9686</v>
      </c>
      <c r="BQ1796" s="1" t="s">
        <v>3255</v>
      </c>
      <c r="BR1796" s="1" t="s">
        <v>13066</v>
      </c>
      <c r="BS1796" s="1" t="s">
        <v>41</v>
      </c>
      <c r="BT1796" s="1" t="s">
        <v>12725</v>
      </c>
    </row>
    <row r="1797" spans="1:72" ht="13.5" customHeight="1" x14ac:dyDescent="0.25">
      <c r="A1797" s="5" t="str">
        <f t="shared" ref="A1797:A1828" si="64">HYPERLINK("http://kyu.snu.ac.kr/sdhj/index.jsp?type=hj/GK14616_00IH_0001_0107.jpg","1738_각남면_0107")</f>
        <v>1738_각남면_0107</v>
      </c>
      <c r="B1797" s="1">
        <v>1738</v>
      </c>
      <c r="C1797" s="1" t="s">
        <v>12339</v>
      </c>
      <c r="D1797" s="1" t="s">
        <v>12340</v>
      </c>
      <c r="E1797" s="1">
        <v>1796</v>
      </c>
      <c r="F1797" s="1">
        <v>6</v>
      </c>
      <c r="G1797" s="1" t="s">
        <v>3208</v>
      </c>
      <c r="H1797" s="1" t="s">
        <v>7049</v>
      </c>
      <c r="I1797" s="1">
        <v>2</v>
      </c>
      <c r="L1797" s="1">
        <v>2</v>
      </c>
      <c r="M1797" s="1" t="s">
        <v>13965</v>
      </c>
      <c r="N1797" s="1" t="s">
        <v>13966</v>
      </c>
      <c r="S1797" s="1" t="s">
        <v>155</v>
      </c>
      <c r="T1797" s="1" t="s">
        <v>7230</v>
      </c>
      <c r="W1797" s="1" t="s">
        <v>85</v>
      </c>
      <c r="X1797" s="1" t="s">
        <v>12530</v>
      </c>
      <c r="Y1797" s="1" t="s">
        <v>64</v>
      </c>
      <c r="Z1797" s="1" t="s">
        <v>7741</v>
      </c>
      <c r="AC1797" s="1">
        <v>41</v>
      </c>
      <c r="AD1797" s="1" t="s">
        <v>785</v>
      </c>
      <c r="AE1797" s="1" t="s">
        <v>9384</v>
      </c>
    </row>
    <row r="1798" spans="1:72" ht="13.5" customHeight="1" x14ac:dyDescent="0.25">
      <c r="A1798" s="5" t="str">
        <f t="shared" si="64"/>
        <v>1738_각남면_0107</v>
      </c>
      <c r="B1798" s="1">
        <v>1738</v>
      </c>
      <c r="C1798" s="1" t="s">
        <v>12339</v>
      </c>
      <c r="D1798" s="1" t="s">
        <v>12340</v>
      </c>
      <c r="E1798" s="1">
        <v>1797</v>
      </c>
      <c r="F1798" s="1">
        <v>6</v>
      </c>
      <c r="G1798" s="1" t="s">
        <v>3208</v>
      </c>
      <c r="H1798" s="1" t="s">
        <v>7049</v>
      </c>
      <c r="I1798" s="1">
        <v>2</v>
      </c>
      <c r="L1798" s="1">
        <v>2</v>
      </c>
      <c r="M1798" s="1" t="s">
        <v>13965</v>
      </c>
      <c r="N1798" s="1" t="s">
        <v>13966</v>
      </c>
      <c r="S1798" s="1" t="s">
        <v>211</v>
      </c>
      <c r="T1798" s="1" t="s">
        <v>7235</v>
      </c>
      <c r="W1798" s="1" t="s">
        <v>38</v>
      </c>
      <c r="X1798" s="1" t="s">
        <v>12522</v>
      </c>
      <c r="Y1798" s="1" t="s">
        <v>64</v>
      </c>
      <c r="Z1798" s="1" t="s">
        <v>7741</v>
      </c>
      <c r="AC1798" s="1">
        <v>41</v>
      </c>
      <c r="AD1798" s="1" t="s">
        <v>785</v>
      </c>
      <c r="AE1798" s="1" t="s">
        <v>9384</v>
      </c>
    </row>
    <row r="1799" spans="1:72" ht="13.5" customHeight="1" x14ac:dyDescent="0.25">
      <c r="A1799" s="5" t="str">
        <f t="shared" si="64"/>
        <v>1738_각남면_0107</v>
      </c>
      <c r="B1799" s="1">
        <v>1738</v>
      </c>
      <c r="C1799" s="1" t="s">
        <v>12339</v>
      </c>
      <c r="D1799" s="1" t="s">
        <v>12340</v>
      </c>
      <c r="E1799" s="1">
        <v>1798</v>
      </c>
      <c r="F1799" s="1">
        <v>6</v>
      </c>
      <c r="G1799" s="1" t="s">
        <v>3208</v>
      </c>
      <c r="H1799" s="1" t="s">
        <v>7049</v>
      </c>
      <c r="I1799" s="1">
        <v>2</v>
      </c>
      <c r="L1799" s="1">
        <v>2</v>
      </c>
      <c r="M1799" s="1" t="s">
        <v>13965</v>
      </c>
      <c r="N1799" s="1" t="s">
        <v>13966</v>
      </c>
      <c r="S1799" s="1" t="s">
        <v>727</v>
      </c>
      <c r="T1799" s="1" t="s">
        <v>7243</v>
      </c>
      <c r="U1799" s="1" t="s">
        <v>1351</v>
      </c>
      <c r="V1799" s="1" t="s">
        <v>7327</v>
      </c>
      <c r="Y1799" s="1" t="s">
        <v>2912</v>
      </c>
      <c r="Z1799" s="1" t="s">
        <v>8429</v>
      </c>
      <c r="AC1799" s="1">
        <v>26</v>
      </c>
      <c r="AD1799" s="1" t="s">
        <v>585</v>
      </c>
      <c r="AE1799" s="1" t="s">
        <v>9379</v>
      </c>
    </row>
    <row r="1800" spans="1:72" ht="13.5" customHeight="1" x14ac:dyDescent="0.25">
      <c r="A1800" s="5" t="str">
        <f t="shared" si="64"/>
        <v>1738_각남면_0107</v>
      </c>
      <c r="B1800" s="1">
        <v>1738</v>
      </c>
      <c r="C1800" s="1" t="s">
        <v>12339</v>
      </c>
      <c r="D1800" s="1" t="s">
        <v>12340</v>
      </c>
      <c r="E1800" s="1">
        <v>1799</v>
      </c>
      <c r="F1800" s="1">
        <v>6</v>
      </c>
      <c r="G1800" s="1" t="s">
        <v>3208</v>
      </c>
      <c r="H1800" s="1" t="s">
        <v>7049</v>
      </c>
      <c r="I1800" s="1">
        <v>2</v>
      </c>
      <c r="L1800" s="1">
        <v>2</v>
      </c>
      <c r="M1800" s="1" t="s">
        <v>13965</v>
      </c>
      <c r="N1800" s="1" t="s">
        <v>13966</v>
      </c>
      <c r="S1800" s="1" t="s">
        <v>727</v>
      </c>
      <c r="T1800" s="1" t="s">
        <v>7243</v>
      </c>
      <c r="U1800" s="1" t="s">
        <v>3256</v>
      </c>
      <c r="V1800" s="1" t="s">
        <v>7491</v>
      </c>
      <c r="Y1800" s="1" t="s">
        <v>3197</v>
      </c>
      <c r="Z1800" s="1" t="s">
        <v>8418</v>
      </c>
      <c r="AC1800" s="1">
        <v>18</v>
      </c>
      <c r="AD1800" s="1" t="s">
        <v>210</v>
      </c>
      <c r="AE1800" s="1" t="s">
        <v>9354</v>
      </c>
      <c r="AF1800" s="1" t="s">
        <v>95</v>
      </c>
      <c r="AG1800" s="1" t="s">
        <v>9389</v>
      </c>
    </row>
    <row r="1801" spans="1:72" ht="13.5" customHeight="1" x14ac:dyDescent="0.25">
      <c r="A1801" s="5" t="str">
        <f t="shared" si="64"/>
        <v>1738_각남면_0107</v>
      </c>
      <c r="B1801" s="1">
        <v>1738</v>
      </c>
      <c r="C1801" s="1" t="s">
        <v>12339</v>
      </c>
      <c r="D1801" s="1" t="s">
        <v>12340</v>
      </c>
      <c r="E1801" s="1">
        <v>1800</v>
      </c>
      <c r="F1801" s="1">
        <v>6</v>
      </c>
      <c r="G1801" s="1" t="s">
        <v>3208</v>
      </c>
      <c r="H1801" s="1" t="s">
        <v>7049</v>
      </c>
      <c r="I1801" s="1">
        <v>2</v>
      </c>
      <c r="L1801" s="1">
        <v>2</v>
      </c>
      <c r="M1801" s="1" t="s">
        <v>13965</v>
      </c>
      <c r="N1801" s="1" t="s">
        <v>13966</v>
      </c>
      <c r="S1801" s="1" t="s">
        <v>112</v>
      </c>
      <c r="T1801" s="1" t="s">
        <v>7229</v>
      </c>
      <c r="Y1801" s="1" t="s">
        <v>64</v>
      </c>
      <c r="Z1801" s="1" t="s">
        <v>7741</v>
      </c>
      <c r="AC1801" s="1">
        <v>4</v>
      </c>
      <c r="AD1801" s="1" t="s">
        <v>65</v>
      </c>
      <c r="AE1801" s="1" t="s">
        <v>9332</v>
      </c>
    </row>
    <row r="1802" spans="1:72" ht="13.5" customHeight="1" x14ac:dyDescent="0.25">
      <c r="A1802" s="5" t="str">
        <f t="shared" si="64"/>
        <v>1738_각남면_0107</v>
      </c>
      <c r="B1802" s="1">
        <v>1738</v>
      </c>
      <c r="C1802" s="1" t="s">
        <v>12339</v>
      </c>
      <c r="D1802" s="1" t="s">
        <v>12340</v>
      </c>
      <c r="E1802" s="1">
        <v>1801</v>
      </c>
      <c r="F1802" s="1">
        <v>6</v>
      </c>
      <c r="G1802" s="1" t="s">
        <v>3208</v>
      </c>
      <c r="H1802" s="1" t="s">
        <v>7049</v>
      </c>
      <c r="I1802" s="1">
        <v>2</v>
      </c>
      <c r="L1802" s="1">
        <v>2</v>
      </c>
      <c r="M1802" s="1" t="s">
        <v>13965</v>
      </c>
      <c r="N1802" s="1" t="s">
        <v>13966</v>
      </c>
      <c r="S1802" s="1" t="s">
        <v>3257</v>
      </c>
      <c r="T1802" s="1" t="s">
        <v>7269</v>
      </c>
      <c r="Y1802" s="1" t="s">
        <v>2114</v>
      </c>
      <c r="Z1802" s="1" t="s">
        <v>8206</v>
      </c>
      <c r="AF1802" s="1" t="s">
        <v>157</v>
      </c>
      <c r="AG1802" s="1" t="s">
        <v>9391</v>
      </c>
    </row>
    <row r="1803" spans="1:72" ht="13.5" customHeight="1" x14ac:dyDescent="0.25">
      <c r="A1803" s="5" t="str">
        <f t="shared" si="64"/>
        <v>1738_각남면_0107</v>
      </c>
      <c r="B1803" s="1">
        <v>1738</v>
      </c>
      <c r="C1803" s="1" t="s">
        <v>12339</v>
      </c>
      <c r="D1803" s="1" t="s">
        <v>12340</v>
      </c>
      <c r="E1803" s="1">
        <v>1802</v>
      </c>
      <c r="F1803" s="1">
        <v>6</v>
      </c>
      <c r="G1803" s="1" t="s">
        <v>3208</v>
      </c>
      <c r="H1803" s="1" t="s">
        <v>7049</v>
      </c>
      <c r="I1803" s="1">
        <v>2</v>
      </c>
      <c r="L1803" s="1">
        <v>3</v>
      </c>
      <c r="M1803" s="1" t="s">
        <v>13967</v>
      </c>
      <c r="N1803" s="1" t="s">
        <v>13968</v>
      </c>
      <c r="O1803" s="1" t="s">
        <v>6</v>
      </c>
      <c r="P1803" s="1" t="s">
        <v>7191</v>
      </c>
      <c r="T1803" s="1" t="s">
        <v>12461</v>
      </c>
      <c r="U1803" s="1" t="s">
        <v>2166</v>
      </c>
      <c r="V1803" s="1" t="s">
        <v>7432</v>
      </c>
      <c r="W1803" s="1" t="s">
        <v>38</v>
      </c>
      <c r="X1803" s="1" t="s">
        <v>12522</v>
      </c>
      <c r="Y1803" s="1" t="s">
        <v>3258</v>
      </c>
      <c r="Z1803" s="1" t="s">
        <v>8430</v>
      </c>
      <c r="AC1803" s="1">
        <v>48</v>
      </c>
      <c r="AD1803" s="1" t="s">
        <v>457</v>
      </c>
      <c r="AE1803" s="1" t="s">
        <v>9375</v>
      </c>
      <c r="AJ1803" s="1" t="s">
        <v>17</v>
      </c>
      <c r="AK1803" s="1" t="s">
        <v>9530</v>
      </c>
      <c r="AL1803" s="1" t="s">
        <v>41</v>
      </c>
      <c r="AM1803" s="1" t="s">
        <v>12725</v>
      </c>
      <c r="AT1803" s="1" t="s">
        <v>69</v>
      </c>
      <c r="AU1803" s="1" t="s">
        <v>7359</v>
      </c>
      <c r="AV1803" s="1" t="s">
        <v>241</v>
      </c>
      <c r="AW1803" s="1" t="s">
        <v>8354</v>
      </c>
      <c r="BG1803" s="1" t="s">
        <v>69</v>
      </c>
      <c r="BH1803" s="1" t="s">
        <v>7359</v>
      </c>
      <c r="BI1803" s="1" t="s">
        <v>2412</v>
      </c>
      <c r="BJ1803" s="1" t="s">
        <v>8137</v>
      </c>
      <c r="BK1803" s="1" t="s">
        <v>69</v>
      </c>
      <c r="BL1803" s="1" t="s">
        <v>7359</v>
      </c>
      <c r="BM1803" s="1" t="s">
        <v>3259</v>
      </c>
      <c r="BN1803" s="1" t="s">
        <v>8809</v>
      </c>
      <c r="BO1803" s="1" t="s">
        <v>69</v>
      </c>
      <c r="BP1803" s="1" t="s">
        <v>7359</v>
      </c>
      <c r="BQ1803" s="1" t="s">
        <v>14725</v>
      </c>
      <c r="BR1803" s="1" t="s">
        <v>9862</v>
      </c>
      <c r="BS1803" s="1" t="s">
        <v>53</v>
      </c>
      <c r="BT1803" s="1" t="s">
        <v>9486</v>
      </c>
    </row>
    <row r="1804" spans="1:72" ht="13.5" customHeight="1" x14ac:dyDescent="0.25">
      <c r="A1804" s="5" t="str">
        <f t="shared" si="64"/>
        <v>1738_각남면_0107</v>
      </c>
      <c r="B1804" s="1">
        <v>1738</v>
      </c>
      <c r="C1804" s="1" t="s">
        <v>12339</v>
      </c>
      <c r="D1804" s="1" t="s">
        <v>12340</v>
      </c>
      <c r="E1804" s="1">
        <v>1803</v>
      </c>
      <c r="F1804" s="1">
        <v>6</v>
      </c>
      <c r="G1804" s="1" t="s">
        <v>3208</v>
      </c>
      <c r="H1804" s="1" t="s">
        <v>7049</v>
      </c>
      <c r="I1804" s="1">
        <v>2</v>
      </c>
      <c r="L1804" s="1">
        <v>3</v>
      </c>
      <c r="M1804" s="1" t="s">
        <v>13967</v>
      </c>
      <c r="N1804" s="1" t="s">
        <v>13968</v>
      </c>
      <c r="S1804" s="1" t="s">
        <v>50</v>
      </c>
      <c r="T1804" s="1" t="s">
        <v>7223</v>
      </c>
      <c r="W1804" s="1" t="s">
        <v>38</v>
      </c>
      <c r="X1804" s="1" t="s">
        <v>12522</v>
      </c>
      <c r="Y1804" s="1" t="s">
        <v>64</v>
      </c>
      <c r="Z1804" s="1" t="s">
        <v>7741</v>
      </c>
      <c r="AC1804" s="1">
        <v>35</v>
      </c>
      <c r="AD1804" s="1" t="s">
        <v>68</v>
      </c>
      <c r="AE1804" s="1" t="s">
        <v>9333</v>
      </c>
      <c r="AJ1804" s="1" t="s">
        <v>17</v>
      </c>
      <c r="AK1804" s="1" t="s">
        <v>9530</v>
      </c>
      <c r="AL1804" s="1" t="s">
        <v>259</v>
      </c>
      <c r="AM1804" s="1" t="s">
        <v>9449</v>
      </c>
      <c r="AT1804" s="1" t="s">
        <v>69</v>
      </c>
      <c r="AU1804" s="1" t="s">
        <v>7359</v>
      </c>
      <c r="AV1804" s="1" t="s">
        <v>2577</v>
      </c>
      <c r="AW1804" s="1" t="s">
        <v>9977</v>
      </c>
      <c r="BG1804" s="1" t="s">
        <v>69</v>
      </c>
      <c r="BH1804" s="1" t="s">
        <v>7359</v>
      </c>
      <c r="BI1804" s="1" t="s">
        <v>3260</v>
      </c>
      <c r="BJ1804" s="1" t="s">
        <v>10724</v>
      </c>
      <c r="BK1804" s="1" t="s">
        <v>69</v>
      </c>
      <c r="BL1804" s="1" t="s">
        <v>7359</v>
      </c>
      <c r="BM1804" s="1" t="s">
        <v>3261</v>
      </c>
      <c r="BN1804" s="1" t="s">
        <v>7893</v>
      </c>
      <c r="BO1804" s="1" t="s">
        <v>3262</v>
      </c>
      <c r="BP1804" s="1" t="s">
        <v>10494</v>
      </c>
      <c r="BQ1804" s="1" t="s">
        <v>3263</v>
      </c>
      <c r="BR1804" s="1" t="s">
        <v>11781</v>
      </c>
      <c r="BS1804" s="1" t="s">
        <v>193</v>
      </c>
      <c r="BT1804" s="1" t="s">
        <v>9533</v>
      </c>
    </row>
    <row r="1805" spans="1:72" ht="13.5" customHeight="1" x14ac:dyDescent="0.25">
      <c r="A1805" s="5" t="str">
        <f t="shared" si="64"/>
        <v>1738_각남면_0107</v>
      </c>
      <c r="B1805" s="1">
        <v>1738</v>
      </c>
      <c r="C1805" s="1" t="s">
        <v>12339</v>
      </c>
      <c r="D1805" s="1" t="s">
        <v>12340</v>
      </c>
      <c r="E1805" s="1">
        <v>1804</v>
      </c>
      <c r="F1805" s="1">
        <v>6</v>
      </c>
      <c r="G1805" s="1" t="s">
        <v>3208</v>
      </c>
      <c r="H1805" s="1" t="s">
        <v>7049</v>
      </c>
      <c r="I1805" s="1">
        <v>2</v>
      </c>
      <c r="L1805" s="1">
        <v>4</v>
      </c>
      <c r="M1805" s="1" t="s">
        <v>13969</v>
      </c>
      <c r="N1805" s="1" t="s">
        <v>13970</v>
      </c>
      <c r="T1805" s="1" t="s">
        <v>12461</v>
      </c>
      <c r="U1805" s="1" t="s">
        <v>260</v>
      </c>
      <c r="V1805" s="1" t="s">
        <v>7321</v>
      </c>
      <c r="W1805" s="1" t="s">
        <v>38</v>
      </c>
      <c r="X1805" s="1" t="s">
        <v>12522</v>
      </c>
      <c r="Y1805" s="1" t="s">
        <v>3264</v>
      </c>
      <c r="Z1805" s="1" t="s">
        <v>8431</v>
      </c>
      <c r="AC1805" s="1">
        <v>33</v>
      </c>
      <c r="AD1805" s="1" t="s">
        <v>321</v>
      </c>
      <c r="AE1805" s="1" t="s">
        <v>9366</v>
      </c>
      <c r="AF1805" s="1" t="s">
        <v>253</v>
      </c>
      <c r="AG1805" s="1" t="s">
        <v>9395</v>
      </c>
      <c r="AH1805" s="1" t="s">
        <v>3265</v>
      </c>
      <c r="AI1805" s="1" t="s">
        <v>9475</v>
      </c>
      <c r="AJ1805" s="1" t="s">
        <v>17</v>
      </c>
      <c r="AK1805" s="1" t="s">
        <v>9530</v>
      </c>
      <c r="AL1805" s="1" t="s">
        <v>41</v>
      </c>
      <c r="AM1805" s="1" t="s">
        <v>12725</v>
      </c>
      <c r="AV1805" s="1" t="s">
        <v>3266</v>
      </c>
      <c r="AW1805" s="1" t="s">
        <v>8450</v>
      </c>
      <c r="BG1805" s="1" t="s">
        <v>3267</v>
      </c>
      <c r="BH1805" s="1" t="s">
        <v>7502</v>
      </c>
      <c r="BI1805" s="1" t="s">
        <v>3113</v>
      </c>
      <c r="BJ1805" s="1" t="s">
        <v>8475</v>
      </c>
      <c r="BK1805" s="1" t="s">
        <v>44</v>
      </c>
      <c r="BL1805" s="1" t="s">
        <v>7629</v>
      </c>
      <c r="BM1805" s="1" t="s">
        <v>2889</v>
      </c>
      <c r="BN1805" s="1" t="s">
        <v>10730</v>
      </c>
      <c r="BO1805" s="1" t="s">
        <v>533</v>
      </c>
      <c r="BP1805" s="1" t="s">
        <v>7485</v>
      </c>
      <c r="BQ1805" s="1" t="s">
        <v>3268</v>
      </c>
      <c r="BR1805" s="1" t="s">
        <v>13424</v>
      </c>
      <c r="BS1805" s="1" t="s">
        <v>58</v>
      </c>
      <c r="BT1805" s="1" t="s">
        <v>9526</v>
      </c>
    </row>
    <row r="1806" spans="1:72" ht="13.5" customHeight="1" x14ac:dyDescent="0.25">
      <c r="A1806" s="5" t="str">
        <f t="shared" si="64"/>
        <v>1738_각남면_0107</v>
      </c>
      <c r="B1806" s="1">
        <v>1738</v>
      </c>
      <c r="C1806" s="1" t="s">
        <v>12339</v>
      </c>
      <c r="D1806" s="1" t="s">
        <v>12340</v>
      </c>
      <c r="E1806" s="1">
        <v>1805</v>
      </c>
      <c r="F1806" s="1">
        <v>6</v>
      </c>
      <c r="G1806" s="1" t="s">
        <v>3208</v>
      </c>
      <c r="H1806" s="1" t="s">
        <v>7049</v>
      </c>
      <c r="I1806" s="1">
        <v>2</v>
      </c>
      <c r="L1806" s="1">
        <v>4</v>
      </c>
      <c r="M1806" s="1" t="s">
        <v>13969</v>
      </c>
      <c r="N1806" s="1" t="s">
        <v>13970</v>
      </c>
      <c r="S1806" s="1" t="s">
        <v>50</v>
      </c>
      <c r="T1806" s="1" t="s">
        <v>7223</v>
      </c>
      <c r="W1806" s="1" t="s">
        <v>293</v>
      </c>
      <c r="X1806" s="1" t="s">
        <v>7698</v>
      </c>
      <c r="Y1806" s="1" t="s">
        <v>308</v>
      </c>
      <c r="Z1806" s="1" t="s">
        <v>7774</v>
      </c>
      <c r="AC1806" s="1">
        <v>32</v>
      </c>
      <c r="AD1806" s="1" t="s">
        <v>743</v>
      </c>
      <c r="AE1806" s="1" t="s">
        <v>8259</v>
      </c>
      <c r="AJ1806" s="1" t="s">
        <v>309</v>
      </c>
      <c r="AK1806" s="1" t="s">
        <v>9531</v>
      </c>
      <c r="AL1806" s="1" t="s">
        <v>53</v>
      </c>
      <c r="AM1806" s="1" t="s">
        <v>9486</v>
      </c>
      <c r="AT1806" s="1" t="s">
        <v>2119</v>
      </c>
      <c r="AU1806" s="1" t="s">
        <v>9672</v>
      </c>
      <c r="AV1806" s="1" t="s">
        <v>3269</v>
      </c>
      <c r="AW1806" s="1" t="s">
        <v>8187</v>
      </c>
      <c r="BG1806" s="1" t="s">
        <v>44</v>
      </c>
      <c r="BH1806" s="1" t="s">
        <v>7629</v>
      </c>
      <c r="BI1806" s="1" t="s">
        <v>2274</v>
      </c>
      <c r="BJ1806" s="1" t="s">
        <v>9840</v>
      </c>
      <c r="BK1806" s="1" t="s">
        <v>44</v>
      </c>
      <c r="BL1806" s="1" t="s">
        <v>7629</v>
      </c>
      <c r="BM1806" s="1" t="s">
        <v>2182</v>
      </c>
      <c r="BN1806" s="1" t="s">
        <v>9089</v>
      </c>
      <c r="BO1806" s="1" t="s">
        <v>44</v>
      </c>
      <c r="BP1806" s="1" t="s">
        <v>7629</v>
      </c>
      <c r="BQ1806" s="1" t="s">
        <v>3270</v>
      </c>
      <c r="BR1806" s="1" t="s">
        <v>13056</v>
      </c>
      <c r="BS1806" s="1" t="s">
        <v>41</v>
      </c>
      <c r="BT1806" s="1" t="s">
        <v>12725</v>
      </c>
    </row>
    <row r="1807" spans="1:72" ht="13.5" customHeight="1" x14ac:dyDescent="0.25">
      <c r="A1807" s="5" t="str">
        <f t="shared" si="64"/>
        <v>1738_각남면_0107</v>
      </c>
      <c r="B1807" s="1">
        <v>1738</v>
      </c>
      <c r="C1807" s="1" t="s">
        <v>12339</v>
      </c>
      <c r="D1807" s="1" t="s">
        <v>12340</v>
      </c>
      <c r="E1807" s="1">
        <v>1806</v>
      </c>
      <c r="F1807" s="1">
        <v>6</v>
      </c>
      <c r="G1807" s="1" t="s">
        <v>3208</v>
      </c>
      <c r="H1807" s="1" t="s">
        <v>7049</v>
      </c>
      <c r="I1807" s="1">
        <v>2</v>
      </c>
      <c r="L1807" s="1">
        <v>4</v>
      </c>
      <c r="M1807" s="1" t="s">
        <v>13969</v>
      </c>
      <c r="N1807" s="1" t="s">
        <v>13970</v>
      </c>
      <c r="T1807" s="1" t="s">
        <v>12470</v>
      </c>
      <c r="U1807" s="1" t="s">
        <v>139</v>
      </c>
      <c r="V1807" s="1" t="s">
        <v>7323</v>
      </c>
      <c r="Y1807" s="1" t="s">
        <v>12300</v>
      </c>
      <c r="Z1807" s="1" t="s">
        <v>12623</v>
      </c>
      <c r="AC1807" s="1">
        <v>17</v>
      </c>
      <c r="AD1807" s="1" t="s">
        <v>315</v>
      </c>
      <c r="AE1807" s="1" t="s">
        <v>9365</v>
      </c>
      <c r="AF1807" s="1" t="s">
        <v>253</v>
      </c>
      <c r="AG1807" s="1" t="s">
        <v>9395</v>
      </c>
      <c r="AH1807" s="1" t="s">
        <v>1604</v>
      </c>
      <c r="AI1807" s="1" t="s">
        <v>9468</v>
      </c>
      <c r="BB1807" s="1" t="s">
        <v>715</v>
      </c>
      <c r="BC1807" s="1" t="s">
        <v>7283</v>
      </c>
      <c r="BD1807" s="1" t="s">
        <v>12301</v>
      </c>
      <c r="BE1807" s="1" t="s">
        <v>12618</v>
      </c>
      <c r="BF1807" s="1" t="s">
        <v>12895</v>
      </c>
    </row>
    <row r="1808" spans="1:72" ht="13.5" customHeight="1" x14ac:dyDescent="0.25">
      <c r="A1808" s="5" t="str">
        <f t="shared" si="64"/>
        <v>1738_각남면_0107</v>
      </c>
      <c r="B1808" s="1">
        <v>1738</v>
      </c>
      <c r="C1808" s="1" t="s">
        <v>12339</v>
      </c>
      <c r="D1808" s="1" t="s">
        <v>12340</v>
      </c>
      <c r="E1808" s="1">
        <v>1807</v>
      </c>
      <c r="F1808" s="1">
        <v>6</v>
      </c>
      <c r="G1808" s="1" t="s">
        <v>3208</v>
      </c>
      <c r="H1808" s="1" t="s">
        <v>7049</v>
      </c>
      <c r="I1808" s="1">
        <v>2</v>
      </c>
      <c r="L1808" s="1">
        <v>4</v>
      </c>
      <c r="M1808" s="1" t="s">
        <v>13969</v>
      </c>
      <c r="N1808" s="1" t="s">
        <v>13970</v>
      </c>
      <c r="S1808" s="1" t="s">
        <v>112</v>
      </c>
      <c r="T1808" s="1" t="s">
        <v>7229</v>
      </c>
      <c r="AC1808" s="1">
        <v>1</v>
      </c>
      <c r="AF1808" s="1" t="s">
        <v>95</v>
      </c>
      <c r="AG1808" s="1" t="s">
        <v>9389</v>
      </c>
    </row>
    <row r="1809" spans="1:72" ht="13.5" customHeight="1" x14ac:dyDescent="0.25">
      <c r="A1809" s="5" t="str">
        <f t="shared" si="64"/>
        <v>1738_각남면_0107</v>
      </c>
      <c r="B1809" s="1">
        <v>1738</v>
      </c>
      <c r="C1809" s="1" t="s">
        <v>12339</v>
      </c>
      <c r="D1809" s="1" t="s">
        <v>12340</v>
      </c>
      <c r="E1809" s="1">
        <v>1808</v>
      </c>
      <c r="F1809" s="1">
        <v>6</v>
      </c>
      <c r="G1809" s="1" t="s">
        <v>3208</v>
      </c>
      <c r="H1809" s="1" t="s">
        <v>7049</v>
      </c>
      <c r="I1809" s="1">
        <v>2</v>
      </c>
      <c r="L1809" s="1">
        <v>5</v>
      </c>
      <c r="M1809" s="1" t="s">
        <v>13971</v>
      </c>
      <c r="N1809" s="1" t="s">
        <v>13972</v>
      </c>
      <c r="T1809" s="1" t="s">
        <v>12461</v>
      </c>
      <c r="U1809" s="1" t="s">
        <v>281</v>
      </c>
      <c r="V1809" s="1" t="s">
        <v>7360</v>
      </c>
      <c r="W1809" s="1" t="s">
        <v>85</v>
      </c>
      <c r="X1809" s="1" t="s">
        <v>12530</v>
      </c>
      <c r="Y1809" s="1" t="s">
        <v>3271</v>
      </c>
      <c r="Z1809" s="1" t="s">
        <v>8328</v>
      </c>
      <c r="AC1809" s="1">
        <v>37</v>
      </c>
      <c r="AD1809" s="1" t="s">
        <v>76</v>
      </c>
      <c r="AE1809" s="1" t="s">
        <v>9334</v>
      </c>
      <c r="AJ1809" s="1" t="s">
        <v>17</v>
      </c>
      <c r="AK1809" s="1" t="s">
        <v>9530</v>
      </c>
      <c r="AL1809" s="1" t="s">
        <v>631</v>
      </c>
      <c r="AM1809" s="1" t="s">
        <v>9553</v>
      </c>
      <c r="AT1809" s="1" t="s">
        <v>281</v>
      </c>
      <c r="AU1809" s="1" t="s">
        <v>7360</v>
      </c>
      <c r="AV1809" s="1" t="s">
        <v>3272</v>
      </c>
      <c r="AW1809" s="1" t="s">
        <v>9067</v>
      </c>
      <c r="BG1809" s="1" t="s">
        <v>281</v>
      </c>
      <c r="BH1809" s="1" t="s">
        <v>7360</v>
      </c>
      <c r="BI1809" s="1" t="s">
        <v>3273</v>
      </c>
      <c r="BJ1809" s="1" t="s">
        <v>9837</v>
      </c>
      <c r="BK1809" s="1" t="s">
        <v>281</v>
      </c>
      <c r="BL1809" s="1" t="s">
        <v>7360</v>
      </c>
      <c r="BM1809" s="1" t="s">
        <v>3274</v>
      </c>
      <c r="BN1809" s="1" t="s">
        <v>10633</v>
      </c>
      <c r="BO1809" s="1" t="s">
        <v>44</v>
      </c>
      <c r="BP1809" s="1" t="s">
        <v>7629</v>
      </c>
      <c r="BQ1809" s="1" t="s">
        <v>3275</v>
      </c>
      <c r="BR1809" s="1" t="s">
        <v>10191</v>
      </c>
      <c r="BS1809" s="1" t="s">
        <v>124</v>
      </c>
      <c r="BT1809" s="1" t="s">
        <v>9327</v>
      </c>
    </row>
    <row r="1810" spans="1:72" ht="13.5" customHeight="1" x14ac:dyDescent="0.25">
      <c r="A1810" s="5" t="str">
        <f t="shared" si="64"/>
        <v>1738_각남면_0107</v>
      </c>
      <c r="B1810" s="1">
        <v>1738</v>
      </c>
      <c r="C1810" s="1" t="s">
        <v>12339</v>
      </c>
      <c r="D1810" s="1" t="s">
        <v>12340</v>
      </c>
      <c r="E1810" s="1">
        <v>1809</v>
      </c>
      <c r="F1810" s="1">
        <v>6</v>
      </c>
      <c r="G1810" s="1" t="s">
        <v>3208</v>
      </c>
      <c r="H1810" s="1" t="s">
        <v>7049</v>
      </c>
      <c r="I1810" s="1">
        <v>2</v>
      </c>
      <c r="L1810" s="1">
        <v>5</v>
      </c>
      <c r="M1810" s="1" t="s">
        <v>13971</v>
      </c>
      <c r="N1810" s="1" t="s">
        <v>13972</v>
      </c>
      <c r="S1810" s="1" t="s">
        <v>50</v>
      </c>
      <c r="T1810" s="1" t="s">
        <v>7223</v>
      </c>
      <c r="W1810" s="1" t="s">
        <v>554</v>
      </c>
      <c r="X1810" s="1" t="s">
        <v>7707</v>
      </c>
      <c r="Y1810" s="1" t="s">
        <v>10</v>
      </c>
      <c r="Z1810" s="1" t="s">
        <v>7684</v>
      </c>
      <c r="AC1810" s="1">
        <v>27</v>
      </c>
      <c r="AD1810" s="1" t="s">
        <v>465</v>
      </c>
      <c r="AE1810" s="1" t="s">
        <v>9376</v>
      </c>
      <c r="AJ1810" s="1" t="s">
        <v>17</v>
      </c>
      <c r="AK1810" s="1" t="s">
        <v>9530</v>
      </c>
      <c r="AL1810" s="1" t="s">
        <v>3276</v>
      </c>
      <c r="AM1810" s="1" t="s">
        <v>9561</v>
      </c>
      <c r="AT1810" s="1" t="s">
        <v>44</v>
      </c>
      <c r="AU1810" s="1" t="s">
        <v>7629</v>
      </c>
      <c r="AV1810" s="1" t="s">
        <v>2648</v>
      </c>
      <c r="AW1810" s="1" t="s">
        <v>8302</v>
      </c>
      <c r="BG1810" s="1" t="s">
        <v>44</v>
      </c>
      <c r="BH1810" s="1" t="s">
        <v>7629</v>
      </c>
      <c r="BI1810" s="1" t="s">
        <v>3277</v>
      </c>
      <c r="BJ1810" s="1" t="s">
        <v>8977</v>
      </c>
      <c r="BK1810" s="1" t="s">
        <v>44</v>
      </c>
      <c r="BL1810" s="1" t="s">
        <v>7629</v>
      </c>
      <c r="BM1810" s="1" t="s">
        <v>3278</v>
      </c>
      <c r="BN1810" s="1" t="s">
        <v>10620</v>
      </c>
      <c r="BO1810" s="1" t="s">
        <v>44</v>
      </c>
      <c r="BP1810" s="1" t="s">
        <v>7629</v>
      </c>
      <c r="BQ1810" s="1" t="s">
        <v>3279</v>
      </c>
      <c r="BR1810" s="1" t="s">
        <v>11621</v>
      </c>
      <c r="BS1810" s="1" t="s">
        <v>53</v>
      </c>
      <c r="BT1810" s="1" t="s">
        <v>9486</v>
      </c>
    </row>
    <row r="1811" spans="1:72" ht="13.5" customHeight="1" x14ac:dyDescent="0.25">
      <c r="A1811" s="5" t="str">
        <f t="shared" si="64"/>
        <v>1738_각남면_0107</v>
      </c>
      <c r="B1811" s="1">
        <v>1738</v>
      </c>
      <c r="C1811" s="1" t="s">
        <v>12339</v>
      </c>
      <c r="D1811" s="1" t="s">
        <v>12340</v>
      </c>
      <c r="E1811" s="1">
        <v>1810</v>
      </c>
      <c r="F1811" s="1">
        <v>6</v>
      </c>
      <c r="G1811" s="1" t="s">
        <v>3208</v>
      </c>
      <c r="H1811" s="1" t="s">
        <v>7049</v>
      </c>
      <c r="I1811" s="1">
        <v>2</v>
      </c>
      <c r="L1811" s="1">
        <v>5</v>
      </c>
      <c r="M1811" s="1" t="s">
        <v>13971</v>
      </c>
      <c r="N1811" s="1" t="s">
        <v>13972</v>
      </c>
      <c r="S1811" s="1" t="s">
        <v>59</v>
      </c>
      <c r="T1811" s="1" t="s">
        <v>7224</v>
      </c>
      <c r="Y1811" s="1" t="s">
        <v>3280</v>
      </c>
      <c r="Z1811" s="1" t="s">
        <v>8432</v>
      </c>
      <c r="AC1811" s="1">
        <v>16</v>
      </c>
      <c r="AD1811" s="1" t="s">
        <v>89</v>
      </c>
      <c r="AE1811" s="1" t="s">
        <v>9335</v>
      </c>
    </row>
    <row r="1812" spans="1:72" ht="13.5" customHeight="1" x14ac:dyDescent="0.25">
      <c r="A1812" s="5" t="str">
        <f t="shared" si="64"/>
        <v>1738_각남면_0107</v>
      </c>
      <c r="B1812" s="1">
        <v>1738</v>
      </c>
      <c r="C1812" s="1" t="s">
        <v>12339</v>
      </c>
      <c r="D1812" s="1" t="s">
        <v>12340</v>
      </c>
      <c r="E1812" s="1">
        <v>1811</v>
      </c>
      <c r="F1812" s="1">
        <v>6</v>
      </c>
      <c r="G1812" s="1" t="s">
        <v>3208</v>
      </c>
      <c r="H1812" s="1" t="s">
        <v>7049</v>
      </c>
      <c r="I1812" s="1">
        <v>2</v>
      </c>
      <c r="L1812" s="1">
        <v>5</v>
      </c>
      <c r="M1812" s="1" t="s">
        <v>13971</v>
      </c>
      <c r="N1812" s="1" t="s">
        <v>13972</v>
      </c>
      <c r="S1812" s="1" t="s">
        <v>59</v>
      </c>
      <c r="T1812" s="1" t="s">
        <v>7224</v>
      </c>
      <c r="Y1812" s="1" t="s">
        <v>742</v>
      </c>
      <c r="Z1812" s="1" t="s">
        <v>7856</v>
      </c>
      <c r="AF1812" s="1" t="s">
        <v>317</v>
      </c>
      <c r="AG1812" s="1" t="s">
        <v>7707</v>
      </c>
    </row>
    <row r="1813" spans="1:72" ht="13.5" customHeight="1" x14ac:dyDescent="0.25">
      <c r="A1813" s="5" t="str">
        <f t="shared" si="64"/>
        <v>1738_각남면_0107</v>
      </c>
      <c r="B1813" s="1">
        <v>1738</v>
      </c>
      <c r="C1813" s="1" t="s">
        <v>12339</v>
      </c>
      <c r="D1813" s="1" t="s">
        <v>12340</v>
      </c>
      <c r="E1813" s="1">
        <v>1812</v>
      </c>
      <c r="F1813" s="1">
        <v>6</v>
      </c>
      <c r="G1813" s="1" t="s">
        <v>3208</v>
      </c>
      <c r="H1813" s="1" t="s">
        <v>7049</v>
      </c>
      <c r="I1813" s="1">
        <v>2</v>
      </c>
      <c r="L1813" s="1">
        <v>5</v>
      </c>
      <c r="M1813" s="1" t="s">
        <v>13971</v>
      </c>
      <c r="N1813" s="1" t="s">
        <v>13972</v>
      </c>
      <c r="S1813" s="1" t="s">
        <v>112</v>
      </c>
      <c r="T1813" s="1" t="s">
        <v>7229</v>
      </c>
      <c r="AC1813" s="1">
        <v>4</v>
      </c>
      <c r="AD1813" s="1" t="s">
        <v>65</v>
      </c>
      <c r="AE1813" s="1" t="s">
        <v>9332</v>
      </c>
      <c r="AF1813" s="1" t="s">
        <v>95</v>
      </c>
      <c r="AG1813" s="1" t="s">
        <v>9389</v>
      </c>
    </row>
    <row r="1814" spans="1:72" ht="13.5" customHeight="1" x14ac:dyDescent="0.25">
      <c r="A1814" s="5" t="str">
        <f t="shared" si="64"/>
        <v>1738_각남면_0107</v>
      </c>
      <c r="B1814" s="1">
        <v>1738</v>
      </c>
      <c r="C1814" s="1" t="s">
        <v>12339</v>
      </c>
      <c r="D1814" s="1" t="s">
        <v>12340</v>
      </c>
      <c r="E1814" s="1">
        <v>1813</v>
      </c>
      <c r="F1814" s="1">
        <v>6</v>
      </c>
      <c r="G1814" s="1" t="s">
        <v>3208</v>
      </c>
      <c r="H1814" s="1" t="s">
        <v>7049</v>
      </c>
      <c r="I1814" s="1">
        <v>3</v>
      </c>
      <c r="J1814" s="1" t="s">
        <v>3281</v>
      </c>
      <c r="K1814" s="1" t="s">
        <v>12366</v>
      </c>
      <c r="L1814" s="1">
        <v>1</v>
      </c>
      <c r="M1814" s="1" t="s">
        <v>3281</v>
      </c>
      <c r="N1814" s="1" t="s">
        <v>12366</v>
      </c>
      <c r="T1814" s="1" t="s">
        <v>12461</v>
      </c>
      <c r="U1814" s="1" t="s">
        <v>281</v>
      </c>
      <c r="V1814" s="1" t="s">
        <v>7360</v>
      </c>
      <c r="W1814" s="1" t="s">
        <v>85</v>
      </c>
      <c r="X1814" s="1" t="s">
        <v>12530</v>
      </c>
      <c r="Y1814" s="1" t="s">
        <v>3282</v>
      </c>
      <c r="Z1814" s="1" t="s">
        <v>8433</v>
      </c>
      <c r="AC1814" s="1">
        <v>53</v>
      </c>
      <c r="AD1814" s="1" t="s">
        <v>289</v>
      </c>
      <c r="AE1814" s="1" t="s">
        <v>7353</v>
      </c>
      <c r="AJ1814" s="1" t="s">
        <v>17</v>
      </c>
      <c r="AK1814" s="1" t="s">
        <v>9530</v>
      </c>
      <c r="AL1814" s="1" t="s">
        <v>631</v>
      </c>
      <c r="AM1814" s="1" t="s">
        <v>9553</v>
      </c>
      <c r="AT1814" s="1" t="s">
        <v>281</v>
      </c>
      <c r="AU1814" s="1" t="s">
        <v>7360</v>
      </c>
      <c r="AV1814" s="1" t="s">
        <v>3273</v>
      </c>
      <c r="AW1814" s="1" t="s">
        <v>9837</v>
      </c>
      <c r="BG1814" s="1" t="s">
        <v>281</v>
      </c>
      <c r="BH1814" s="1" t="s">
        <v>7360</v>
      </c>
      <c r="BI1814" s="1" t="s">
        <v>3274</v>
      </c>
      <c r="BJ1814" s="1" t="s">
        <v>10633</v>
      </c>
      <c r="BK1814" s="1" t="s">
        <v>1082</v>
      </c>
      <c r="BL1814" s="1" t="s">
        <v>12818</v>
      </c>
      <c r="BM1814" s="1" t="s">
        <v>3283</v>
      </c>
      <c r="BN1814" s="1" t="s">
        <v>10780</v>
      </c>
      <c r="BO1814" s="1" t="s">
        <v>44</v>
      </c>
      <c r="BP1814" s="1" t="s">
        <v>7629</v>
      </c>
      <c r="BQ1814" s="1" t="s">
        <v>2008</v>
      </c>
      <c r="BR1814" s="1" t="s">
        <v>11636</v>
      </c>
      <c r="BS1814" s="1" t="s">
        <v>200</v>
      </c>
      <c r="BT1814" s="1" t="s">
        <v>9541</v>
      </c>
    </row>
    <row r="1815" spans="1:72" ht="13.5" customHeight="1" x14ac:dyDescent="0.25">
      <c r="A1815" s="5" t="str">
        <f t="shared" si="64"/>
        <v>1738_각남면_0107</v>
      </c>
      <c r="B1815" s="1">
        <v>1738</v>
      </c>
      <c r="C1815" s="1" t="s">
        <v>12339</v>
      </c>
      <c r="D1815" s="1" t="s">
        <v>12340</v>
      </c>
      <c r="E1815" s="1">
        <v>1814</v>
      </c>
      <c r="F1815" s="1">
        <v>6</v>
      </c>
      <c r="G1815" s="1" t="s">
        <v>3208</v>
      </c>
      <c r="H1815" s="1" t="s">
        <v>7049</v>
      </c>
      <c r="I1815" s="1">
        <v>3</v>
      </c>
      <c r="L1815" s="1">
        <v>1</v>
      </c>
      <c r="M1815" s="1" t="s">
        <v>3281</v>
      </c>
      <c r="N1815" s="1" t="s">
        <v>12366</v>
      </c>
      <c r="S1815" s="1" t="s">
        <v>50</v>
      </c>
      <c r="T1815" s="1" t="s">
        <v>7223</v>
      </c>
      <c r="W1815" s="1" t="s">
        <v>51</v>
      </c>
      <c r="X1815" s="1" t="s">
        <v>7686</v>
      </c>
      <c r="Y1815" s="1" t="s">
        <v>308</v>
      </c>
      <c r="Z1815" s="1" t="s">
        <v>7774</v>
      </c>
      <c r="AC1815" s="1">
        <v>57</v>
      </c>
      <c r="AD1815" s="1" t="s">
        <v>133</v>
      </c>
      <c r="AE1815" s="1" t="s">
        <v>9343</v>
      </c>
      <c r="AJ1815" s="1" t="s">
        <v>309</v>
      </c>
      <c r="AK1815" s="1" t="s">
        <v>9531</v>
      </c>
      <c r="AL1815" s="1" t="s">
        <v>53</v>
      </c>
      <c r="AM1815" s="1" t="s">
        <v>9486</v>
      </c>
      <c r="AT1815" s="1" t="s">
        <v>677</v>
      </c>
      <c r="AU1815" s="1" t="s">
        <v>7530</v>
      </c>
      <c r="AV1815" s="1" t="s">
        <v>14756</v>
      </c>
      <c r="AW1815" s="1" t="s">
        <v>9955</v>
      </c>
      <c r="BG1815" s="1" t="s">
        <v>44</v>
      </c>
      <c r="BH1815" s="1" t="s">
        <v>7629</v>
      </c>
      <c r="BI1815" s="1" t="s">
        <v>3284</v>
      </c>
      <c r="BJ1815" s="1" t="s">
        <v>10725</v>
      </c>
      <c r="BK1815" s="1" t="s">
        <v>44</v>
      </c>
      <c r="BL1815" s="1" t="s">
        <v>7629</v>
      </c>
      <c r="BM1815" s="1" t="s">
        <v>3285</v>
      </c>
      <c r="BN1815" s="1" t="s">
        <v>10883</v>
      </c>
      <c r="BO1815" s="1" t="s">
        <v>44</v>
      </c>
      <c r="BP1815" s="1" t="s">
        <v>7629</v>
      </c>
      <c r="BQ1815" s="1" t="s">
        <v>3286</v>
      </c>
      <c r="BR1815" s="1" t="s">
        <v>13232</v>
      </c>
      <c r="BS1815" s="1" t="s">
        <v>41</v>
      </c>
      <c r="BT1815" s="1" t="s">
        <v>12725</v>
      </c>
    </row>
    <row r="1816" spans="1:72" ht="13.5" customHeight="1" x14ac:dyDescent="0.25">
      <c r="A1816" s="5" t="str">
        <f t="shared" si="64"/>
        <v>1738_각남면_0107</v>
      </c>
      <c r="B1816" s="1">
        <v>1738</v>
      </c>
      <c r="C1816" s="1" t="s">
        <v>12339</v>
      </c>
      <c r="D1816" s="1" t="s">
        <v>12340</v>
      </c>
      <c r="E1816" s="1">
        <v>1815</v>
      </c>
      <c r="F1816" s="1">
        <v>6</v>
      </c>
      <c r="G1816" s="1" t="s">
        <v>3208</v>
      </c>
      <c r="H1816" s="1" t="s">
        <v>7049</v>
      </c>
      <c r="I1816" s="1">
        <v>3</v>
      </c>
      <c r="L1816" s="1">
        <v>1</v>
      </c>
      <c r="M1816" s="1" t="s">
        <v>3281</v>
      </c>
      <c r="N1816" s="1" t="s">
        <v>12366</v>
      </c>
      <c r="S1816" s="1" t="s">
        <v>112</v>
      </c>
      <c r="T1816" s="1" t="s">
        <v>7229</v>
      </c>
      <c r="AC1816" s="1">
        <v>17</v>
      </c>
      <c r="AD1816" s="1" t="s">
        <v>315</v>
      </c>
      <c r="AE1816" s="1" t="s">
        <v>9365</v>
      </c>
    </row>
    <row r="1817" spans="1:72" ht="13.5" customHeight="1" x14ac:dyDescent="0.25">
      <c r="A1817" s="5" t="str">
        <f t="shared" si="64"/>
        <v>1738_각남면_0107</v>
      </c>
      <c r="B1817" s="1">
        <v>1738</v>
      </c>
      <c r="C1817" s="1" t="s">
        <v>12339</v>
      </c>
      <c r="D1817" s="1" t="s">
        <v>12340</v>
      </c>
      <c r="E1817" s="1">
        <v>1816</v>
      </c>
      <c r="F1817" s="1">
        <v>6</v>
      </c>
      <c r="G1817" s="1" t="s">
        <v>3208</v>
      </c>
      <c r="H1817" s="1" t="s">
        <v>7049</v>
      </c>
      <c r="I1817" s="1">
        <v>3</v>
      </c>
      <c r="L1817" s="1">
        <v>1</v>
      </c>
      <c r="M1817" s="1" t="s">
        <v>3281</v>
      </c>
      <c r="N1817" s="1" t="s">
        <v>12366</v>
      </c>
      <c r="S1817" s="1" t="s">
        <v>59</v>
      </c>
      <c r="T1817" s="1" t="s">
        <v>7224</v>
      </c>
      <c r="AG1817" s="1" t="s">
        <v>12750</v>
      </c>
    </row>
    <row r="1818" spans="1:72" ht="13.5" customHeight="1" x14ac:dyDescent="0.25">
      <c r="A1818" s="5" t="str">
        <f t="shared" si="64"/>
        <v>1738_각남면_0107</v>
      </c>
      <c r="B1818" s="1">
        <v>1738</v>
      </c>
      <c r="C1818" s="1" t="s">
        <v>12339</v>
      </c>
      <c r="D1818" s="1" t="s">
        <v>12340</v>
      </c>
      <c r="E1818" s="1">
        <v>1817</v>
      </c>
      <c r="F1818" s="1">
        <v>6</v>
      </c>
      <c r="G1818" s="1" t="s">
        <v>3208</v>
      </c>
      <c r="H1818" s="1" t="s">
        <v>7049</v>
      </c>
      <c r="I1818" s="1">
        <v>3</v>
      </c>
      <c r="L1818" s="1">
        <v>1</v>
      </c>
      <c r="M1818" s="1" t="s">
        <v>3281</v>
      </c>
      <c r="N1818" s="1" t="s">
        <v>12366</v>
      </c>
      <c r="S1818" s="1" t="s">
        <v>155</v>
      </c>
      <c r="T1818" s="1" t="s">
        <v>7230</v>
      </c>
      <c r="AF1818" s="1" t="s">
        <v>12709</v>
      </c>
      <c r="AG1818" s="1" t="s">
        <v>12720</v>
      </c>
    </row>
    <row r="1819" spans="1:72" ht="13.5" customHeight="1" x14ac:dyDescent="0.25">
      <c r="A1819" s="5" t="str">
        <f t="shared" si="64"/>
        <v>1738_각남면_0107</v>
      </c>
      <c r="B1819" s="1">
        <v>1738</v>
      </c>
      <c r="C1819" s="1" t="s">
        <v>12339</v>
      </c>
      <c r="D1819" s="1" t="s">
        <v>12340</v>
      </c>
      <c r="E1819" s="1">
        <v>1818</v>
      </c>
      <c r="F1819" s="1">
        <v>6</v>
      </c>
      <c r="G1819" s="1" t="s">
        <v>3208</v>
      </c>
      <c r="H1819" s="1" t="s">
        <v>7049</v>
      </c>
      <c r="I1819" s="1">
        <v>3</v>
      </c>
      <c r="L1819" s="1">
        <v>1</v>
      </c>
      <c r="M1819" s="1" t="s">
        <v>3281</v>
      </c>
      <c r="N1819" s="1" t="s">
        <v>12366</v>
      </c>
      <c r="S1819" s="1" t="s">
        <v>112</v>
      </c>
      <c r="T1819" s="1" t="s">
        <v>7229</v>
      </c>
      <c r="AF1819" s="1" t="s">
        <v>157</v>
      </c>
      <c r="AG1819" s="1" t="s">
        <v>9391</v>
      </c>
    </row>
    <row r="1820" spans="1:72" ht="13.5" customHeight="1" x14ac:dyDescent="0.25">
      <c r="A1820" s="5" t="str">
        <f t="shared" si="64"/>
        <v>1738_각남면_0107</v>
      </c>
      <c r="B1820" s="1">
        <v>1738</v>
      </c>
      <c r="C1820" s="1" t="s">
        <v>12339</v>
      </c>
      <c r="D1820" s="1" t="s">
        <v>12340</v>
      </c>
      <c r="E1820" s="1">
        <v>1819</v>
      </c>
      <c r="F1820" s="1">
        <v>6</v>
      </c>
      <c r="G1820" s="1" t="s">
        <v>3208</v>
      </c>
      <c r="H1820" s="1" t="s">
        <v>7049</v>
      </c>
      <c r="I1820" s="1">
        <v>3</v>
      </c>
      <c r="L1820" s="1">
        <v>1</v>
      </c>
      <c r="M1820" s="1" t="s">
        <v>3281</v>
      </c>
      <c r="N1820" s="1" t="s">
        <v>12366</v>
      </c>
      <c r="S1820" s="1" t="s">
        <v>112</v>
      </c>
      <c r="T1820" s="1" t="s">
        <v>7229</v>
      </c>
      <c r="AC1820" s="1">
        <v>1</v>
      </c>
      <c r="AD1820" s="1" t="s">
        <v>101</v>
      </c>
      <c r="AE1820" s="1" t="s">
        <v>9339</v>
      </c>
      <c r="AF1820" s="1" t="s">
        <v>95</v>
      </c>
      <c r="AG1820" s="1" t="s">
        <v>9389</v>
      </c>
    </row>
    <row r="1821" spans="1:72" ht="13.5" customHeight="1" x14ac:dyDescent="0.25">
      <c r="A1821" s="5" t="str">
        <f t="shared" si="64"/>
        <v>1738_각남면_0107</v>
      </c>
      <c r="B1821" s="1">
        <v>1738</v>
      </c>
      <c r="C1821" s="1" t="s">
        <v>12339</v>
      </c>
      <c r="D1821" s="1" t="s">
        <v>12340</v>
      </c>
      <c r="E1821" s="1">
        <v>1820</v>
      </c>
      <c r="F1821" s="1">
        <v>6</v>
      </c>
      <c r="G1821" s="1" t="s">
        <v>3208</v>
      </c>
      <c r="H1821" s="1" t="s">
        <v>7049</v>
      </c>
      <c r="I1821" s="1">
        <v>3</v>
      </c>
      <c r="L1821" s="1">
        <v>1</v>
      </c>
      <c r="M1821" s="1" t="s">
        <v>3281</v>
      </c>
      <c r="N1821" s="1" t="s">
        <v>12366</v>
      </c>
      <c r="S1821" s="1" t="s">
        <v>59</v>
      </c>
      <c r="T1821" s="1" t="s">
        <v>7224</v>
      </c>
      <c r="U1821" s="1" t="s">
        <v>1649</v>
      </c>
      <c r="V1821" s="1" t="s">
        <v>7492</v>
      </c>
      <c r="Y1821" s="1" t="s">
        <v>3287</v>
      </c>
      <c r="Z1821" s="1" t="s">
        <v>8434</v>
      </c>
      <c r="AC1821" s="1">
        <v>25</v>
      </c>
      <c r="AD1821" s="1" t="s">
        <v>446</v>
      </c>
      <c r="AE1821" s="1" t="s">
        <v>9374</v>
      </c>
      <c r="AF1821" s="1" t="s">
        <v>95</v>
      </c>
      <c r="AG1821" s="1" t="s">
        <v>9389</v>
      </c>
    </row>
    <row r="1822" spans="1:72" ht="13.5" customHeight="1" x14ac:dyDescent="0.25">
      <c r="A1822" s="5" t="str">
        <f t="shared" si="64"/>
        <v>1738_각남면_0107</v>
      </c>
      <c r="B1822" s="1">
        <v>1738</v>
      </c>
      <c r="C1822" s="1" t="s">
        <v>12339</v>
      </c>
      <c r="D1822" s="1" t="s">
        <v>12340</v>
      </c>
      <c r="E1822" s="1">
        <v>1821</v>
      </c>
      <c r="F1822" s="1">
        <v>6</v>
      </c>
      <c r="G1822" s="1" t="s">
        <v>3208</v>
      </c>
      <c r="H1822" s="1" t="s">
        <v>7049</v>
      </c>
      <c r="I1822" s="1">
        <v>3</v>
      </c>
      <c r="L1822" s="1">
        <v>2</v>
      </c>
      <c r="M1822" s="1" t="s">
        <v>13973</v>
      </c>
      <c r="N1822" s="1" t="s">
        <v>13974</v>
      </c>
      <c r="T1822" s="1" t="s">
        <v>12461</v>
      </c>
      <c r="U1822" s="1" t="s">
        <v>281</v>
      </c>
      <c r="V1822" s="1" t="s">
        <v>7360</v>
      </c>
      <c r="W1822" s="1" t="s">
        <v>85</v>
      </c>
      <c r="X1822" s="1" t="s">
        <v>12530</v>
      </c>
      <c r="Y1822" s="1" t="s">
        <v>3288</v>
      </c>
      <c r="Z1822" s="1" t="s">
        <v>8435</v>
      </c>
      <c r="AC1822" s="1">
        <v>33</v>
      </c>
      <c r="AD1822" s="1" t="s">
        <v>321</v>
      </c>
      <c r="AE1822" s="1" t="s">
        <v>9366</v>
      </c>
      <c r="AJ1822" s="1" t="s">
        <v>17</v>
      </c>
      <c r="AK1822" s="1" t="s">
        <v>9530</v>
      </c>
      <c r="AL1822" s="1" t="s">
        <v>631</v>
      </c>
      <c r="AM1822" s="1" t="s">
        <v>9553</v>
      </c>
      <c r="AT1822" s="1" t="s">
        <v>281</v>
      </c>
      <c r="AU1822" s="1" t="s">
        <v>7360</v>
      </c>
      <c r="AV1822" s="1" t="s">
        <v>3272</v>
      </c>
      <c r="AW1822" s="1" t="s">
        <v>9067</v>
      </c>
      <c r="BG1822" s="1" t="s">
        <v>281</v>
      </c>
      <c r="BH1822" s="1" t="s">
        <v>7360</v>
      </c>
      <c r="BI1822" s="1" t="s">
        <v>3273</v>
      </c>
      <c r="BJ1822" s="1" t="s">
        <v>9837</v>
      </c>
      <c r="BK1822" s="1" t="s">
        <v>281</v>
      </c>
      <c r="BL1822" s="1" t="s">
        <v>7360</v>
      </c>
      <c r="BM1822" s="1" t="s">
        <v>3289</v>
      </c>
      <c r="BN1822" s="1" t="s">
        <v>10633</v>
      </c>
      <c r="BO1822" s="1" t="s">
        <v>44</v>
      </c>
      <c r="BP1822" s="1" t="s">
        <v>7629</v>
      </c>
      <c r="BQ1822" s="1" t="s">
        <v>3290</v>
      </c>
      <c r="BR1822" s="1" t="s">
        <v>10191</v>
      </c>
      <c r="BS1822" s="1" t="s">
        <v>124</v>
      </c>
      <c r="BT1822" s="1" t="s">
        <v>9327</v>
      </c>
    </row>
    <row r="1823" spans="1:72" ht="13.5" customHeight="1" x14ac:dyDescent="0.25">
      <c r="A1823" s="5" t="str">
        <f t="shared" si="64"/>
        <v>1738_각남면_0107</v>
      </c>
      <c r="B1823" s="1">
        <v>1738</v>
      </c>
      <c r="C1823" s="1" t="s">
        <v>12339</v>
      </c>
      <c r="D1823" s="1" t="s">
        <v>12340</v>
      </c>
      <c r="E1823" s="1">
        <v>1822</v>
      </c>
      <c r="F1823" s="1">
        <v>6</v>
      </c>
      <c r="G1823" s="1" t="s">
        <v>3208</v>
      </c>
      <c r="H1823" s="1" t="s">
        <v>7049</v>
      </c>
      <c r="I1823" s="1">
        <v>3</v>
      </c>
      <c r="L1823" s="1">
        <v>2</v>
      </c>
      <c r="M1823" s="1" t="s">
        <v>13973</v>
      </c>
      <c r="N1823" s="1" t="s">
        <v>13974</v>
      </c>
      <c r="S1823" s="1" t="s">
        <v>50</v>
      </c>
      <c r="T1823" s="1" t="s">
        <v>7223</v>
      </c>
      <c r="W1823" s="1" t="s">
        <v>38</v>
      </c>
      <c r="X1823" s="1" t="s">
        <v>12522</v>
      </c>
      <c r="Y1823" s="1" t="s">
        <v>10</v>
      </c>
      <c r="Z1823" s="1" t="s">
        <v>7684</v>
      </c>
      <c r="AC1823" s="1">
        <v>31</v>
      </c>
      <c r="AD1823" s="1" t="s">
        <v>437</v>
      </c>
      <c r="AE1823" s="1" t="s">
        <v>9373</v>
      </c>
      <c r="AJ1823" s="1" t="s">
        <v>17</v>
      </c>
      <c r="AK1823" s="1" t="s">
        <v>9530</v>
      </c>
      <c r="AL1823" s="1" t="s">
        <v>41</v>
      </c>
      <c r="AM1823" s="1" t="s">
        <v>12725</v>
      </c>
      <c r="AT1823" s="1" t="s">
        <v>260</v>
      </c>
      <c r="AU1823" s="1" t="s">
        <v>7321</v>
      </c>
      <c r="AV1823" s="1" t="s">
        <v>2757</v>
      </c>
      <c r="AW1823" s="1" t="s">
        <v>8684</v>
      </c>
      <c r="BG1823" s="1" t="s">
        <v>44</v>
      </c>
      <c r="BH1823" s="1" t="s">
        <v>7629</v>
      </c>
      <c r="BI1823" s="1" t="s">
        <v>3291</v>
      </c>
      <c r="BJ1823" s="1" t="s">
        <v>10726</v>
      </c>
      <c r="BK1823" s="1" t="s">
        <v>44</v>
      </c>
      <c r="BL1823" s="1" t="s">
        <v>7629</v>
      </c>
      <c r="BM1823" s="1" t="s">
        <v>3292</v>
      </c>
      <c r="BN1823" s="1" t="s">
        <v>10316</v>
      </c>
      <c r="BO1823" s="1" t="s">
        <v>44</v>
      </c>
      <c r="BP1823" s="1" t="s">
        <v>7629</v>
      </c>
      <c r="BQ1823" s="1" t="s">
        <v>3293</v>
      </c>
      <c r="BR1823" s="1" t="s">
        <v>13410</v>
      </c>
      <c r="BS1823" s="1" t="s">
        <v>58</v>
      </c>
      <c r="BT1823" s="1" t="s">
        <v>9526</v>
      </c>
    </row>
    <row r="1824" spans="1:72" ht="13.5" customHeight="1" x14ac:dyDescent="0.25">
      <c r="A1824" s="5" t="str">
        <f t="shared" si="64"/>
        <v>1738_각남면_0107</v>
      </c>
      <c r="B1824" s="1">
        <v>1738</v>
      </c>
      <c r="C1824" s="1" t="s">
        <v>12339</v>
      </c>
      <c r="D1824" s="1" t="s">
        <v>12340</v>
      </c>
      <c r="E1824" s="1">
        <v>1823</v>
      </c>
      <c r="F1824" s="1">
        <v>6</v>
      </c>
      <c r="G1824" s="1" t="s">
        <v>3208</v>
      </c>
      <c r="H1824" s="1" t="s">
        <v>7049</v>
      </c>
      <c r="I1824" s="1">
        <v>3</v>
      </c>
      <c r="L1824" s="1">
        <v>2</v>
      </c>
      <c r="M1824" s="1" t="s">
        <v>13973</v>
      </c>
      <c r="N1824" s="1" t="s">
        <v>13974</v>
      </c>
      <c r="S1824" s="1" t="s">
        <v>1987</v>
      </c>
      <c r="T1824" s="1" t="s">
        <v>7255</v>
      </c>
      <c r="W1824" s="1" t="s">
        <v>123</v>
      </c>
      <c r="X1824" s="1" t="s">
        <v>7689</v>
      </c>
      <c r="Y1824" s="1" t="s">
        <v>308</v>
      </c>
      <c r="Z1824" s="1" t="s">
        <v>7774</v>
      </c>
      <c r="AC1824" s="1">
        <v>66</v>
      </c>
      <c r="AD1824" s="1" t="s">
        <v>738</v>
      </c>
      <c r="AE1824" s="1" t="s">
        <v>9381</v>
      </c>
    </row>
    <row r="1825" spans="1:72" ht="13.5" customHeight="1" x14ac:dyDescent="0.25">
      <c r="A1825" s="5" t="str">
        <f t="shared" si="64"/>
        <v>1738_각남면_0107</v>
      </c>
      <c r="B1825" s="1">
        <v>1738</v>
      </c>
      <c r="C1825" s="1" t="s">
        <v>12339</v>
      </c>
      <c r="D1825" s="1" t="s">
        <v>12340</v>
      </c>
      <c r="E1825" s="1">
        <v>1824</v>
      </c>
      <c r="F1825" s="1">
        <v>6</v>
      </c>
      <c r="G1825" s="1" t="s">
        <v>3208</v>
      </c>
      <c r="H1825" s="1" t="s">
        <v>7049</v>
      </c>
      <c r="I1825" s="1">
        <v>3</v>
      </c>
      <c r="L1825" s="1">
        <v>2</v>
      </c>
      <c r="M1825" s="1" t="s">
        <v>13973</v>
      </c>
      <c r="N1825" s="1" t="s">
        <v>13974</v>
      </c>
      <c r="S1825" s="1" t="s">
        <v>112</v>
      </c>
      <c r="T1825" s="1" t="s">
        <v>7229</v>
      </c>
      <c r="AC1825" s="1">
        <v>6</v>
      </c>
      <c r="AD1825" s="1" t="s">
        <v>738</v>
      </c>
      <c r="AE1825" s="1" t="s">
        <v>9381</v>
      </c>
    </row>
    <row r="1826" spans="1:72" ht="13.5" customHeight="1" x14ac:dyDescent="0.25">
      <c r="A1826" s="5" t="str">
        <f t="shared" si="64"/>
        <v>1738_각남면_0107</v>
      </c>
      <c r="B1826" s="1">
        <v>1738</v>
      </c>
      <c r="C1826" s="1" t="s">
        <v>12339</v>
      </c>
      <c r="D1826" s="1" t="s">
        <v>12340</v>
      </c>
      <c r="E1826" s="1">
        <v>1825</v>
      </c>
      <c r="F1826" s="1">
        <v>6</v>
      </c>
      <c r="G1826" s="1" t="s">
        <v>3208</v>
      </c>
      <c r="H1826" s="1" t="s">
        <v>7049</v>
      </c>
      <c r="I1826" s="1">
        <v>3</v>
      </c>
      <c r="L1826" s="1">
        <v>2</v>
      </c>
      <c r="M1826" s="1" t="s">
        <v>13973</v>
      </c>
      <c r="N1826" s="1" t="s">
        <v>13974</v>
      </c>
      <c r="T1826" s="1" t="s">
        <v>12470</v>
      </c>
      <c r="U1826" s="1" t="s">
        <v>715</v>
      </c>
      <c r="V1826" s="1" t="s">
        <v>7283</v>
      </c>
      <c r="Y1826" s="1" t="s">
        <v>14786</v>
      </c>
      <c r="Z1826" s="1" t="s">
        <v>8436</v>
      </c>
      <c r="AC1826" s="1">
        <v>24</v>
      </c>
      <c r="AD1826" s="1" t="s">
        <v>402</v>
      </c>
      <c r="AE1826" s="1" t="s">
        <v>9372</v>
      </c>
    </row>
    <row r="1827" spans="1:72" ht="13.5" customHeight="1" x14ac:dyDescent="0.25">
      <c r="A1827" s="5" t="str">
        <f t="shared" si="64"/>
        <v>1738_각남면_0107</v>
      </c>
      <c r="B1827" s="1">
        <v>1738</v>
      </c>
      <c r="C1827" s="1" t="s">
        <v>12339</v>
      </c>
      <c r="D1827" s="1" t="s">
        <v>12340</v>
      </c>
      <c r="E1827" s="1">
        <v>1826</v>
      </c>
      <c r="F1827" s="1">
        <v>6</v>
      </c>
      <c r="G1827" s="1" t="s">
        <v>3208</v>
      </c>
      <c r="H1827" s="1" t="s">
        <v>7049</v>
      </c>
      <c r="I1827" s="1">
        <v>3</v>
      </c>
      <c r="L1827" s="1">
        <v>2</v>
      </c>
      <c r="M1827" s="1" t="s">
        <v>13973</v>
      </c>
      <c r="N1827" s="1" t="s">
        <v>13974</v>
      </c>
      <c r="T1827" s="1" t="s">
        <v>12470</v>
      </c>
      <c r="U1827" s="1" t="s">
        <v>139</v>
      </c>
      <c r="V1827" s="1" t="s">
        <v>7323</v>
      </c>
      <c r="Y1827" s="1" t="s">
        <v>14787</v>
      </c>
      <c r="Z1827" s="1" t="s">
        <v>8437</v>
      </c>
      <c r="AC1827" s="1">
        <v>1</v>
      </c>
      <c r="AD1827" s="1" t="s">
        <v>101</v>
      </c>
      <c r="AE1827" s="1" t="s">
        <v>9339</v>
      </c>
      <c r="AF1827" s="1" t="s">
        <v>95</v>
      </c>
      <c r="AG1827" s="1" t="s">
        <v>9389</v>
      </c>
      <c r="BB1827" s="1" t="s">
        <v>368</v>
      </c>
      <c r="BC1827" s="1" t="s">
        <v>7520</v>
      </c>
      <c r="BE1827" s="1" t="s">
        <v>8436</v>
      </c>
      <c r="BF1827" s="1" t="s">
        <v>12895</v>
      </c>
    </row>
    <row r="1828" spans="1:72" ht="13.5" customHeight="1" x14ac:dyDescent="0.25">
      <c r="A1828" s="5" t="str">
        <f t="shared" si="64"/>
        <v>1738_각남면_0107</v>
      </c>
      <c r="B1828" s="1">
        <v>1738</v>
      </c>
      <c r="C1828" s="1" t="s">
        <v>12339</v>
      </c>
      <c r="D1828" s="1" t="s">
        <v>12340</v>
      </c>
      <c r="E1828" s="1">
        <v>1827</v>
      </c>
      <c r="F1828" s="1">
        <v>6</v>
      </c>
      <c r="G1828" s="1" t="s">
        <v>3208</v>
      </c>
      <c r="H1828" s="1" t="s">
        <v>7049</v>
      </c>
      <c r="I1828" s="1">
        <v>3</v>
      </c>
      <c r="L1828" s="1">
        <v>2</v>
      </c>
      <c r="M1828" s="1" t="s">
        <v>13973</v>
      </c>
      <c r="N1828" s="1" t="s">
        <v>13974</v>
      </c>
      <c r="T1828" s="1" t="s">
        <v>12470</v>
      </c>
      <c r="U1828" s="1" t="s">
        <v>139</v>
      </c>
      <c r="V1828" s="1" t="s">
        <v>7323</v>
      </c>
      <c r="Y1828" s="1" t="s">
        <v>3294</v>
      </c>
      <c r="Z1828" s="1" t="s">
        <v>8438</v>
      </c>
      <c r="AG1828" s="1" t="s">
        <v>12745</v>
      </c>
      <c r="AI1828" s="1" t="s">
        <v>12753</v>
      </c>
    </row>
    <row r="1829" spans="1:72" ht="13.5" customHeight="1" x14ac:dyDescent="0.25">
      <c r="A1829" s="5" t="str">
        <f t="shared" ref="A1829:A1838" si="65">HYPERLINK("http://kyu.snu.ac.kr/sdhj/index.jsp?type=hj/GK14616_00IH_0001_0107.jpg","1738_각남면_0107")</f>
        <v>1738_각남면_0107</v>
      </c>
      <c r="B1829" s="1">
        <v>1738</v>
      </c>
      <c r="C1829" s="1" t="s">
        <v>12339</v>
      </c>
      <c r="D1829" s="1" t="s">
        <v>12340</v>
      </c>
      <c r="E1829" s="1">
        <v>1828</v>
      </c>
      <c r="F1829" s="1">
        <v>6</v>
      </c>
      <c r="G1829" s="1" t="s">
        <v>3208</v>
      </c>
      <c r="H1829" s="1" t="s">
        <v>7049</v>
      </c>
      <c r="I1829" s="1">
        <v>3</v>
      </c>
      <c r="L1829" s="1">
        <v>2</v>
      </c>
      <c r="M1829" s="1" t="s">
        <v>13973</v>
      </c>
      <c r="N1829" s="1" t="s">
        <v>13974</v>
      </c>
      <c r="T1829" s="1" t="s">
        <v>12470</v>
      </c>
      <c r="U1829" s="1" t="s">
        <v>139</v>
      </c>
      <c r="V1829" s="1" t="s">
        <v>7323</v>
      </c>
      <c r="Y1829" s="1" t="s">
        <v>3295</v>
      </c>
      <c r="Z1829" s="1" t="s">
        <v>8439</v>
      </c>
      <c r="AF1829" s="1" t="s">
        <v>12710</v>
      </c>
      <c r="AG1829" s="1" t="s">
        <v>12721</v>
      </c>
      <c r="AH1829" s="1" t="s">
        <v>124</v>
      </c>
      <c r="AI1829" s="1" t="s">
        <v>9327</v>
      </c>
    </row>
    <row r="1830" spans="1:72" ht="13.5" customHeight="1" x14ac:dyDescent="0.25">
      <c r="A1830" s="5" t="str">
        <f t="shared" si="65"/>
        <v>1738_각남면_0107</v>
      </c>
      <c r="B1830" s="1">
        <v>1738</v>
      </c>
      <c r="C1830" s="1" t="s">
        <v>12339</v>
      </c>
      <c r="D1830" s="1" t="s">
        <v>12340</v>
      </c>
      <c r="E1830" s="1">
        <v>1829</v>
      </c>
      <c r="F1830" s="1">
        <v>6</v>
      </c>
      <c r="G1830" s="1" t="s">
        <v>3208</v>
      </c>
      <c r="H1830" s="1" t="s">
        <v>7049</v>
      </c>
      <c r="I1830" s="1">
        <v>3</v>
      </c>
      <c r="L1830" s="1">
        <v>2</v>
      </c>
      <c r="M1830" s="1" t="s">
        <v>13973</v>
      </c>
      <c r="N1830" s="1" t="s">
        <v>13974</v>
      </c>
      <c r="T1830" s="1" t="s">
        <v>12470</v>
      </c>
      <c r="U1830" s="1" t="s">
        <v>136</v>
      </c>
      <c r="V1830" s="1" t="s">
        <v>7308</v>
      </c>
      <c r="Y1830" s="1" t="s">
        <v>3296</v>
      </c>
      <c r="Z1830" s="1" t="s">
        <v>8440</v>
      </c>
      <c r="AG1830" s="1" t="s">
        <v>12752</v>
      </c>
    </row>
    <row r="1831" spans="1:72" ht="13.5" customHeight="1" x14ac:dyDescent="0.25">
      <c r="A1831" s="5" t="str">
        <f t="shared" si="65"/>
        <v>1738_각남면_0107</v>
      </c>
      <c r="B1831" s="1">
        <v>1738</v>
      </c>
      <c r="C1831" s="1" t="s">
        <v>12339</v>
      </c>
      <c r="D1831" s="1" t="s">
        <v>12340</v>
      </c>
      <c r="E1831" s="1">
        <v>1830</v>
      </c>
      <c r="F1831" s="1">
        <v>6</v>
      </c>
      <c r="G1831" s="1" t="s">
        <v>3208</v>
      </c>
      <c r="H1831" s="1" t="s">
        <v>7049</v>
      </c>
      <c r="I1831" s="1">
        <v>3</v>
      </c>
      <c r="L1831" s="1">
        <v>2</v>
      </c>
      <c r="M1831" s="1" t="s">
        <v>13973</v>
      </c>
      <c r="N1831" s="1" t="s">
        <v>13974</v>
      </c>
      <c r="T1831" s="1" t="s">
        <v>12470</v>
      </c>
      <c r="U1831" s="1" t="s">
        <v>139</v>
      </c>
      <c r="V1831" s="1" t="s">
        <v>7323</v>
      </c>
      <c r="Y1831" s="1" t="s">
        <v>15018</v>
      </c>
      <c r="Z1831" s="1" t="s">
        <v>12559</v>
      </c>
      <c r="AG1831" s="1" t="s">
        <v>12752</v>
      </c>
    </row>
    <row r="1832" spans="1:72" ht="13.5" customHeight="1" x14ac:dyDescent="0.25">
      <c r="A1832" s="5" t="str">
        <f t="shared" si="65"/>
        <v>1738_각남면_0107</v>
      </c>
      <c r="B1832" s="1">
        <v>1738</v>
      </c>
      <c r="C1832" s="1" t="s">
        <v>12339</v>
      </c>
      <c r="D1832" s="1" t="s">
        <v>12340</v>
      </c>
      <c r="E1832" s="1">
        <v>1831</v>
      </c>
      <c r="F1832" s="1">
        <v>6</v>
      </c>
      <c r="G1832" s="1" t="s">
        <v>3208</v>
      </c>
      <c r="H1832" s="1" t="s">
        <v>7049</v>
      </c>
      <c r="I1832" s="1">
        <v>3</v>
      </c>
      <c r="L1832" s="1">
        <v>2</v>
      </c>
      <c r="M1832" s="1" t="s">
        <v>13973</v>
      </c>
      <c r="N1832" s="1" t="s">
        <v>13974</v>
      </c>
      <c r="T1832" s="1" t="s">
        <v>12470</v>
      </c>
      <c r="U1832" s="1" t="s">
        <v>139</v>
      </c>
      <c r="V1832" s="1" t="s">
        <v>7323</v>
      </c>
      <c r="Y1832" s="1" t="s">
        <v>15019</v>
      </c>
      <c r="Z1832" s="1" t="s">
        <v>12561</v>
      </c>
      <c r="AF1832" s="1" t="s">
        <v>12648</v>
      </c>
      <c r="AG1832" s="1" t="s">
        <v>12672</v>
      </c>
    </row>
    <row r="1833" spans="1:72" ht="13.5" customHeight="1" x14ac:dyDescent="0.25">
      <c r="A1833" s="5" t="str">
        <f t="shared" si="65"/>
        <v>1738_각남면_0107</v>
      </c>
      <c r="B1833" s="1">
        <v>1738</v>
      </c>
      <c r="C1833" s="1" t="s">
        <v>12339</v>
      </c>
      <c r="D1833" s="1" t="s">
        <v>12340</v>
      </c>
      <c r="E1833" s="1">
        <v>1832</v>
      </c>
      <c r="F1833" s="1">
        <v>6</v>
      </c>
      <c r="G1833" s="1" t="s">
        <v>3208</v>
      </c>
      <c r="H1833" s="1" t="s">
        <v>7049</v>
      </c>
      <c r="I1833" s="1">
        <v>3</v>
      </c>
      <c r="L1833" s="1">
        <v>3</v>
      </c>
      <c r="M1833" s="1" t="s">
        <v>13975</v>
      </c>
      <c r="N1833" s="1" t="s">
        <v>13976</v>
      </c>
      <c r="T1833" s="1" t="s">
        <v>12461</v>
      </c>
      <c r="U1833" s="1" t="s">
        <v>281</v>
      </c>
      <c r="V1833" s="1" t="s">
        <v>7360</v>
      </c>
      <c r="W1833" s="1" t="s">
        <v>85</v>
      </c>
      <c r="X1833" s="1" t="s">
        <v>12530</v>
      </c>
      <c r="Y1833" s="1" t="s">
        <v>2024</v>
      </c>
      <c r="Z1833" s="1" t="s">
        <v>8441</v>
      </c>
      <c r="AC1833" s="1">
        <v>47</v>
      </c>
      <c r="AD1833" s="1" t="s">
        <v>109</v>
      </c>
      <c r="AE1833" s="1" t="s">
        <v>9340</v>
      </c>
      <c r="AJ1833" s="1" t="s">
        <v>17</v>
      </c>
      <c r="AK1833" s="1" t="s">
        <v>9530</v>
      </c>
      <c r="AL1833" s="1" t="s">
        <v>631</v>
      </c>
      <c r="AM1833" s="1" t="s">
        <v>9553</v>
      </c>
      <c r="AT1833" s="1" t="s">
        <v>281</v>
      </c>
      <c r="AU1833" s="1" t="s">
        <v>7360</v>
      </c>
      <c r="AV1833" s="1" t="s">
        <v>3273</v>
      </c>
      <c r="AW1833" s="1" t="s">
        <v>9837</v>
      </c>
      <c r="BG1833" s="1" t="s">
        <v>281</v>
      </c>
      <c r="BH1833" s="1" t="s">
        <v>7360</v>
      </c>
      <c r="BI1833" s="1" t="s">
        <v>3274</v>
      </c>
      <c r="BJ1833" s="1" t="s">
        <v>10633</v>
      </c>
      <c r="BK1833" s="1" t="s">
        <v>1082</v>
      </c>
      <c r="BL1833" s="1" t="s">
        <v>12818</v>
      </c>
      <c r="BM1833" s="1" t="s">
        <v>3297</v>
      </c>
      <c r="BN1833" s="1" t="s">
        <v>10780</v>
      </c>
      <c r="BO1833" s="1" t="s">
        <v>44</v>
      </c>
      <c r="BP1833" s="1" t="s">
        <v>7629</v>
      </c>
      <c r="BQ1833" s="1" t="s">
        <v>14788</v>
      </c>
      <c r="BR1833" s="1" t="s">
        <v>11636</v>
      </c>
      <c r="BS1833" s="1" t="s">
        <v>200</v>
      </c>
      <c r="BT1833" s="1" t="s">
        <v>9541</v>
      </c>
    </row>
    <row r="1834" spans="1:72" ht="13.5" customHeight="1" x14ac:dyDescent="0.25">
      <c r="A1834" s="5" t="str">
        <f t="shared" si="65"/>
        <v>1738_각남면_0107</v>
      </c>
      <c r="B1834" s="1">
        <v>1738</v>
      </c>
      <c r="C1834" s="1" t="s">
        <v>12339</v>
      </c>
      <c r="D1834" s="1" t="s">
        <v>12340</v>
      </c>
      <c r="E1834" s="1">
        <v>1833</v>
      </c>
      <c r="F1834" s="1">
        <v>6</v>
      </c>
      <c r="G1834" s="1" t="s">
        <v>3208</v>
      </c>
      <c r="H1834" s="1" t="s">
        <v>7049</v>
      </c>
      <c r="I1834" s="1">
        <v>3</v>
      </c>
      <c r="L1834" s="1">
        <v>3</v>
      </c>
      <c r="M1834" s="1" t="s">
        <v>13975</v>
      </c>
      <c r="N1834" s="1" t="s">
        <v>13976</v>
      </c>
      <c r="S1834" s="1" t="s">
        <v>50</v>
      </c>
      <c r="T1834" s="1" t="s">
        <v>7223</v>
      </c>
      <c r="W1834" s="1" t="s">
        <v>85</v>
      </c>
      <c r="X1834" s="1" t="s">
        <v>12530</v>
      </c>
      <c r="Y1834" s="1" t="s">
        <v>64</v>
      </c>
      <c r="Z1834" s="1" t="s">
        <v>7741</v>
      </c>
      <c r="AC1834" s="1">
        <v>51</v>
      </c>
      <c r="AD1834" s="1" t="s">
        <v>169</v>
      </c>
      <c r="AE1834" s="1" t="s">
        <v>9348</v>
      </c>
      <c r="AJ1834" s="1" t="s">
        <v>17</v>
      </c>
      <c r="AK1834" s="1" t="s">
        <v>9530</v>
      </c>
      <c r="AL1834" s="1" t="s">
        <v>58</v>
      </c>
      <c r="AM1834" s="1" t="s">
        <v>9526</v>
      </c>
      <c r="AT1834" s="1" t="s">
        <v>73</v>
      </c>
      <c r="AU1834" s="1" t="s">
        <v>7304</v>
      </c>
      <c r="AV1834" s="1" t="s">
        <v>3298</v>
      </c>
      <c r="AW1834" s="1" t="s">
        <v>12397</v>
      </c>
      <c r="BG1834" s="1" t="s">
        <v>73</v>
      </c>
      <c r="BH1834" s="1" t="s">
        <v>7304</v>
      </c>
      <c r="BI1834" s="1" t="s">
        <v>3299</v>
      </c>
      <c r="BJ1834" s="1" t="s">
        <v>10727</v>
      </c>
      <c r="BK1834" s="1" t="s">
        <v>73</v>
      </c>
      <c r="BL1834" s="1" t="s">
        <v>7304</v>
      </c>
      <c r="BM1834" s="1" t="s">
        <v>2444</v>
      </c>
      <c r="BN1834" s="1" t="s">
        <v>10691</v>
      </c>
      <c r="BO1834" s="1" t="s">
        <v>73</v>
      </c>
      <c r="BP1834" s="1" t="s">
        <v>7304</v>
      </c>
      <c r="BQ1834" s="1" t="s">
        <v>3300</v>
      </c>
      <c r="BR1834" s="1" t="s">
        <v>13440</v>
      </c>
      <c r="BS1834" s="1" t="s">
        <v>1683</v>
      </c>
      <c r="BT1834" s="1" t="s">
        <v>9551</v>
      </c>
    </row>
    <row r="1835" spans="1:72" ht="13.5" customHeight="1" x14ac:dyDescent="0.25">
      <c r="A1835" s="5" t="str">
        <f t="shared" si="65"/>
        <v>1738_각남면_0107</v>
      </c>
      <c r="B1835" s="1">
        <v>1738</v>
      </c>
      <c r="C1835" s="1" t="s">
        <v>12339</v>
      </c>
      <c r="D1835" s="1" t="s">
        <v>12340</v>
      </c>
      <c r="E1835" s="1">
        <v>1834</v>
      </c>
      <c r="F1835" s="1">
        <v>6</v>
      </c>
      <c r="G1835" s="1" t="s">
        <v>3208</v>
      </c>
      <c r="H1835" s="1" t="s">
        <v>7049</v>
      </c>
      <c r="I1835" s="1">
        <v>3</v>
      </c>
      <c r="L1835" s="1">
        <v>3</v>
      </c>
      <c r="M1835" s="1" t="s">
        <v>13975</v>
      </c>
      <c r="N1835" s="1" t="s">
        <v>13976</v>
      </c>
      <c r="S1835" s="1" t="s">
        <v>59</v>
      </c>
      <c r="T1835" s="1" t="s">
        <v>7224</v>
      </c>
      <c r="U1835" s="1" t="s">
        <v>281</v>
      </c>
      <c r="V1835" s="1" t="s">
        <v>7360</v>
      </c>
      <c r="Y1835" s="1" t="s">
        <v>3301</v>
      </c>
      <c r="Z1835" s="1" t="s">
        <v>8442</v>
      </c>
      <c r="AC1835" s="1">
        <v>22</v>
      </c>
      <c r="AD1835" s="1" t="s">
        <v>188</v>
      </c>
      <c r="AE1835" s="1" t="s">
        <v>9352</v>
      </c>
    </row>
    <row r="1836" spans="1:72" ht="13.5" customHeight="1" x14ac:dyDescent="0.25">
      <c r="A1836" s="5" t="str">
        <f t="shared" si="65"/>
        <v>1738_각남면_0107</v>
      </c>
      <c r="B1836" s="1">
        <v>1738</v>
      </c>
      <c r="C1836" s="1" t="s">
        <v>12339</v>
      </c>
      <c r="D1836" s="1" t="s">
        <v>12340</v>
      </c>
      <c r="E1836" s="1">
        <v>1835</v>
      </c>
      <c r="F1836" s="1">
        <v>6</v>
      </c>
      <c r="G1836" s="1" t="s">
        <v>3208</v>
      </c>
      <c r="H1836" s="1" t="s">
        <v>7049</v>
      </c>
      <c r="I1836" s="1">
        <v>3</v>
      </c>
      <c r="L1836" s="1">
        <v>3</v>
      </c>
      <c r="M1836" s="1" t="s">
        <v>13975</v>
      </c>
      <c r="N1836" s="1" t="s">
        <v>13976</v>
      </c>
      <c r="S1836" s="1" t="s">
        <v>155</v>
      </c>
      <c r="T1836" s="1" t="s">
        <v>7230</v>
      </c>
      <c r="W1836" s="1" t="s">
        <v>38</v>
      </c>
      <c r="X1836" s="1" t="s">
        <v>12522</v>
      </c>
      <c r="Y1836" s="1" t="s">
        <v>64</v>
      </c>
      <c r="Z1836" s="1" t="s">
        <v>7741</v>
      </c>
      <c r="AC1836" s="1">
        <v>25</v>
      </c>
      <c r="AD1836" s="1" t="s">
        <v>446</v>
      </c>
      <c r="AE1836" s="1" t="s">
        <v>9374</v>
      </c>
      <c r="AG1836" s="1" t="s">
        <v>12772</v>
      </c>
    </row>
    <row r="1837" spans="1:72" ht="13.5" customHeight="1" x14ac:dyDescent="0.25">
      <c r="A1837" s="5" t="str">
        <f t="shared" si="65"/>
        <v>1738_각남면_0107</v>
      </c>
      <c r="B1837" s="1">
        <v>1738</v>
      </c>
      <c r="C1837" s="1" t="s">
        <v>12339</v>
      </c>
      <c r="D1837" s="1" t="s">
        <v>12340</v>
      </c>
      <c r="E1837" s="1">
        <v>1836</v>
      </c>
      <c r="F1837" s="1">
        <v>6</v>
      </c>
      <c r="G1837" s="1" t="s">
        <v>3208</v>
      </c>
      <c r="H1837" s="1" t="s">
        <v>7049</v>
      </c>
      <c r="I1837" s="1">
        <v>3</v>
      </c>
      <c r="L1837" s="1">
        <v>3</v>
      </c>
      <c r="M1837" s="1" t="s">
        <v>13975</v>
      </c>
      <c r="N1837" s="1" t="s">
        <v>13976</v>
      </c>
      <c r="S1837" s="1" t="s">
        <v>112</v>
      </c>
      <c r="T1837" s="1" t="s">
        <v>7229</v>
      </c>
      <c r="AC1837" s="1">
        <v>17</v>
      </c>
      <c r="AD1837" s="1" t="s">
        <v>315</v>
      </c>
      <c r="AE1837" s="1" t="s">
        <v>9365</v>
      </c>
      <c r="AG1837" s="1" t="s">
        <v>12771</v>
      </c>
    </row>
    <row r="1838" spans="1:72" ht="13.5" customHeight="1" x14ac:dyDescent="0.25">
      <c r="A1838" s="5" t="str">
        <f t="shared" si="65"/>
        <v>1738_각남면_0107</v>
      </c>
      <c r="B1838" s="1">
        <v>1738</v>
      </c>
      <c r="C1838" s="1" t="s">
        <v>12339</v>
      </c>
      <c r="D1838" s="1" t="s">
        <v>12340</v>
      </c>
      <c r="E1838" s="1">
        <v>1837</v>
      </c>
      <c r="F1838" s="1">
        <v>6</v>
      </c>
      <c r="G1838" s="1" t="s">
        <v>3208</v>
      </c>
      <c r="H1838" s="1" t="s">
        <v>7049</v>
      </c>
      <c r="I1838" s="1">
        <v>3</v>
      </c>
      <c r="L1838" s="1">
        <v>3</v>
      </c>
      <c r="M1838" s="1" t="s">
        <v>13975</v>
      </c>
      <c r="N1838" s="1" t="s">
        <v>13976</v>
      </c>
      <c r="T1838" s="1" t="s">
        <v>12470</v>
      </c>
      <c r="U1838" s="1" t="s">
        <v>139</v>
      </c>
      <c r="V1838" s="1" t="s">
        <v>7323</v>
      </c>
      <c r="Y1838" s="1" t="s">
        <v>3302</v>
      </c>
      <c r="Z1838" s="1" t="s">
        <v>8443</v>
      </c>
      <c r="AC1838" s="1">
        <v>34</v>
      </c>
      <c r="AD1838" s="1" t="s">
        <v>40</v>
      </c>
      <c r="AE1838" s="1" t="s">
        <v>9329</v>
      </c>
      <c r="AF1838" s="1" t="s">
        <v>12646</v>
      </c>
      <c r="AG1838" s="1" t="s">
        <v>12670</v>
      </c>
      <c r="AT1838" s="1" t="s">
        <v>242</v>
      </c>
      <c r="AU1838" s="1" t="s">
        <v>12440</v>
      </c>
      <c r="AV1838" s="1" t="s">
        <v>3303</v>
      </c>
      <c r="AW1838" s="1" t="s">
        <v>9978</v>
      </c>
      <c r="BB1838" s="1" t="s">
        <v>1551</v>
      </c>
      <c r="BC1838" s="1" t="s">
        <v>7529</v>
      </c>
      <c r="BD1838" s="1" t="s">
        <v>3304</v>
      </c>
      <c r="BE1838" s="1" t="s">
        <v>10412</v>
      </c>
    </row>
    <row r="1839" spans="1:72" ht="13.5" customHeight="1" x14ac:dyDescent="0.25">
      <c r="A1839" s="5" t="str">
        <f t="shared" ref="A1839:A1870" si="66">HYPERLINK("http://kyu.snu.ac.kr/sdhj/index.jsp?type=hj/GK14616_00IH_0001_0108.jpg","1738_각남면_0108")</f>
        <v>1738_각남면_0108</v>
      </c>
      <c r="B1839" s="1">
        <v>1738</v>
      </c>
      <c r="C1839" s="1" t="s">
        <v>12339</v>
      </c>
      <c r="D1839" s="1" t="s">
        <v>12340</v>
      </c>
      <c r="E1839" s="1">
        <v>1838</v>
      </c>
      <c r="F1839" s="1">
        <v>6</v>
      </c>
      <c r="G1839" s="1" t="s">
        <v>3208</v>
      </c>
      <c r="H1839" s="1" t="s">
        <v>7049</v>
      </c>
      <c r="I1839" s="1">
        <v>3</v>
      </c>
      <c r="L1839" s="1">
        <v>4</v>
      </c>
      <c r="M1839" s="1" t="s">
        <v>13977</v>
      </c>
      <c r="N1839" s="1" t="s">
        <v>13978</v>
      </c>
      <c r="T1839" s="1" t="s">
        <v>12461</v>
      </c>
      <c r="U1839" s="1" t="s">
        <v>1523</v>
      </c>
      <c r="V1839" s="1" t="s">
        <v>7396</v>
      </c>
      <c r="W1839" s="1" t="s">
        <v>38</v>
      </c>
      <c r="X1839" s="1" t="s">
        <v>12522</v>
      </c>
      <c r="Y1839" s="1" t="s">
        <v>3305</v>
      </c>
      <c r="Z1839" s="1" t="s">
        <v>8444</v>
      </c>
      <c r="AC1839" s="1">
        <v>36</v>
      </c>
      <c r="AD1839" s="1" t="s">
        <v>229</v>
      </c>
      <c r="AE1839" s="1" t="s">
        <v>9356</v>
      </c>
      <c r="AJ1839" s="1" t="s">
        <v>17</v>
      </c>
      <c r="AK1839" s="1" t="s">
        <v>9530</v>
      </c>
      <c r="AL1839" s="1" t="s">
        <v>41</v>
      </c>
      <c r="AM1839" s="1" t="s">
        <v>12725</v>
      </c>
      <c r="AT1839" s="1" t="s">
        <v>1566</v>
      </c>
      <c r="AU1839" s="1" t="s">
        <v>7490</v>
      </c>
      <c r="AV1839" s="1" t="s">
        <v>3306</v>
      </c>
      <c r="AW1839" s="1" t="s">
        <v>8445</v>
      </c>
      <c r="BG1839" s="1" t="s">
        <v>42</v>
      </c>
      <c r="BH1839" s="1" t="s">
        <v>7309</v>
      </c>
      <c r="BI1839" s="1" t="s">
        <v>3307</v>
      </c>
      <c r="BJ1839" s="1" t="s">
        <v>9986</v>
      </c>
      <c r="BK1839" s="1" t="s">
        <v>453</v>
      </c>
      <c r="BL1839" s="1" t="s">
        <v>12810</v>
      </c>
      <c r="BM1839" s="1" t="s">
        <v>1015</v>
      </c>
      <c r="BN1839" s="1" t="s">
        <v>9749</v>
      </c>
      <c r="BO1839" s="1" t="s">
        <v>42</v>
      </c>
      <c r="BP1839" s="1" t="s">
        <v>7309</v>
      </c>
      <c r="BQ1839" s="1" t="s">
        <v>3308</v>
      </c>
      <c r="BR1839" s="1" t="s">
        <v>11782</v>
      </c>
      <c r="BS1839" s="1" t="s">
        <v>124</v>
      </c>
      <c r="BT1839" s="1" t="s">
        <v>9327</v>
      </c>
    </row>
    <row r="1840" spans="1:72" ht="13.5" customHeight="1" x14ac:dyDescent="0.25">
      <c r="A1840" s="5" t="str">
        <f t="shared" si="66"/>
        <v>1738_각남면_0108</v>
      </c>
      <c r="B1840" s="1">
        <v>1738</v>
      </c>
      <c r="C1840" s="1" t="s">
        <v>12339</v>
      </c>
      <c r="D1840" s="1" t="s">
        <v>12340</v>
      </c>
      <c r="E1840" s="1">
        <v>1839</v>
      </c>
      <c r="F1840" s="1">
        <v>6</v>
      </c>
      <c r="G1840" s="1" t="s">
        <v>3208</v>
      </c>
      <c r="H1840" s="1" t="s">
        <v>7049</v>
      </c>
      <c r="I1840" s="1">
        <v>3</v>
      </c>
      <c r="L1840" s="1">
        <v>4</v>
      </c>
      <c r="M1840" s="1" t="s">
        <v>13977</v>
      </c>
      <c r="N1840" s="1" t="s">
        <v>13978</v>
      </c>
      <c r="S1840" s="1" t="s">
        <v>201</v>
      </c>
      <c r="T1840" s="1" t="s">
        <v>201</v>
      </c>
      <c r="U1840" s="1" t="s">
        <v>1566</v>
      </c>
      <c r="V1840" s="1" t="s">
        <v>7490</v>
      </c>
      <c r="Y1840" s="1" t="s">
        <v>3306</v>
      </c>
      <c r="Z1840" s="1" t="s">
        <v>8445</v>
      </c>
      <c r="AC1840" s="1">
        <v>73</v>
      </c>
      <c r="AD1840" s="1" t="s">
        <v>111</v>
      </c>
      <c r="AE1840" s="1" t="s">
        <v>9341</v>
      </c>
    </row>
    <row r="1841" spans="1:72" ht="13.5" customHeight="1" x14ac:dyDescent="0.25">
      <c r="A1841" s="5" t="str">
        <f t="shared" si="66"/>
        <v>1738_각남면_0108</v>
      </c>
      <c r="B1841" s="1">
        <v>1738</v>
      </c>
      <c r="C1841" s="1" t="s">
        <v>12339</v>
      </c>
      <c r="D1841" s="1" t="s">
        <v>12340</v>
      </c>
      <c r="E1841" s="1">
        <v>1840</v>
      </c>
      <c r="F1841" s="1">
        <v>6</v>
      </c>
      <c r="G1841" s="1" t="s">
        <v>3208</v>
      </c>
      <c r="H1841" s="1" t="s">
        <v>7049</v>
      </c>
      <c r="I1841" s="1">
        <v>3</v>
      </c>
      <c r="L1841" s="1">
        <v>4</v>
      </c>
      <c r="M1841" s="1" t="s">
        <v>13977</v>
      </c>
      <c r="N1841" s="1" t="s">
        <v>13978</v>
      </c>
      <c r="S1841" s="1" t="s">
        <v>50</v>
      </c>
      <c r="T1841" s="1" t="s">
        <v>7223</v>
      </c>
      <c r="W1841" s="1" t="s">
        <v>754</v>
      </c>
      <c r="X1841" s="1" t="s">
        <v>7710</v>
      </c>
      <c r="Y1841" s="1" t="s">
        <v>64</v>
      </c>
      <c r="Z1841" s="1" t="s">
        <v>7741</v>
      </c>
      <c r="AC1841" s="1">
        <v>37</v>
      </c>
      <c r="AD1841" s="1" t="s">
        <v>76</v>
      </c>
      <c r="AE1841" s="1" t="s">
        <v>9334</v>
      </c>
      <c r="AJ1841" s="1" t="s">
        <v>17</v>
      </c>
      <c r="AK1841" s="1" t="s">
        <v>9530</v>
      </c>
      <c r="AL1841" s="1" t="s">
        <v>58</v>
      </c>
      <c r="AM1841" s="1" t="s">
        <v>9526</v>
      </c>
      <c r="AT1841" s="1" t="s">
        <v>42</v>
      </c>
      <c r="AU1841" s="1" t="s">
        <v>7309</v>
      </c>
      <c r="AV1841" s="1" t="s">
        <v>241</v>
      </c>
      <c r="AW1841" s="1" t="s">
        <v>8354</v>
      </c>
      <c r="BG1841" s="1" t="s">
        <v>42</v>
      </c>
      <c r="BH1841" s="1" t="s">
        <v>7309</v>
      </c>
      <c r="BI1841" s="1" t="s">
        <v>1462</v>
      </c>
      <c r="BJ1841" s="1" t="s">
        <v>8054</v>
      </c>
      <c r="BK1841" s="1" t="s">
        <v>42</v>
      </c>
      <c r="BL1841" s="1" t="s">
        <v>7309</v>
      </c>
      <c r="BM1841" s="1" t="s">
        <v>244</v>
      </c>
      <c r="BN1841" s="1" t="s">
        <v>10437</v>
      </c>
      <c r="BO1841" s="1" t="s">
        <v>42</v>
      </c>
      <c r="BP1841" s="1" t="s">
        <v>7309</v>
      </c>
      <c r="BQ1841" s="1" t="s">
        <v>3309</v>
      </c>
      <c r="BR1841" s="1" t="s">
        <v>13025</v>
      </c>
      <c r="BS1841" s="1" t="s">
        <v>259</v>
      </c>
      <c r="BT1841" s="1" t="s">
        <v>9449</v>
      </c>
    </row>
    <row r="1842" spans="1:72" ht="13.5" customHeight="1" x14ac:dyDescent="0.25">
      <c r="A1842" s="5" t="str">
        <f t="shared" si="66"/>
        <v>1738_각남면_0108</v>
      </c>
      <c r="B1842" s="1">
        <v>1738</v>
      </c>
      <c r="C1842" s="1" t="s">
        <v>12339</v>
      </c>
      <c r="D1842" s="1" t="s">
        <v>12340</v>
      </c>
      <c r="E1842" s="1">
        <v>1841</v>
      </c>
      <c r="F1842" s="1">
        <v>6</v>
      </c>
      <c r="G1842" s="1" t="s">
        <v>3208</v>
      </c>
      <c r="H1842" s="1" t="s">
        <v>7049</v>
      </c>
      <c r="I1842" s="1">
        <v>3</v>
      </c>
      <c r="L1842" s="1">
        <v>4</v>
      </c>
      <c r="M1842" s="1" t="s">
        <v>13977</v>
      </c>
      <c r="N1842" s="1" t="s">
        <v>13978</v>
      </c>
      <c r="S1842" s="1" t="s">
        <v>84</v>
      </c>
      <c r="T1842" s="1" t="s">
        <v>7226</v>
      </c>
      <c r="W1842" s="1" t="s">
        <v>123</v>
      </c>
      <c r="X1842" s="1" t="s">
        <v>7689</v>
      </c>
      <c r="Y1842" s="1" t="s">
        <v>64</v>
      </c>
      <c r="Z1842" s="1" t="s">
        <v>7741</v>
      </c>
      <c r="AC1842" s="1">
        <v>65</v>
      </c>
      <c r="AD1842" s="1" t="s">
        <v>86</v>
      </c>
      <c r="AE1842" s="1" t="s">
        <v>8752</v>
      </c>
    </row>
    <row r="1843" spans="1:72" ht="13.5" customHeight="1" x14ac:dyDescent="0.25">
      <c r="A1843" s="5" t="str">
        <f t="shared" si="66"/>
        <v>1738_각남면_0108</v>
      </c>
      <c r="B1843" s="1">
        <v>1738</v>
      </c>
      <c r="C1843" s="1" t="s">
        <v>12339</v>
      </c>
      <c r="D1843" s="1" t="s">
        <v>12340</v>
      </c>
      <c r="E1843" s="1">
        <v>1842</v>
      </c>
      <c r="F1843" s="1">
        <v>6</v>
      </c>
      <c r="G1843" s="1" t="s">
        <v>3208</v>
      </c>
      <c r="H1843" s="1" t="s">
        <v>7049</v>
      </c>
      <c r="I1843" s="1">
        <v>3</v>
      </c>
      <c r="L1843" s="1">
        <v>4</v>
      </c>
      <c r="M1843" s="1" t="s">
        <v>13977</v>
      </c>
      <c r="N1843" s="1" t="s">
        <v>13978</v>
      </c>
      <c r="S1843" s="1" t="s">
        <v>284</v>
      </c>
      <c r="T1843" s="1" t="s">
        <v>7237</v>
      </c>
      <c r="Y1843" s="1" t="s">
        <v>64</v>
      </c>
      <c r="Z1843" s="1" t="s">
        <v>7741</v>
      </c>
      <c r="AC1843" s="1">
        <v>16</v>
      </c>
      <c r="AD1843" s="1" t="s">
        <v>89</v>
      </c>
      <c r="AE1843" s="1" t="s">
        <v>9335</v>
      </c>
    </row>
    <row r="1844" spans="1:72" ht="13.5" customHeight="1" x14ac:dyDescent="0.25">
      <c r="A1844" s="5" t="str">
        <f t="shared" si="66"/>
        <v>1738_각남면_0108</v>
      </c>
      <c r="B1844" s="1">
        <v>1738</v>
      </c>
      <c r="C1844" s="1" t="s">
        <v>12339</v>
      </c>
      <c r="D1844" s="1" t="s">
        <v>12340</v>
      </c>
      <c r="E1844" s="1">
        <v>1843</v>
      </c>
      <c r="F1844" s="1">
        <v>6</v>
      </c>
      <c r="G1844" s="1" t="s">
        <v>3208</v>
      </c>
      <c r="H1844" s="1" t="s">
        <v>7049</v>
      </c>
      <c r="I1844" s="1">
        <v>3</v>
      </c>
      <c r="L1844" s="1">
        <v>4</v>
      </c>
      <c r="M1844" s="1" t="s">
        <v>13977</v>
      </c>
      <c r="N1844" s="1" t="s">
        <v>13978</v>
      </c>
      <c r="S1844" s="1" t="s">
        <v>112</v>
      </c>
      <c r="T1844" s="1" t="s">
        <v>7229</v>
      </c>
      <c r="Y1844" s="1" t="s">
        <v>64</v>
      </c>
      <c r="Z1844" s="1" t="s">
        <v>7741</v>
      </c>
      <c r="AC1844" s="1">
        <v>4</v>
      </c>
      <c r="AD1844" s="1" t="s">
        <v>65</v>
      </c>
      <c r="AE1844" s="1" t="s">
        <v>9332</v>
      </c>
    </row>
    <row r="1845" spans="1:72" ht="13.5" customHeight="1" x14ac:dyDescent="0.25">
      <c r="A1845" s="5" t="str">
        <f t="shared" si="66"/>
        <v>1738_각남면_0108</v>
      </c>
      <c r="B1845" s="1">
        <v>1738</v>
      </c>
      <c r="C1845" s="1" t="s">
        <v>12339</v>
      </c>
      <c r="D1845" s="1" t="s">
        <v>12340</v>
      </c>
      <c r="E1845" s="1">
        <v>1844</v>
      </c>
      <c r="F1845" s="1">
        <v>6</v>
      </c>
      <c r="G1845" s="1" t="s">
        <v>3208</v>
      </c>
      <c r="H1845" s="1" t="s">
        <v>7049</v>
      </c>
      <c r="I1845" s="1">
        <v>3</v>
      </c>
      <c r="L1845" s="1">
        <v>4</v>
      </c>
      <c r="M1845" s="1" t="s">
        <v>13977</v>
      </c>
      <c r="N1845" s="1" t="s">
        <v>13978</v>
      </c>
      <c r="S1845" s="1" t="s">
        <v>112</v>
      </c>
      <c r="T1845" s="1" t="s">
        <v>7229</v>
      </c>
      <c r="Y1845" s="1" t="s">
        <v>64</v>
      </c>
      <c r="Z1845" s="1" t="s">
        <v>7741</v>
      </c>
      <c r="AC1845" s="1">
        <v>1</v>
      </c>
      <c r="AD1845" s="1" t="s">
        <v>101</v>
      </c>
      <c r="AE1845" s="1" t="s">
        <v>9339</v>
      </c>
      <c r="AF1845" s="1" t="s">
        <v>95</v>
      </c>
      <c r="AG1845" s="1" t="s">
        <v>9389</v>
      </c>
    </row>
    <row r="1846" spans="1:72" ht="13.5" customHeight="1" x14ac:dyDescent="0.25">
      <c r="A1846" s="5" t="str">
        <f t="shared" si="66"/>
        <v>1738_각남면_0108</v>
      </c>
      <c r="B1846" s="1">
        <v>1738</v>
      </c>
      <c r="C1846" s="1" t="s">
        <v>12339</v>
      </c>
      <c r="D1846" s="1" t="s">
        <v>12340</v>
      </c>
      <c r="E1846" s="1">
        <v>1845</v>
      </c>
      <c r="F1846" s="1">
        <v>6</v>
      </c>
      <c r="G1846" s="1" t="s">
        <v>3208</v>
      </c>
      <c r="H1846" s="1" t="s">
        <v>7049</v>
      </c>
      <c r="I1846" s="1">
        <v>3</v>
      </c>
      <c r="L1846" s="1">
        <v>5</v>
      </c>
      <c r="M1846" s="1" t="s">
        <v>13979</v>
      </c>
      <c r="N1846" s="1" t="s">
        <v>13980</v>
      </c>
      <c r="T1846" s="1" t="s">
        <v>12461</v>
      </c>
      <c r="U1846" s="1" t="s">
        <v>3310</v>
      </c>
      <c r="V1846" s="1" t="s">
        <v>7493</v>
      </c>
      <c r="W1846" s="1" t="s">
        <v>75</v>
      </c>
      <c r="X1846" s="1" t="s">
        <v>7687</v>
      </c>
      <c r="Y1846" s="1" t="s">
        <v>3311</v>
      </c>
      <c r="Z1846" s="1" t="s">
        <v>8446</v>
      </c>
      <c r="AC1846" s="1">
        <v>71</v>
      </c>
      <c r="AD1846" s="1" t="s">
        <v>505</v>
      </c>
      <c r="AE1846" s="1" t="s">
        <v>9377</v>
      </c>
      <c r="AJ1846" s="1" t="s">
        <v>17</v>
      </c>
      <c r="AK1846" s="1" t="s">
        <v>9530</v>
      </c>
      <c r="AL1846" s="1" t="s">
        <v>77</v>
      </c>
      <c r="AM1846" s="1" t="s">
        <v>9125</v>
      </c>
      <c r="AT1846" s="1" t="s">
        <v>44</v>
      </c>
      <c r="AU1846" s="1" t="s">
        <v>7629</v>
      </c>
      <c r="AV1846" s="1" t="s">
        <v>3312</v>
      </c>
      <c r="AW1846" s="1" t="s">
        <v>9979</v>
      </c>
      <c r="BG1846" s="1" t="s">
        <v>3247</v>
      </c>
      <c r="BH1846" s="1" t="s">
        <v>12482</v>
      </c>
      <c r="BI1846" s="1" t="s">
        <v>3313</v>
      </c>
      <c r="BJ1846" s="1" t="s">
        <v>10102</v>
      </c>
      <c r="BK1846" s="1" t="s">
        <v>44</v>
      </c>
      <c r="BL1846" s="1" t="s">
        <v>7629</v>
      </c>
      <c r="BM1846" s="1" t="s">
        <v>14756</v>
      </c>
      <c r="BN1846" s="1" t="s">
        <v>9955</v>
      </c>
      <c r="BO1846" s="1" t="s">
        <v>451</v>
      </c>
      <c r="BP1846" s="1" t="s">
        <v>12474</v>
      </c>
      <c r="BQ1846" s="1" t="s">
        <v>3263</v>
      </c>
      <c r="BR1846" s="1" t="s">
        <v>11781</v>
      </c>
      <c r="BS1846" s="1" t="s">
        <v>193</v>
      </c>
      <c r="BT1846" s="1" t="s">
        <v>9533</v>
      </c>
    </row>
    <row r="1847" spans="1:72" ht="13.5" customHeight="1" x14ac:dyDescent="0.25">
      <c r="A1847" s="5" t="str">
        <f t="shared" si="66"/>
        <v>1738_각남면_0108</v>
      </c>
      <c r="B1847" s="1">
        <v>1738</v>
      </c>
      <c r="C1847" s="1" t="s">
        <v>12339</v>
      </c>
      <c r="D1847" s="1" t="s">
        <v>12340</v>
      </c>
      <c r="E1847" s="1">
        <v>1846</v>
      </c>
      <c r="F1847" s="1">
        <v>6</v>
      </c>
      <c r="G1847" s="1" t="s">
        <v>3208</v>
      </c>
      <c r="H1847" s="1" t="s">
        <v>7049</v>
      </c>
      <c r="I1847" s="1">
        <v>3</v>
      </c>
      <c r="L1847" s="1">
        <v>5</v>
      </c>
      <c r="M1847" s="1" t="s">
        <v>13979</v>
      </c>
      <c r="N1847" s="1" t="s">
        <v>13980</v>
      </c>
      <c r="S1847" s="1" t="s">
        <v>50</v>
      </c>
      <c r="T1847" s="1" t="s">
        <v>7223</v>
      </c>
      <c r="W1847" s="1" t="s">
        <v>519</v>
      </c>
      <c r="X1847" s="1" t="s">
        <v>7705</v>
      </c>
      <c r="Y1847" s="1" t="s">
        <v>308</v>
      </c>
      <c r="Z1847" s="1" t="s">
        <v>7774</v>
      </c>
      <c r="AC1847" s="1">
        <v>62</v>
      </c>
      <c r="AD1847" s="1" t="s">
        <v>335</v>
      </c>
      <c r="AE1847" s="1" t="s">
        <v>9368</v>
      </c>
      <c r="AJ1847" s="1" t="s">
        <v>309</v>
      </c>
      <c r="AK1847" s="1" t="s">
        <v>9531</v>
      </c>
      <c r="AL1847" s="1" t="s">
        <v>193</v>
      </c>
      <c r="AM1847" s="1" t="s">
        <v>9533</v>
      </c>
      <c r="AT1847" s="1" t="s">
        <v>488</v>
      </c>
      <c r="AU1847" s="1" t="s">
        <v>7425</v>
      </c>
      <c r="AV1847" s="1" t="s">
        <v>3314</v>
      </c>
      <c r="AW1847" s="1" t="s">
        <v>9980</v>
      </c>
      <c r="BG1847" s="1" t="s">
        <v>44</v>
      </c>
      <c r="BH1847" s="1" t="s">
        <v>7629</v>
      </c>
      <c r="BI1847" s="1" t="s">
        <v>3315</v>
      </c>
      <c r="BJ1847" s="1" t="s">
        <v>10728</v>
      </c>
      <c r="BK1847" s="1" t="s">
        <v>44</v>
      </c>
      <c r="BL1847" s="1" t="s">
        <v>7629</v>
      </c>
      <c r="BM1847" s="1" t="s">
        <v>3316</v>
      </c>
      <c r="BN1847" s="1" t="s">
        <v>11230</v>
      </c>
      <c r="BO1847" s="1" t="s">
        <v>1083</v>
      </c>
      <c r="BP1847" s="1" t="s">
        <v>7415</v>
      </c>
      <c r="BQ1847" s="1" t="s">
        <v>3317</v>
      </c>
      <c r="BR1847" s="1" t="s">
        <v>13042</v>
      </c>
      <c r="BS1847" s="1" t="s">
        <v>1190</v>
      </c>
      <c r="BT1847" s="1" t="s">
        <v>9481</v>
      </c>
    </row>
    <row r="1848" spans="1:72" ht="13.5" customHeight="1" x14ac:dyDescent="0.25">
      <c r="A1848" s="5" t="str">
        <f t="shared" si="66"/>
        <v>1738_각남면_0108</v>
      </c>
      <c r="B1848" s="1">
        <v>1738</v>
      </c>
      <c r="C1848" s="1" t="s">
        <v>12339</v>
      </c>
      <c r="D1848" s="1" t="s">
        <v>12340</v>
      </c>
      <c r="E1848" s="1">
        <v>1847</v>
      </c>
      <c r="F1848" s="1">
        <v>6</v>
      </c>
      <c r="G1848" s="1" t="s">
        <v>3208</v>
      </c>
      <c r="H1848" s="1" t="s">
        <v>7049</v>
      </c>
      <c r="I1848" s="1">
        <v>3</v>
      </c>
      <c r="L1848" s="1">
        <v>5</v>
      </c>
      <c r="M1848" s="1" t="s">
        <v>13979</v>
      </c>
      <c r="N1848" s="1" t="s">
        <v>13980</v>
      </c>
      <c r="S1848" s="1" t="s">
        <v>2597</v>
      </c>
      <c r="T1848" s="1" t="s">
        <v>7260</v>
      </c>
      <c r="U1848" s="1" t="s">
        <v>683</v>
      </c>
      <c r="V1848" s="1" t="s">
        <v>7345</v>
      </c>
      <c r="Y1848" s="1" t="s">
        <v>3318</v>
      </c>
      <c r="Z1848" s="1" t="s">
        <v>8447</v>
      </c>
      <c r="AC1848" s="1">
        <v>40</v>
      </c>
      <c r="AD1848" s="1" t="s">
        <v>349</v>
      </c>
      <c r="AE1848" s="1" t="s">
        <v>9369</v>
      </c>
    </row>
    <row r="1849" spans="1:72" ht="13.5" customHeight="1" x14ac:dyDescent="0.25">
      <c r="A1849" s="5" t="str">
        <f t="shared" si="66"/>
        <v>1738_각남면_0108</v>
      </c>
      <c r="B1849" s="1">
        <v>1738</v>
      </c>
      <c r="C1849" s="1" t="s">
        <v>12339</v>
      </c>
      <c r="D1849" s="1" t="s">
        <v>12340</v>
      </c>
      <c r="E1849" s="1">
        <v>1848</v>
      </c>
      <c r="F1849" s="1">
        <v>6</v>
      </c>
      <c r="G1849" s="1" t="s">
        <v>3208</v>
      </c>
      <c r="H1849" s="1" t="s">
        <v>7049</v>
      </c>
      <c r="I1849" s="1">
        <v>3</v>
      </c>
      <c r="L1849" s="1">
        <v>5</v>
      </c>
      <c r="M1849" s="1" t="s">
        <v>13979</v>
      </c>
      <c r="N1849" s="1" t="s">
        <v>13980</v>
      </c>
      <c r="S1849" s="1" t="s">
        <v>155</v>
      </c>
      <c r="T1849" s="1" t="s">
        <v>7230</v>
      </c>
      <c r="W1849" s="1" t="s">
        <v>254</v>
      </c>
      <c r="X1849" s="1" t="s">
        <v>7697</v>
      </c>
      <c r="Y1849" s="1" t="s">
        <v>10</v>
      </c>
      <c r="Z1849" s="1" t="s">
        <v>7684</v>
      </c>
      <c r="AC1849" s="1">
        <v>31</v>
      </c>
      <c r="AD1849" s="1" t="s">
        <v>437</v>
      </c>
      <c r="AE1849" s="1" t="s">
        <v>9373</v>
      </c>
    </row>
    <row r="1850" spans="1:72" ht="13.5" customHeight="1" x14ac:dyDescent="0.25">
      <c r="A1850" s="5" t="str">
        <f t="shared" si="66"/>
        <v>1738_각남면_0108</v>
      </c>
      <c r="B1850" s="1">
        <v>1738</v>
      </c>
      <c r="C1850" s="1" t="s">
        <v>12339</v>
      </c>
      <c r="D1850" s="1" t="s">
        <v>12340</v>
      </c>
      <c r="E1850" s="1">
        <v>1849</v>
      </c>
      <c r="F1850" s="1">
        <v>6</v>
      </c>
      <c r="G1850" s="1" t="s">
        <v>3208</v>
      </c>
      <c r="H1850" s="1" t="s">
        <v>7049</v>
      </c>
      <c r="I1850" s="1">
        <v>3</v>
      </c>
      <c r="L1850" s="1">
        <v>5</v>
      </c>
      <c r="M1850" s="1" t="s">
        <v>13979</v>
      </c>
      <c r="N1850" s="1" t="s">
        <v>13980</v>
      </c>
      <c r="S1850" s="1" t="s">
        <v>161</v>
      </c>
      <c r="T1850" s="1" t="s">
        <v>7232</v>
      </c>
      <c r="AC1850" s="1">
        <v>10</v>
      </c>
      <c r="AD1850" s="1" t="s">
        <v>393</v>
      </c>
      <c r="AE1850" s="1" t="s">
        <v>9370</v>
      </c>
    </row>
    <row r="1851" spans="1:72" ht="13.5" customHeight="1" x14ac:dyDescent="0.25">
      <c r="A1851" s="5" t="str">
        <f t="shared" si="66"/>
        <v>1738_각남면_0108</v>
      </c>
      <c r="B1851" s="1">
        <v>1738</v>
      </c>
      <c r="C1851" s="1" t="s">
        <v>12339</v>
      </c>
      <c r="D1851" s="1" t="s">
        <v>12340</v>
      </c>
      <c r="E1851" s="1">
        <v>1850</v>
      </c>
      <c r="F1851" s="1">
        <v>6</v>
      </c>
      <c r="G1851" s="1" t="s">
        <v>3208</v>
      </c>
      <c r="H1851" s="1" t="s">
        <v>7049</v>
      </c>
      <c r="I1851" s="1">
        <v>3</v>
      </c>
      <c r="L1851" s="1">
        <v>5</v>
      </c>
      <c r="M1851" s="1" t="s">
        <v>13979</v>
      </c>
      <c r="N1851" s="1" t="s">
        <v>13980</v>
      </c>
      <c r="S1851" s="1" t="s">
        <v>3319</v>
      </c>
      <c r="T1851" s="1" t="s">
        <v>7270</v>
      </c>
      <c r="AC1851" s="1">
        <v>4</v>
      </c>
      <c r="AD1851" s="1" t="s">
        <v>65</v>
      </c>
      <c r="AE1851" s="1" t="s">
        <v>9332</v>
      </c>
    </row>
    <row r="1852" spans="1:72" ht="13.5" customHeight="1" x14ac:dyDescent="0.25">
      <c r="A1852" s="5" t="str">
        <f t="shared" si="66"/>
        <v>1738_각남면_0108</v>
      </c>
      <c r="B1852" s="1">
        <v>1738</v>
      </c>
      <c r="C1852" s="1" t="s">
        <v>12339</v>
      </c>
      <c r="D1852" s="1" t="s">
        <v>12340</v>
      </c>
      <c r="E1852" s="1">
        <v>1851</v>
      </c>
      <c r="F1852" s="1">
        <v>6</v>
      </c>
      <c r="G1852" s="1" t="s">
        <v>3208</v>
      </c>
      <c r="H1852" s="1" t="s">
        <v>7049</v>
      </c>
      <c r="I1852" s="1">
        <v>3</v>
      </c>
      <c r="L1852" s="1">
        <v>5</v>
      </c>
      <c r="M1852" s="1" t="s">
        <v>13979</v>
      </c>
      <c r="N1852" s="1" t="s">
        <v>13980</v>
      </c>
      <c r="S1852" s="1" t="s">
        <v>161</v>
      </c>
      <c r="T1852" s="1" t="s">
        <v>7232</v>
      </c>
      <c r="AF1852" s="1" t="s">
        <v>317</v>
      </c>
      <c r="AG1852" s="1" t="s">
        <v>7707</v>
      </c>
    </row>
    <row r="1853" spans="1:72" ht="13.5" customHeight="1" x14ac:dyDescent="0.25">
      <c r="A1853" s="5" t="str">
        <f t="shared" si="66"/>
        <v>1738_각남면_0108</v>
      </c>
      <c r="B1853" s="1">
        <v>1738</v>
      </c>
      <c r="C1853" s="1" t="s">
        <v>12339</v>
      </c>
      <c r="D1853" s="1" t="s">
        <v>12340</v>
      </c>
      <c r="E1853" s="1">
        <v>1852</v>
      </c>
      <c r="F1853" s="1">
        <v>6</v>
      </c>
      <c r="G1853" s="1" t="s">
        <v>3208</v>
      </c>
      <c r="H1853" s="1" t="s">
        <v>7049</v>
      </c>
      <c r="I1853" s="1">
        <v>4</v>
      </c>
      <c r="J1853" s="1" t="s">
        <v>3320</v>
      </c>
      <c r="K1853" s="1" t="s">
        <v>12388</v>
      </c>
      <c r="L1853" s="1">
        <v>1</v>
      </c>
      <c r="M1853" s="1" t="s">
        <v>3320</v>
      </c>
      <c r="N1853" s="1" t="s">
        <v>12388</v>
      </c>
      <c r="T1853" s="1" t="s">
        <v>12461</v>
      </c>
      <c r="U1853" s="1" t="s">
        <v>3321</v>
      </c>
      <c r="V1853" s="1" t="s">
        <v>7494</v>
      </c>
      <c r="W1853" s="1" t="s">
        <v>85</v>
      </c>
      <c r="X1853" s="1" t="s">
        <v>12530</v>
      </c>
      <c r="Y1853" s="1" t="s">
        <v>3050</v>
      </c>
      <c r="Z1853" s="1" t="s">
        <v>8390</v>
      </c>
      <c r="AC1853" s="1">
        <v>40</v>
      </c>
      <c r="AD1853" s="1" t="s">
        <v>349</v>
      </c>
      <c r="AE1853" s="1" t="s">
        <v>9369</v>
      </c>
      <c r="AJ1853" s="1" t="s">
        <v>17</v>
      </c>
      <c r="AK1853" s="1" t="s">
        <v>9530</v>
      </c>
      <c r="AL1853" s="1" t="s">
        <v>58</v>
      </c>
      <c r="AM1853" s="1" t="s">
        <v>9526</v>
      </c>
      <c r="AT1853" s="1" t="s">
        <v>69</v>
      </c>
      <c r="AU1853" s="1" t="s">
        <v>7359</v>
      </c>
      <c r="AV1853" s="1" t="s">
        <v>3322</v>
      </c>
      <c r="AW1853" s="1" t="s">
        <v>8602</v>
      </c>
      <c r="BG1853" s="1" t="s">
        <v>69</v>
      </c>
      <c r="BH1853" s="1" t="s">
        <v>7359</v>
      </c>
      <c r="BI1853" s="1" t="s">
        <v>3323</v>
      </c>
      <c r="BJ1853" s="1" t="s">
        <v>9773</v>
      </c>
      <c r="BK1853" s="1" t="s">
        <v>69</v>
      </c>
      <c r="BL1853" s="1" t="s">
        <v>7359</v>
      </c>
      <c r="BM1853" s="1" t="s">
        <v>3324</v>
      </c>
      <c r="BN1853" s="1" t="s">
        <v>11231</v>
      </c>
      <c r="BO1853" s="1" t="s">
        <v>69</v>
      </c>
      <c r="BP1853" s="1" t="s">
        <v>7359</v>
      </c>
      <c r="BQ1853" s="1" t="s">
        <v>3325</v>
      </c>
      <c r="BR1853" s="1" t="s">
        <v>11783</v>
      </c>
      <c r="BS1853" s="1" t="s">
        <v>124</v>
      </c>
      <c r="BT1853" s="1" t="s">
        <v>9327</v>
      </c>
    </row>
    <row r="1854" spans="1:72" ht="13.5" customHeight="1" x14ac:dyDescent="0.25">
      <c r="A1854" s="5" t="str">
        <f t="shared" si="66"/>
        <v>1738_각남면_0108</v>
      </c>
      <c r="B1854" s="1">
        <v>1738</v>
      </c>
      <c r="C1854" s="1" t="s">
        <v>12339</v>
      </c>
      <c r="D1854" s="1" t="s">
        <v>12340</v>
      </c>
      <c r="E1854" s="1">
        <v>1853</v>
      </c>
      <c r="F1854" s="1">
        <v>6</v>
      </c>
      <c r="G1854" s="1" t="s">
        <v>3208</v>
      </c>
      <c r="H1854" s="1" t="s">
        <v>7049</v>
      </c>
      <c r="I1854" s="1">
        <v>4</v>
      </c>
      <c r="L1854" s="1">
        <v>1</v>
      </c>
      <c r="M1854" s="1" t="s">
        <v>3320</v>
      </c>
      <c r="N1854" s="1" t="s">
        <v>12388</v>
      </c>
      <c r="S1854" s="1" t="s">
        <v>50</v>
      </c>
      <c r="T1854" s="1" t="s">
        <v>7223</v>
      </c>
      <c r="W1854" s="1" t="s">
        <v>1379</v>
      </c>
      <c r="X1854" s="1" t="s">
        <v>7715</v>
      </c>
      <c r="Y1854" s="1" t="s">
        <v>64</v>
      </c>
      <c r="Z1854" s="1" t="s">
        <v>7741</v>
      </c>
      <c r="AC1854" s="1">
        <v>40</v>
      </c>
      <c r="AD1854" s="1" t="s">
        <v>349</v>
      </c>
      <c r="AE1854" s="1" t="s">
        <v>9369</v>
      </c>
      <c r="AJ1854" s="1" t="s">
        <v>17</v>
      </c>
      <c r="AK1854" s="1" t="s">
        <v>9530</v>
      </c>
      <c r="AL1854" s="1" t="s">
        <v>3326</v>
      </c>
      <c r="AM1854" s="1" t="s">
        <v>9562</v>
      </c>
      <c r="AT1854" s="1" t="s">
        <v>42</v>
      </c>
      <c r="AU1854" s="1" t="s">
        <v>7309</v>
      </c>
      <c r="AV1854" s="1" t="s">
        <v>14789</v>
      </c>
      <c r="AW1854" s="1" t="s">
        <v>9817</v>
      </c>
      <c r="BG1854" s="1" t="s">
        <v>42</v>
      </c>
      <c r="BH1854" s="1" t="s">
        <v>7309</v>
      </c>
      <c r="BI1854" s="1" t="s">
        <v>3327</v>
      </c>
      <c r="BJ1854" s="1" t="s">
        <v>10729</v>
      </c>
      <c r="BK1854" s="1" t="s">
        <v>42</v>
      </c>
      <c r="BL1854" s="1" t="s">
        <v>7309</v>
      </c>
      <c r="BM1854" s="1" t="s">
        <v>3253</v>
      </c>
      <c r="BN1854" s="1" t="s">
        <v>8428</v>
      </c>
      <c r="BO1854" s="1" t="s">
        <v>42</v>
      </c>
      <c r="BP1854" s="1" t="s">
        <v>7309</v>
      </c>
      <c r="BQ1854" s="1" t="s">
        <v>3328</v>
      </c>
      <c r="BR1854" s="1" t="s">
        <v>11784</v>
      </c>
      <c r="BS1854" s="1" t="s">
        <v>53</v>
      </c>
      <c r="BT1854" s="1" t="s">
        <v>9486</v>
      </c>
    </row>
    <row r="1855" spans="1:72" ht="13.5" customHeight="1" x14ac:dyDescent="0.25">
      <c r="A1855" s="5" t="str">
        <f t="shared" si="66"/>
        <v>1738_각남면_0108</v>
      </c>
      <c r="B1855" s="1">
        <v>1738</v>
      </c>
      <c r="C1855" s="1" t="s">
        <v>12339</v>
      </c>
      <c r="D1855" s="1" t="s">
        <v>12340</v>
      </c>
      <c r="E1855" s="1">
        <v>1854</v>
      </c>
      <c r="F1855" s="1">
        <v>6</v>
      </c>
      <c r="G1855" s="1" t="s">
        <v>3208</v>
      </c>
      <c r="H1855" s="1" t="s">
        <v>7049</v>
      </c>
      <c r="I1855" s="1">
        <v>4</v>
      </c>
      <c r="L1855" s="1">
        <v>1</v>
      </c>
      <c r="M1855" s="1" t="s">
        <v>3320</v>
      </c>
      <c r="N1855" s="1" t="s">
        <v>12388</v>
      </c>
      <c r="S1855" s="1" t="s">
        <v>916</v>
      </c>
      <c r="T1855" s="1" t="s">
        <v>7246</v>
      </c>
      <c r="W1855" s="1" t="s">
        <v>38</v>
      </c>
      <c r="X1855" s="1" t="s">
        <v>12522</v>
      </c>
      <c r="Y1855" s="1" t="s">
        <v>64</v>
      </c>
      <c r="Z1855" s="1" t="s">
        <v>7741</v>
      </c>
      <c r="AC1855" s="1">
        <v>73</v>
      </c>
      <c r="AD1855" s="1" t="s">
        <v>182</v>
      </c>
      <c r="AE1855" s="1" t="s">
        <v>9351</v>
      </c>
    </row>
    <row r="1856" spans="1:72" ht="13.5" customHeight="1" x14ac:dyDescent="0.25">
      <c r="A1856" s="5" t="str">
        <f t="shared" si="66"/>
        <v>1738_각남면_0108</v>
      </c>
      <c r="B1856" s="1">
        <v>1738</v>
      </c>
      <c r="C1856" s="1" t="s">
        <v>12339</v>
      </c>
      <c r="D1856" s="1" t="s">
        <v>12340</v>
      </c>
      <c r="E1856" s="1">
        <v>1855</v>
      </c>
      <c r="F1856" s="1">
        <v>6</v>
      </c>
      <c r="G1856" s="1" t="s">
        <v>3208</v>
      </c>
      <c r="H1856" s="1" t="s">
        <v>7049</v>
      </c>
      <c r="I1856" s="1">
        <v>4</v>
      </c>
      <c r="L1856" s="1">
        <v>1</v>
      </c>
      <c r="M1856" s="1" t="s">
        <v>3320</v>
      </c>
      <c r="N1856" s="1" t="s">
        <v>12388</v>
      </c>
      <c r="S1856" s="1" t="s">
        <v>112</v>
      </c>
      <c r="T1856" s="1" t="s">
        <v>7229</v>
      </c>
      <c r="Y1856" s="1" t="s">
        <v>64</v>
      </c>
      <c r="Z1856" s="1" t="s">
        <v>7741</v>
      </c>
      <c r="AC1856" s="1">
        <v>10</v>
      </c>
      <c r="AD1856" s="1" t="s">
        <v>393</v>
      </c>
      <c r="AE1856" s="1" t="s">
        <v>9370</v>
      </c>
    </row>
    <row r="1857" spans="1:73" ht="13.5" customHeight="1" x14ac:dyDescent="0.25">
      <c r="A1857" s="5" t="str">
        <f t="shared" si="66"/>
        <v>1738_각남면_0108</v>
      </c>
      <c r="B1857" s="1">
        <v>1738</v>
      </c>
      <c r="C1857" s="1" t="s">
        <v>12339</v>
      </c>
      <c r="D1857" s="1" t="s">
        <v>12340</v>
      </c>
      <c r="E1857" s="1">
        <v>1856</v>
      </c>
      <c r="F1857" s="1">
        <v>6</v>
      </c>
      <c r="G1857" s="1" t="s">
        <v>3208</v>
      </c>
      <c r="H1857" s="1" t="s">
        <v>7049</v>
      </c>
      <c r="I1857" s="1">
        <v>4</v>
      </c>
      <c r="L1857" s="1">
        <v>2</v>
      </c>
      <c r="M1857" s="1" t="s">
        <v>13981</v>
      </c>
      <c r="N1857" s="1" t="s">
        <v>13982</v>
      </c>
      <c r="T1857" s="1" t="s">
        <v>12461</v>
      </c>
      <c r="U1857" s="1" t="s">
        <v>3329</v>
      </c>
      <c r="V1857" s="1" t="s">
        <v>7495</v>
      </c>
      <c r="W1857" s="1" t="s">
        <v>38</v>
      </c>
      <c r="X1857" s="1" t="s">
        <v>12522</v>
      </c>
      <c r="Y1857" s="1" t="s">
        <v>3330</v>
      </c>
      <c r="Z1857" s="1" t="s">
        <v>8448</v>
      </c>
      <c r="AC1857" s="1">
        <v>42</v>
      </c>
      <c r="AD1857" s="1" t="s">
        <v>304</v>
      </c>
      <c r="AE1857" s="1" t="s">
        <v>9364</v>
      </c>
      <c r="AJ1857" s="1" t="s">
        <v>17</v>
      </c>
      <c r="AK1857" s="1" t="s">
        <v>9530</v>
      </c>
      <c r="AL1857" s="1" t="s">
        <v>41</v>
      </c>
      <c r="AM1857" s="1" t="s">
        <v>12725</v>
      </c>
      <c r="AT1857" s="1" t="s">
        <v>44</v>
      </c>
      <c r="AU1857" s="1" t="s">
        <v>7629</v>
      </c>
      <c r="AV1857" s="1" t="s">
        <v>3331</v>
      </c>
      <c r="AW1857" s="1" t="s">
        <v>8083</v>
      </c>
      <c r="BG1857" s="1" t="s">
        <v>44</v>
      </c>
      <c r="BH1857" s="1" t="s">
        <v>7629</v>
      </c>
      <c r="BI1857" s="1" t="s">
        <v>680</v>
      </c>
      <c r="BJ1857" s="1" t="s">
        <v>9726</v>
      </c>
      <c r="BK1857" s="1" t="s">
        <v>44</v>
      </c>
      <c r="BL1857" s="1" t="s">
        <v>7629</v>
      </c>
      <c r="BM1857" s="1" t="s">
        <v>2889</v>
      </c>
      <c r="BN1857" s="1" t="s">
        <v>10730</v>
      </c>
      <c r="BO1857" s="1" t="s">
        <v>44</v>
      </c>
      <c r="BP1857" s="1" t="s">
        <v>7629</v>
      </c>
      <c r="BQ1857" s="1" t="s">
        <v>3332</v>
      </c>
      <c r="BR1857" s="1" t="s">
        <v>13072</v>
      </c>
      <c r="BS1857" s="1" t="s">
        <v>41</v>
      </c>
      <c r="BT1857" s="1" t="s">
        <v>12725</v>
      </c>
    </row>
    <row r="1858" spans="1:73" ht="13.5" customHeight="1" x14ac:dyDescent="0.25">
      <c r="A1858" s="5" t="str">
        <f t="shared" si="66"/>
        <v>1738_각남면_0108</v>
      </c>
      <c r="B1858" s="1">
        <v>1738</v>
      </c>
      <c r="C1858" s="1" t="s">
        <v>12339</v>
      </c>
      <c r="D1858" s="1" t="s">
        <v>12340</v>
      </c>
      <c r="E1858" s="1">
        <v>1857</v>
      </c>
      <c r="F1858" s="1">
        <v>6</v>
      </c>
      <c r="G1858" s="1" t="s">
        <v>3208</v>
      </c>
      <c r="H1858" s="1" t="s">
        <v>7049</v>
      </c>
      <c r="I1858" s="1">
        <v>4</v>
      </c>
      <c r="L1858" s="1">
        <v>2</v>
      </c>
      <c r="M1858" s="1" t="s">
        <v>13981</v>
      </c>
      <c r="N1858" s="1" t="s">
        <v>13982</v>
      </c>
      <c r="S1858" s="1" t="s">
        <v>50</v>
      </c>
      <c r="T1858" s="1" t="s">
        <v>7223</v>
      </c>
      <c r="W1858" s="1" t="s">
        <v>38</v>
      </c>
      <c r="X1858" s="1" t="s">
        <v>12522</v>
      </c>
      <c r="Y1858" s="1" t="s">
        <v>10</v>
      </c>
      <c r="Z1858" s="1" t="s">
        <v>7684</v>
      </c>
      <c r="AC1858" s="1">
        <v>41</v>
      </c>
      <c r="AD1858" s="1" t="s">
        <v>785</v>
      </c>
      <c r="AE1858" s="1" t="s">
        <v>9384</v>
      </c>
      <c r="AJ1858" s="1" t="s">
        <v>17</v>
      </c>
      <c r="AK1858" s="1" t="s">
        <v>9530</v>
      </c>
      <c r="AL1858" s="1" t="s">
        <v>259</v>
      </c>
      <c r="AM1858" s="1" t="s">
        <v>9449</v>
      </c>
      <c r="AT1858" s="1" t="s">
        <v>604</v>
      </c>
      <c r="AU1858" s="1" t="s">
        <v>7519</v>
      </c>
      <c r="AV1858" s="1" t="s">
        <v>3333</v>
      </c>
      <c r="AW1858" s="1" t="s">
        <v>9981</v>
      </c>
      <c r="BG1858" s="1" t="s">
        <v>531</v>
      </c>
      <c r="BH1858" s="1" t="s">
        <v>7370</v>
      </c>
      <c r="BI1858" s="1" t="s">
        <v>2741</v>
      </c>
      <c r="BJ1858" s="1" t="s">
        <v>10142</v>
      </c>
      <c r="BK1858" s="1" t="s">
        <v>997</v>
      </c>
      <c r="BL1858" s="1" t="s">
        <v>7614</v>
      </c>
      <c r="BM1858" s="1" t="s">
        <v>1370</v>
      </c>
      <c r="BN1858" s="1" t="s">
        <v>8728</v>
      </c>
      <c r="BO1858" s="1" t="s">
        <v>604</v>
      </c>
      <c r="BP1858" s="1" t="s">
        <v>7519</v>
      </c>
      <c r="BQ1858" s="1" t="s">
        <v>3334</v>
      </c>
      <c r="BR1858" s="1" t="s">
        <v>13282</v>
      </c>
      <c r="BS1858" s="1" t="s">
        <v>41</v>
      </c>
      <c r="BT1858" s="1" t="s">
        <v>12725</v>
      </c>
    </row>
    <row r="1859" spans="1:73" ht="13.5" customHeight="1" x14ac:dyDescent="0.25">
      <c r="A1859" s="5" t="str">
        <f t="shared" si="66"/>
        <v>1738_각남면_0108</v>
      </c>
      <c r="B1859" s="1">
        <v>1738</v>
      </c>
      <c r="C1859" s="1" t="s">
        <v>12339</v>
      </c>
      <c r="D1859" s="1" t="s">
        <v>12340</v>
      </c>
      <c r="E1859" s="1">
        <v>1858</v>
      </c>
      <c r="F1859" s="1">
        <v>6</v>
      </c>
      <c r="G1859" s="1" t="s">
        <v>3208</v>
      </c>
      <c r="H1859" s="1" t="s">
        <v>7049</v>
      </c>
      <c r="I1859" s="1">
        <v>4</v>
      </c>
      <c r="L1859" s="1">
        <v>2</v>
      </c>
      <c r="M1859" s="1" t="s">
        <v>13981</v>
      </c>
      <c r="N1859" s="1" t="s">
        <v>13982</v>
      </c>
      <c r="S1859" s="1" t="s">
        <v>112</v>
      </c>
      <c r="T1859" s="1" t="s">
        <v>7229</v>
      </c>
      <c r="Y1859" s="1" t="s">
        <v>64</v>
      </c>
      <c r="Z1859" s="1" t="s">
        <v>7741</v>
      </c>
      <c r="AC1859" s="1">
        <v>10</v>
      </c>
      <c r="AD1859" s="1" t="s">
        <v>393</v>
      </c>
      <c r="AE1859" s="1" t="s">
        <v>9370</v>
      </c>
    </row>
    <row r="1860" spans="1:73" ht="13.5" customHeight="1" x14ac:dyDescent="0.25">
      <c r="A1860" s="5" t="str">
        <f t="shared" si="66"/>
        <v>1738_각남면_0108</v>
      </c>
      <c r="B1860" s="1">
        <v>1738</v>
      </c>
      <c r="C1860" s="1" t="s">
        <v>12339</v>
      </c>
      <c r="D1860" s="1" t="s">
        <v>12340</v>
      </c>
      <c r="E1860" s="1">
        <v>1859</v>
      </c>
      <c r="F1860" s="1">
        <v>6</v>
      </c>
      <c r="G1860" s="1" t="s">
        <v>3208</v>
      </c>
      <c r="H1860" s="1" t="s">
        <v>7049</v>
      </c>
      <c r="I1860" s="1">
        <v>4</v>
      </c>
      <c r="L1860" s="1">
        <v>2</v>
      </c>
      <c r="M1860" s="1" t="s">
        <v>13981</v>
      </c>
      <c r="N1860" s="1" t="s">
        <v>13982</v>
      </c>
      <c r="S1860" s="1" t="s">
        <v>63</v>
      </c>
      <c r="T1860" s="1" t="s">
        <v>7225</v>
      </c>
      <c r="Y1860" s="1" t="s">
        <v>64</v>
      </c>
      <c r="Z1860" s="1" t="s">
        <v>7741</v>
      </c>
      <c r="AC1860" s="1">
        <v>4</v>
      </c>
      <c r="AD1860" s="1" t="s">
        <v>65</v>
      </c>
      <c r="AE1860" s="1" t="s">
        <v>9332</v>
      </c>
    </row>
    <row r="1861" spans="1:73" ht="13.5" customHeight="1" x14ac:dyDescent="0.25">
      <c r="A1861" s="5" t="str">
        <f t="shared" si="66"/>
        <v>1738_각남면_0108</v>
      </c>
      <c r="B1861" s="1">
        <v>1738</v>
      </c>
      <c r="C1861" s="1" t="s">
        <v>12339</v>
      </c>
      <c r="D1861" s="1" t="s">
        <v>12340</v>
      </c>
      <c r="E1861" s="1">
        <v>1860</v>
      </c>
      <c r="F1861" s="1">
        <v>6</v>
      </c>
      <c r="G1861" s="1" t="s">
        <v>3208</v>
      </c>
      <c r="H1861" s="1" t="s">
        <v>7049</v>
      </c>
      <c r="I1861" s="1">
        <v>4</v>
      </c>
      <c r="L1861" s="1">
        <v>2</v>
      </c>
      <c r="M1861" s="1" t="s">
        <v>13981</v>
      </c>
      <c r="N1861" s="1" t="s">
        <v>13982</v>
      </c>
      <c r="T1861" s="1" t="s">
        <v>12470</v>
      </c>
      <c r="U1861" s="1" t="s">
        <v>136</v>
      </c>
      <c r="V1861" s="1" t="s">
        <v>7308</v>
      </c>
      <c r="Y1861" s="1" t="s">
        <v>3132</v>
      </c>
      <c r="Z1861" s="1" t="s">
        <v>8449</v>
      </c>
      <c r="AC1861" s="1">
        <v>37</v>
      </c>
      <c r="AD1861" s="1" t="s">
        <v>76</v>
      </c>
      <c r="AE1861" s="1" t="s">
        <v>9334</v>
      </c>
      <c r="AF1861" s="1" t="s">
        <v>417</v>
      </c>
      <c r="AG1861" s="1" t="s">
        <v>9401</v>
      </c>
      <c r="AH1861" s="1" t="s">
        <v>259</v>
      </c>
      <c r="AI1861" s="1" t="s">
        <v>9449</v>
      </c>
      <c r="BU1861" s="1" t="s">
        <v>3335</v>
      </c>
    </row>
    <row r="1862" spans="1:73" ht="13.5" customHeight="1" x14ac:dyDescent="0.25">
      <c r="A1862" s="5" t="str">
        <f t="shared" si="66"/>
        <v>1738_각남면_0108</v>
      </c>
      <c r="B1862" s="1">
        <v>1738</v>
      </c>
      <c r="C1862" s="1" t="s">
        <v>12339</v>
      </c>
      <c r="D1862" s="1" t="s">
        <v>12340</v>
      </c>
      <c r="E1862" s="1">
        <v>1861</v>
      </c>
      <c r="F1862" s="1">
        <v>6</v>
      </c>
      <c r="G1862" s="1" t="s">
        <v>3208</v>
      </c>
      <c r="H1862" s="1" t="s">
        <v>7049</v>
      </c>
      <c r="I1862" s="1">
        <v>4</v>
      </c>
      <c r="L1862" s="1">
        <v>2</v>
      </c>
      <c r="M1862" s="1" t="s">
        <v>13981</v>
      </c>
      <c r="N1862" s="1" t="s">
        <v>13982</v>
      </c>
      <c r="S1862" s="1" t="s">
        <v>59</v>
      </c>
      <c r="T1862" s="1" t="s">
        <v>7224</v>
      </c>
      <c r="Y1862" s="1" t="s">
        <v>742</v>
      </c>
      <c r="Z1862" s="1" t="s">
        <v>7856</v>
      </c>
      <c r="AC1862" s="1">
        <v>1</v>
      </c>
      <c r="AD1862" s="1" t="s">
        <v>101</v>
      </c>
      <c r="AE1862" s="1" t="s">
        <v>9339</v>
      </c>
      <c r="AF1862" s="1" t="s">
        <v>95</v>
      </c>
      <c r="AG1862" s="1" t="s">
        <v>9389</v>
      </c>
    </row>
    <row r="1863" spans="1:73" ht="13.5" customHeight="1" x14ac:dyDescent="0.25">
      <c r="A1863" s="5" t="str">
        <f t="shared" si="66"/>
        <v>1738_각남면_0108</v>
      </c>
      <c r="B1863" s="1">
        <v>1738</v>
      </c>
      <c r="C1863" s="1" t="s">
        <v>12339</v>
      </c>
      <c r="D1863" s="1" t="s">
        <v>12340</v>
      </c>
      <c r="E1863" s="1">
        <v>1862</v>
      </c>
      <c r="F1863" s="1">
        <v>6</v>
      </c>
      <c r="G1863" s="1" t="s">
        <v>3208</v>
      </c>
      <c r="H1863" s="1" t="s">
        <v>7049</v>
      </c>
      <c r="I1863" s="1">
        <v>4</v>
      </c>
      <c r="L1863" s="1">
        <v>3</v>
      </c>
      <c r="M1863" s="1" t="s">
        <v>3555</v>
      </c>
      <c r="N1863" s="1" t="s">
        <v>12800</v>
      </c>
      <c r="T1863" s="1" t="s">
        <v>12461</v>
      </c>
      <c r="U1863" s="1" t="s">
        <v>683</v>
      </c>
      <c r="V1863" s="1" t="s">
        <v>7345</v>
      </c>
      <c r="W1863" s="1" t="s">
        <v>38</v>
      </c>
      <c r="X1863" s="1" t="s">
        <v>12522</v>
      </c>
      <c r="Y1863" s="1" t="s">
        <v>3266</v>
      </c>
      <c r="Z1863" s="1" t="s">
        <v>8450</v>
      </c>
      <c r="AC1863" s="1">
        <v>60</v>
      </c>
      <c r="AD1863" s="1" t="s">
        <v>763</v>
      </c>
      <c r="AE1863" s="1" t="s">
        <v>9382</v>
      </c>
      <c r="AJ1863" s="1" t="s">
        <v>17</v>
      </c>
      <c r="AK1863" s="1" t="s">
        <v>9530</v>
      </c>
      <c r="AL1863" s="1" t="s">
        <v>41</v>
      </c>
      <c r="AM1863" s="1" t="s">
        <v>12725</v>
      </c>
      <c r="AT1863" s="1" t="s">
        <v>3267</v>
      </c>
      <c r="AU1863" s="1" t="s">
        <v>7502</v>
      </c>
      <c r="AV1863" s="1" t="s">
        <v>3113</v>
      </c>
      <c r="AW1863" s="1" t="s">
        <v>8475</v>
      </c>
      <c r="BG1863" s="1" t="s">
        <v>44</v>
      </c>
      <c r="BH1863" s="1" t="s">
        <v>7629</v>
      </c>
      <c r="BI1863" s="1" t="s">
        <v>2889</v>
      </c>
      <c r="BJ1863" s="1" t="s">
        <v>10730</v>
      </c>
      <c r="BK1863" s="1" t="s">
        <v>44</v>
      </c>
      <c r="BL1863" s="1" t="s">
        <v>7629</v>
      </c>
      <c r="BM1863" s="1" t="s">
        <v>3336</v>
      </c>
      <c r="BN1863" s="1" t="s">
        <v>8588</v>
      </c>
      <c r="BO1863" s="1" t="s">
        <v>44</v>
      </c>
      <c r="BP1863" s="1" t="s">
        <v>7629</v>
      </c>
      <c r="BQ1863" s="1" t="s">
        <v>3337</v>
      </c>
      <c r="BR1863" s="1" t="s">
        <v>11785</v>
      </c>
      <c r="BS1863" s="1" t="s">
        <v>131</v>
      </c>
      <c r="BT1863" s="1" t="s">
        <v>9537</v>
      </c>
    </row>
    <row r="1864" spans="1:73" ht="13.5" customHeight="1" x14ac:dyDescent="0.25">
      <c r="A1864" s="5" t="str">
        <f t="shared" si="66"/>
        <v>1738_각남면_0108</v>
      </c>
      <c r="B1864" s="1">
        <v>1738</v>
      </c>
      <c r="C1864" s="1" t="s">
        <v>12339</v>
      </c>
      <c r="D1864" s="1" t="s">
        <v>12340</v>
      </c>
      <c r="E1864" s="1">
        <v>1863</v>
      </c>
      <c r="F1864" s="1">
        <v>6</v>
      </c>
      <c r="G1864" s="1" t="s">
        <v>3208</v>
      </c>
      <c r="H1864" s="1" t="s">
        <v>7049</v>
      </c>
      <c r="I1864" s="1">
        <v>4</v>
      </c>
      <c r="L1864" s="1">
        <v>3</v>
      </c>
      <c r="M1864" s="1" t="s">
        <v>3555</v>
      </c>
      <c r="N1864" s="1" t="s">
        <v>12800</v>
      </c>
      <c r="S1864" s="1" t="s">
        <v>50</v>
      </c>
      <c r="T1864" s="1" t="s">
        <v>7223</v>
      </c>
      <c r="W1864" s="1" t="s">
        <v>51</v>
      </c>
      <c r="X1864" s="1" t="s">
        <v>7686</v>
      </c>
      <c r="Y1864" s="1" t="s">
        <v>308</v>
      </c>
      <c r="Z1864" s="1" t="s">
        <v>7774</v>
      </c>
      <c r="AC1864" s="1">
        <v>42</v>
      </c>
      <c r="AD1864" s="1" t="s">
        <v>304</v>
      </c>
      <c r="AE1864" s="1" t="s">
        <v>9364</v>
      </c>
      <c r="AJ1864" s="1" t="s">
        <v>309</v>
      </c>
      <c r="AK1864" s="1" t="s">
        <v>9531</v>
      </c>
      <c r="AL1864" s="1" t="s">
        <v>492</v>
      </c>
      <c r="AM1864" s="1" t="s">
        <v>9454</v>
      </c>
      <c r="AT1864" s="1" t="s">
        <v>260</v>
      </c>
      <c r="AU1864" s="1" t="s">
        <v>7321</v>
      </c>
      <c r="AV1864" s="1" t="s">
        <v>2726</v>
      </c>
      <c r="AW1864" s="1" t="s">
        <v>9912</v>
      </c>
      <c r="BG1864" s="1" t="s">
        <v>44</v>
      </c>
      <c r="BH1864" s="1" t="s">
        <v>7629</v>
      </c>
      <c r="BI1864" s="1" t="s">
        <v>2727</v>
      </c>
      <c r="BJ1864" s="1" t="s">
        <v>9961</v>
      </c>
      <c r="BK1864" s="1" t="s">
        <v>3338</v>
      </c>
      <c r="BL1864" s="1" t="s">
        <v>12813</v>
      </c>
      <c r="BM1864" s="1" t="s">
        <v>3339</v>
      </c>
      <c r="BN1864" s="1" t="s">
        <v>10809</v>
      </c>
      <c r="BO1864" s="1" t="s">
        <v>44</v>
      </c>
      <c r="BP1864" s="1" t="s">
        <v>7629</v>
      </c>
      <c r="BQ1864" s="1" t="s">
        <v>1597</v>
      </c>
      <c r="BR1864" s="1" t="s">
        <v>11586</v>
      </c>
      <c r="BS1864" s="1" t="s">
        <v>58</v>
      </c>
      <c r="BT1864" s="1" t="s">
        <v>9526</v>
      </c>
    </row>
    <row r="1865" spans="1:73" ht="13.5" customHeight="1" x14ac:dyDescent="0.25">
      <c r="A1865" s="5" t="str">
        <f t="shared" si="66"/>
        <v>1738_각남면_0108</v>
      </c>
      <c r="B1865" s="1">
        <v>1738</v>
      </c>
      <c r="C1865" s="1" t="s">
        <v>12339</v>
      </c>
      <c r="D1865" s="1" t="s">
        <v>12340</v>
      </c>
      <c r="E1865" s="1">
        <v>1864</v>
      </c>
      <c r="F1865" s="1">
        <v>6</v>
      </c>
      <c r="G1865" s="1" t="s">
        <v>3208</v>
      </c>
      <c r="H1865" s="1" t="s">
        <v>7049</v>
      </c>
      <c r="I1865" s="1">
        <v>4</v>
      </c>
      <c r="L1865" s="1">
        <v>3</v>
      </c>
      <c r="M1865" s="1" t="s">
        <v>3555</v>
      </c>
      <c r="N1865" s="1" t="s">
        <v>12800</v>
      </c>
      <c r="S1865" s="1" t="s">
        <v>59</v>
      </c>
      <c r="T1865" s="1" t="s">
        <v>7224</v>
      </c>
      <c r="Y1865" s="1" t="s">
        <v>15020</v>
      </c>
      <c r="Z1865" s="1" t="s">
        <v>9026</v>
      </c>
      <c r="AC1865" s="1">
        <v>16</v>
      </c>
      <c r="AD1865" s="1" t="s">
        <v>89</v>
      </c>
      <c r="AE1865" s="1" t="s">
        <v>9335</v>
      </c>
    </row>
    <row r="1866" spans="1:73" ht="13.5" customHeight="1" x14ac:dyDescent="0.25">
      <c r="A1866" s="5" t="str">
        <f t="shared" si="66"/>
        <v>1738_각남면_0108</v>
      </c>
      <c r="B1866" s="1">
        <v>1738</v>
      </c>
      <c r="C1866" s="1" t="s">
        <v>12339</v>
      </c>
      <c r="D1866" s="1" t="s">
        <v>12340</v>
      </c>
      <c r="E1866" s="1">
        <v>1865</v>
      </c>
      <c r="F1866" s="1">
        <v>6</v>
      </c>
      <c r="G1866" s="1" t="s">
        <v>3208</v>
      </c>
      <c r="H1866" s="1" t="s">
        <v>7049</v>
      </c>
      <c r="I1866" s="1">
        <v>4</v>
      </c>
      <c r="L1866" s="1">
        <v>3</v>
      </c>
      <c r="M1866" s="1" t="s">
        <v>3555</v>
      </c>
      <c r="N1866" s="1" t="s">
        <v>12800</v>
      </c>
      <c r="S1866" s="1" t="s">
        <v>112</v>
      </c>
      <c r="T1866" s="1" t="s">
        <v>7229</v>
      </c>
      <c r="AC1866" s="1">
        <v>11</v>
      </c>
      <c r="AD1866" s="1" t="s">
        <v>505</v>
      </c>
      <c r="AE1866" s="1" t="s">
        <v>9377</v>
      </c>
    </row>
    <row r="1867" spans="1:73" ht="13.5" customHeight="1" x14ac:dyDescent="0.25">
      <c r="A1867" s="5" t="str">
        <f t="shared" si="66"/>
        <v>1738_각남면_0108</v>
      </c>
      <c r="B1867" s="1">
        <v>1738</v>
      </c>
      <c r="C1867" s="1" t="s">
        <v>12339</v>
      </c>
      <c r="D1867" s="1" t="s">
        <v>12340</v>
      </c>
      <c r="E1867" s="1">
        <v>1866</v>
      </c>
      <c r="F1867" s="1">
        <v>6</v>
      </c>
      <c r="G1867" s="1" t="s">
        <v>3208</v>
      </c>
      <c r="H1867" s="1" t="s">
        <v>7049</v>
      </c>
      <c r="I1867" s="1">
        <v>4</v>
      </c>
      <c r="L1867" s="1">
        <v>3</v>
      </c>
      <c r="M1867" s="1" t="s">
        <v>3555</v>
      </c>
      <c r="N1867" s="1" t="s">
        <v>12800</v>
      </c>
      <c r="T1867" s="1" t="s">
        <v>12470</v>
      </c>
      <c r="U1867" s="1" t="s">
        <v>3340</v>
      </c>
      <c r="V1867" s="1" t="s">
        <v>7496</v>
      </c>
      <c r="Y1867" s="1" t="s">
        <v>3341</v>
      </c>
      <c r="Z1867" s="1" t="s">
        <v>8019</v>
      </c>
      <c r="AC1867" s="1">
        <v>64</v>
      </c>
      <c r="AD1867" s="1" t="s">
        <v>65</v>
      </c>
      <c r="AE1867" s="1" t="s">
        <v>9332</v>
      </c>
      <c r="AT1867" s="1" t="s">
        <v>242</v>
      </c>
      <c r="AU1867" s="1" t="s">
        <v>12440</v>
      </c>
      <c r="AV1867" s="1" t="s">
        <v>3342</v>
      </c>
      <c r="AW1867" s="1" t="s">
        <v>9982</v>
      </c>
      <c r="BB1867" s="1" t="s">
        <v>237</v>
      </c>
      <c r="BC1867" s="1" t="s">
        <v>7316</v>
      </c>
      <c r="BD1867" s="1" t="s">
        <v>3343</v>
      </c>
      <c r="BE1867" s="1" t="s">
        <v>10413</v>
      </c>
    </row>
    <row r="1868" spans="1:73" ht="13.5" customHeight="1" x14ac:dyDescent="0.25">
      <c r="A1868" s="5" t="str">
        <f t="shared" si="66"/>
        <v>1738_각남면_0108</v>
      </c>
      <c r="B1868" s="1">
        <v>1738</v>
      </c>
      <c r="C1868" s="1" t="s">
        <v>12339</v>
      </c>
      <c r="D1868" s="1" t="s">
        <v>12340</v>
      </c>
      <c r="E1868" s="1">
        <v>1867</v>
      </c>
      <c r="F1868" s="1">
        <v>6</v>
      </c>
      <c r="G1868" s="1" t="s">
        <v>3208</v>
      </c>
      <c r="H1868" s="1" t="s">
        <v>7049</v>
      </c>
      <c r="I1868" s="1">
        <v>4</v>
      </c>
      <c r="L1868" s="1">
        <v>3</v>
      </c>
      <c r="M1868" s="1" t="s">
        <v>3555</v>
      </c>
      <c r="N1868" s="1" t="s">
        <v>12800</v>
      </c>
      <c r="T1868" s="1" t="s">
        <v>12470</v>
      </c>
      <c r="U1868" s="1" t="s">
        <v>715</v>
      </c>
      <c r="V1868" s="1" t="s">
        <v>7283</v>
      </c>
      <c r="Y1868" s="1" t="s">
        <v>14790</v>
      </c>
      <c r="Z1868" s="1" t="s">
        <v>12622</v>
      </c>
      <c r="AC1868" s="1">
        <v>49</v>
      </c>
      <c r="AD1868" s="1" t="s">
        <v>263</v>
      </c>
      <c r="AE1868" s="1" t="s">
        <v>9361</v>
      </c>
      <c r="AT1868" s="1" t="s">
        <v>242</v>
      </c>
      <c r="AU1868" s="1" t="s">
        <v>12440</v>
      </c>
      <c r="AV1868" s="1" t="s">
        <v>3344</v>
      </c>
      <c r="AW1868" s="1" t="s">
        <v>9983</v>
      </c>
      <c r="BB1868" s="1" t="s">
        <v>1551</v>
      </c>
      <c r="BC1868" s="1" t="s">
        <v>7529</v>
      </c>
      <c r="BD1868" s="1" t="s">
        <v>12302</v>
      </c>
      <c r="BE1868" s="1" t="s">
        <v>12869</v>
      </c>
    </row>
    <row r="1869" spans="1:73" ht="13.5" customHeight="1" x14ac:dyDescent="0.25">
      <c r="A1869" s="5" t="str">
        <f t="shared" si="66"/>
        <v>1738_각남면_0108</v>
      </c>
      <c r="B1869" s="1">
        <v>1738</v>
      </c>
      <c r="C1869" s="1" t="s">
        <v>12339</v>
      </c>
      <c r="D1869" s="1" t="s">
        <v>12340</v>
      </c>
      <c r="E1869" s="1">
        <v>1868</v>
      </c>
      <c r="F1869" s="1">
        <v>6</v>
      </c>
      <c r="G1869" s="1" t="s">
        <v>3208</v>
      </c>
      <c r="H1869" s="1" t="s">
        <v>7049</v>
      </c>
      <c r="I1869" s="1">
        <v>4</v>
      </c>
      <c r="L1869" s="1">
        <v>3</v>
      </c>
      <c r="M1869" s="1" t="s">
        <v>3555</v>
      </c>
      <c r="N1869" s="1" t="s">
        <v>12800</v>
      </c>
      <c r="T1869" s="1" t="s">
        <v>12470</v>
      </c>
      <c r="U1869" s="1" t="s">
        <v>139</v>
      </c>
      <c r="V1869" s="1" t="s">
        <v>7323</v>
      </c>
      <c r="Y1869" s="1" t="s">
        <v>12300</v>
      </c>
      <c r="Z1869" s="1" t="s">
        <v>12623</v>
      </c>
      <c r="AC1869" s="1">
        <v>17</v>
      </c>
      <c r="AD1869" s="1" t="s">
        <v>315</v>
      </c>
      <c r="AE1869" s="1" t="s">
        <v>9365</v>
      </c>
      <c r="AF1869" s="1" t="s">
        <v>253</v>
      </c>
      <c r="AG1869" s="1" t="s">
        <v>9395</v>
      </c>
      <c r="AH1869" s="1" t="s">
        <v>3345</v>
      </c>
      <c r="AI1869" s="1" t="s">
        <v>9476</v>
      </c>
      <c r="BB1869" s="1" t="s">
        <v>368</v>
      </c>
      <c r="BC1869" s="1" t="s">
        <v>7520</v>
      </c>
      <c r="BE1869" s="1" t="s">
        <v>12622</v>
      </c>
      <c r="BF1869" s="1" t="s">
        <v>12895</v>
      </c>
    </row>
    <row r="1870" spans="1:73" ht="13.5" customHeight="1" x14ac:dyDescent="0.25">
      <c r="A1870" s="5" t="str">
        <f t="shared" si="66"/>
        <v>1738_각남면_0108</v>
      </c>
      <c r="B1870" s="1">
        <v>1738</v>
      </c>
      <c r="C1870" s="1" t="s">
        <v>12339</v>
      </c>
      <c r="D1870" s="1" t="s">
        <v>12340</v>
      </c>
      <c r="E1870" s="1">
        <v>1869</v>
      </c>
      <c r="F1870" s="1">
        <v>6</v>
      </c>
      <c r="G1870" s="1" t="s">
        <v>3208</v>
      </c>
      <c r="H1870" s="1" t="s">
        <v>7049</v>
      </c>
      <c r="I1870" s="1">
        <v>4</v>
      </c>
      <c r="L1870" s="1">
        <v>3</v>
      </c>
      <c r="M1870" s="1" t="s">
        <v>3555</v>
      </c>
      <c r="N1870" s="1" t="s">
        <v>12800</v>
      </c>
      <c r="T1870" s="1" t="s">
        <v>12470</v>
      </c>
      <c r="U1870" s="1" t="s">
        <v>139</v>
      </c>
      <c r="V1870" s="1" t="s">
        <v>7323</v>
      </c>
      <c r="Y1870" s="1" t="s">
        <v>14714</v>
      </c>
      <c r="Z1870" s="1" t="s">
        <v>7956</v>
      </c>
      <c r="AC1870" s="1">
        <v>14</v>
      </c>
      <c r="AD1870" s="1" t="s">
        <v>182</v>
      </c>
      <c r="AE1870" s="1" t="s">
        <v>9351</v>
      </c>
      <c r="BB1870" s="1" t="s">
        <v>368</v>
      </c>
      <c r="BC1870" s="1" t="s">
        <v>7520</v>
      </c>
      <c r="BE1870" s="1" t="s">
        <v>12622</v>
      </c>
      <c r="BF1870" s="1" t="s">
        <v>12892</v>
      </c>
    </row>
    <row r="1871" spans="1:73" ht="13.5" customHeight="1" x14ac:dyDescent="0.25">
      <c r="A1871" s="5" t="str">
        <f t="shared" ref="A1871:A1902" si="67">HYPERLINK("http://kyu.snu.ac.kr/sdhj/index.jsp?type=hj/GK14616_00IH_0001_0108.jpg","1738_각남면_0108")</f>
        <v>1738_각남면_0108</v>
      </c>
      <c r="B1871" s="1">
        <v>1738</v>
      </c>
      <c r="C1871" s="1" t="s">
        <v>12339</v>
      </c>
      <c r="D1871" s="1" t="s">
        <v>12340</v>
      </c>
      <c r="E1871" s="1">
        <v>1870</v>
      </c>
      <c r="F1871" s="1">
        <v>6</v>
      </c>
      <c r="G1871" s="1" t="s">
        <v>3208</v>
      </c>
      <c r="H1871" s="1" t="s">
        <v>7049</v>
      </c>
      <c r="I1871" s="1">
        <v>4</v>
      </c>
      <c r="L1871" s="1">
        <v>3</v>
      </c>
      <c r="M1871" s="1" t="s">
        <v>3555</v>
      </c>
      <c r="N1871" s="1" t="s">
        <v>12800</v>
      </c>
      <c r="T1871" s="1" t="s">
        <v>12470</v>
      </c>
      <c r="U1871" s="1" t="s">
        <v>139</v>
      </c>
      <c r="V1871" s="1" t="s">
        <v>7323</v>
      </c>
      <c r="Y1871" s="1" t="s">
        <v>2859</v>
      </c>
      <c r="Z1871" s="1" t="s">
        <v>8451</v>
      </c>
      <c r="AC1871" s="1">
        <v>59</v>
      </c>
      <c r="AD1871" s="1" t="s">
        <v>650</v>
      </c>
      <c r="AE1871" s="1" t="s">
        <v>9380</v>
      </c>
    </row>
    <row r="1872" spans="1:73" ht="13.5" customHeight="1" x14ac:dyDescent="0.25">
      <c r="A1872" s="5" t="str">
        <f t="shared" si="67"/>
        <v>1738_각남면_0108</v>
      </c>
      <c r="B1872" s="1">
        <v>1738</v>
      </c>
      <c r="C1872" s="1" t="s">
        <v>12339</v>
      </c>
      <c r="D1872" s="1" t="s">
        <v>12340</v>
      </c>
      <c r="E1872" s="1">
        <v>1871</v>
      </c>
      <c r="F1872" s="1">
        <v>6</v>
      </c>
      <c r="G1872" s="1" t="s">
        <v>3208</v>
      </c>
      <c r="H1872" s="1" t="s">
        <v>7049</v>
      </c>
      <c r="I1872" s="1">
        <v>4</v>
      </c>
      <c r="L1872" s="1">
        <v>3</v>
      </c>
      <c r="M1872" s="1" t="s">
        <v>3555</v>
      </c>
      <c r="N1872" s="1" t="s">
        <v>12800</v>
      </c>
      <c r="T1872" s="1" t="s">
        <v>12470</v>
      </c>
      <c r="U1872" s="1" t="s">
        <v>139</v>
      </c>
      <c r="V1872" s="1" t="s">
        <v>7323</v>
      </c>
      <c r="Y1872" s="1" t="s">
        <v>3346</v>
      </c>
      <c r="Z1872" s="1" t="s">
        <v>8452</v>
      </c>
      <c r="AC1872" s="1">
        <v>40</v>
      </c>
      <c r="AD1872" s="1" t="s">
        <v>349</v>
      </c>
      <c r="AE1872" s="1" t="s">
        <v>9369</v>
      </c>
      <c r="BC1872" s="1" t="s">
        <v>14952</v>
      </c>
      <c r="BE1872" s="1" t="s">
        <v>8451</v>
      </c>
      <c r="BF1872" s="1" t="s">
        <v>12895</v>
      </c>
    </row>
    <row r="1873" spans="1:72" ht="13.5" customHeight="1" x14ac:dyDescent="0.25">
      <c r="A1873" s="5" t="str">
        <f t="shared" si="67"/>
        <v>1738_각남면_0108</v>
      </c>
      <c r="B1873" s="1">
        <v>1738</v>
      </c>
      <c r="C1873" s="1" t="s">
        <v>12339</v>
      </c>
      <c r="D1873" s="1" t="s">
        <v>12340</v>
      </c>
      <c r="E1873" s="1">
        <v>1872</v>
      </c>
      <c r="F1873" s="1">
        <v>6</v>
      </c>
      <c r="G1873" s="1" t="s">
        <v>3208</v>
      </c>
      <c r="H1873" s="1" t="s">
        <v>7049</v>
      </c>
      <c r="I1873" s="1">
        <v>4</v>
      </c>
      <c r="L1873" s="1">
        <v>3</v>
      </c>
      <c r="M1873" s="1" t="s">
        <v>3555</v>
      </c>
      <c r="N1873" s="1" t="s">
        <v>12800</v>
      </c>
      <c r="T1873" s="1" t="s">
        <v>12470</v>
      </c>
      <c r="U1873" s="1" t="s">
        <v>136</v>
      </c>
      <c r="V1873" s="1" t="s">
        <v>7308</v>
      </c>
      <c r="Y1873" s="1" t="s">
        <v>2306</v>
      </c>
      <c r="Z1873" s="1" t="s">
        <v>8246</v>
      </c>
      <c r="AC1873" s="1">
        <v>25</v>
      </c>
      <c r="AD1873" s="1" t="s">
        <v>446</v>
      </c>
      <c r="AE1873" s="1" t="s">
        <v>9374</v>
      </c>
      <c r="BB1873" s="1" t="s">
        <v>368</v>
      </c>
      <c r="BC1873" s="1" t="s">
        <v>7520</v>
      </c>
      <c r="BE1873" s="1" t="s">
        <v>8452</v>
      </c>
      <c r="BF1873" s="1" t="s">
        <v>12895</v>
      </c>
    </row>
    <row r="1874" spans="1:72" ht="13.5" customHeight="1" x14ac:dyDescent="0.25">
      <c r="A1874" s="5" t="str">
        <f t="shared" si="67"/>
        <v>1738_각남면_0108</v>
      </c>
      <c r="B1874" s="1">
        <v>1738</v>
      </c>
      <c r="C1874" s="1" t="s">
        <v>12339</v>
      </c>
      <c r="D1874" s="1" t="s">
        <v>12340</v>
      </c>
      <c r="E1874" s="1">
        <v>1873</v>
      </c>
      <c r="F1874" s="1">
        <v>6</v>
      </c>
      <c r="G1874" s="1" t="s">
        <v>3208</v>
      </c>
      <c r="H1874" s="1" t="s">
        <v>7049</v>
      </c>
      <c r="I1874" s="1">
        <v>4</v>
      </c>
      <c r="L1874" s="1">
        <v>3</v>
      </c>
      <c r="M1874" s="1" t="s">
        <v>3555</v>
      </c>
      <c r="N1874" s="1" t="s">
        <v>12800</v>
      </c>
      <c r="T1874" s="1" t="s">
        <v>12470</v>
      </c>
      <c r="U1874" s="1" t="s">
        <v>136</v>
      </c>
      <c r="V1874" s="1" t="s">
        <v>7308</v>
      </c>
      <c r="Y1874" s="1" t="s">
        <v>726</v>
      </c>
      <c r="Z1874" s="1" t="s">
        <v>7861</v>
      </c>
      <c r="AC1874" s="1">
        <v>17</v>
      </c>
      <c r="AD1874" s="1" t="s">
        <v>315</v>
      </c>
      <c r="AE1874" s="1" t="s">
        <v>9365</v>
      </c>
      <c r="AF1874" s="1" t="s">
        <v>417</v>
      </c>
      <c r="AG1874" s="1" t="s">
        <v>9401</v>
      </c>
      <c r="AH1874" s="1" t="s">
        <v>401</v>
      </c>
      <c r="AI1874" s="1" t="s">
        <v>9477</v>
      </c>
      <c r="AT1874" s="1" t="s">
        <v>232</v>
      </c>
      <c r="AU1874" s="1" t="s">
        <v>7343</v>
      </c>
      <c r="AV1874" s="1" t="s">
        <v>3347</v>
      </c>
      <c r="AW1874" s="1" t="s">
        <v>9984</v>
      </c>
      <c r="BB1874" s="1" t="s">
        <v>368</v>
      </c>
      <c r="BC1874" s="1" t="s">
        <v>7520</v>
      </c>
      <c r="BF1874" s="1" t="s">
        <v>12894</v>
      </c>
    </row>
    <row r="1875" spans="1:72" ht="13.5" customHeight="1" x14ac:dyDescent="0.25">
      <c r="A1875" s="5" t="str">
        <f t="shared" si="67"/>
        <v>1738_각남면_0108</v>
      </c>
      <c r="B1875" s="1">
        <v>1738</v>
      </c>
      <c r="C1875" s="1" t="s">
        <v>12339</v>
      </c>
      <c r="D1875" s="1" t="s">
        <v>12340</v>
      </c>
      <c r="E1875" s="1">
        <v>1874</v>
      </c>
      <c r="F1875" s="1">
        <v>6</v>
      </c>
      <c r="G1875" s="1" t="s">
        <v>3208</v>
      </c>
      <c r="H1875" s="1" t="s">
        <v>7049</v>
      </c>
      <c r="I1875" s="1">
        <v>4</v>
      </c>
      <c r="L1875" s="1">
        <v>3</v>
      </c>
      <c r="M1875" s="1" t="s">
        <v>3555</v>
      </c>
      <c r="N1875" s="1" t="s">
        <v>12800</v>
      </c>
      <c r="T1875" s="1" t="s">
        <v>12470</v>
      </c>
      <c r="U1875" s="1" t="s">
        <v>136</v>
      </c>
      <c r="V1875" s="1" t="s">
        <v>7308</v>
      </c>
      <c r="Y1875" s="1" t="s">
        <v>3348</v>
      </c>
      <c r="Z1875" s="1" t="s">
        <v>8453</v>
      </c>
      <c r="AG1875" s="1" t="s">
        <v>9401</v>
      </c>
      <c r="AI1875" s="1" t="s">
        <v>12261</v>
      </c>
      <c r="AT1875" s="1" t="s">
        <v>136</v>
      </c>
      <c r="AU1875" s="1" t="s">
        <v>7308</v>
      </c>
      <c r="AV1875" s="1" t="s">
        <v>3349</v>
      </c>
      <c r="AW1875" s="1" t="s">
        <v>8982</v>
      </c>
      <c r="BF1875" s="1" t="s">
        <v>12895</v>
      </c>
    </row>
    <row r="1876" spans="1:72" ht="13.5" customHeight="1" x14ac:dyDescent="0.25">
      <c r="A1876" s="5" t="str">
        <f t="shared" si="67"/>
        <v>1738_각남면_0108</v>
      </c>
      <c r="B1876" s="1">
        <v>1738</v>
      </c>
      <c r="C1876" s="1" t="s">
        <v>12339</v>
      </c>
      <c r="D1876" s="1" t="s">
        <v>12340</v>
      </c>
      <c r="E1876" s="1">
        <v>1875</v>
      </c>
      <c r="F1876" s="1">
        <v>6</v>
      </c>
      <c r="G1876" s="1" t="s">
        <v>3208</v>
      </c>
      <c r="H1876" s="1" t="s">
        <v>7049</v>
      </c>
      <c r="I1876" s="1">
        <v>4</v>
      </c>
      <c r="L1876" s="1">
        <v>3</v>
      </c>
      <c r="M1876" s="1" t="s">
        <v>3555</v>
      </c>
      <c r="N1876" s="1" t="s">
        <v>12800</v>
      </c>
      <c r="T1876" s="1" t="s">
        <v>12470</v>
      </c>
      <c r="U1876" s="1" t="s">
        <v>139</v>
      </c>
      <c r="V1876" s="1" t="s">
        <v>7323</v>
      </c>
      <c r="Y1876" s="1" t="s">
        <v>15021</v>
      </c>
      <c r="Z1876" s="1" t="s">
        <v>8454</v>
      </c>
      <c r="AG1876" s="1" t="s">
        <v>9401</v>
      </c>
      <c r="AI1876" s="1" t="s">
        <v>12261</v>
      </c>
      <c r="BF1876" s="1" t="s">
        <v>12892</v>
      </c>
    </row>
    <row r="1877" spans="1:72" ht="13.5" customHeight="1" x14ac:dyDescent="0.25">
      <c r="A1877" s="5" t="str">
        <f t="shared" si="67"/>
        <v>1738_각남면_0108</v>
      </c>
      <c r="B1877" s="1">
        <v>1738</v>
      </c>
      <c r="C1877" s="1" t="s">
        <v>12339</v>
      </c>
      <c r="D1877" s="1" t="s">
        <v>12340</v>
      </c>
      <c r="E1877" s="1">
        <v>1876</v>
      </c>
      <c r="F1877" s="1">
        <v>6</v>
      </c>
      <c r="G1877" s="1" t="s">
        <v>3208</v>
      </c>
      <c r="H1877" s="1" t="s">
        <v>7049</v>
      </c>
      <c r="I1877" s="1">
        <v>4</v>
      </c>
      <c r="L1877" s="1">
        <v>3</v>
      </c>
      <c r="M1877" s="1" t="s">
        <v>3555</v>
      </c>
      <c r="N1877" s="1" t="s">
        <v>12800</v>
      </c>
      <c r="T1877" s="1" t="s">
        <v>12470</v>
      </c>
      <c r="U1877" s="1" t="s">
        <v>136</v>
      </c>
      <c r="V1877" s="1" t="s">
        <v>7308</v>
      </c>
      <c r="Y1877" s="1" t="s">
        <v>3350</v>
      </c>
      <c r="Z1877" s="1" t="s">
        <v>8455</v>
      </c>
      <c r="AG1877" s="1" t="s">
        <v>12745</v>
      </c>
      <c r="AI1877" s="1" t="s">
        <v>12261</v>
      </c>
      <c r="BF1877" s="1" t="s">
        <v>12895</v>
      </c>
    </row>
    <row r="1878" spans="1:72" ht="13.5" customHeight="1" x14ac:dyDescent="0.25">
      <c r="A1878" s="5" t="str">
        <f t="shared" si="67"/>
        <v>1738_각남면_0108</v>
      </c>
      <c r="B1878" s="1">
        <v>1738</v>
      </c>
      <c r="C1878" s="1" t="s">
        <v>12339</v>
      </c>
      <c r="D1878" s="1" t="s">
        <v>12340</v>
      </c>
      <c r="E1878" s="1">
        <v>1877</v>
      </c>
      <c r="F1878" s="1">
        <v>6</v>
      </c>
      <c r="G1878" s="1" t="s">
        <v>3208</v>
      </c>
      <c r="H1878" s="1" t="s">
        <v>7049</v>
      </c>
      <c r="I1878" s="1">
        <v>4</v>
      </c>
      <c r="L1878" s="1">
        <v>3</v>
      </c>
      <c r="M1878" s="1" t="s">
        <v>3555</v>
      </c>
      <c r="N1878" s="1" t="s">
        <v>12800</v>
      </c>
      <c r="T1878" s="1" t="s">
        <v>12470</v>
      </c>
      <c r="U1878" s="1" t="s">
        <v>139</v>
      </c>
      <c r="V1878" s="1" t="s">
        <v>7323</v>
      </c>
      <c r="Y1878" s="1" t="s">
        <v>734</v>
      </c>
      <c r="Z1878" s="1" t="s">
        <v>8456</v>
      </c>
      <c r="AF1878" s="1" t="s">
        <v>12655</v>
      </c>
      <c r="AG1878" s="1" t="s">
        <v>12679</v>
      </c>
      <c r="AH1878" s="1" t="s">
        <v>3351</v>
      </c>
      <c r="AI1878" s="1" t="s">
        <v>12261</v>
      </c>
      <c r="BF1878" s="1" t="s">
        <v>12894</v>
      </c>
    </row>
    <row r="1879" spans="1:72" ht="13.5" customHeight="1" x14ac:dyDescent="0.25">
      <c r="A1879" s="5" t="str">
        <f t="shared" si="67"/>
        <v>1738_각남면_0108</v>
      </c>
      <c r="B1879" s="1">
        <v>1738</v>
      </c>
      <c r="C1879" s="1" t="s">
        <v>12339</v>
      </c>
      <c r="D1879" s="1" t="s">
        <v>12340</v>
      </c>
      <c r="E1879" s="1">
        <v>1878</v>
      </c>
      <c r="F1879" s="1">
        <v>6</v>
      </c>
      <c r="G1879" s="1" t="s">
        <v>3208</v>
      </c>
      <c r="H1879" s="1" t="s">
        <v>7049</v>
      </c>
      <c r="I1879" s="1">
        <v>4</v>
      </c>
      <c r="L1879" s="1">
        <v>4</v>
      </c>
      <c r="M1879" s="1" t="s">
        <v>13983</v>
      </c>
      <c r="N1879" s="1" t="s">
        <v>13984</v>
      </c>
      <c r="T1879" s="1" t="s">
        <v>12461</v>
      </c>
      <c r="U1879" s="1" t="s">
        <v>488</v>
      </c>
      <c r="V1879" s="1" t="s">
        <v>7425</v>
      </c>
      <c r="W1879" s="1" t="s">
        <v>75</v>
      </c>
      <c r="X1879" s="1" t="s">
        <v>7687</v>
      </c>
      <c r="Y1879" s="1" t="s">
        <v>3352</v>
      </c>
      <c r="Z1879" s="1" t="s">
        <v>8457</v>
      </c>
      <c r="AC1879" s="1">
        <v>58</v>
      </c>
      <c r="AD1879" s="1" t="s">
        <v>974</v>
      </c>
      <c r="AE1879" s="1" t="s">
        <v>9385</v>
      </c>
      <c r="AJ1879" s="1" t="s">
        <v>17</v>
      </c>
      <c r="AK1879" s="1" t="s">
        <v>9530</v>
      </c>
      <c r="AL1879" s="1" t="s">
        <v>77</v>
      </c>
      <c r="AM1879" s="1" t="s">
        <v>9125</v>
      </c>
      <c r="AT1879" s="1" t="s">
        <v>42</v>
      </c>
      <c r="AU1879" s="1" t="s">
        <v>7309</v>
      </c>
      <c r="AV1879" s="1" t="s">
        <v>458</v>
      </c>
      <c r="AW1879" s="1" t="s">
        <v>8868</v>
      </c>
      <c r="BG1879" s="1" t="s">
        <v>44</v>
      </c>
      <c r="BH1879" s="1" t="s">
        <v>7629</v>
      </c>
      <c r="BI1879" s="1" t="s">
        <v>3353</v>
      </c>
      <c r="BJ1879" s="1" t="s">
        <v>10731</v>
      </c>
      <c r="BK1879" s="1" t="s">
        <v>44</v>
      </c>
      <c r="BL1879" s="1" t="s">
        <v>7629</v>
      </c>
      <c r="BM1879" s="1" t="s">
        <v>3354</v>
      </c>
      <c r="BN1879" s="1" t="s">
        <v>11232</v>
      </c>
      <c r="BO1879" s="1" t="s">
        <v>42</v>
      </c>
      <c r="BP1879" s="1" t="s">
        <v>7309</v>
      </c>
      <c r="BQ1879" s="1" t="s">
        <v>3355</v>
      </c>
      <c r="BR1879" s="1" t="s">
        <v>11786</v>
      </c>
      <c r="BS1879" s="1" t="s">
        <v>58</v>
      </c>
      <c r="BT1879" s="1" t="s">
        <v>9526</v>
      </c>
    </row>
    <row r="1880" spans="1:72" ht="13.5" customHeight="1" x14ac:dyDescent="0.25">
      <c r="A1880" s="5" t="str">
        <f t="shared" si="67"/>
        <v>1738_각남면_0108</v>
      </c>
      <c r="B1880" s="1">
        <v>1738</v>
      </c>
      <c r="C1880" s="1" t="s">
        <v>12339</v>
      </c>
      <c r="D1880" s="1" t="s">
        <v>12340</v>
      </c>
      <c r="E1880" s="1">
        <v>1879</v>
      </c>
      <c r="F1880" s="1">
        <v>6</v>
      </c>
      <c r="G1880" s="1" t="s">
        <v>3208</v>
      </c>
      <c r="H1880" s="1" t="s">
        <v>7049</v>
      </c>
      <c r="I1880" s="1">
        <v>4</v>
      </c>
      <c r="L1880" s="1">
        <v>4</v>
      </c>
      <c r="M1880" s="1" t="s">
        <v>13983</v>
      </c>
      <c r="N1880" s="1" t="s">
        <v>13984</v>
      </c>
      <c r="S1880" s="1" t="s">
        <v>50</v>
      </c>
      <c r="T1880" s="1" t="s">
        <v>7223</v>
      </c>
      <c r="W1880" s="1" t="s">
        <v>38</v>
      </c>
      <c r="X1880" s="1" t="s">
        <v>12522</v>
      </c>
      <c r="Y1880" s="1" t="s">
        <v>10</v>
      </c>
      <c r="Z1880" s="1" t="s">
        <v>7684</v>
      </c>
      <c r="AC1880" s="1">
        <v>44</v>
      </c>
      <c r="AD1880" s="1" t="s">
        <v>52</v>
      </c>
      <c r="AE1880" s="1" t="s">
        <v>9330</v>
      </c>
      <c r="AJ1880" s="1" t="s">
        <v>17</v>
      </c>
      <c r="AK1880" s="1" t="s">
        <v>9530</v>
      </c>
      <c r="AL1880" s="1" t="s">
        <v>41</v>
      </c>
      <c r="AM1880" s="1" t="s">
        <v>12725</v>
      </c>
      <c r="AT1880" s="1" t="s">
        <v>42</v>
      </c>
      <c r="AU1880" s="1" t="s">
        <v>7309</v>
      </c>
      <c r="AV1880" s="1" t="s">
        <v>3356</v>
      </c>
      <c r="AW1880" s="1" t="s">
        <v>8037</v>
      </c>
      <c r="BG1880" s="1" t="s">
        <v>1296</v>
      </c>
      <c r="BH1880" s="1" t="s">
        <v>9666</v>
      </c>
      <c r="BI1880" s="1" t="s">
        <v>1590</v>
      </c>
      <c r="BJ1880" s="1" t="s">
        <v>9039</v>
      </c>
      <c r="BK1880" s="1" t="s">
        <v>677</v>
      </c>
      <c r="BL1880" s="1" t="s">
        <v>7530</v>
      </c>
      <c r="BM1880" s="1" t="s">
        <v>1487</v>
      </c>
      <c r="BN1880" s="1" t="s">
        <v>11120</v>
      </c>
      <c r="BO1880" s="1" t="s">
        <v>42</v>
      </c>
      <c r="BP1880" s="1" t="s">
        <v>7309</v>
      </c>
      <c r="BQ1880" s="1" t="s">
        <v>3357</v>
      </c>
      <c r="BR1880" s="1" t="s">
        <v>13398</v>
      </c>
      <c r="BS1880" s="1" t="s">
        <v>58</v>
      </c>
      <c r="BT1880" s="1" t="s">
        <v>9526</v>
      </c>
    </row>
    <row r="1881" spans="1:72" ht="13.5" customHeight="1" x14ac:dyDescent="0.25">
      <c r="A1881" s="5" t="str">
        <f t="shared" si="67"/>
        <v>1738_각남면_0108</v>
      </c>
      <c r="B1881" s="1">
        <v>1738</v>
      </c>
      <c r="C1881" s="1" t="s">
        <v>12339</v>
      </c>
      <c r="D1881" s="1" t="s">
        <v>12340</v>
      </c>
      <c r="E1881" s="1">
        <v>1880</v>
      </c>
      <c r="F1881" s="1">
        <v>6</v>
      </c>
      <c r="G1881" s="1" t="s">
        <v>3208</v>
      </c>
      <c r="H1881" s="1" t="s">
        <v>7049</v>
      </c>
      <c r="I1881" s="1">
        <v>4</v>
      </c>
      <c r="L1881" s="1">
        <v>4</v>
      </c>
      <c r="M1881" s="1" t="s">
        <v>13983</v>
      </c>
      <c r="N1881" s="1" t="s">
        <v>13984</v>
      </c>
      <c r="S1881" s="1" t="s">
        <v>59</v>
      </c>
      <c r="T1881" s="1" t="s">
        <v>7224</v>
      </c>
      <c r="U1881" s="1" t="s">
        <v>1351</v>
      </c>
      <c r="V1881" s="1" t="s">
        <v>7327</v>
      </c>
      <c r="Y1881" s="1" t="s">
        <v>3358</v>
      </c>
      <c r="Z1881" s="1" t="s">
        <v>8458</v>
      </c>
      <c r="AC1881" s="1">
        <v>27</v>
      </c>
      <c r="AD1881" s="1" t="s">
        <v>465</v>
      </c>
      <c r="AE1881" s="1" t="s">
        <v>9376</v>
      </c>
      <c r="AF1881" s="1" t="s">
        <v>95</v>
      </c>
      <c r="AG1881" s="1" t="s">
        <v>9389</v>
      </c>
    </row>
    <row r="1882" spans="1:72" ht="13.5" customHeight="1" x14ac:dyDescent="0.25">
      <c r="A1882" s="5" t="str">
        <f t="shared" si="67"/>
        <v>1738_각남면_0108</v>
      </c>
      <c r="B1882" s="1">
        <v>1738</v>
      </c>
      <c r="C1882" s="1" t="s">
        <v>12339</v>
      </c>
      <c r="D1882" s="1" t="s">
        <v>12340</v>
      </c>
      <c r="E1882" s="1">
        <v>1881</v>
      </c>
      <c r="F1882" s="1">
        <v>6</v>
      </c>
      <c r="G1882" s="1" t="s">
        <v>3208</v>
      </c>
      <c r="H1882" s="1" t="s">
        <v>7049</v>
      </c>
      <c r="I1882" s="1">
        <v>4</v>
      </c>
      <c r="L1882" s="1">
        <v>4</v>
      </c>
      <c r="M1882" s="1" t="s">
        <v>13983</v>
      </c>
      <c r="N1882" s="1" t="s">
        <v>13984</v>
      </c>
      <c r="S1882" s="1" t="s">
        <v>59</v>
      </c>
      <c r="T1882" s="1" t="s">
        <v>7224</v>
      </c>
      <c r="U1882" s="1" t="s">
        <v>1594</v>
      </c>
      <c r="V1882" s="1" t="s">
        <v>7401</v>
      </c>
      <c r="Y1882" s="1" t="s">
        <v>15022</v>
      </c>
      <c r="Z1882" s="1" t="s">
        <v>12577</v>
      </c>
      <c r="AC1882" s="1">
        <v>10</v>
      </c>
      <c r="AD1882" s="1" t="s">
        <v>393</v>
      </c>
      <c r="AE1882" s="1" t="s">
        <v>9370</v>
      </c>
    </row>
    <row r="1883" spans="1:72" ht="13.5" customHeight="1" x14ac:dyDescent="0.25">
      <c r="A1883" s="5" t="str">
        <f t="shared" si="67"/>
        <v>1738_각남면_0108</v>
      </c>
      <c r="B1883" s="1">
        <v>1738</v>
      </c>
      <c r="C1883" s="1" t="s">
        <v>12339</v>
      </c>
      <c r="D1883" s="1" t="s">
        <v>12340</v>
      </c>
      <c r="E1883" s="1">
        <v>1882</v>
      </c>
      <c r="F1883" s="1">
        <v>6</v>
      </c>
      <c r="G1883" s="1" t="s">
        <v>3208</v>
      </c>
      <c r="H1883" s="1" t="s">
        <v>7049</v>
      </c>
      <c r="I1883" s="1">
        <v>4</v>
      </c>
      <c r="L1883" s="1">
        <v>4</v>
      </c>
      <c r="M1883" s="1" t="s">
        <v>13983</v>
      </c>
      <c r="N1883" s="1" t="s">
        <v>13984</v>
      </c>
      <c r="S1883" s="1" t="s">
        <v>155</v>
      </c>
      <c r="T1883" s="1" t="s">
        <v>7230</v>
      </c>
      <c r="W1883" s="1" t="s">
        <v>123</v>
      </c>
      <c r="X1883" s="1" t="s">
        <v>7689</v>
      </c>
      <c r="Y1883" s="1" t="s">
        <v>64</v>
      </c>
      <c r="Z1883" s="1" t="s">
        <v>7741</v>
      </c>
      <c r="AC1883" s="1">
        <v>23</v>
      </c>
      <c r="AD1883" s="1" t="s">
        <v>251</v>
      </c>
      <c r="AE1883" s="1" t="s">
        <v>9358</v>
      </c>
    </row>
    <row r="1884" spans="1:72" ht="13.5" customHeight="1" x14ac:dyDescent="0.25">
      <c r="A1884" s="5" t="str">
        <f t="shared" si="67"/>
        <v>1738_각남면_0108</v>
      </c>
      <c r="B1884" s="1">
        <v>1738</v>
      </c>
      <c r="C1884" s="1" t="s">
        <v>12339</v>
      </c>
      <c r="D1884" s="1" t="s">
        <v>12340</v>
      </c>
      <c r="E1884" s="1">
        <v>1883</v>
      </c>
      <c r="F1884" s="1">
        <v>6</v>
      </c>
      <c r="G1884" s="1" t="s">
        <v>3208</v>
      </c>
      <c r="H1884" s="1" t="s">
        <v>7049</v>
      </c>
      <c r="I1884" s="1">
        <v>4</v>
      </c>
      <c r="L1884" s="1">
        <v>5</v>
      </c>
      <c r="M1884" s="1" t="s">
        <v>13985</v>
      </c>
      <c r="N1884" s="1" t="s">
        <v>13986</v>
      </c>
      <c r="T1884" s="1" t="s">
        <v>12461</v>
      </c>
      <c r="U1884" s="1" t="s">
        <v>324</v>
      </c>
      <c r="V1884" s="1" t="s">
        <v>7324</v>
      </c>
      <c r="W1884" s="1" t="s">
        <v>38</v>
      </c>
      <c r="X1884" s="1" t="s">
        <v>12522</v>
      </c>
      <c r="Y1884" s="1" t="s">
        <v>3359</v>
      </c>
      <c r="Z1884" s="1" t="s">
        <v>8459</v>
      </c>
      <c r="AC1884" s="1">
        <v>71</v>
      </c>
      <c r="AD1884" s="1" t="s">
        <v>505</v>
      </c>
      <c r="AE1884" s="1" t="s">
        <v>9377</v>
      </c>
      <c r="AJ1884" s="1" t="s">
        <v>17</v>
      </c>
      <c r="AK1884" s="1" t="s">
        <v>9530</v>
      </c>
      <c r="AL1884" s="1" t="s">
        <v>41</v>
      </c>
      <c r="AM1884" s="1" t="s">
        <v>12725</v>
      </c>
      <c r="AT1884" s="1" t="s">
        <v>69</v>
      </c>
      <c r="AU1884" s="1" t="s">
        <v>7359</v>
      </c>
      <c r="AV1884" s="1" t="s">
        <v>3360</v>
      </c>
      <c r="AW1884" s="1" t="s">
        <v>9985</v>
      </c>
      <c r="BG1884" s="1" t="s">
        <v>69</v>
      </c>
      <c r="BH1884" s="1" t="s">
        <v>7359</v>
      </c>
      <c r="BI1884" s="1" t="s">
        <v>3361</v>
      </c>
      <c r="BJ1884" s="1" t="s">
        <v>10732</v>
      </c>
      <c r="BK1884" s="1" t="s">
        <v>69</v>
      </c>
      <c r="BL1884" s="1" t="s">
        <v>7359</v>
      </c>
      <c r="BM1884" s="1" t="s">
        <v>3362</v>
      </c>
      <c r="BN1884" s="1" t="s">
        <v>11233</v>
      </c>
      <c r="BO1884" s="1" t="s">
        <v>69</v>
      </c>
      <c r="BP1884" s="1" t="s">
        <v>7359</v>
      </c>
      <c r="BQ1884" s="1" t="s">
        <v>3363</v>
      </c>
      <c r="BR1884" s="1" t="s">
        <v>11787</v>
      </c>
      <c r="BS1884" s="1" t="s">
        <v>124</v>
      </c>
      <c r="BT1884" s="1" t="s">
        <v>9327</v>
      </c>
    </row>
    <row r="1885" spans="1:72" ht="13.5" customHeight="1" x14ac:dyDescent="0.25">
      <c r="A1885" s="5" t="str">
        <f t="shared" si="67"/>
        <v>1738_각남면_0108</v>
      </c>
      <c r="B1885" s="1">
        <v>1738</v>
      </c>
      <c r="C1885" s="1" t="s">
        <v>12339</v>
      </c>
      <c r="D1885" s="1" t="s">
        <v>12340</v>
      </c>
      <c r="E1885" s="1">
        <v>1884</v>
      </c>
      <c r="F1885" s="1">
        <v>6</v>
      </c>
      <c r="G1885" s="1" t="s">
        <v>3208</v>
      </c>
      <c r="H1885" s="1" t="s">
        <v>7049</v>
      </c>
      <c r="I1885" s="1">
        <v>4</v>
      </c>
      <c r="L1885" s="1">
        <v>5</v>
      </c>
      <c r="M1885" s="1" t="s">
        <v>13985</v>
      </c>
      <c r="N1885" s="1" t="s">
        <v>13986</v>
      </c>
      <c r="S1885" s="1" t="s">
        <v>50</v>
      </c>
      <c r="T1885" s="1" t="s">
        <v>7223</v>
      </c>
      <c r="W1885" s="1" t="s">
        <v>123</v>
      </c>
      <c r="X1885" s="1" t="s">
        <v>7689</v>
      </c>
      <c r="Y1885" s="1" t="s">
        <v>64</v>
      </c>
      <c r="Z1885" s="1" t="s">
        <v>7741</v>
      </c>
      <c r="AC1885" s="1">
        <v>57</v>
      </c>
      <c r="AD1885" s="1" t="s">
        <v>97</v>
      </c>
      <c r="AE1885" s="1" t="s">
        <v>9338</v>
      </c>
      <c r="AJ1885" s="1" t="s">
        <v>17</v>
      </c>
      <c r="AK1885" s="1" t="s">
        <v>9530</v>
      </c>
      <c r="AL1885" s="1" t="s">
        <v>124</v>
      </c>
      <c r="AM1885" s="1" t="s">
        <v>9327</v>
      </c>
      <c r="AT1885" s="1" t="s">
        <v>69</v>
      </c>
      <c r="AU1885" s="1" t="s">
        <v>7359</v>
      </c>
      <c r="AV1885" s="1" t="s">
        <v>1619</v>
      </c>
      <c r="AW1885" s="1" t="s">
        <v>9800</v>
      </c>
      <c r="BG1885" s="1" t="s">
        <v>69</v>
      </c>
      <c r="BH1885" s="1" t="s">
        <v>7359</v>
      </c>
      <c r="BI1885" s="1" t="s">
        <v>3364</v>
      </c>
      <c r="BJ1885" s="1" t="s">
        <v>9785</v>
      </c>
      <c r="BK1885" s="1" t="s">
        <v>69</v>
      </c>
      <c r="BL1885" s="1" t="s">
        <v>7359</v>
      </c>
      <c r="BM1885" s="1" t="s">
        <v>3365</v>
      </c>
      <c r="BN1885" s="1" t="s">
        <v>11234</v>
      </c>
      <c r="BO1885" s="1" t="s">
        <v>69</v>
      </c>
      <c r="BP1885" s="1" t="s">
        <v>7359</v>
      </c>
      <c r="BQ1885" s="1" t="s">
        <v>3366</v>
      </c>
      <c r="BR1885" s="1" t="s">
        <v>13006</v>
      </c>
      <c r="BS1885" s="1" t="s">
        <v>41</v>
      </c>
      <c r="BT1885" s="1" t="s">
        <v>12725</v>
      </c>
    </row>
    <row r="1886" spans="1:72" ht="13.5" customHeight="1" x14ac:dyDescent="0.25">
      <c r="A1886" s="5" t="str">
        <f t="shared" si="67"/>
        <v>1738_각남면_0108</v>
      </c>
      <c r="B1886" s="1">
        <v>1738</v>
      </c>
      <c r="C1886" s="1" t="s">
        <v>12339</v>
      </c>
      <c r="D1886" s="1" t="s">
        <v>12340</v>
      </c>
      <c r="E1886" s="1">
        <v>1885</v>
      </c>
      <c r="F1886" s="1">
        <v>6</v>
      </c>
      <c r="G1886" s="1" t="s">
        <v>3208</v>
      </c>
      <c r="H1886" s="1" t="s">
        <v>7049</v>
      </c>
      <c r="I1886" s="1">
        <v>4</v>
      </c>
      <c r="L1886" s="1">
        <v>5</v>
      </c>
      <c r="M1886" s="1" t="s">
        <v>13985</v>
      </c>
      <c r="N1886" s="1" t="s">
        <v>13986</v>
      </c>
      <c r="S1886" s="1" t="s">
        <v>112</v>
      </c>
      <c r="T1886" s="1" t="s">
        <v>7229</v>
      </c>
      <c r="Y1886" s="1" t="s">
        <v>64</v>
      </c>
      <c r="Z1886" s="1" t="s">
        <v>7741</v>
      </c>
      <c r="AC1886" s="1">
        <v>19</v>
      </c>
      <c r="AD1886" s="1" t="s">
        <v>202</v>
      </c>
      <c r="AE1886" s="1" t="s">
        <v>9353</v>
      </c>
    </row>
    <row r="1887" spans="1:72" ht="13.5" customHeight="1" x14ac:dyDescent="0.25">
      <c r="A1887" s="5" t="str">
        <f t="shared" si="67"/>
        <v>1738_각남면_0108</v>
      </c>
      <c r="B1887" s="1">
        <v>1738</v>
      </c>
      <c r="C1887" s="1" t="s">
        <v>12339</v>
      </c>
      <c r="D1887" s="1" t="s">
        <v>12340</v>
      </c>
      <c r="E1887" s="1">
        <v>1886</v>
      </c>
      <c r="F1887" s="1">
        <v>6</v>
      </c>
      <c r="G1887" s="1" t="s">
        <v>3208</v>
      </c>
      <c r="H1887" s="1" t="s">
        <v>7049</v>
      </c>
      <c r="I1887" s="1">
        <v>4</v>
      </c>
      <c r="L1887" s="1">
        <v>5</v>
      </c>
      <c r="M1887" s="1" t="s">
        <v>13985</v>
      </c>
      <c r="N1887" s="1" t="s">
        <v>13986</v>
      </c>
      <c r="S1887" s="1" t="s">
        <v>63</v>
      </c>
      <c r="T1887" s="1" t="s">
        <v>7225</v>
      </c>
      <c r="Y1887" s="1" t="s">
        <v>64</v>
      </c>
      <c r="Z1887" s="1" t="s">
        <v>7741</v>
      </c>
      <c r="AC1887" s="1">
        <v>4</v>
      </c>
      <c r="AD1887" s="1" t="s">
        <v>65</v>
      </c>
      <c r="AE1887" s="1" t="s">
        <v>9332</v>
      </c>
    </row>
    <row r="1888" spans="1:72" ht="13.5" customHeight="1" x14ac:dyDescent="0.25">
      <c r="A1888" s="5" t="str">
        <f t="shared" si="67"/>
        <v>1738_각남면_0108</v>
      </c>
      <c r="B1888" s="1">
        <v>1738</v>
      </c>
      <c r="C1888" s="1" t="s">
        <v>12339</v>
      </c>
      <c r="D1888" s="1" t="s">
        <v>12340</v>
      </c>
      <c r="E1888" s="1">
        <v>1887</v>
      </c>
      <c r="F1888" s="1">
        <v>6</v>
      </c>
      <c r="G1888" s="1" t="s">
        <v>3208</v>
      </c>
      <c r="H1888" s="1" t="s">
        <v>7049</v>
      </c>
      <c r="I1888" s="1">
        <v>5</v>
      </c>
      <c r="J1888" s="1" t="s">
        <v>3367</v>
      </c>
      <c r="K1888" s="1" t="s">
        <v>7115</v>
      </c>
      <c r="L1888" s="1">
        <v>1</v>
      </c>
      <c r="M1888" s="1" t="s">
        <v>3367</v>
      </c>
      <c r="N1888" s="1" t="s">
        <v>7115</v>
      </c>
      <c r="T1888" s="1" t="s">
        <v>12461</v>
      </c>
      <c r="U1888" s="1" t="s">
        <v>1523</v>
      </c>
      <c r="V1888" s="1" t="s">
        <v>7396</v>
      </c>
      <c r="W1888" s="1" t="s">
        <v>519</v>
      </c>
      <c r="X1888" s="1" t="s">
        <v>7705</v>
      </c>
      <c r="Y1888" s="1" t="s">
        <v>2403</v>
      </c>
      <c r="Z1888" s="1" t="s">
        <v>8257</v>
      </c>
      <c r="AC1888" s="1">
        <v>66</v>
      </c>
      <c r="AD1888" s="1" t="s">
        <v>738</v>
      </c>
      <c r="AE1888" s="1" t="s">
        <v>9381</v>
      </c>
      <c r="AJ1888" s="1" t="s">
        <v>17</v>
      </c>
      <c r="AK1888" s="1" t="s">
        <v>9530</v>
      </c>
      <c r="AL1888" s="1" t="s">
        <v>193</v>
      </c>
      <c r="AM1888" s="1" t="s">
        <v>9533</v>
      </c>
      <c r="AT1888" s="1" t="s">
        <v>69</v>
      </c>
      <c r="AU1888" s="1" t="s">
        <v>7359</v>
      </c>
      <c r="AV1888" s="1" t="s">
        <v>3368</v>
      </c>
      <c r="AW1888" s="1" t="s">
        <v>9025</v>
      </c>
      <c r="BG1888" s="1" t="s">
        <v>69</v>
      </c>
      <c r="BH1888" s="1" t="s">
        <v>7359</v>
      </c>
      <c r="BI1888" s="1" t="s">
        <v>3369</v>
      </c>
      <c r="BJ1888" s="1" t="s">
        <v>10733</v>
      </c>
      <c r="BK1888" s="1" t="s">
        <v>69</v>
      </c>
      <c r="BL1888" s="1" t="s">
        <v>7359</v>
      </c>
      <c r="BM1888" s="1" t="s">
        <v>1519</v>
      </c>
      <c r="BN1888" s="1" t="s">
        <v>10600</v>
      </c>
      <c r="BO1888" s="1" t="s">
        <v>69</v>
      </c>
      <c r="BP1888" s="1" t="s">
        <v>7359</v>
      </c>
      <c r="BQ1888" s="1" t="s">
        <v>3370</v>
      </c>
      <c r="BR1888" s="1" t="s">
        <v>13362</v>
      </c>
      <c r="BS1888" s="1" t="s">
        <v>58</v>
      </c>
      <c r="BT1888" s="1" t="s">
        <v>9526</v>
      </c>
    </row>
    <row r="1889" spans="1:72" ht="13.5" customHeight="1" x14ac:dyDescent="0.25">
      <c r="A1889" s="5" t="str">
        <f t="shared" si="67"/>
        <v>1738_각남면_0108</v>
      </c>
      <c r="B1889" s="1">
        <v>1738</v>
      </c>
      <c r="C1889" s="1" t="s">
        <v>12339</v>
      </c>
      <c r="D1889" s="1" t="s">
        <v>12340</v>
      </c>
      <c r="E1889" s="1">
        <v>1888</v>
      </c>
      <c r="F1889" s="1">
        <v>6</v>
      </c>
      <c r="G1889" s="1" t="s">
        <v>3208</v>
      </c>
      <c r="H1889" s="1" t="s">
        <v>7049</v>
      </c>
      <c r="I1889" s="1">
        <v>5</v>
      </c>
      <c r="L1889" s="1">
        <v>1</v>
      </c>
      <c r="M1889" s="1" t="s">
        <v>3367</v>
      </c>
      <c r="N1889" s="1" t="s">
        <v>7115</v>
      </c>
      <c r="S1889" s="1" t="s">
        <v>50</v>
      </c>
      <c r="T1889" s="1" t="s">
        <v>7223</v>
      </c>
      <c r="W1889" s="1" t="s">
        <v>132</v>
      </c>
      <c r="X1889" s="1" t="s">
        <v>12531</v>
      </c>
      <c r="Y1889" s="1" t="s">
        <v>64</v>
      </c>
      <c r="Z1889" s="1" t="s">
        <v>7741</v>
      </c>
      <c r="AC1889" s="1">
        <v>59</v>
      </c>
      <c r="AD1889" s="1" t="s">
        <v>650</v>
      </c>
      <c r="AE1889" s="1" t="s">
        <v>9380</v>
      </c>
      <c r="AJ1889" s="1" t="s">
        <v>17</v>
      </c>
      <c r="AK1889" s="1" t="s">
        <v>9530</v>
      </c>
      <c r="AL1889" s="1" t="s">
        <v>58</v>
      </c>
      <c r="AM1889" s="1" t="s">
        <v>9526</v>
      </c>
      <c r="AT1889" s="1" t="s">
        <v>69</v>
      </c>
      <c r="AU1889" s="1" t="s">
        <v>7359</v>
      </c>
      <c r="AV1889" s="1" t="s">
        <v>3371</v>
      </c>
      <c r="AW1889" s="1" t="s">
        <v>12398</v>
      </c>
      <c r="BG1889" s="1" t="s">
        <v>69</v>
      </c>
      <c r="BH1889" s="1" t="s">
        <v>7359</v>
      </c>
      <c r="BI1889" s="1" t="s">
        <v>2301</v>
      </c>
      <c r="BJ1889" s="1" t="s">
        <v>9867</v>
      </c>
      <c r="BK1889" s="1" t="s">
        <v>69</v>
      </c>
      <c r="BL1889" s="1" t="s">
        <v>7359</v>
      </c>
      <c r="BM1889" s="1" t="s">
        <v>1519</v>
      </c>
      <c r="BN1889" s="1" t="s">
        <v>10600</v>
      </c>
      <c r="BO1889" s="1" t="s">
        <v>69</v>
      </c>
      <c r="BP1889" s="1" t="s">
        <v>7359</v>
      </c>
      <c r="BQ1889" s="1" t="s">
        <v>3372</v>
      </c>
      <c r="BR1889" s="1" t="s">
        <v>11788</v>
      </c>
      <c r="BS1889" s="1" t="s">
        <v>618</v>
      </c>
      <c r="BT1889" s="1" t="s">
        <v>9450</v>
      </c>
    </row>
    <row r="1890" spans="1:72" ht="13.5" customHeight="1" x14ac:dyDescent="0.25">
      <c r="A1890" s="5" t="str">
        <f t="shared" si="67"/>
        <v>1738_각남면_0108</v>
      </c>
      <c r="B1890" s="1">
        <v>1738</v>
      </c>
      <c r="C1890" s="1" t="s">
        <v>12339</v>
      </c>
      <c r="D1890" s="1" t="s">
        <v>12340</v>
      </c>
      <c r="E1890" s="1">
        <v>1889</v>
      </c>
      <c r="F1890" s="1">
        <v>6</v>
      </c>
      <c r="G1890" s="1" t="s">
        <v>3208</v>
      </c>
      <c r="H1890" s="1" t="s">
        <v>7049</v>
      </c>
      <c r="I1890" s="1">
        <v>5</v>
      </c>
      <c r="L1890" s="1">
        <v>1</v>
      </c>
      <c r="M1890" s="1" t="s">
        <v>3367</v>
      </c>
      <c r="N1890" s="1" t="s">
        <v>7115</v>
      </c>
      <c r="S1890" s="1" t="s">
        <v>59</v>
      </c>
      <c r="T1890" s="1" t="s">
        <v>7224</v>
      </c>
      <c r="Y1890" s="1" t="s">
        <v>742</v>
      </c>
      <c r="Z1890" s="1" t="s">
        <v>7856</v>
      </c>
      <c r="AC1890" s="1">
        <v>1</v>
      </c>
      <c r="AD1890" s="1" t="s">
        <v>101</v>
      </c>
      <c r="AE1890" s="1" t="s">
        <v>9339</v>
      </c>
      <c r="AF1890" s="1" t="s">
        <v>95</v>
      </c>
      <c r="AG1890" s="1" t="s">
        <v>9389</v>
      </c>
    </row>
    <row r="1891" spans="1:72" ht="13.5" customHeight="1" x14ac:dyDescent="0.25">
      <c r="A1891" s="5" t="str">
        <f t="shared" si="67"/>
        <v>1738_각남면_0108</v>
      </c>
      <c r="B1891" s="1">
        <v>1738</v>
      </c>
      <c r="C1891" s="1" t="s">
        <v>12339</v>
      </c>
      <c r="D1891" s="1" t="s">
        <v>12340</v>
      </c>
      <c r="E1891" s="1">
        <v>1890</v>
      </c>
      <c r="F1891" s="1">
        <v>6</v>
      </c>
      <c r="G1891" s="1" t="s">
        <v>3208</v>
      </c>
      <c r="H1891" s="1" t="s">
        <v>7049</v>
      </c>
      <c r="I1891" s="1">
        <v>5</v>
      </c>
      <c r="L1891" s="1">
        <v>2</v>
      </c>
      <c r="M1891" s="1" t="s">
        <v>13987</v>
      </c>
      <c r="N1891" s="1" t="s">
        <v>13988</v>
      </c>
      <c r="T1891" s="1" t="s">
        <v>12461</v>
      </c>
      <c r="U1891" s="1" t="s">
        <v>3321</v>
      </c>
      <c r="V1891" s="1" t="s">
        <v>7494</v>
      </c>
      <c r="W1891" s="1" t="s">
        <v>38</v>
      </c>
      <c r="X1891" s="1" t="s">
        <v>12522</v>
      </c>
      <c r="Y1891" s="1" t="s">
        <v>1259</v>
      </c>
      <c r="Z1891" s="1" t="s">
        <v>8460</v>
      </c>
      <c r="AC1891" s="1">
        <v>53</v>
      </c>
      <c r="AJ1891" s="1" t="s">
        <v>17</v>
      </c>
      <c r="AK1891" s="1" t="s">
        <v>9530</v>
      </c>
      <c r="AL1891" s="1" t="s">
        <v>41</v>
      </c>
      <c r="AM1891" s="1" t="s">
        <v>12725</v>
      </c>
      <c r="AT1891" s="1" t="s">
        <v>69</v>
      </c>
      <c r="AU1891" s="1" t="s">
        <v>7359</v>
      </c>
      <c r="AV1891" s="1" t="s">
        <v>14791</v>
      </c>
      <c r="AW1891" s="1" t="s">
        <v>9986</v>
      </c>
      <c r="BG1891" s="1" t="s">
        <v>1786</v>
      </c>
      <c r="BH1891" s="1" t="s">
        <v>12811</v>
      </c>
      <c r="BI1891" s="1" t="s">
        <v>1015</v>
      </c>
      <c r="BJ1891" s="1" t="s">
        <v>9749</v>
      </c>
      <c r="BK1891" s="1" t="s">
        <v>42</v>
      </c>
      <c r="BL1891" s="1" t="s">
        <v>7309</v>
      </c>
      <c r="BM1891" s="1" t="s">
        <v>3336</v>
      </c>
      <c r="BN1891" s="1" t="s">
        <v>8588</v>
      </c>
      <c r="BO1891" s="1" t="s">
        <v>42</v>
      </c>
      <c r="BP1891" s="1" t="s">
        <v>7309</v>
      </c>
      <c r="BQ1891" s="1" t="s">
        <v>3373</v>
      </c>
      <c r="BR1891" s="1" t="s">
        <v>11789</v>
      </c>
      <c r="BS1891" s="1" t="s">
        <v>53</v>
      </c>
      <c r="BT1891" s="1" t="s">
        <v>9486</v>
      </c>
    </row>
    <row r="1892" spans="1:72" ht="13.5" customHeight="1" x14ac:dyDescent="0.25">
      <c r="A1892" s="5" t="str">
        <f t="shared" si="67"/>
        <v>1738_각남면_0108</v>
      </c>
      <c r="B1892" s="1">
        <v>1738</v>
      </c>
      <c r="C1892" s="1" t="s">
        <v>12339</v>
      </c>
      <c r="D1892" s="1" t="s">
        <v>12340</v>
      </c>
      <c r="E1892" s="1">
        <v>1891</v>
      </c>
      <c r="F1892" s="1">
        <v>6</v>
      </c>
      <c r="G1892" s="1" t="s">
        <v>3208</v>
      </c>
      <c r="H1892" s="1" t="s">
        <v>7049</v>
      </c>
      <c r="I1892" s="1">
        <v>5</v>
      </c>
      <c r="L1892" s="1">
        <v>2</v>
      </c>
      <c r="M1892" s="1" t="s">
        <v>13987</v>
      </c>
      <c r="N1892" s="1" t="s">
        <v>13988</v>
      </c>
      <c r="S1892" s="1" t="s">
        <v>50</v>
      </c>
      <c r="T1892" s="1" t="s">
        <v>7223</v>
      </c>
      <c r="W1892" s="1" t="s">
        <v>85</v>
      </c>
      <c r="X1892" s="1" t="s">
        <v>12530</v>
      </c>
      <c r="Y1892" s="1" t="s">
        <v>64</v>
      </c>
      <c r="Z1892" s="1" t="s">
        <v>7741</v>
      </c>
      <c r="AC1892" s="1">
        <v>47</v>
      </c>
      <c r="AD1892" s="1" t="s">
        <v>109</v>
      </c>
      <c r="AE1892" s="1" t="s">
        <v>9340</v>
      </c>
      <c r="AJ1892" s="1" t="s">
        <v>17</v>
      </c>
      <c r="AK1892" s="1" t="s">
        <v>9530</v>
      </c>
      <c r="AL1892" s="1" t="s">
        <v>58</v>
      </c>
      <c r="AM1892" s="1" t="s">
        <v>9526</v>
      </c>
      <c r="AT1892" s="1" t="s">
        <v>69</v>
      </c>
      <c r="AU1892" s="1" t="s">
        <v>7359</v>
      </c>
      <c r="AV1892" s="1" t="s">
        <v>2241</v>
      </c>
      <c r="AW1892" s="1" t="s">
        <v>8544</v>
      </c>
      <c r="BG1892" s="1" t="s">
        <v>69</v>
      </c>
      <c r="BH1892" s="1" t="s">
        <v>7359</v>
      </c>
      <c r="BI1892" s="1" t="s">
        <v>3374</v>
      </c>
      <c r="BJ1892" s="1" t="s">
        <v>10102</v>
      </c>
      <c r="BK1892" s="1" t="s">
        <v>69</v>
      </c>
      <c r="BL1892" s="1" t="s">
        <v>7359</v>
      </c>
      <c r="BM1892" s="1" t="s">
        <v>3375</v>
      </c>
      <c r="BN1892" s="1" t="s">
        <v>10954</v>
      </c>
      <c r="BO1892" s="1" t="s">
        <v>69</v>
      </c>
      <c r="BP1892" s="1" t="s">
        <v>7359</v>
      </c>
      <c r="BQ1892" s="1" t="s">
        <v>3373</v>
      </c>
      <c r="BR1892" s="1" t="s">
        <v>11789</v>
      </c>
      <c r="BS1892" s="1" t="s">
        <v>53</v>
      </c>
      <c r="BT1892" s="1" t="s">
        <v>9486</v>
      </c>
    </row>
    <row r="1893" spans="1:72" ht="13.5" customHeight="1" x14ac:dyDescent="0.25">
      <c r="A1893" s="5" t="str">
        <f t="shared" si="67"/>
        <v>1738_각남면_0108</v>
      </c>
      <c r="B1893" s="1">
        <v>1738</v>
      </c>
      <c r="C1893" s="1" t="s">
        <v>12339</v>
      </c>
      <c r="D1893" s="1" t="s">
        <v>12340</v>
      </c>
      <c r="E1893" s="1">
        <v>1892</v>
      </c>
      <c r="F1893" s="1">
        <v>6</v>
      </c>
      <c r="G1893" s="1" t="s">
        <v>3208</v>
      </c>
      <c r="H1893" s="1" t="s">
        <v>7049</v>
      </c>
      <c r="I1893" s="1">
        <v>5</v>
      </c>
      <c r="L1893" s="1">
        <v>2</v>
      </c>
      <c r="M1893" s="1" t="s">
        <v>13987</v>
      </c>
      <c r="N1893" s="1" t="s">
        <v>13988</v>
      </c>
      <c r="S1893" s="1" t="s">
        <v>59</v>
      </c>
      <c r="T1893" s="1" t="s">
        <v>7224</v>
      </c>
      <c r="U1893" s="1" t="s">
        <v>1523</v>
      </c>
      <c r="V1893" s="1" t="s">
        <v>7396</v>
      </c>
      <c r="Y1893" s="1" t="s">
        <v>742</v>
      </c>
      <c r="Z1893" s="1" t="s">
        <v>7856</v>
      </c>
      <c r="AC1893" s="1">
        <v>19</v>
      </c>
      <c r="AD1893" s="1" t="s">
        <v>202</v>
      </c>
      <c r="AE1893" s="1" t="s">
        <v>9353</v>
      </c>
    </row>
    <row r="1894" spans="1:72" ht="13.5" customHeight="1" x14ac:dyDescent="0.25">
      <c r="A1894" s="5" t="str">
        <f t="shared" si="67"/>
        <v>1738_각남면_0108</v>
      </c>
      <c r="B1894" s="1">
        <v>1738</v>
      </c>
      <c r="C1894" s="1" t="s">
        <v>12339</v>
      </c>
      <c r="D1894" s="1" t="s">
        <v>12340</v>
      </c>
      <c r="E1894" s="1">
        <v>1893</v>
      </c>
      <c r="F1894" s="1">
        <v>6</v>
      </c>
      <c r="G1894" s="1" t="s">
        <v>3208</v>
      </c>
      <c r="H1894" s="1" t="s">
        <v>7049</v>
      </c>
      <c r="I1894" s="1">
        <v>5</v>
      </c>
      <c r="L1894" s="1">
        <v>2</v>
      </c>
      <c r="M1894" s="1" t="s">
        <v>13987</v>
      </c>
      <c r="N1894" s="1" t="s">
        <v>13988</v>
      </c>
      <c r="S1894" s="1" t="s">
        <v>112</v>
      </c>
      <c r="T1894" s="1" t="s">
        <v>7229</v>
      </c>
      <c r="Y1894" s="1" t="s">
        <v>64</v>
      </c>
      <c r="Z1894" s="1" t="s">
        <v>7741</v>
      </c>
      <c r="AC1894" s="1">
        <v>10</v>
      </c>
      <c r="AD1894" s="1" t="s">
        <v>393</v>
      </c>
      <c r="AE1894" s="1" t="s">
        <v>9370</v>
      </c>
    </row>
    <row r="1895" spans="1:72" ht="13.5" customHeight="1" x14ac:dyDescent="0.25">
      <c r="A1895" s="5" t="str">
        <f t="shared" si="67"/>
        <v>1738_각남면_0108</v>
      </c>
      <c r="B1895" s="1">
        <v>1738</v>
      </c>
      <c r="C1895" s="1" t="s">
        <v>12339</v>
      </c>
      <c r="D1895" s="1" t="s">
        <v>12340</v>
      </c>
      <c r="E1895" s="1">
        <v>1894</v>
      </c>
      <c r="F1895" s="1">
        <v>6</v>
      </c>
      <c r="G1895" s="1" t="s">
        <v>3208</v>
      </c>
      <c r="H1895" s="1" t="s">
        <v>7049</v>
      </c>
      <c r="I1895" s="1">
        <v>5</v>
      </c>
      <c r="L1895" s="1">
        <v>2</v>
      </c>
      <c r="M1895" s="1" t="s">
        <v>13987</v>
      </c>
      <c r="N1895" s="1" t="s">
        <v>13988</v>
      </c>
      <c r="S1895" s="1" t="s">
        <v>112</v>
      </c>
      <c r="T1895" s="1" t="s">
        <v>7229</v>
      </c>
      <c r="Y1895" s="1" t="s">
        <v>64</v>
      </c>
      <c r="Z1895" s="1" t="s">
        <v>7741</v>
      </c>
      <c r="AC1895" s="1">
        <v>4</v>
      </c>
      <c r="AD1895" s="1" t="s">
        <v>65</v>
      </c>
      <c r="AE1895" s="1" t="s">
        <v>9332</v>
      </c>
    </row>
    <row r="1896" spans="1:72" ht="13.5" customHeight="1" x14ac:dyDescent="0.25">
      <c r="A1896" s="5" t="str">
        <f t="shared" si="67"/>
        <v>1738_각남면_0108</v>
      </c>
      <c r="B1896" s="1">
        <v>1738</v>
      </c>
      <c r="C1896" s="1" t="s">
        <v>12339</v>
      </c>
      <c r="D1896" s="1" t="s">
        <v>12340</v>
      </c>
      <c r="E1896" s="1">
        <v>1895</v>
      </c>
      <c r="F1896" s="1">
        <v>6</v>
      </c>
      <c r="G1896" s="1" t="s">
        <v>3208</v>
      </c>
      <c r="H1896" s="1" t="s">
        <v>7049</v>
      </c>
      <c r="I1896" s="1">
        <v>5</v>
      </c>
      <c r="L1896" s="1">
        <v>2</v>
      </c>
      <c r="M1896" s="1" t="s">
        <v>13987</v>
      </c>
      <c r="N1896" s="1" t="s">
        <v>13988</v>
      </c>
      <c r="S1896" s="1" t="s">
        <v>155</v>
      </c>
      <c r="T1896" s="1" t="s">
        <v>7230</v>
      </c>
      <c r="W1896" s="1" t="s">
        <v>38</v>
      </c>
      <c r="X1896" s="1" t="s">
        <v>12522</v>
      </c>
      <c r="Y1896" s="1" t="s">
        <v>64</v>
      </c>
      <c r="Z1896" s="1" t="s">
        <v>7741</v>
      </c>
      <c r="AC1896" s="1">
        <v>20</v>
      </c>
      <c r="AD1896" s="1" t="s">
        <v>255</v>
      </c>
      <c r="AE1896" s="1" t="s">
        <v>9359</v>
      </c>
      <c r="AF1896" s="1" t="s">
        <v>95</v>
      </c>
      <c r="AG1896" s="1" t="s">
        <v>9389</v>
      </c>
    </row>
    <row r="1897" spans="1:72" ht="13.5" customHeight="1" x14ac:dyDescent="0.25">
      <c r="A1897" s="5" t="str">
        <f t="shared" si="67"/>
        <v>1738_각남면_0108</v>
      </c>
      <c r="B1897" s="1">
        <v>1738</v>
      </c>
      <c r="C1897" s="1" t="s">
        <v>12339</v>
      </c>
      <c r="D1897" s="1" t="s">
        <v>12340</v>
      </c>
      <c r="E1897" s="1">
        <v>1896</v>
      </c>
      <c r="F1897" s="1">
        <v>6</v>
      </c>
      <c r="G1897" s="1" t="s">
        <v>3208</v>
      </c>
      <c r="H1897" s="1" t="s">
        <v>7049</v>
      </c>
      <c r="I1897" s="1">
        <v>5</v>
      </c>
      <c r="L1897" s="1">
        <v>3</v>
      </c>
      <c r="M1897" s="1" t="s">
        <v>13989</v>
      </c>
      <c r="N1897" s="1" t="s">
        <v>13990</v>
      </c>
      <c r="T1897" s="1" t="s">
        <v>12461</v>
      </c>
      <c r="U1897" s="1" t="s">
        <v>1063</v>
      </c>
      <c r="V1897" s="1" t="s">
        <v>12490</v>
      </c>
      <c r="W1897" s="1" t="s">
        <v>754</v>
      </c>
      <c r="X1897" s="1" t="s">
        <v>7710</v>
      </c>
      <c r="Y1897" s="1" t="s">
        <v>2284</v>
      </c>
      <c r="Z1897" s="1" t="s">
        <v>8461</v>
      </c>
      <c r="AC1897" s="1">
        <v>68</v>
      </c>
      <c r="AD1897" s="1" t="s">
        <v>298</v>
      </c>
      <c r="AE1897" s="1" t="s">
        <v>9362</v>
      </c>
      <c r="AJ1897" s="1" t="s">
        <v>17</v>
      </c>
      <c r="AK1897" s="1" t="s">
        <v>9530</v>
      </c>
      <c r="AL1897" s="1" t="s">
        <v>58</v>
      </c>
      <c r="AM1897" s="1" t="s">
        <v>9526</v>
      </c>
      <c r="AT1897" s="1" t="s">
        <v>69</v>
      </c>
      <c r="AU1897" s="1" t="s">
        <v>7359</v>
      </c>
      <c r="AV1897" s="1" t="s">
        <v>14792</v>
      </c>
      <c r="AW1897" s="1" t="s">
        <v>7775</v>
      </c>
      <c r="BG1897" s="1" t="s">
        <v>69</v>
      </c>
      <c r="BH1897" s="1" t="s">
        <v>7359</v>
      </c>
      <c r="BI1897" s="1" t="s">
        <v>3376</v>
      </c>
      <c r="BJ1897" s="1" t="s">
        <v>8676</v>
      </c>
      <c r="BK1897" s="1" t="s">
        <v>69</v>
      </c>
      <c r="BL1897" s="1" t="s">
        <v>7359</v>
      </c>
      <c r="BM1897" s="1" t="s">
        <v>1620</v>
      </c>
      <c r="BN1897" s="1" t="s">
        <v>9300</v>
      </c>
      <c r="BO1897" s="1" t="s">
        <v>69</v>
      </c>
      <c r="BP1897" s="1" t="s">
        <v>7359</v>
      </c>
      <c r="BQ1897" s="1" t="s">
        <v>3377</v>
      </c>
      <c r="BR1897" s="1" t="s">
        <v>13053</v>
      </c>
      <c r="BS1897" s="1" t="s">
        <v>41</v>
      </c>
      <c r="BT1897" s="1" t="s">
        <v>12725</v>
      </c>
    </row>
    <row r="1898" spans="1:72" ht="13.5" customHeight="1" x14ac:dyDescent="0.25">
      <c r="A1898" s="5" t="str">
        <f t="shared" si="67"/>
        <v>1738_각남면_0108</v>
      </c>
      <c r="B1898" s="1">
        <v>1738</v>
      </c>
      <c r="C1898" s="1" t="s">
        <v>12339</v>
      </c>
      <c r="D1898" s="1" t="s">
        <v>12340</v>
      </c>
      <c r="E1898" s="1">
        <v>1897</v>
      </c>
      <c r="F1898" s="1">
        <v>6</v>
      </c>
      <c r="G1898" s="1" t="s">
        <v>3208</v>
      </c>
      <c r="H1898" s="1" t="s">
        <v>7049</v>
      </c>
      <c r="I1898" s="1">
        <v>5</v>
      </c>
      <c r="L1898" s="1">
        <v>3</v>
      </c>
      <c r="M1898" s="1" t="s">
        <v>13989</v>
      </c>
      <c r="N1898" s="1" t="s">
        <v>13990</v>
      </c>
      <c r="S1898" s="1" t="s">
        <v>50</v>
      </c>
      <c r="T1898" s="1" t="s">
        <v>7223</v>
      </c>
      <c r="W1898" s="1" t="s">
        <v>123</v>
      </c>
      <c r="X1898" s="1" t="s">
        <v>7689</v>
      </c>
      <c r="Y1898" s="1" t="s">
        <v>64</v>
      </c>
      <c r="Z1898" s="1" t="s">
        <v>7741</v>
      </c>
      <c r="AC1898" s="1">
        <v>58</v>
      </c>
      <c r="AD1898" s="1" t="s">
        <v>974</v>
      </c>
      <c r="AE1898" s="1" t="s">
        <v>9385</v>
      </c>
      <c r="AJ1898" s="1" t="s">
        <v>17</v>
      </c>
      <c r="AK1898" s="1" t="s">
        <v>9530</v>
      </c>
      <c r="AL1898" s="1" t="s">
        <v>124</v>
      </c>
      <c r="AM1898" s="1" t="s">
        <v>9327</v>
      </c>
      <c r="AT1898" s="1" t="s">
        <v>69</v>
      </c>
      <c r="AU1898" s="1" t="s">
        <v>7359</v>
      </c>
      <c r="AV1898" s="1" t="s">
        <v>3331</v>
      </c>
      <c r="AW1898" s="1" t="s">
        <v>8083</v>
      </c>
      <c r="BG1898" s="1" t="s">
        <v>69</v>
      </c>
      <c r="BH1898" s="1" t="s">
        <v>7359</v>
      </c>
      <c r="BI1898" s="1" t="s">
        <v>1990</v>
      </c>
      <c r="BJ1898" s="1" t="s">
        <v>7722</v>
      </c>
      <c r="BK1898" s="1" t="s">
        <v>69</v>
      </c>
      <c r="BL1898" s="1" t="s">
        <v>7359</v>
      </c>
      <c r="BM1898" s="1" t="s">
        <v>3378</v>
      </c>
      <c r="BN1898" s="1" t="s">
        <v>11235</v>
      </c>
      <c r="BO1898" s="1" t="s">
        <v>69</v>
      </c>
      <c r="BP1898" s="1" t="s">
        <v>7359</v>
      </c>
      <c r="BQ1898" s="1" t="s">
        <v>3379</v>
      </c>
      <c r="BR1898" s="1" t="s">
        <v>11790</v>
      </c>
      <c r="BS1898" s="1" t="s">
        <v>259</v>
      </c>
      <c r="BT1898" s="1" t="s">
        <v>9449</v>
      </c>
    </row>
    <row r="1899" spans="1:72" ht="13.5" customHeight="1" x14ac:dyDescent="0.25">
      <c r="A1899" s="5" t="str">
        <f t="shared" si="67"/>
        <v>1738_각남면_0108</v>
      </c>
      <c r="B1899" s="1">
        <v>1738</v>
      </c>
      <c r="C1899" s="1" t="s">
        <v>12339</v>
      </c>
      <c r="D1899" s="1" t="s">
        <v>12340</v>
      </c>
      <c r="E1899" s="1">
        <v>1898</v>
      </c>
      <c r="F1899" s="1">
        <v>6</v>
      </c>
      <c r="G1899" s="1" t="s">
        <v>3208</v>
      </c>
      <c r="H1899" s="1" t="s">
        <v>7049</v>
      </c>
      <c r="I1899" s="1">
        <v>5</v>
      </c>
      <c r="L1899" s="1">
        <v>3</v>
      </c>
      <c r="M1899" s="1" t="s">
        <v>13989</v>
      </c>
      <c r="N1899" s="1" t="s">
        <v>13990</v>
      </c>
      <c r="S1899" s="1" t="s">
        <v>59</v>
      </c>
      <c r="T1899" s="1" t="s">
        <v>7224</v>
      </c>
      <c r="U1899" s="1" t="s">
        <v>78</v>
      </c>
      <c r="V1899" s="1" t="s">
        <v>7347</v>
      </c>
      <c r="Y1899" s="1" t="s">
        <v>3380</v>
      </c>
      <c r="Z1899" s="1" t="s">
        <v>8462</v>
      </c>
      <c r="AC1899" s="1">
        <v>19</v>
      </c>
      <c r="AD1899" s="1" t="s">
        <v>202</v>
      </c>
      <c r="AE1899" s="1" t="s">
        <v>9353</v>
      </c>
    </row>
    <row r="1900" spans="1:72" ht="13.5" customHeight="1" x14ac:dyDescent="0.25">
      <c r="A1900" s="5" t="str">
        <f t="shared" si="67"/>
        <v>1738_각남면_0108</v>
      </c>
      <c r="B1900" s="1">
        <v>1738</v>
      </c>
      <c r="C1900" s="1" t="s">
        <v>12339</v>
      </c>
      <c r="D1900" s="1" t="s">
        <v>12340</v>
      </c>
      <c r="E1900" s="1">
        <v>1899</v>
      </c>
      <c r="F1900" s="1">
        <v>6</v>
      </c>
      <c r="G1900" s="1" t="s">
        <v>3208</v>
      </c>
      <c r="H1900" s="1" t="s">
        <v>7049</v>
      </c>
      <c r="I1900" s="1">
        <v>5</v>
      </c>
      <c r="L1900" s="1">
        <v>3</v>
      </c>
      <c r="M1900" s="1" t="s">
        <v>13989</v>
      </c>
      <c r="N1900" s="1" t="s">
        <v>13990</v>
      </c>
      <c r="S1900" s="1" t="s">
        <v>155</v>
      </c>
      <c r="T1900" s="1" t="s">
        <v>7230</v>
      </c>
      <c r="W1900" s="1" t="s">
        <v>38</v>
      </c>
      <c r="X1900" s="1" t="s">
        <v>12522</v>
      </c>
      <c r="Y1900" s="1" t="s">
        <v>64</v>
      </c>
      <c r="Z1900" s="1" t="s">
        <v>7741</v>
      </c>
      <c r="AC1900" s="1">
        <v>26</v>
      </c>
      <c r="AD1900" s="1" t="s">
        <v>585</v>
      </c>
      <c r="AE1900" s="1" t="s">
        <v>9379</v>
      </c>
    </row>
    <row r="1901" spans="1:72" ht="13.5" customHeight="1" x14ac:dyDescent="0.25">
      <c r="A1901" s="5" t="str">
        <f t="shared" si="67"/>
        <v>1738_각남면_0108</v>
      </c>
      <c r="B1901" s="1">
        <v>1738</v>
      </c>
      <c r="C1901" s="1" t="s">
        <v>12339</v>
      </c>
      <c r="D1901" s="1" t="s">
        <v>12340</v>
      </c>
      <c r="E1901" s="1">
        <v>1900</v>
      </c>
      <c r="F1901" s="1">
        <v>6</v>
      </c>
      <c r="G1901" s="1" t="s">
        <v>3208</v>
      </c>
      <c r="H1901" s="1" t="s">
        <v>7049</v>
      </c>
      <c r="I1901" s="1">
        <v>5</v>
      </c>
      <c r="L1901" s="1">
        <v>3</v>
      </c>
      <c r="M1901" s="1" t="s">
        <v>13989</v>
      </c>
      <c r="N1901" s="1" t="s">
        <v>13990</v>
      </c>
      <c r="S1901" s="1" t="s">
        <v>161</v>
      </c>
      <c r="T1901" s="1" t="s">
        <v>7232</v>
      </c>
      <c r="Y1901" s="1" t="s">
        <v>64</v>
      </c>
      <c r="Z1901" s="1" t="s">
        <v>7741</v>
      </c>
      <c r="AC1901" s="1">
        <v>4</v>
      </c>
      <c r="AD1901" s="1" t="s">
        <v>65</v>
      </c>
      <c r="AE1901" s="1" t="s">
        <v>9332</v>
      </c>
    </row>
    <row r="1902" spans="1:72" ht="13.5" customHeight="1" x14ac:dyDescent="0.25">
      <c r="A1902" s="5" t="str">
        <f t="shared" si="67"/>
        <v>1738_각남면_0108</v>
      </c>
      <c r="B1902" s="1">
        <v>1738</v>
      </c>
      <c r="C1902" s="1" t="s">
        <v>12339</v>
      </c>
      <c r="D1902" s="1" t="s">
        <v>12340</v>
      </c>
      <c r="E1902" s="1">
        <v>1901</v>
      </c>
      <c r="F1902" s="1">
        <v>6</v>
      </c>
      <c r="G1902" s="1" t="s">
        <v>3208</v>
      </c>
      <c r="H1902" s="1" t="s">
        <v>7049</v>
      </c>
      <c r="I1902" s="1">
        <v>5</v>
      </c>
      <c r="L1902" s="1">
        <v>3</v>
      </c>
      <c r="M1902" s="1" t="s">
        <v>13989</v>
      </c>
      <c r="N1902" s="1" t="s">
        <v>13990</v>
      </c>
      <c r="S1902" s="1" t="s">
        <v>59</v>
      </c>
      <c r="T1902" s="1" t="s">
        <v>7224</v>
      </c>
      <c r="Y1902" s="1" t="s">
        <v>3381</v>
      </c>
      <c r="Z1902" s="1" t="s">
        <v>8463</v>
      </c>
      <c r="AG1902" s="1" t="s">
        <v>12445</v>
      </c>
    </row>
    <row r="1903" spans="1:72" ht="13.5" customHeight="1" x14ac:dyDescent="0.25">
      <c r="A1903" s="5" t="str">
        <f t="shared" ref="A1903:A1914" si="68">HYPERLINK("http://kyu.snu.ac.kr/sdhj/index.jsp?type=hj/GK14616_00IH_0001_0108.jpg","1738_각남면_0108")</f>
        <v>1738_각남면_0108</v>
      </c>
      <c r="B1903" s="1">
        <v>1738</v>
      </c>
      <c r="C1903" s="1" t="s">
        <v>12339</v>
      </c>
      <c r="D1903" s="1" t="s">
        <v>12340</v>
      </c>
      <c r="E1903" s="1">
        <v>1902</v>
      </c>
      <c r="F1903" s="1">
        <v>6</v>
      </c>
      <c r="G1903" s="1" t="s">
        <v>3208</v>
      </c>
      <c r="H1903" s="1" t="s">
        <v>7049</v>
      </c>
      <c r="I1903" s="1">
        <v>5</v>
      </c>
      <c r="L1903" s="1">
        <v>3</v>
      </c>
      <c r="M1903" s="1" t="s">
        <v>13989</v>
      </c>
      <c r="N1903" s="1" t="s">
        <v>13990</v>
      </c>
      <c r="S1903" s="1" t="s">
        <v>155</v>
      </c>
      <c r="T1903" s="1" t="s">
        <v>7230</v>
      </c>
      <c r="W1903" s="1" t="s">
        <v>554</v>
      </c>
      <c r="X1903" s="1" t="s">
        <v>7707</v>
      </c>
      <c r="Y1903" s="1" t="s">
        <v>64</v>
      </c>
      <c r="Z1903" s="1" t="s">
        <v>7741</v>
      </c>
      <c r="AF1903" s="1" t="s">
        <v>463</v>
      </c>
      <c r="AG1903" s="1" t="s">
        <v>12445</v>
      </c>
    </row>
    <row r="1904" spans="1:72" ht="13.5" customHeight="1" x14ac:dyDescent="0.25">
      <c r="A1904" s="5" t="str">
        <f t="shared" si="68"/>
        <v>1738_각남면_0108</v>
      </c>
      <c r="B1904" s="1">
        <v>1738</v>
      </c>
      <c r="C1904" s="1" t="s">
        <v>12339</v>
      </c>
      <c r="D1904" s="1" t="s">
        <v>12340</v>
      </c>
      <c r="E1904" s="1">
        <v>1903</v>
      </c>
      <c r="F1904" s="1">
        <v>6</v>
      </c>
      <c r="G1904" s="1" t="s">
        <v>3208</v>
      </c>
      <c r="H1904" s="1" t="s">
        <v>7049</v>
      </c>
      <c r="I1904" s="1">
        <v>5</v>
      </c>
      <c r="L1904" s="1">
        <v>4</v>
      </c>
      <c r="M1904" s="1" t="s">
        <v>13552</v>
      </c>
      <c r="N1904" s="1" t="s">
        <v>13553</v>
      </c>
      <c r="T1904" s="1" t="s">
        <v>12461</v>
      </c>
      <c r="U1904" s="1" t="s">
        <v>518</v>
      </c>
      <c r="V1904" s="1" t="s">
        <v>7333</v>
      </c>
      <c r="W1904" s="1" t="s">
        <v>75</v>
      </c>
      <c r="X1904" s="1" t="s">
        <v>7687</v>
      </c>
      <c r="Y1904" s="1" t="s">
        <v>64</v>
      </c>
      <c r="Z1904" s="1" t="s">
        <v>7741</v>
      </c>
      <c r="AC1904" s="1">
        <v>51</v>
      </c>
      <c r="AD1904" s="1" t="s">
        <v>169</v>
      </c>
      <c r="AE1904" s="1" t="s">
        <v>9348</v>
      </c>
      <c r="AJ1904" s="1" t="s">
        <v>17</v>
      </c>
      <c r="AK1904" s="1" t="s">
        <v>9530</v>
      </c>
      <c r="AL1904" s="1" t="s">
        <v>77</v>
      </c>
      <c r="AM1904" s="1" t="s">
        <v>9125</v>
      </c>
      <c r="AT1904" s="1" t="s">
        <v>42</v>
      </c>
      <c r="AU1904" s="1" t="s">
        <v>7309</v>
      </c>
      <c r="AV1904" s="1" t="s">
        <v>806</v>
      </c>
      <c r="AW1904" s="1" t="s">
        <v>8823</v>
      </c>
      <c r="BG1904" s="1" t="s">
        <v>69</v>
      </c>
      <c r="BH1904" s="1" t="s">
        <v>7359</v>
      </c>
      <c r="BI1904" s="1" t="s">
        <v>3374</v>
      </c>
      <c r="BJ1904" s="1" t="s">
        <v>10102</v>
      </c>
      <c r="BK1904" s="1" t="s">
        <v>69</v>
      </c>
      <c r="BL1904" s="1" t="s">
        <v>7359</v>
      </c>
      <c r="BM1904" s="1" t="s">
        <v>14756</v>
      </c>
      <c r="BN1904" s="1" t="s">
        <v>9955</v>
      </c>
      <c r="BO1904" s="1" t="s">
        <v>42</v>
      </c>
      <c r="BP1904" s="1" t="s">
        <v>7309</v>
      </c>
      <c r="BQ1904" s="1" t="s">
        <v>3382</v>
      </c>
      <c r="BR1904" s="1" t="s">
        <v>13433</v>
      </c>
      <c r="BS1904" s="1" t="s">
        <v>58</v>
      </c>
      <c r="BT1904" s="1" t="s">
        <v>9526</v>
      </c>
    </row>
    <row r="1905" spans="1:72" ht="13.5" customHeight="1" x14ac:dyDescent="0.25">
      <c r="A1905" s="5" t="str">
        <f t="shared" si="68"/>
        <v>1738_각남면_0108</v>
      </c>
      <c r="B1905" s="1">
        <v>1738</v>
      </c>
      <c r="C1905" s="1" t="s">
        <v>12339</v>
      </c>
      <c r="D1905" s="1" t="s">
        <v>12340</v>
      </c>
      <c r="E1905" s="1">
        <v>1904</v>
      </c>
      <c r="F1905" s="1">
        <v>6</v>
      </c>
      <c r="G1905" s="1" t="s">
        <v>3208</v>
      </c>
      <c r="H1905" s="1" t="s">
        <v>7049</v>
      </c>
      <c r="I1905" s="1">
        <v>5</v>
      </c>
      <c r="L1905" s="1">
        <v>4</v>
      </c>
      <c r="M1905" s="1" t="s">
        <v>13552</v>
      </c>
      <c r="N1905" s="1" t="s">
        <v>13553</v>
      </c>
      <c r="S1905" s="1" t="s">
        <v>112</v>
      </c>
      <c r="T1905" s="1" t="s">
        <v>7229</v>
      </c>
      <c r="Y1905" s="1" t="s">
        <v>64</v>
      </c>
      <c r="Z1905" s="1" t="s">
        <v>7741</v>
      </c>
      <c r="AF1905" s="1" t="s">
        <v>226</v>
      </c>
      <c r="AG1905" s="1" t="s">
        <v>9393</v>
      </c>
    </row>
    <row r="1906" spans="1:72" ht="13.5" customHeight="1" x14ac:dyDescent="0.25">
      <c r="A1906" s="5" t="str">
        <f t="shared" si="68"/>
        <v>1738_각남면_0108</v>
      </c>
      <c r="B1906" s="1">
        <v>1738</v>
      </c>
      <c r="C1906" s="1" t="s">
        <v>12339</v>
      </c>
      <c r="D1906" s="1" t="s">
        <v>12340</v>
      </c>
      <c r="E1906" s="1">
        <v>1905</v>
      </c>
      <c r="F1906" s="1">
        <v>6</v>
      </c>
      <c r="G1906" s="1" t="s">
        <v>3208</v>
      </c>
      <c r="H1906" s="1" t="s">
        <v>7049</v>
      </c>
      <c r="I1906" s="1">
        <v>5</v>
      </c>
      <c r="L1906" s="1">
        <v>4</v>
      </c>
      <c r="M1906" s="1" t="s">
        <v>13552</v>
      </c>
      <c r="N1906" s="1" t="s">
        <v>13553</v>
      </c>
      <c r="S1906" s="1" t="s">
        <v>112</v>
      </c>
      <c r="T1906" s="1" t="s">
        <v>7229</v>
      </c>
      <c r="Y1906" s="1" t="s">
        <v>64</v>
      </c>
      <c r="Z1906" s="1" t="s">
        <v>7741</v>
      </c>
      <c r="AC1906" s="1">
        <v>13</v>
      </c>
      <c r="AD1906" s="1" t="s">
        <v>111</v>
      </c>
      <c r="AE1906" s="1" t="s">
        <v>9341</v>
      </c>
    </row>
    <row r="1907" spans="1:72" ht="13.5" customHeight="1" x14ac:dyDescent="0.25">
      <c r="A1907" s="5" t="str">
        <f t="shared" si="68"/>
        <v>1738_각남면_0108</v>
      </c>
      <c r="B1907" s="1">
        <v>1738</v>
      </c>
      <c r="C1907" s="1" t="s">
        <v>12339</v>
      </c>
      <c r="D1907" s="1" t="s">
        <v>12340</v>
      </c>
      <c r="E1907" s="1">
        <v>1906</v>
      </c>
      <c r="F1907" s="1">
        <v>6</v>
      </c>
      <c r="G1907" s="1" t="s">
        <v>3208</v>
      </c>
      <c r="H1907" s="1" t="s">
        <v>7049</v>
      </c>
      <c r="I1907" s="1">
        <v>5</v>
      </c>
      <c r="L1907" s="1">
        <v>4</v>
      </c>
      <c r="M1907" s="1" t="s">
        <v>13552</v>
      </c>
      <c r="N1907" s="1" t="s">
        <v>13553</v>
      </c>
      <c r="S1907" s="1" t="s">
        <v>112</v>
      </c>
      <c r="T1907" s="1" t="s">
        <v>7229</v>
      </c>
      <c r="Y1907" s="1" t="s">
        <v>64</v>
      </c>
      <c r="Z1907" s="1" t="s">
        <v>7741</v>
      </c>
      <c r="AC1907" s="1">
        <v>10</v>
      </c>
      <c r="AD1907" s="1" t="s">
        <v>393</v>
      </c>
      <c r="AE1907" s="1" t="s">
        <v>9370</v>
      </c>
    </row>
    <row r="1908" spans="1:72" ht="13.5" customHeight="1" x14ac:dyDescent="0.25">
      <c r="A1908" s="5" t="str">
        <f t="shared" si="68"/>
        <v>1738_각남면_0108</v>
      </c>
      <c r="B1908" s="1">
        <v>1738</v>
      </c>
      <c r="C1908" s="1" t="s">
        <v>12339</v>
      </c>
      <c r="D1908" s="1" t="s">
        <v>12340</v>
      </c>
      <c r="E1908" s="1">
        <v>1907</v>
      </c>
      <c r="F1908" s="1">
        <v>6</v>
      </c>
      <c r="G1908" s="1" t="s">
        <v>3208</v>
      </c>
      <c r="H1908" s="1" t="s">
        <v>7049</v>
      </c>
      <c r="I1908" s="1">
        <v>5</v>
      </c>
      <c r="L1908" s="1">
        <v>4</v>
      </c>
      <c r="M1908" s="1" t="s">
        <v>13552</v>
      </c>
      <c r="N1908" s="1" t="s">
        <v>13553</v>
      </c>
      <c r="S1908" s="1" t="s">
        <v>59</v>
      </c>
      <c r="T1908" s="1" t="s">
        <v>7224</v>
      </c>
      <c r="U1908" s="1" t="s">
        <v>1594</v>
      </c>
      <c r="V1908" s="1" t="s">
        <v>7401</v>
      </c>
      <c r="W1908" s="1" t="s">
        <v>254</v>
      </c>
      <c r="X1908" s="1" t="s">
        <v>7697</v>
      </c>
      <c r="Y1908" s="1" t="s">
        <v>3383</v>
      </c>
      <c r="Z1908" s="1" t="s">
        <v>8464</v>
      </c>
      <c r="AC1908" s="1">
        <v>17</v>
      </c>
      <c r="AD1908" s="1" t="s">
        <v>315</v>
      </c>
      <c r="AE1908" s="1" t="s">
        <v>9365</v>
      </c>
    </row>
    <row r="1909" spans="1:72" ht="13.5" customHeight="1" x14ac:dyDescent="0.25">
      <c r="A1909" s="5" t="str">
        <f t="shared" si="68"/>
        <v>1738_각남면_0108</v>
      </c>
      <c r="B1909" s="1">
        <v>1738</v>
      </c>
      <c r="C1909" s="1" t="s">
        <v>12339</v>
      </c>
      <c r="D1909" s="1" t="s">
        <v>12340</v>
      </c>
      <c r="E1909" s="1">
        <v>1908</v>
      </c>
      <c r="F1909" s="1">
        <v>6</v>
      </c>
      <c r="G1909" s="1" t="s">
        <v>3208</v>
      </c>
      <c r="H1909" s="1" t="s">
        <v>7049</v>
      </c>
      <c r="I1909" s="1">
        <v>5</v>
      </c>
      <c r="L1909" s="1">
        <v>5</v>
      </c>
      <c r="M1909" s="1" t="s">
        <v>14793</v>
      </c>
      <c r="N1909" s="1" t="s">
        <v>13991</v>
      </c>
      <c r="T1909" s="1" t="s">
        <v>12461</v>
      </c>
      <c r="U1909" s="1" t="s">
        <v>3384</v>
      </c>
      <c r="V1909" s="1" t="s">
        <v>7497</v>
      </c>
      <c r="W1909" s="1" t="s">
        <v>51</v>
      </c>
      <c r="X1909" s="1" t="s">
        <v>7686</v>
      </c>
      <c r="Y1909" s="1" t="s">
        <v>14739</v>
      </c>
      <c r="Z1909" s="1" t="s">
        <v>8465</v>
      </c>
      <c r="AC1909" s="1">
        <v>71</v>
      </c>
      <c r="AD1909" s="1" t="s">
        <v>505</v>
      </c>
      <c r="AE1909" s="1" t="s">
        <v>9377</v>
      </c>
      <c r="AJ1909" s="1" t="s">
        <v>17</v>
      </c>
      <c r="AK1909" s="1" t="s">
        <v>9530</v>
      </c>
      <c r="AL1909" s="1" t="s">
        <v>492</v>
      </c>
      <c r="AM1909" s="1" t="s">
        <v>9454</v>
      </c>
      <c r="AT1909" s="1" t="s">
        <v>1203</v>
      </c>
      <c r="AU1909" s="1" t="s">
        <v>7376</v>
      </c>
      <c r="AV1909" s="1" t="s">
        <v>3385</v>
      </c>
      <c r="AW1909" s="1" t="s">
        <v>9987</v>
      </c>
      <c r="BG1909" s="1" t="s">
        <v>1203</v>
      </c>
      <c r="BH1909" s="1" t="s">
        <v>7376</v>
      </c>
      <c r="BI1909" s="1" t="s">
        <v>3096</v>
      </c>
      <c r="BJ1909" s="1" t="s">
        <v>10095</v>
      </c>
      <c r="BK1909" s="1" t="s">
        <v>1203</v>
      </c>
      <c r="BL1909" s="1" t="s">
        <v>7376</v>
      </c>
      <c r="BM1909" s="1" t="s">
        <v>3386</v>
      </c>
      <c r="BN1909" s="1" t="s">
        <v>11236</v>
      </c>
      <c r="BO1909" s="1" t="s">
        <v>1203</v>
      </c>
      <c r="BP1909" s="1" t="s">
        <v>7376</v>
      </c>
      <c r="BQ1909" s="1" t="s">
        <v>3387</v>
      </c>
      <c r="BR1909" s="1" t="s">
        <v>11791</v>
      </c>
      <c r="BS1909" s="1" t="s">
        <v>58</v>
      </c>
      <c r="BT1909" s="1" t="s">
        <v>9526</v>
      </c>
    </row>
    <row r="1910" spans="1:72" ht="13.5" customHeight="1" x14ac:dyDescent="0.25">
      <c r="A1910" s="5" t="str">
        <f t="shared" si="68"/>
        <v>1738_각남면_0108</v>
      </c>
      <c r="B1910" s="1">
        <v>1738</v>
      </c>
      <c r="C1910" s="1" t="s">
        <v>12339</v>
      </c>
      <c r="D1910" s="1" t="s">
        <v>12340</v>
      </c>
      <c r="E1910" s="1">
        <v>1909</v>
      </c>
      <c r="F1910" s="1">
        <v>6</v>
      </c>
      <c r="G1910" s="1" t="s">
        <v>3208</v>
      </c>
      <c r="H1910" s="1" t="s">
        <v>7049</v>
      </c>
      <c r="I1910" s="1">
        <v>5</v>
      </c>
      <c r="L1910" s="1">
        <v>5</v>
      </c>
      <c r="M1910" s="1" t="s">
        <v>14793</v>
      </c>
      <c r="N1910" s="1" t="s">
        <v>13991</v>
      </c>
      <c r="S1910" s="1" t="s">
        <v>50</v>
      </c>
      <c r="T1910" s="1" t="s">
        <v>7223</v>
      </c>
      <c r="W1910" s="1" t="s">
        <v>754</v>
      </c>
      <c r="X1910" s="1" t="s">
        <v>7710</v>
      </c>
      <c r="Y1910" s="1" t="s">
        <v>64</v>
      </c>
      <c r="Z1910" s="1" t="s">
        <v>7741</v>
      </c>
      <c r="AC1910" s="1">
        <v>57</v>
      </c>
      <c r="AD1910" s="1" t="s">
        <v>133</v>
      </c>
      <c r="AE1910" s="1" t="s">
        <v>9343</v>
      </c>
      <c r="AJ1910" s="1" t="s">
        <v>17</v>
      </c>
      <c r="AK1910" s="1" t="s">
        <v>9530</v>
      </c>
      <c r="AL1910" s="1" t="s">
        <v>58</v>
      </c>
      <c r="AM1910" s="1" t="s">
        <v>9526</v>
      </c>
      <c r="AT1910" s="1" t="s">
        <v>69</v>
      </c>
      <c r="AU1910" s="1" t="s">
        <v>7359</v>
      </c>
      <c r="AV1910" s="1" t="s">
        <v>14792</v>
      </c>
      <c r="AW1910" s="1" t="s">
        <v>7775</v>
      </c>
      <c r="BG1910" s="1" t="s">
        <v>69</v>
      </c>
      <c r="BH1910" s="1" t="s">
        <v>7359</v>
      </c>
      <c r="BI1910" s="1" t="s">
        <v>3388</v>
      </c>
      <c r="BJ1910" s="1" t="s">
        <v>7843</v>
      </c>
      <c r="BK1910" s="1" t="s">
        <v>69</v>
      </c>
      <c r="BL1910" s="1" t="s">
        <v>7359</v>
      </c>
      <c r="BM1910" s="1" t="s">
        <v>1620</v>
      </c>
      <c r="BN1910" s="1" t="s">
        <v>9300</v>
      </c>
      <c r="BO1910" s="1" t="s">
        <v>69</v>
      </c>
      <c r="BP1910" s="1" t="s">
        <v>7359</v>
      </c>
      <c r="BQ1910" s="1" t="s">
        <v>3377</v>
      </c>
      <c r="BR1910" s="1" t="s">
        <v>13053</v>
      </c>
      <c r="BS1910" s="1" t="s">
        <v>41</v>
      </c>
      <c r="BT1910" s="1" t="s">
        <v>12725</v>
      </c>
    </row>
    <row r="1911" spans="1:72" ht="13.5" customHeight="1" x14ac:dyDescent="0.25">
      <c r="A1911" s="5" t="str">
        <f t="shared" si="68"/>
        <v>1738_각남면_0108</v>
      </c>
      <c r="B1911" s="1">
        <v>1738</v>
      </c>
      <c r="C1911" s="1" t="s">
        <v>12339</v>
      </c>
      <c r="D1911" s="1" t="s">
        <v>12340</v>
      </c>
      <c r="E1911" s="1">
        <v>1910</v>
      </c>
      <c r="F1911" s="1">
        <v>6</v>
      </c>
      <c r="G1911" s="1" t="s">
        <v>3208</v>
      </c>
      <c r="H1911" s="1" t="s">
        <v>7049</v>
      </c>
      <c r="I1911" s="1">
        <v>5</v>
      </c>
      <c r="L1911" s="1">
        <v>5</v>
      </c>
      <c r="M1911" s="1" t="s">
        <v>14793</v>
      </c>
      <c r="N1911" s="1" t="s">
        <v>13991</v>
      </c>
      <c r="S1911" s="1" t="s">
        <v>112</v>
      </c>
      <c r="T1911" s="1" t="s">
        <v>7229</v>
      </c>
      <c r="Y1911" s="1" t="s">
        <v>64</v>
      </c>
      <c r="Z1911" s="1" t="s">
        <v>7741</v>
      </c>
      <c r="AC1911" s="1">
        <v>19</v>
      </c>
      <c r="AD1911" s="1" t="s">
        <v>202</v>
      </c>
      <c r="AE1911" s="1" t="s">
        <v>9353</v>
      </c>
    </row>
    <row r="1912" spans="1:72" ht="13.5" customHeight="1" x14ac:dyDescent="0.25">
      <c r="A1912" s="5" t="str">
        <f t="shared" si="68"/>
        <v>1738_각남면_0108</v>
      </c>
      <c r="B1912" s="1">
        <v>1738</v>
      </c>
      <c r="C1912" s="1" t="s">
        <v>12339</v>
      </c>
      <c r="D1912" s="1" t="s">
        <v>12340</v>
      </c>
      <c r="E1912" s="1">
        <v>1911</v>
      </c>
      <c r="F1912" s="1">
        <v>6</v>
      </c>
      <c r="G1912" s="1" t="s">
        <v>3208</v>
      </c>
      <c r="H1912" s="1" t="s">
        <v>7049</v>
      </c>
      <c r="I1912" s="1">
        <v>5</v>
      </c>
      <c r="L1912" s="1">
        <v>5</v>
      </c>
      <c r="M1912" s="1" t="s">
        <v>14793</v>
      </c>
      <c r="N1912" s="1" t="s">
        <v>13991</v>
      </c>
      <c r="S1912" s="1" t="s">
        <v>59</v>
      </c>
      <c r="T1912" s="1" t="s">
        <v>7224</v>
      </c>
      <c r="U1912" s="1" t="s">
        <v>1203</v>
      </c>
      <c r="V1912" s="1" t="s">
        <v>7376</v>
      </c>
      <c r="Y1912" s="1" t="s">
        <v>2460</v>
      </c>
      <c r="Z1912" s="1" t="s">
        <v>8268</v>
      </c>
      <c r="AC1912" s="1">
        <v>15</v>
      </c>
      <c r="AD1912" s="1" t="s">
        <v>90</v>
      </c>
      <c r="AE1912" s="1" t="s">
        <v>9336</v>
      </c>
    </row>
    <row r="1913" spans="1:72" ht="13.5" customHeight="1" x14ac:dyDescent="0.25">
      <c r="A1913" s="5" t="str">
        <f t="shared" si="68"/>
        <v>1738_각남면_0108</v>
      </c>
      <c r="B1913" s="1">
        <v>1738</v>
      </c>
      <c r="C1913" s="1" t="s">
        <v>12339</v>
      </c>
      <c r="D1913" s="1" t="s">
        <v>12340</v>
      </c>
      <c r="E1913" s="1">
        <v>1912</v>
      </c>
      <c r="F1913" s="1">
        <v>6</v>
      </c>
      <c r="G1913" s="1" t="s">
        <v>3208</v>
      </c>
      <c r="H1913" s="1" t="s">
        <v>7049</v>
      </c>
      <c r="I1913" s="1">
        <v>5</v>
      </c>
      <c r="L1913" s="1">
        <v>5</v>
      </c>
      <c r="M1913" s="1" t="s">
        <v>14793</v>
      </c>
      <c r="N1913" s="1" t="s">
        <v>13991</v>
      </c>
      <c r="S1913" s="1" t="s">
        <v>112</v>
      </c>
      <c r="T1913" s="1" t="s">
        <v>7229</v>
      </c>
      <c r="Y1913" s="1" t="s">
        <v>64</v>
      </c>
      <c r="Z1913" s="1" t="s">
        <v>7741</v>
      </c>
      <c r="AC1913" s="1">
        <v>13</v>
      </c>
      <c r="AD1913" s="1" t="s">
        <v>111</v>
      </c>
      <c r="AE1913" s="1" t="s">
        <v>9341</v>
      </c>
    </row>
    <row r="1914" spans="1:72" ht="13.5" customHeight="1" x14ac:dyDescent="0.25">
      <c r="A1914" s="5" t="str">
        <f t="shared" si="68"/>
        <v>1738_각남면_0108</v>
      </c>
      <c r="B1914" s="1">
        <v>1738</v>
      </c>
      <c r="C1914" s="1" t="s">
        <v>12339</v>
      </c>
      <c r="D1914" s="1" t="s">
        <v>12340</v>
      </c>
      <c r="E1914" s="1">
        <v>1913</v>
      </c>
      <c r="F1914" s="1">
        <v>6</v>
      </c>
      <c r="G1914" s="1" t="s">
        <v>3208</v>
      </c>
      <c r="H1914" s="1" t="s">
        <v>7049</v>
      </c>
      <c r="I1914" s="1">
        <v>5</v>
      </c>
      <c r="L1914" s="1">
        <v>5</v>
      </c>
      <c r="M1914" s="1" t="s">
        <v>14793</v>
      </c>
      <c r="N1914" s="1" t="s">
        <v>13991</v>
      </c>
      <c r="S1914" s="1" t="s">
        <v>59</v>
      </c>
      <c r="T1914" s="1" t="s">
        <v>7224</v>
      </c>
      <c r="Y1914" s="1" t="s">
        <v>3389</v>
      </c>
      <c r="Z1914" s="1" t="s">
        <v>8466</v>
      </c>
      <c r="AF1914" s="1" t="s">
        <v>157</v>
      </c>
      <c r="AG1914" s="1" t="s">
        <v>9391</v>
      </c>
    </row>
    <row r="1915" spans="1:72" ht="13.5" customHeight="1" x14ac:dyDescent="0.25">
      <c r="A1915" s="5" t="str">
        <f t="shared" ref="A1915:A1946" si="69">HYPERLINK("http://kyu.snu.ac.kr/sdhj/index.jsp?type=hj/GK14616_00IH_0001_0109.jpg","1738_각남면_0109")</f>
        <v>1738_각남면_0109</v>
      </c>
      <c r="B1915" s="1">
        <v>1738</v>
      </c>
      <c r="C1915" s="1" t="s">
        <v>12339</v>
      </c>
      <c r="D1915" s="1" t="s">
        <v>12340</v>
      </c>
      <c r="E1915" s="1">
        <v>1914</v>
      </c>
      <c r="F1915" s="1">
        <v>6</v>
      </c>
      <c r="G1915" s="1" t="s">
        <v>3208</v>
      </c>
      <c r="H1915" s="1" t="s">
        <v>7049</v>
      </c>
      <c r="I1915" s="1">
        <v>6</v>
      </c>
      <c r="J1915" s="1" t="s">
        <v>3390</v>
      </c>
      <c r="K1915" s="1" t="s">
        <v>12346</v>
      </c>
      <c r="L1915" s="1">
        <v>1</v>
      </c>
      <c r="M1915" s="1" t="s">
        <v>3390</v>
      </c>
      <c r="N1915" s="1" t="s">
        <v>12346</v>
      </c>
      <c r="T1915" s="1" t="s">
        <v>12461</v>
      </c>
      <c r="U1915" s="1" t="s">
        <v>1594</v>
      </c>
      <c r="V1915" s="1" t="s">
        <v>7401</v>
      </c>
      <c r="W1915" s="1" t="s">
        <v>38</v>
      </c>
      <c r="X1915" s="1" t="s">
        <v>12522</v>
      </c>
      <c r="Y1915" s="1" t="s">
        <v>2935</v>
      </c>
      <c r="Z1915" s="1" t="s">
        <v>8359</v>
      </c>
      <c r="AC1915" s="1">
        <v>45</v>
      </c>
      <c r="AD1915" s="1" t="s">
        <v>330</v>
      </c>
      <c r="AE1915" s="1" t="s">
        <v>9367</v>
      </c>
      <c r="AJ1915" s="1" t="s">
        <v>17</v>
      </c>
      <c r="AK1915" s="1" t="s">
        <v>9530</v>
      </c>
      <c r="AL1915" s="1" t="s">
        <v>41</v>
      </c>
      <c r="AM1915" s="1" t="s">
        <v>12725</v>
      </c>
      <c r="AT1915" s="1" t="s">
        <v>69</v>
      </c>
      <c r="AU1915" s="1" t="s">
        <v>7359</v>
      </c>
      <c r="AV1915" s="1" t="s">
        <v>2382</v>
      </c>
      <c r="AW1915" s="1" t="s">
        <v>7738</v>
      </c>
      <c r="BG1915" s="1" t="s">
        <v>69</v>
      </c>
      <c r="BH1915" s="1" t="s">
        <v>7359</v>
      </c>
      <c r="BI1915" s="1" t="s">
        <v>3391</v>
      </c>
      <c r="BJ1915" s="1" t="s">
        <v>9746</v>
      </c>
      <c r="BK1915" s="1" t="s">
        <v>42</v>
      </c>
      <c r="BL1915" s="1" t="s">
        <v>7309</v>
      </c>
      <c r="BM1915" s="1" t="s">
        <v>3285</v>
      </c>
      <c r="BN1915" s="1" t="s">
        <v>10883</v>
      </c>
      <c r="BO1915" s="1" t="s">
        <v>69</v>
      </c>
      <c r="BP1915" s="1" t="s">
        <v>7359</v>
      </c>
      <c r="BQ1915" s="1" t="s">
        <v>3392</v>
      </c>
      <c r="BR1915" s="1" t="s">
        <v>11792</v>
      </c>
      <c r="BS1915" s="1" t="s">
        <v>200</v>
      </c>
      <c r="BT1915" s="1" t="s">
        <v>9541</v>
      </c>
    </row>
    <row r="1916" spans="1:72" ht="13.5" customHeight="1" x14ac:dyDescent="0.25">
      <c r="A1916" s="5" t="str">
        <f t="shared" si="69"/>
        <v>1738_각남면_0109</v>
      </c>
      <c r="B1916" s="1">
        <v>1738</v>
      </c>
      <c r="C1916" s="1" t="s">
        <v>12339</v>
      </c>
      <c r="D1916" s="1" t="s">
        <v>12340</v>
      </c>
      <c r="E1916" s="1">
        <v>1915</v>
      </c>
      <c r="F1916" s="1">
        <v>6</v>
      </c>
      <c r="G1916" s="1" t="s">
        <v>3208</v>
      </c>
      <c r="H1916" s="1" t="s">
        <v>7049</v>
      </c>
      <c r="I1916" s="1">
        <v>6</v>
      </c>
      <c r="L1916" s="1">
        <v>1</v>
      </c>
      <c r="M1916" s="1" t="s">
        <v>3390</v>
      </c>
      <c r="N1916" s="1" t="s">
        <v>12346</v>
      </c>
      <c r="S1916" s="1" t="s">
        <v>50</v>
      </c>
      <c r="T1916" s="1" t="s">
        <v>7223</v>
      </c>
      <c r="W1916" s="1" t="s">
        <v>38</v>
      </c>
      <c r="X1916" s="1" t="s">
        <v>12522</v>
      </c>
      <c r="Y1916" s="1" t="s">
        <v>64</v>
      </c>
      <c r="Z1916" s="1" t="s">
        <v>7741</v>
      </c>
      <c r="AC1916" s="1">
        <v>43</v>
      </c>
      <c r="AD1916" s="1" t="s">
        <v>258</v>
      </c>
      <c r="AE1916" s="1" t="s">
        <v>9360</v>
      </c>
      <c r="AJ1916" s="1" t="s">
        <v>17</v>
      </c>
      <c r="AK1916" s="1" t="s">
        <v>9530</v>
      </c>
      <c r="AL1916" s="1" t="s">
        <v>41</v>
      </c>
      <c r="AM1916" s="1" t="s">
        <v>12725</v>
      </c>
      <c r="AT1916" s="1" t="s">
        <v>3393</v>
      </c>
      <c r="AU1916" s="1" t="s">
        <v>9673</v>
      </c>
      <c r="AV1916" s="1" t="s">
        <v>3306</v>
      </c>
      <c r="AW1916" s="1" t="s">
        <v>8445</v>
      </c>
      <c r="BG1916" s="1" t="s">
        <v>69</v>
      </c>
      <c r="BH1916" s="1" t="s">
        <v>7359</v>
      </c>
      <c r="BI1916" s="1" t="s">
        <v>3394</v>
      </c>
      <c r="BJ1916" s="1" t="s">
        <v>9986</v>
      </c>
      <c r="BK1916" s="1" t="s">
        <v>453</v>
      </c>
      <c r="BL1916" s="1" t="s">
        <v>12810</v>
      </c>
      <c r="BM1916" s="1" t="s">
        <v>1015</v>
      </c>
      <c r="BN1916" s="1" t="s">
        <v>9749</v>
      </c>
      <c r="BO1916" s="1" t="s">
        <v>44</v>
      </c>
      <c r="BP1916" s="1" t="s">
        <v>7629</v>
      </c>
      <c r="BQ1916" s="1" t="s">
        <v>3308</v>
      </c>
      <c r="BR1916" s="1" t="s">
        <v>11782</v>
      </c>
      <c r="BS1916" s="1" t="s">
        <v>124</v>
      </c>
      <c r="BT1916" s="1" t="s">
        <v>9327</v>
      </c>
    </row>
    <row r="1917" spans="1:72" ht="13.5" customHeight="1" x14ac:dyDescent="0.25">
      <c r="A1917" s="5" t="str">
        <f t="shared" si="69"/>
        <v>1738_각남면_0109</v>
      </c>
      <c r="B1917" s="1">
        <v>1738</v>
      </c>
      <c r="C1917" s="1" t="s">
        <v>12339</v>
      </c>
      <c r="D1917" s="1" t="s">
        <v>12340</v>
      </c>
      <c r="E1917" s="1">
        <v>1916</v>
      </c>
      <c r="F1917" s="1">
        <v>6</v>
      </c>
      <c r="G1917" s="1" t="s">
        <v>3208</v>
      </c>
      <c r="H1917" s="1" t="s">
        <v>7049</v>
      </c>
      <c r="I1917" s="1">
        <v>6</v>
      </c>
      <c r="L1917" s="1">
        <v>1</v>
      </c>
      <c r="M1917" s="1" t="s">
        <v>3390</v>
      </c>
      <c r="N1917" s="1" t="s">
        <v>12346</v>
      </c>
      <c r="S1917" s="1" t="s">
        <v>112</v>
      </c>
      <c r="T1917" s="1" t="s">
        <v>7229</v>
      </c>
      <c r="Y1917" s="1" t="s">
        <v>64</v>
      </c>
      <c r="Z1917" s="1" t="s">
        <v>7741</v>
      </c>
      <c r="AC1917" s="1">
        <v>10</v>
      </c>
      <c r="AD1917" s="1" t="s">
        <v>393</v>
      </c>
      <c r="AE1917" s="1" t="s">
        <v>9370</v>
      </c>
    </row>
    <row r="1918" spans="1:72" ht="13.5" customHeight="1" x14ac:dyDescent="0.25">
      <c r="A1918" s="5" t="str">
        <f t="shared" si="69"/>
        <v>1738_각남면_0109</v>
      </c>
      <c r="B1918" s="1">
        <v>1738</v>
      </c>
      <c r="C1918" s="1" t="s">
        <v>12339</v>
      </c>
      <c r="D1918" s="1" t="s">
        <v>12340</v>
      </c>
      <c r="E1918" s="1">
        <v>1917</v>
      </c>
      <c r="F1918" s="1">
        <v>6</v>
      </c>
      <c r="G1918" s="1" t="s">
        <v>3208</v>
      </c>
      <c r="H1918" s="1" t="s">
        <v>7049</v>
      </c>
      <c r="I1918" s="1">
        <v>6</v>
      </c>
      <c r="L1918" s="1">
        <v>2</v>
      </c>
      <c r="M1918" s="1" t="s">
        <v>13992</v>
      </c>
      <c r="N1918" s="1" t="s">
        <v>13993</v>
      </c>
      <c r="T1918" s="1" t="s">
        <v>12461</v>
      </c>
      <c r="U1918" s="1" t="s">
        <v>1063</v>
      </c>
      <c r="V1918" s="1" t="s">
        <v>12490</v>
      </c>
      <c r="W1918" s="1" t="s">
        <v>203</v>
      </c>
      <c r="X1918" s="1" t="s">
        <v>7694</v>
      </c>
      <c r="Y1918" s="1" t="s">
        <v>3395</v>
      </c>
      <c r="Z1918" s="1" t="s">
        <v>8467</v>
      </c>
      <c r="AC1918" s="1">
        <v>82</v>
      </c>
      <c r="AD1918" s="1" t="s">
        <v>188</v>
      </c>
      <c r="AE1918" s="1" t="s">
        <v>9352</v>
      </c>
      <c r="AJ1918" s="1" t="s">
        <v>17</v>
      </c>
      <c r="AK1918" s="1" t="s">
        <v>9530</v>
      </c>
      <c r="AL1918" s="1" t="s">
        <v>151</v>
      </c>
      <c r="AM1918" s="1" t="s">
        <v>9478</v>
      </c>
      <c r="AT1918" s="1" t="s">
        <v>69</v>
      </c>
      <c r="AU1918" s="1" t="s">
        <v>7359</v>
      </c>
      <c r="AV1918" s="1" t="s">
        <v>3396</v>
      </c>
      <c r="AW1918" s="1" t="s">
        <v>9988</v>
      </c>
      <c r="BG1918" s="1" t="s">
        <v>69</v>
      </c>
      <c r="BH1918" s="1" t="s">
        <v>7359</v>
      </c>
      <c r="BI1918" s="1" t="s">
        <v>15023</v>
      </c>
      <c r="BJ1918" s="1" t="s">
        <v>12552</v>
      </c>
      <c r="BK1918" s="1" t="s">
        <v>69</v>
      </c>
      <c r="BL1918" s="1" t="s">
        <v>7359</v>
      </c>
      <c r="BM1918" s="1" t="s">
        <v>354</v>
      </c>
      <c r="BN1918" s="1" t="s">
        <v>7701</v>
      </c>
      <c r="BO1918" s="1" t="s">
        <v>69</v>
      </c>
      <c r="BP1918" s="1" t="s">
        <v>7359</v>
      </c>
      <c r="BQ1918" s="1" t="s">
        <v>3397</v>
      </c>
      <c r="BR1918" s="1" t="s">
        <v>11793</v>
      </c>
      <c r="BS1918" s="1" t="s">
        <v>77</v>
      </c>
      <c r="BT1918" s="1" t="s">
        <v>9125</v>
      </c>
    </row>
    <row r="1919" spans="1:72" ht="13.5" customHeight="1" x14ac:dyDescent="0.25">
      <c r="A1919" s="5" t="str">
        <f t="shared" si="69"/>
        <v>1738_각남면_0109</v>
      </c>
      <c r="B1919" s="1">
        <v>1738</v>
      </c>
      <c r="C1919" s="1" t="s">
        <v>12339</v>
      </c>
      <c r="D1919" s="1" t="s">
        <v>12340</v>
      </c>
      <c r="E1919" s="1">
        <v>1918</v>
      </c>
      <c r="F1919" s="1">
        <v>6</v>
      </c>
      <c r="G1919" s="1" t="s">
        <v>3208</v>
      </c>
      <c r="H1919" s="1" t="s">
        <v>7049</v>
      </c>
      <c r="I1919" s="1">
        <v>6</v>
      </c>
      <c r="L1919" s="1">
        <v>2</v>
      </c>
      <c r="M1919" s="1" t="s">
        <v>13992</v>
      </c>
      <c r="N1919" s="1" t="s">
        <v>13993</v>
      </c>
      <c r="S1919" s="1" t="s">
        <v>50</v>
      </c>
      <c r="T1919" s="1" t="s">
        <v>7223</v>
      </c>
      <c r="W1919" s="1" t="s">
        <v>38</v>
      </c>
      <c r="X1919" s="1" t="s">
        <v>12522</v>
      </c>
      <c r="Y1919" s="1" t="s">
        <v>64</v>
      </c>
      <c r="Z1919" s="1" t="s">
        <v>7741</v>
      </c>
      <c r="AC1919" s="1">
        <v>75</v>
      </c>
      <c r="AD1919" s="1" t="s">
        <v>90</v>
      </c>
      <c r="AE1919" s="1" t="s">
        <v>9336</v>
      </c>
      <c r="AJ1919" s="1" t="s">
        <v>17</v>
      </c>
      <c r="AK1919" s="1" t="s">
        <v>9530</v>
      </c>
      <c r="AL1919" s="1" t="s">
        <v>259</v>
      </c>
      <c r="AM1919" s="1" t="s">
        <v>9449</v>
      </c>
      <c r="AT1919" s="1" t="s">
        <v>69</v>
      </c>
      <c r="AU1919" s="1" t="s">
        <v>7359</v>
      </c>
      <c r="AV1919" s="1" t="s">
        <v>15024</v>
      </c>
      <c r="AW1919" s="1" t="s">
        <v>12850</v>
      </c>
      <c r="BG1919" s="1" t="s">
        <v>69</v>
      </c>
      <c r="BH1919" s="1" t="s">
        <v>7359</v>
      </c>
      <c r="BI1919" s="1" t="s">
        <v>3104</v>
      </c>
      <c r="BJ1919" s="1" t="s">
        <v>8102</v>
      </c>
      <c r="BK1919" s="1" t="s">
        <v>69</v>
      </c>
      <c r="BL1919" s="1" t="s">
        <v>7359</v>
      </c>
      <c r="BM1919" s="1" t="s">
        <v>3398</v>
      </c>
      <c r="BN1919" s="1" t="s">
        <v>11237</v>
      </c>
      <c r="BO1919" s="1" t="s">
        <v>69</v>
      </c>
      <c r="BP1919" s="1" t="s">
        <v>7359</v>
      </c>
      <c r="BQ1919" s="1" t="s">
        <v>3399</v>
      </c>
      <c r="BR1919" s="1" t="s">
        <v>11794</v>
      </c>
      <c r="BS1919" s="1" t="s">
        <v>124</v>
      </c>
      <c r="BT1919" s="1" t="s">
        <v>9327</v>
      </c>
    </row>
    <row r="1920" spans="1:72" ht="13.5" customHeight="1" x14ac:dyDescent="0.25">
      <c r="A1920" s="5" t="str">
        <f t="shared" si="69"/>
        <v>1738_각남면_0109</v>
      </c>
      <c r="B1920" s="1">
        <v>1738</v>
      </c>
      <c r="C1920" s="1" t="s">
        <v>12339</v>
      </c>
      <c r="D1920" s="1" t="s">
        <v>12340</v>
      </c>
      <c r="E1920" s="1">
        <v>1919</v>
      </c>
      <c r="F1920" s="1">
        <v>6</v>
      </c>
      <c r="G1920" s="1" t="s">
        <v>3208</v>
      </c>
      <c r="H1920" s="1" t="s">
        <v>7049</v>
      </c>
      <c r="I1920" s="1">
        <v>6</v>
      </c>
      <c r="L1920" s="1">
        <v>3</v>
      </c>
      <c r="M1920" s="1" t="s">
        <v>13994</v>
      </c>
      <c r="N1920" s="1" t="s">
        <v>13995</v>
      </c>
      <c r="T1920" s="1" t="s">
        <v>12461</v>
      </c>
      <c r="U1920" s="1" t="s">
        <v>3400</v>
      </c>
      <c r="V1920" s="1" t="s">
        <v>7409</v>
      </c>
      <c r="W1920" s="1" t="s">
        <v>38</v>
      </c>
      <c r="X1920" s="1" t="s">
        <v>12522</v>
      </c>
      <c r="Y1920" s="1" t="s">
        <v>3401</v>
      </c>
      <c r="Z1920" s="1" t="s">
        <v>8468</v>
      </c>
      <c r="AC1920" s="1">
        <v>45</v>
      </c>
      <c r="AD1920" s="1" t="s">
        <v>330</v>
      </c>
      <c r="AE1920" s="1" t="s">
        <v>9367</v>
      </c>
      <c r="AJ1920" s="1" t="s">
        <v>17</v>
      </c>
      <c r="AK1920" s="1" t="s">
        <v>9530</v>
      </c>
      <c r="AL1920" s="1" t="s">
        <v>41</v>
      </c>
      <c r="AM1920" s="1" t="s">
        <v>12725</v>
      </c>
      <c r="AT1920" s="1" t="s">
        <v>69</v>
      </c>
      <c r="AU1920" s="1" t="s">
        <v>7359</v>
      </c>
      <c r="AV1920" s="1" t="s">
        <v>806</v>
      </c>
      <c r="AW1920" s="1" t="s">
        <v>8823</v>
      </c>
      <c r="BG1920" s="1" t="s">
        <v>69</v>
      </c>
      <c r="BH1920" s="1" t="s">
        <v>7359</v>
      </c>
      <c r="BI1920" s="1" t="s">
        <v>3099</v>
      </c>
      <c r="BJ1920" s="1" t="s">
        <v>8420</v>
      </c>
      <c r="BK1920" s="1" t="s">
        <v>69</v>
      </c>
      <c r="BL1920" s="1" t="s">
        <v>7359</v>
      </c>
      <c r="BM1920" s="1" t="s">
        <v>535</v>
      </c>
      <c r="BN1920" s="1" t="s">
        <v>9728</v>
      </c>
      <c r="BO1920" s="1" t="s">
        <v>69</v>
      </c>
      <c r="BP1920" s="1" t="s">
        <v>7359</v>
      </c>
      <c r="BQ1920" s="1" t="s">
        <v>3402</v>
      </c>
      <c r="BR1920" s="1" t="s">
        <v>11795</v>
      </c>
      <c r="BS1920" s="1" t="s">
        <v>53</v>
      </c>
      <c r="BT1920" s="1" t="s">
        <v>9486</v>
      </c>
    </row>
    <row r="1921" spans="1:73" ht="13.5" customHeight="1" x14ac:dyDescent="0.25">
      <c r="A1921" s="5" t="str">
        <f t="shared" si="69"/>
        <v>1738_각남면_0109</v>
      </c>
      <c r="B1921" s="1">
        <v>1738</v>
      </c>
      <c r="C1921" s="1" t="s">
        <v>12339</v>
      </c>
      <c r="D1921" s="1" t="s">
        <v>12340</v>
      </c>
      <c r="E1921" s="1">
        <v>1920</v>
      </c>
      <c r="F1921" s="1">
        <v>6</v>
      </c>
      <c r="G1921" s="1" t="s">
        <v>3208</v>
      </c>
      <c r="H1921" s="1" t="s">
        <v>7049</v>
      </c>
      <c r="I1921" s="1">
        <v>6</v>
      </c>
      <c r="L1921" s="1">
        <v>3</v>
      </c>
      <c r="M1921" s="1" t="s">
        <v>13994</v>
      </c>
      <c r="N1921" s="1" t="s">
        <v>13995</v>
      </c>
      <c r="S1921" s="1" t="s">
        <v>50</v>
      </c>
      <c r="T1921" s="1" t="s">
        <v>7223</v>
      </c>
      <c r="W1921" s="1" t="s">
        <v>342</v>
      </c>
      <c r="X1921" s="1" t="s">
        <v>7700</v>
      </c>
      <c r="Y1921" s="1" t="s">
        <v>64</v>
      </c>
      <c r="Z1921" s="1" t="s">
        <v>7741</v>
      </c>
      <c r="AC1921" s="1">
        <v>44</v>
      </c>
      <c r="AD1921" s="1" t="s">
        <v>52</v>
      </c>
      <c r="AE1921" s="1" t="s">
        <v>9330</v>
      </c>
      <c r="AJ1921" s="1" t="s">
        <v>17</v>
      </c>
      <c r="AK1921" s="1" t="s">
        <v>9530</v>
      </c>
      <c r="AL1921" s="1" t="s">
        <v>174</v>
      </c>
      <c r="AM1921" s="1" t="s">
        <v>9536</v>
      </c>
      <c r="AT1921" s="1" t="s">
        <v>69</v>
      </c>
      <c r="AU1921" s="1" t="s">
        <v>7359</v>
      </c>
      <c r="AV1921" s="1" t="s">
        <v>3403</v>
      </c>
      <c r="AW1921" s="1" t="s">
        <v>9989</v>
      </c>
      <c r="BG1921" s="1" t="s">
        <v>69</v>
      </c>
      <c r="BH1921" s="1" t="s">
        <v>7359</v>
      </c>
      <c r="BI1921" s="1" t="s">
        <v>3404</v>
      </c>
      <c r="BJ1921" s="1" t="s">
        <v>10734</v>
      </c>
      <c r="BK1921" s="1" t="s">
        <v>69</v>
      </c>
      <c r="BL1921" s="1" t="s">
        <v>7359</v>
      </c>
      <c r="BM1921" s="1" t="s">
        <v>3405</v>
      </c>
      <c r="BN1921" s="1" t="s">
        <v>11238</v>
      </c>
      <c r="BO1921" s="1" t="s">
        <v>44</v>
      </c>
      <c r="BP1921" s="1" t="s">
        <v>7629</v>
      </c>
      <c r="BQ1921" s="1" t="s">
        <v>3406</v>
      </c>
      <c r="BR1921" s="1" t="s">
        <v>13475</v>
      </c>
      <c r="BS1921" s="1" t="s">
        <v>631</v>
      </c>
      <c r="BT1921" s="1" t="s">
        <v>9553</v>
      </c>
    </row>
    <row r="1922" spans="1:73" ht="13.5" customHeight="1" x14ac:dyDescent="0.25">
      <c r="A1922" s="5" t="str">
        <f t="shared" si="69"/>
        <v>1738_각남면_0109</v>
      </c>
      <c r="B1922" s="1">
        <v>1738</v>
      </c>
      <c r="C1922" s="1" t="s">
        <v>12339</v>
      </c>
      <c r="D1922" s="1" t="s">
        <v>12340</v>
      </c>
      <c r="E1922" s="1">
        <v>1921</v>
      </c>
      <c r="F1922" s="1">
        <v>6</v>
      </c>
      <c r="G1922" s="1" t="s">
        <v>3208</v>
      </c>
      <c r="H1922" s="1" t="s">
        <v>7049</v>
      </c>
      <c r="I1922" s="1">
        <v>6</v>
      </c>
      <c r="L1922" s="1">
        <v>3</v>
      </c>
      <c r="M1922" s="1" t="s">
        <v>13994</v>
      </c>
      <c r="N1922" s="1" t="s">
        <v>13995</v>
      </c>
      <c r="S1922" s="1" t="s">
        <v>84</v>
      </c>
      <c r="T1922" s="1" t="s">
        <v>7226</v>
      </c>
      <c r="W1922" s="1" t="s">
        <v>51</v>
      </c>
      <c r="X1922" s="1" t="s">
        <v>7686</v>
      </c>
      <c r="Y1922" s="1" t="s">
        <v>64</v>
      </c>
      <c r="Z1922" s="1" t="s">
        <v>7741</v>
      </c>
      <c r="AC1922" s="1">
        <v>70</v>
      </c>
      <c r="AD1922" s="1" t="s">
        <v>393</v>
      </c>
      <c r="AE1922" s="1" t="s">
        <v>9370</v>
      </c>
    </row>
    <row r="1923" spans="1:73" ht="13.5" customHeight="1" x14ac:dyDescent="0.25">
      <c r="A1923" s="5" t="str">
        <f t="shared" si="69"/>
        <v>1738_각남면_0109</v>
      </c>
      <c r="B1923" s="1">
        <v>1738</v>
      </c>
      <c r="C1923" s="1" t="s">
        <v>12339</v>
      </c>
      <c r="D1923" s="1" t="s">
        <v>12340</v>
      </c>
      <c r="E1923" s="1">
        <v>1922</v>
      </c>
      <c r="F1923" s="1">
        <v>6</v>
      </c>
      <c r="G1923" s="1" t="s">
        <v>3208</v>
      </c>
      <c r="H1923" s="1" t="s">
        <v>7049</v>
      </c>
      <c r="I1923" s="1">
        <v>6</v>
      </c>
      <c r="L1923" s="1">
        <v>3</v>
      </c>
      <c r="M1923" s="1" t="s">
        <v>13994</v>
      </c>
      <c r="N1923" s="1" t="s">
        <v>13995</v>
      </c>
      <c r="S1923" s="1" t="s">
        <v>112</v>
      </c>
      <c r="T1923" s="1" t="s">
        <v>7229</v>
      </c>
      <c r="Y1923" s="1" t="s">
        <v>64</v>
      </c>
      <c r="Z1923" s="1" t="s">
        <v>7741</v>
      </c>
      <c r="AC1923" s="1">
        <v>16</v>
      </c>
      <c r="AD1923" s="1" t="s">
        <v>89</v>
      </c>
      <c r="AE1923" s="1" t="s">
        <v>9335</v>
      </c>
    </row>
    <row r="1924" spans="1:73" ht="13.5" customHeight="1" x14ac:dyDescent="0.25">
      <c r="A1924" s="5" t="str">
        <f t="shared" si="69"/>
        <v>1738_각남면_0109</v>
      </c>
      <c r="B1924" s="1">
        <v>1738</v>
      </c>
      <c r="C1924" s="1" t="s">
        <v>12339</v>
      </c>
      <c r="D1924" s="1" t="s">
        <v>12340</v>
      </c>
      <c r="E1924" s="1">
        <v>1923</v>
      </c>
      <c r="F1924" s="1">
        <v>6</v>
      </c>
      <c r="G1924" s="1" t="s">
        <v>3208</v>
      </c>
      <c r="H1924" s="1" t="s">
        <v>7049</v>
      </c>
      <c r="I1924" s="1">
        <v>6</v>
      </c>
      <c r="L1924" s="1">
        <v>3</v>
      </c>
      <c r="M1924" s="1" t="s">
        <v>13994</v>
      </c>
      <c r="N1924" s="1" t="s">
        <v>13995</v>
      </c>
      <c r="S1924" s="1" t="s">
        <v>59</v>
      </c>
      <c r="T1924" s="1" t="s">
        <v>7224</v>
      </c>
      <c r="U1924" s="1" t="s">
        <v>87</v>
      </c>
      <c r="V1924" s="1" t="s">
        <v>7303</v>
      </c>
      <c r="Y1924" s="1" t="s">
        <v>742</v>
      </c>
      <c r="Z1924" s="1" t="s">
        <v>7856</v>
      </c>
      <c r="AC1924" s="1">
        <v>20</v>
      </c>
      <c r="AD1924" s="1" t="s">
        <v>255</v>
      </c>
      <c r="AE1924" s="1" t="s">
        <v>9359</v>
      </c>
    </row>
    <row r="1925" spans="1:73" ht="13.5" customHeight="1" x14ac:dyDescent="0.25">
      <c r="A1925" s="5" t="str">
        <f t="shared" si="69"/>
        <v>1738_각남면_0109</v>
      </c>
      <c r="B1925" s="1">
        <v>1738</v>
      </c>
      <c r="C1925" s="1" t="s">
        <v>12339</v>
      </c>
      <c r="D1925" s="1" t="s">
        <v>12340</v>
      </c>
      <c r="E1925" s="1">
        <v>1924</v>
      </c>
      <c r="F1925" s="1">
        <v>6</v>
      </c>
      <c r="G1925" s="1" t="s">
        <v>3208</v>
      </c>
      <c r="H1925" s="1" t="s">
        <v>7049</v>
      </c>
      <c r="I1925" s="1">
        <v>6</v>
      </c>
      <c r="L1925" s="1">
        <v>3</v>
      </c>
      <c r="M1925" s="1" t="s">
        <v>13994</v>
      </c>
      <c r="N1925" s="1" t="s">
        <v>13995</v>
      </c>
      <c r="S1925" s="1" t="s">
        <v>1099</v>
      </c>
      <c r="T1925" s="1" t="s">
        <v>7250</v>
      </c>
      <c r="U1925" s="1" t="s">
        <v>1594</v>
      </c>
      <c r="V1925" s="1" t="s">
        <v>7401</v>
      </c>
      <c r="Y1925" s="1" t="s">
        <v>2087</v>
      </c>
      <c r="Z1925" s="1" t="s">
        <v>8198</v>
      </c>
      <c r="AC1925" s="1">
        <v>23</v>
      </c>
      <c r="AD1925" s="1" t="s">
        <v>251</v>
      </c>
      <c r="AE1925" s="1" t="s">
        <v>9358</v>
      </c>
    </row>
    <row r="1926" spans="1:73" ht="13.5" customHeight="1" x14ac:dyDescent="0.25">
      <c r="A1926" s="5" t="str">
        <f t="shared" si="69"/>
        <v>1738_각남면_0109</v>
      </c>
      <c r="B1926" s="1">
        <v>1738</v>
      </c>
      <c r="C1926" s="1" t="s">
        <v>12339</v>
      </c>
      <c r="D1926" s="1" t="s">
        <v>12340</v>
      </c>
      <c r="E1926" s="1">
        <v>1925</v>
      </c>
      <c r="F1926" s="1">
        <v>6</v>
      </c>
      <c r="G1926" s="1" t="s">
        <v>3208</v>
      </c>
      <c r="H1926" s="1" t="s">
        <v>7049</v>
      </c>
      <c r="I1926" s="1">
        <v>6</v>
      </c>
      <c r="L1926" s="1">
        <v>3</v>
      </c>
      <c r="M1926" s="1" t="s">
        <v>13994</v>
      </c>
      <c r="N1926" s="1" t="s">
        <v>13995</v>
      </c>
      <c r="S1926" s="1" t="s">
        <v>112</v>
      </c>
      <c r="T1926" s="1" t="s">
        <v>7229</v>
      </c>
      <c r="Y1926" s="1" t="s">
        <v>64</v>
      </c>
      <c r="Z1926" s="1" t="s">
        <v>7741</v>
      </c>
      <c r="AC1926" s="1">
        <v>3</v>
      </c>
      <c r="AD1926" s="1" t="s">
        <v>115</v>
      </c>
      <c r="AE1926" s="1" t="s">
        <v>9342</v>
      </c>
      <c r="AF1926" s="1" t="s">
        <v>95</v>
      </c>
      <c r="AG1926" s="1" t="s">
        <v>9389</v>
      </c>
    </row>
    <row r="1927" spans="1:73" ht="13.5" customHeight="1" x14ac:dyDescent="0.25">
      <c r="A1927" s="5" t="str">
        <f t="shared" si="69"/>
        <v>1738_각남면_0109</v>
      </c>
      <c r="B1927" s="1">
        <v>1738</v>
      </c>
      <c r="C1927" s="1" t="s">
        <v>12339</v>
      </c>
      <c r="D1927" s="1" t="s">
        <v>12340</v>
      </c>
      <c r="E1927" s="1">
        <v>1926</v>
      </c>
      <c r="F1927" s="1">
        <v>6</v>
      </c>
      <c r="G1927" s="1" t="s">
        <v>3208</v>
      </c>
      <c r="H1927" s="1" t="s">
        <v>7049</v>
      </c>
      <c r="I1927" s="1">
        <v>6</v>
      </c>
      <c r="L1927" s="1">
        <v>4</v>
      </c>
      <c r="M1927" s="1" t="s">
        <v>3408</v>
      </c>
      <c r="N1927" s="1" t="s">
        <v>8469</v>
      </c>
      <c r="Q1927" s="1" t="s">
        <v>3407</v>
      </c>
      <c r="R1927" s="1" t="s">
        <v>12452</v>
      </c>
      <c r="T1927" s="1" t="s">
        <v>12461</v>
      </c>
      <c r="W1927" s="1" t="s">
        <v>38</v>
      </c>
      <c r="X1927" s="1" t="s">
        <v>14921</v>
      </c>
      <c r="Y1927" s="1" t="s">
        <v>3408</v>
      </c>
      <c r="Z1927" s="1" t="s">
        <v>8469</v>
      </c>
      <c r="AC1927" s="1">
        <v>25</v>
      </c>
      <c r="AD1927" s="1" t="s">
        <v>446</v>
      </c>
      <c r="AE1927" s="1" t="s">
        <v>9374</v>
      </c>
      <c r="AJ1927" s="1" t="s">
        <v>17</v>
      </c>
      <c r="AK1927" s="1" t="s">
        <v>9530</v>
      </c>
      <c r="AL1927" s="1" t="s">
        <v>41</v>
      </c>
      <c r="AM1927" s="1" t="s">
        <v>12725</v>
      </c>
      <c r="AV1927" s="1" t="s">
        <v>3409</v>
      </c>
      <c r="AW1927" s="1" t="s">
        <v>8164</v>
      </c>
      <c r="BG1927" s="1" t="s">
        <v>42</v>
      </c>
      <c r="BH1927" s="1" t="s">
        <v>7309</v>
      </c>
      <c r="BI1927" s="1" t="s">
        <v>3331</v>
      </c>
      <c r="BJ1927" s="1" t="s">
        <v>8083</v>
      </c>
      <c r="BK1927" s="1" t="s">
        <v>44</v>
      </c>
      <c r="BL1927" s="1" t="s">
        <v>7629</v>
      </c>
      <c r="BM1927" s="1" t="s">
        <v>680</v>
      </c>
      <c r="BN1927" s="1" t="s">
        <v>9726</v>
      </c>
      <c r="BO1927" s="1" t="s">
        <v>380</v>
      </c>
      <c r="BP1927" s="1" t="s">
        <v>7326</v>
      </c>
      <c r="BQ1927" s="1" t="s">
        <v>3410</v>
      </c>
      <c r="BR1927" s="1" t="s">
        <v>11796</v>
      </c>
      <c r="BS1927" s="1" t="s">
        <v>124</v>
      </c>
      <c r="BT1927" s="1" t="s">
        <v>9327</v>
      </c>
    </row>
    <row r="1928" spans="1:73" ht="13.5" customHeight="1" x14ac:dyDescent="0.25">
      <c r="A1928" s="5" t="str">
        <f t="shared" si="69"/>
        <v>1738_각남면_0109</v>
      </c>
      <c r="B1928" s="1">
        <v>1738</v>
      </c>
      <c r="C1928" s="1" t="s">
        <v>12339</v>
      </c>
      <c r="D1928" s="1" t="s">
        <v>12340</v>
      </c>
      <c r="E1928" s="1">
        <v>1927</v>
      </c>
      <c r="F1928" s="1">
        <v>6</v>
      </c>
      <c r="G1928" s="1" t="s">
        <v>3208</v>
      </c>
      <c r="H1928" s="1" t="s">
        <v>7049</v>
      </c>
      <c r="I1928" s="1">
        <v>6</v>
      </c>
      <c r="L1928" s="1">
        <v>4</v>
      </c>
      <c r="M1928" s="1" t="s">
        <v>3408</v>
      </c>
      <c r="N1928" s="1" t="s">
        <v>8469</v>
      </c>
      <c r="S1928" s="1" t="s">
        <v>50</v>
      </c>
      <c r="T1928" s="1" t="s">
        <v>7223</v>
      </c>
      <c r="W1928" s="1" t="s">
        <v>383</v>
      </c>
      <c r="X1928" s="1" t="s">
        <v>7702</v>
      </c>
      <c r="Y1928" s="1" t="s">
        <v>64</v>
      </c>
      <c r="Z1928" s="1" t="s">
        <v>7741</v>
      </c>
      <c r="AC1928" s="1">
        <v>29</v>
      </c>
      <c r="AD1928" s="1" t="s">
        <v>301</v>
      </c>
      <c r="AE1928" s="1" t="s">
        <v>9363</v>
      </c>
      <c r="AJ1928" s="1" t="s">
        <v>17</v>
      </c>
      <c r="AK1928" s="1" t="s">
        <v>9530</v>
      </c>
      <c r="AL1928" s="1" t="s">
        <v>493</v>
      </c>
      <c r="AM1928" s="1" t="s">
        <v>9538</v>
      </c>
      <c r="AT1928" s="1" t="s">
        <v>42</v>
      </c>
      <c r="AU1928" s="1" t="s">
        <v>7309</v>
      </c>
      <c r="AV1928" s="1" t="s">
        <v>2548</v>
      </c>
      <c r="AW1928" s="1" t="s">
        <v>8283</v>
      </c>
      <c r="BG1928" s="1" t="s">
        <v>44</v>
      </c>
      <c r="BH1928" s="1" t="s">
        <v>7629</v>
      </c>
      <c r="BI1928" s="1" t="s">
        <v>494</v>
      </c>
      <c r="BJ1928" s="1" t="s">
        <v>9711</v>
      </c>
      <c r="BK1928" s="1" t="s">
        <v>44</v>
      </c>
      <c r="BL1928" s="1" t="s">
        <v>7629</v>
      </c>
      <c r="BM1928" s="1" t="s">
        <v>3411</v>
      </c>
      <c r="BN1928" s="1" t="s">
        <v>10560</v>
      </c>
      <c r="BO1928" s="1" t="s">
        <v>44</v>
      </c>
      <c r="BP1928" s="1" t="s">
        <v>7629</v>
      </c>
      <c r="BQ1928" s="1" t="s">
        <v>3412</v>
      </c>
      <c r="BR1928" s="1" t="s">
        <v>11797</v>
      </c>
      <c r="BS1928" s="1" t="s">
        <v>174</v>
      </c>
      <c r="BT1928" s="1" t="s">
        <v>9536</v>
      </c>
    </row>
    <row r="1929" spans="1:73" ht="13.5" customHeight="1" x14ac:dyDescent="0.25">
      <c r="A1929" s="5" t="str">
        <f t="shared" si="69"/>
        <v>1738_각남면_0109</v>
      </c>
      <c r="B1929" s="1">
        <v>1738</v>
      </c>
      <c r="C1929" s="1" t="s">
        <v>12339</v>
      </c>
      <c r="D1929" s="1" t="s">
        <v>12340</v>
      </c>
      <c r="E1929" s="1">
        <v>1928</v>
      </c>
      <c r="F1929" s="1">
        <v>6</v>
      </c>
      <c r="G1929" s="1" t="s">
        <v>3208</v>
      </c>
      <c r="H1929" s="1" t="s">
        <v>7049</v>
      </c>
      <c r="I1929" s="1">
        <v>6</v>
      </c>
      <c r="L1929" s="1">
        <v>4</v>
      </c>
      <c r="M1929" s="1" t="s">
        <v>3408</v>
      </c>
      <c r="N1929" s="1" t="s">
        <v>8469</v>
      </c>
      <c r="S1929" s="1" t="s">
        <v>84</v>
      </c>
      <c r="T1929" s="1" t="s">
        <v>7226</v>
      </c>
      <c r="W1929" s="1" t="s">
        <v>123</v>
      </c>
      <c r="X1929" s="1" t="s">
        <v>7689</v>
      </c>
      <c r="Y1929" s="1" t="s">
        <v>10</v>
      </c>
      <c r="Z1929" s="1" t="s">
        <v>7684</v>
      </c>
      <c r="AC1929" s="1">
        <v>48</v>
      </c>
      <c r="AD1929" s="1" t="s">
        <v>457</v>
      </c>
      <c r="AE1929" s="1" t="s">
        <v>9375</v>
      </c>
    </row>
    <row r="1930" spans="1:73" ht="13.5" customHeight="1" x14ac:dyDescent="0.25">
      <c r="A1930" s="5" t="str">
        <f t="shared" si="69"/>
        <v>1738_각남면_0109</v>
      </c>
      <c r="B1930" s="1">
        <v>1738</v>
      </c>
      <c r="C1930" s="1" t="s">
        <v>12339</v>
      </c>
      <c r="D1930" s="1" t="s">
        <v>12340</v>
      </c>
      <c r="E1930" s="1">
        <v>1929</v>
      </c>
      <c r="F1930" s="1">
        <v>6</v>
      </c>
      <c r="G1930" s="1" t="s">
        <v>3208</v>
      </c>
      <c r="H1930" s="1" t="s">
        <v>7049</v>
      </c>
      <c r="I1930" s="1">
        <v>6</v>
      </c>
      <c r="L1930" s="1">
        <v>4</v>
      </c>
      <c r="M1930" s="1" t="s">
        <v>3408</v>
      </c>
      <c r="N1930" s="1" t="s">
        <v>8469</v>
      </c>
      <c r="S1930" s="1" t="s">
        <v>600</v>
      </c>
      <c r="T1930" s="1" t="s">
        <v>7242</v>
      </c>
      <c r="U1930" s="1" t="s">
        <v>324</v>
      </c>
      <c r="V1930" s="1" t="s">
        <v>7324</v>
      </c>
      <c r="Y1930" s="1" t="s">
        <v>742</v>
      </c>
      <c r="Z1930" s="1" t="s">
        <v>7856</v>
      </c>
      <c r="AC1930" s="1">
        <v>17</v>
      </c>
      <c r="AD1930" s="1" t="s">
        <v>315</v>
      </c>
      <c r="AE1930" s="1" t="s">
        <v>9365</v>
      </c>
      <c r="BU1930" s="1" t="s">
        <v>3413</v>
      </c>
    </row>
    <row r="1931" spans="1:73" ht="13.5" customHeight="1" x14ac:dyDescent="0.25">
      <c r="A1931" s="5" t="str">
        <f t="shared" si="69"/>
        <v>1738_각남면_0109</v>
      </c>
      <c r="B1931" s="1">
        <v>1738</v>
      </c>
      <c r="C1931" s="1" t="s">
        <v>12339</v>
      </c>
      <c r="D1931" s="1" t="s">
        <v>12340</v>
      </c>
      <c r="E1931" s="1">
        <v>1930</v>
      </c>
      <c r="F1931" s="1">
        <v>6</v>
      </c>
      <c r="G1931" s="1" t="s">
        <v>3208</v>
      </c>
      <c r="H1931" s="1" t="s">
        <v>7049</v>
      </c>
      <c r="I1931" s="1">
        <v>6</v>
      </c>
      <c r="L1931" s="1">
        <v>4</v>
      </c>
      <c r="M1931" s="1" t="s">
        <v>3408</v>
      </c>
      <c r="N1931" s="1" t="s">
        <v>8469</v>
      </c>
      <c r="S1931" s="1" t="s">
        <v>3414</v>
      </c>
      <c r="T1931" s="1" t="s">
        <v>12467</v>
      </c>
      <c r="U1931" s="1" t="s">
        <v>1594</v>
      </c>
      <c r="V1931" s="1" t="s">
        <v>7401</v>
      </c>
      <c r="Y1931" s="1" t="s">
        <v>2548</v>
      </c>
      <c r="Z1931" s="1" t="s">
        <v>8283</v>
      </c>
      <c r="AC1931" s="1">
        <v>32</v>
      </c>
      <c r="AD1931" s="1" t="s">
        <v>743</v>
      </c>
      <c r="AE1931" s="1" t="s">
        <v>8259</v>
      </c>
    </row>
    <row r="1932" spans="1:73" ht="13.5" customHeight="1" x14ac:dyDescent="0.25">
      <c r="A1932" s="5" t="str">
        <f t="shared" si="69"/>
        <v>1738_각남면_0109</v>
      </c>
      <c r="B1932" s="1">
        <v>1738</v>
      </c>
      <c r="C1932" s="1" t="s">
        <v>12339</v>
      </c>
      <c r="D1932" s="1" t="s">
        <v>12340</v>
      </c>
      <c r="E1932" s="1">
        <v>1931</v>
      </c>
      <c r="F1932" s="1">
        <v>6</v>
      </c>
      <c r="G1932" s="1" t="s">
        <v>3208</v>
      </c>
      <c r="H1932" s="1" t="s">
        <v>7049</v>
      </c>
      <c r="I1932" s="1">
        <v>6</v>
      </c>
      <c r="L1932" s="1">
        <v>4</v>
      </c>
      <c r="M1932" s="1" t="s">
        <v>3408</v>
      </c>
      <c r="N1932" s="1" t="s">
        <v>8469</v>
      </c>
      <c r="S1932" s="1" t="s">
        <v>284</v>
      </c>
      <c r="T1932" s="1" t="s">
        <v>7237</v>
      </c>
      <c r="Y1932" s="1" t="s">
        <v>64</v>
      </c>
      <c r="Z1932" s="1" t="s">
        <v>7741</v>
      </c>
      <c r="AC1932" s="1">
        <v>12</v>
      </c>
      <c r="AD1932" s="1" t="s">
        <v>396</v>
      </c>
      <c r="AE1932" s="1" t="s">
        <v>9371</v>
      </c>
    </row>
    <row r="1933" spans="1:73" ht="13.5" customHeight="1" x14ac:dyDescent="0.25">
      <c r="A1933" s="5" t="str">
        <f t="shared" si="69"/>
        <v>1738_각남면_0109</v>
      </c>
      <c r="B1933" s="1">
        <v>1738</v>
      </c>
      <c r="C1933" s="1" t="s">
        <v>12339</v>
      </c>
      <c r="D1933" s="1" t="s">
        <v>12340</v>
      </c>
      <c r="E1933" s="1">
        <v>1932</v>
      </c>
      <c r="F1933" s="1">
        <v>6</v>
      </c>
      <c r="G1933" s="1" t="s">
        <v>3208</v>
      </c>
      <c r="H1933" s="1" t="s">
        <v>7049</v>
      </c>
      <c r="I1933" s="1">
        <v>6</v>
      </c>
      <c r="L1933" s="1">
        <v>5</v>
      </c>
      <c r="M1933" s="1" t="s">
        <v>13996</v>
      </c>
      <c r="N1933" s="1" t="s">
        <v>13146</v>
      </c>
      <c r="T1933" s="1" t="s">
        <v>12461</v>
      </c>
      <c r="U1933" s="1" t="s">
        <v>2807</v>
      </c>
      <c r="V1933" s="1" t="s">
        <v>7465</v>
      </c>
      <c r="W1933" s="1" t="s">
        <v>38</v>
      </c>
      <c r="X1933" s="1" t="s">
        <v>12522</v>
      </c>
      <c r="Y1933" s="1" t="s">
        <v>3415</v>
      </c>
      <c r="Z1933" s="1" t="s">
        <v>8470</v>
      </c>
      <c r="AC1933" s="1">
        <v>64</v>
      </c>
      <c r="AD1933" s="1" t="s">
        <v>65</v>
      </c>
      <c r="AE1933" s="1" t="s">
        <v>9332</v>
      </c>
      <c r="AJ1933" s="1" t="s">
        <v>17</v>
      </c>
      <c r="AK1933" s="1" t="s">
        <v>9530</v>
      </c>
      <c r="AL1933" s="1" t="s">
        <v>41</v>
      </c>
      <c r="AM1933" s="1" t="s">
        <v>12725</v>
      </c>
      <c r="AT1933" s="1" t="s">
        <v>69</v>
      </c>
      <c r="AU1933" s="1" t="s">
        <v>7359</v>
      </c>
      <c r="AV1933" s="1" t="s">
        <v>806</v>
      </c>
      <c r="AW1933" s="1" t="s">
        <v>8823</v>
      </c>
      <c r="BG1933" s="1" t="s">
        <v>69</v>
      </c>
      <c r="BH1933" s="1" t="s">
        <v>7359</v>
      </c>
      <c r="BI1933" s="1" t="s">
        <v>3099</v>
      </c>
      <c r="BJ1933" s="1" t="s">
        <v>8420</v>
      </c>
      <c r="BK1933" s="1" t="s">
        <v>69</v>
      </c>
      <c r="BL1933" s="1" t="s">
        <v>7359</v>
      </c>
      <c r="BM1933" s="1" t="s">
        <v>535</v>
      </c>
      <c r="BN1933" s="1" t="s">
        <v>9728</v>
      </c>
      <c r="BO1933" s="1" t="s">
        <v>69</v>
      </c>
      <c r="BP1933" s="1" t="s">
        <v>7359</v>
      </c>
      <c r="BQ1933" s="1" t="s">
        <v>3416</v>
      </c>
      <c r="BR1933" s="1" t="s">
        <v>11798</v>
      </c>
      <c r="BS1933" s="1" t="s">
        <v>53</v>
      </c>
      <c r="BT1933" s="1" t="s">
        <v>9486</v>
      </c>
    </row>
    <row r="1934" spans="1:73" ht="13.5" customHeight="1" x14ac:dyDescent="0.25">
      <c r="A1934" s="5" t="str">
        <f t="shared" si="69"/>
        <v>1738_각남면_0109</v>
      </c>
      <c r="B1934" s="1">
        <v>1738</v>
      </c>
      <c r="C1934" s="1" t="s">
        <v>12339</v>
      </c>
      <c r="D1934" s="1" t="s">
        <v>12340</v>
      </c>
      <c r="E1934" s="1">
        <v>1933</v>
      </c>
      <c r="F1934" s="1">
        <v>6</v>
      </c>
      <c r="G1934" s="1" t="s">
        <v>3208</v>
      </c>
      <c r="H1934" s="1" t="s">
        <v>7049</v>
      </c>
      <c r="I1934" s="1">
        <v>6</v>
      </c>
      <c r="L1934" s="1">
        <v>5</v>
      </c>
      <c r="M1934" s="1" t="s">
        <v>13996</v>
      </c>
      <c r="N1934" s="1" t="s">
        <v>13146</v>
      </c>
      <c r="S1934" s="1" t="s">
        <v>50</v>
      </c>
      <c r="T1934" s="1" t="s">
        <v>7223</v>
      </c>
      <c r="W1934" s="1" t="s">
        <v>38</v>
      </c>
      <c r="X1934" s="1" t="s">
        <v>12522</v>
      </c>
      <c r="Y1934" s="1" t="s">
        <v>64</v>
      </c>
      <c r="Z1934" s="1" t="s">
        <v>7741</v>
      </c>
      <c r="AC1934" s="1">
        <v>54</v>
      </c>
      <c r="AD1934" s="1" t="s">
        <v>145</v>
      </c>
      <c r="AE1934" s="1" t="s">
        <v>9345</v>
      </c>
      <c r="AJ1934" s="1" t="s">
        <v>17</v>
      </c>
      <c r="AK1934" s="1" t="s">
        <v>9530</v>
      </c>
      <c r="AL1934" s="1" t="s">
        <v>41</v>
      </c>
      <c r="AM1934" s="1" t="s">
        <v>12725</v>
      </c>
      <c r="AT1934" s="1" t="s">
        <v>219</v>
      </c>
      <c r="AU1934" s="1" t="s">
        <v>7464</v>
      </c>
      <c r="AV1934" s="1" t="s">
        <v>3266</v>
      </c>
      <c r="AW1934" s="1" t="s">
        <v>8450</v>
      </c>
      <c r="BG1934" s="1" t="s">
        <v>69</v>
      </c>
      <c r="BH1934" s="1" t="s">
        <v>7359</v>
      </c>
      <c r="BI1934" s="1" t="s">
        <v>3417</v>
      </c>
      <c r="BJ1934" s="1" t="s">
        <v>10735</v>
      </c>
      <c r="BK1934" s="1" t="s">
        <v>3418</v>
      </c>
      <c r="BL1934" s="1" t="s">
        <v>11023</v>
      </c>
      <c r="BM1934" s="1" t="s">
        <v>2321</v>
      </c>
      <c r="BN1934" s="1" t="s">
        <v>10657</v>
      </c>
      <c r="BO1934" s="1" t="s">
        <v>69</v>
      </c>
      <c r="BP1934" s="1" t="s">
        <v>7359</v>
      </c>
      <c r="BQ1934" s="1" t="s">
        <v>3419</v>
      </c>
      <c r="BR1934" s="1" t="s">
        <v>13059</v>
      </c>
      <c r="BS1934" s="1" t="s">
        <v>41</v>
      </c>
      <c r="BT1934" s="1" t="s">
        <v>12725</v>
      </c>
    </row>
    <row r="1935" spans="1:73" ht="13.5" customHeight="1" x14ac:dyDescent="0.25">
      <c r="A1935" s="5" t="str">
        <f t="shared" si="69"/>
        <v>1738_각남면_0109</v>
      </c>
      <c r="B1935" s="1">
        <v>1738</v>
      </c>
      <c r="C1935" s="1" t="s">
        <v>12339</v>
      </c>
      <c r="D1935" s="1" t="s">
        <v>12340</v>
      </c>
      <c r="E1935" s="1">
        <v>1934</v>
      </c>
      <c r="F1935" s="1">
        <v>6</v>
      </c>
      <c r="G1935" s="1" t="s">
        <v>3208</v>
      </c>
      <c r="H1935" s="1" t="s">
        <v>7049</v>
      </c>
      <c r="I1935" s="1">
        <v>6</v>
      </c>
      <c r="L1935" s="1">
        <v>5</v>
      </c>
      <c r="M1935" s="1" t="s">
        <v>13996</v>
      </c>
      <c r="N1935" s="1" t="s">
        <v>13146</v>
      </c>
      <c r="S1935" s="1" t="s">
        <v>112</v>
      </c>
      <c r="T1935" s="1" t="s">
        <v>7229</v>
      </c>
      <c r="Y1935" s="1" t="s">
        <v>64</v>
      </c>
      <c r="Z1935" s="1" t="s">
        <v>7741</v>
      </c>
      <c r="AC1935" s="1">
        <v>14</v>
      </c>
      <c r="AD1935" s="1" t="s">
        <v>182</v>
      </c>
      <c r="AE1935" s="1" t="s">
        <v>9351</v>
      </c>
    </row>
    <row r="1936" spans="1:73" ht="13.5" customHeight="1" x14ac:dyDescent="0.25">
      <c r="A1936" s="5" t="str">
        <f t="shared" si="69"/>
        <v>1738_각남면_0109</v>
      </c>
      <c r="B1936" s="1">
        <v>1738</v>
      </c>
      <c r="C1936" s="1" t="s">
        <v>12339</v>
      </c>
      <c r="D1936" s="1" t="s">
        <v>12340</v>
      </c>
      <c r="E1936" s="1">
        <v>1935</v>
      </c>
      <c r="F1936" s="1">
        <v>6</v>
      </c>
      <c r="G1936" s="1" t="s">
        <v>3208</v>
      </c>
      <c r="H1936" s="1" t="s">
        <v>7049</v>
      </c>
      <c r="I1936" s="1">
        <v>6</v>
      </c>
      <c r="L1936" s="1">
        <v>5</v>
      </c>
      <c r="M1936" s="1" t="s">
        <v>13996</v>
      </c>
      <c r="N1936" s="1" t="s">
        <v>13146</v>
      </c>
      <c r="S1936" s="1" t="s">
        <v>112</v>
      </c>
      <c r="T1936" s="1" t="s">
        <v>7229</v>
      </c>
      <c r="Y1936" s="1" t="s">
        <v>64</v>
      </c>
      <c r="Z1936" s="1" t="s">
        <v>7741</v>
      </c>
      <c r="AC1936" s="1">
        <v>7</v>
      </c>
      <c r="AD1936" s="1" t="s">
        <v>62</v>
      </c>
      <c r="AE1936" s="1" t="s">
        <v>9331</v>
      </c>
    </row>
    <row r="1937" spans="1:72" ht="13.5" customHeight="1" x14ac:dyDescent="0.25">
      <c r="A1937" s="5" t="str">
        <f t="shared" si="69"/>
        <v>1738_각남면_0109</v>
      </c>
      <c r="B1937" s="1">
        <v>1738</v>
      </c>
      <c r="C1937" s="1" t="s">
        <v>12339</v>
      </c>
      <c r="D1937" s="1" t="s">
        <v>12340</v>
      </c>
      <c r="E1937" s="1">
        <v>1936</v>
      </c>
      <c r="F1937" s="1">
        <v>6</v>
      </c>
      <c r="G1937" s="1" t="s">
        <v>3208</v>
      </c>
      <c r="H1937" s="1" t="s">
        <v>7049</v>
      </c>
      <c r="I1937" s="1">
        <v>7</v>
      </c>
      <c r="J1937" s="1" t="s">
        <v>3420</v>
      </c>
      <c r="K1937" s="1" t="s">
        <v>7116</v>
      </c>
      <c r="L1937" s="1">
        <v>1</v>
      </c>
      <c r="M1937" s="1" t="s">
        <v>3420</v>
      </c>
      <c r="N1937" s="1" t="s">
        <v>7116</v>
      </c>
      <c r="T1937" s="1" t="s">
        <v>12461</v>
      </c>
      <c r="U1937" s="1" t="s">
        <v>3421</v>
      </c>
      <c r="V1937" s="1" t="s">
        <v>7498</v>
      </c>
      <c r="W1937" s="1" t="s">
        <v>123</v>
      </c>
      <c r="X1937" s="1" t="s">
        <v>7689</v>
      </c>
      <c r="Y1937" s="1" t="s">
        <v>3341</v>
      </c>
      <c r="Z1937" s="1" t="s">
        <v>8019</v>
      </c>
      <c r="AC1937" s="1">
        <v>75</v>
      </c>
      <c r="AD1937" s="1" t="s">
        <v>90</v>
      </c>
      <c r="AE1937" s="1" t="s">
        <v>9336</v>
      </c>
      <c r="AJ1937" s="1" t="s">
        <v>17</v>
      </c>
      <c r="AK1937" s="1" t="s">
        <v>9530</v>
      </c>
      <c r="AL1937" s="1" t="s">
        <v>124</v>
      </c>
      <c r="AM1937" s="1" t="s">
        <v>9327</v>
      </c>
      <c r="AT1937" s="1" t="s">
        <v>69</v>
      </c>
      <c r="AU1937" s="1" t="s">
        <v>7359</v>
      </c>
      <c r="AV1937" s="1" t="s">
        <v>2439</v>
      </c>
      <c r="AW1937" s="1" t="s">
        <v>9879</v>
      </c>
      <c r="BG1937" s="1" t="s">
        <v>69</v>
      </c>
      <c r="BH1937" s="1" t="s">
        <v>7359</v>
      </c>
      <c r="BI1937" s="1" t="s">
        <v>14794</v>
      </c>
      <c r="BJ1937" s="1" t="s">
        <v>10736</v>
      </c>
      <c r="BK1937" s="1" t="s">
        <v>69</v>
      </c>
      <c r="BL1937" s="1" t="s">
        <v>7359</v>
      </c>
      <c r="BM1937" s="1" t="s">
        <v>3422</v>
      </c>
      <c r="BN1937" s="1" t="s">
        <v>11239</v>
      </c>
      <c r="BO1937" s="1" t="s">
        <v>69</v>
      </c>
      <c r="BP1937" s="1" t="s">
        <v>7359</v>
      </c>
      <c r="BQ1937" s="1" t="s">
        <v>3423</v>
      </c>
      <c r="BR1937" s="1" t="s">
        <v>13141</v>
      </c>
      <c r="BS1937" s="1" t="s">
        <v>259</v>
      </c>
      <c r="BT1937" s="1" t="s">
        <v>9449</v>
      </c>
    </row>
    <row r="1938" spans="1:72" ht="13.5" customHeight="1" x14ac:dyDescent="0.25">
      <c r="A1938" s="5" t="str">
        <f t="shared" si="69"/>
        <v>1738_각남면_0109</v>
      </c>
      <c r="B1938" s="1">
        <v>1738</v>
      </c>
      <c r="C1938" s="1" t="s">
        <v>12339</v>
      </c>
      <c r="D1938" s="1" t="s">
        <v>12340</v>
      </c>
      <c r="E1938" s="1">
        <v>1937</v>
      </c>
      <c r="F1938" s="1">
        <v>6</v>
      </c>
      <c r="G1938" s="1" t="s">
        <v>3208</v>
      </c>
      <c r="H1938" s="1" t="s">
        <v>7049</v>
      </c>
      <c r="I1938" s="1">
        <v>7</v>
      </c>
      <c r="L1938" s="1">
        <v>1</v>
      </c>
      <c r="M1938" s="1" t="s">
        <v>3420</v>
      </c>
      <c r="N1938" s="1" t="s">
        <v>7116</v>
      </c>
      <c r="S1938" s="1" t="s">
        <v>50</v>
      </c>
      <c r="T1938" s="1" t="s">
        <v>7223</v>
      </c>
      <c r="W1938" s="1" t="s">
        <v>51</v>
      </c>
      <c r="X1938" s="1" t="s">
        <v>7686</v>
      </c>
      <c r="Y1938" s="1" t="s">
        <v>64</v>
      </c>
      <c r="Z1938" s="1" t="s">
        <v>7741</v>
      </c>
      <c r="AC1938" s="1">
        <v>65</v>
      </c>
      <c r="AD1938" s="1" t="s">
        <v>86</v>
      </c>
      <c r="AE1938" s="1" t="s">
        <v>8752</v>
      </c>
      <c r="AJ1938" s="1" t="s">
        <v>17</v>
      </c>
      <c r="AK1938" s="1" t="s">
        <v>9530</v>
      </c>
      <c r="AL1938" s="1" t="s">
        <v>53</v>
      </c>
      <c r="AM1938" s="1" t="s">
        <v>9486</v>
      </c>
      <c r="AT1938" s="1" t="s">
        <v>69</v>
      </c>
      <c r="AU1938" s="1" t="s">
        <v>7359</v>
      </c>
      <c r="AV1938" s="1" t="s">
        <v>352</v>
      </c>
      <c r="AW1938" s="1" t="s">
        <v>8349</v>
      </c>
      <c r="BG1938" s="1" t="s">
        <v>69</v>
      </c>
      <c r="BH1938" s="1" t="s">
        <v>7359</v>
      </c>
      <c r="BI1938" s="1" t="s">
        <v>3424</v>
      </c>
      <c r="BJ1938" s="1" t="s">
        <v>10737</v>
      </c>
      <c r="BK1938" s="1" t="s">
        <v>69</v>
      </c>
      <c r="BL1938" s="1" t="s">
        <v>7359</v>
      </c>
      <c r="BM1938" s="1" t="s">
        <v>3425</v>
      </c>
      <c r="BN1938" s="1" t="s">
        <v>10242</v>
      </c>
      <c r="BO1938" s="1" t="s">
        <v>69</v>
      </c>
      <c r="BP1938" s="1" t="s">
        <v>7359</v>
      </c>
      <c r="BQ1938" s="1" t="s">
        <v>3426</v>
      </c>
      <c r="BR1938" s="1" t="s">
        <v>13413</v>
      </c>
      <c r="BS1938" s="1" t="s">
        <v>58</v>
      </c>
      <c r="BT1938" s="1" t="s">
        <v>9526</v>
      </c>
    </row>
    <row r="1939" spans="1:72" ht="13.5" customHeight="1" x14ac:dyDescent="0.25">
      <c r="A1939" s="5" t="str">
        <f t="shared" si="69"/>
        <v>1738_각남면_0109</v>
      </c>
      <c r="B1939" s="1">
        <v>1738</v>
      </c>
      <c r="C1939" s="1" t="s">
        <v>12339</v>
      </c>
      <c r="D1939" s="1" t="s">
        <v>12340</v>
      </c>
      <c r="E1939" s="1">
        <v>1938</v>
      </c>
      <c r="F1939" s="1">
        <v>6</v>
      </c>
      <c r="G1939" s="1" t="s">
        <v>3208</v>
      </c>
      <c r="H1939" s="1" t="s">
        <v>7049</v>
      </c>
      <c r="I1939" s="1">
        <v>7</v>
      </c>
      <c r="L1939" s="1">
        <v>1</v>
      </c>
      <c r="M1939" s="1" t="s">
        <v>3420</v>
      </c>
      <c r="N1939" s="1" t="s">
        <v>7116</v>
      </c>
      <c r="S1939" s="1" t="s">
        <v>59</v>
      </c>
      <c r="T1939" s="1" t="s">
        <v>7224</v>
      </c>
      <c r="U1939" s="1" t="s">
        <v>87</v>
      </c>
      <c r="V1939" s="1" t="s">
        <v>7303</v>
      </c>
      <c r="Y1939" s="1" t="s">
        <v>3427</v>
      </c>
      <c r="Z1939" s="1" t="s">
        <v>7874</v>
      </c>
      <c r="AC1939" s="1">
        <v>17</v>
      </c>
      <c r="AD1939" s="1" t="s">
        <v>315</v>
      </c>
      <c r="AE1939" s="1" t="s">
        <v>9365</v>
      </c>
    </row>
    <row r="1940" spans="1:72" ht="13.5" customHeight="1" x14ac:dyDescent="0.25">
      <c r="A1940" s="5" t="str">
        <f t="shared" si="69"/>
        <v>1738_각남면_0109</v>
      </c>
      <c r="B1940" s="1">
        <v>1738</v>
      </c>
      <c r="C1940" s="1" t="s">
        <v>12339</v>
      </c>
      <c r="D1940" s="1" t="s">
        <v>12340</v>
      </c>
      <c r="E1940" s="1">
        <v>1939</v>
      </c>
      <c r="F1940" s="1">
        <v>6</v>
      </c>
      <c r="G1940" s="1" t="s">
        <v>3208</v>
      </c>
      <c r="H1940" s="1" t="s">
        <v>7049</v>
      </c>
      <c r="I1940" s="1">
        <v>7</v>
      </c>
      <c r="L1940" s="1">
        <v>1</v>
      </c>
      <c r="M1940" s="1" t="s">
        <v>3420</v>
      </c>
      <c r="N1940" s="1" t="s">
        <v>7116</v>
      </c>
      <c r="S1940" s="1" t="s">
        <v>59</v>
      </c>
      <c r="T1940" s="1" t="s">
        <v>7224</v>
      </c>
      <c r="U1940" s="1" t="s">
        <v>37</v>
      </c>
      <c r="V1940" s="1" t="s">
        <v>7300</v>
      </c>
      <c r="Y1940" s="1" t="s">
        <v>742</v>
      </c>
      <c r="Z1940" s="1" t="s">
        <v>7856</v>
      </c>
      <c r="AC1940" s="1">
        <v>15</v>
      </c>
      <c r="AD1940" s="1" t="s">
        <v>90</v>
      </c>
      <c r="AE1940" s="1" t="s">
        <v>9336</v>
      </c>
      <c r="AF1940" s="1" t="s">
        <v>95</v>
      </c>
      <c r="AG1940" s="1" t="s">
        <v>9389</v>
      </c>
    </row>
    <row r="1941" spans="1:72" ht="13.5" customHeight="1" x14ac:dyDescent="0.25">
      <c r="A1941" s="5" t="str">
        <f t="shared" si="69"/>
        <v>1738_각남면_0109</v>
      </c>
      <c r="B1941" s="1">
        <v>1738</v>
      </c>
      <c r="C1941" s="1" t="s">
        <v>12339</v>
      </c>
      <c r="D1941" s="1" t="s">
        <v>12340</v>
      </c>
      <c r="E1941" s="1">
        <v>1940</v>
      </c>
      <c r="F1941" s="1">
        <v>6</v>
      </c>
      <c r="G1941" s="1" t="s">
        <v>3208</v>
      </c>
      <c r="H1941" s="1" t="s">
        <v>7049</v>
      </c>
      <c r="I1941" s="1">
        <v>7</v>
      </c>
      <c r="L1941" s="1">
        <v>2</v>
      </c>
      <c r="M1941" s="1" t="s">
        <v>13762</v>
      </c>
      <c r="N1941" s="1" t="s">
        <v>13763</v>
      </c>
      <c r="T1941" s="1" t="s">
        <v>12461</v>
      </c>
      <c r="U1941" s="1" t="s">
        <v>518</v>
      </c>
      <c r="V1941" s="1" t="s">
        <v>7333</v>
      </c>
      <c r="W1941" s="1" t="s">
        <v>769</v>
      </c>
      <c r="X1941" s="1" t="s">
        <v>7253</v>
      </c>
      <c r="Y1941" s="1" t="s">
        <v>64</v>
      </c>
      <c r="Z1941" s="1" t="s">
        <v>7741</v>
      </c>
      <c r="AC1941" s="1">
        <v>67</v>
      </c>
      <c r="AD1941" s="1" t="s">
        <v>62</v>
      </c>
      <c r="AE1941" s="1" t="s">
        <v>9331</v>
      </c>
      <c r="AJ1941" s="1" t="s">
        <v>17</v>
      </c>
      <c r="AK1941" s="1" t="s">
        <v>9530</v>
      </c>
      <c r="AL1941" s="1" t="s">
        <v>401</v>
      </c>
      <c r="AM1941" s="1" t="s">
        <v>9477</v>
      </c>
      <c r="AT1941" s="1" t="s">
        <v>69</v>
      </c>
      <c r="AU1941" s="1" t="s">
        <v>7359</v>
      </c>
      <c r="AV1941" s="1" t="s">
        <v>1839</v>
      </c>
      <c r="AW1941" s="1" t="s">
        <v>8344</v>
      </c>
      <c r="BG1941" s="1" t="s">
        <v>69</v>
      </c>
      <c r="BH1941" s="1" t="s">
        <v>7359</v>
      </c>
      <c r="BI1941" s="1" t="s">
        <v>3428</v>
      </c>
      <c r="BJ1941" s="1" t="s">
        <v>9933</v>
      </c>
      <c r="BK1941" s="1" t="s">
        <v>69</v>
      </c>
      <c r="BL1941" s="1" t="s">
        <v>7359</v>
      </c>
      <c r="BM1941" s="1" t="s">
        <v>3429</v>
      </c>
      <c r="BN1941" s="1" t="s">
        <v>8580</v>
      </c>
      <c r="BO1941" s="1" t="s">
        <v>69</v>
      </c>
      <c r="BP1941" s="1" t="s">
        <v>7359</v>
      </c>
      <c r="BQ1941" s="1" t="s">
        <v>3430</v>
      </c>
      <c r="BR1941" s="1" t="s">
        <v>11799</v>
      </c>
      <c r="BS1941" s="1" t="s">
        <v>58</v>
      </c>
      <c r="BT1941" s="1" t="s">
        <v>9526</v>
      </c>
    </row>
    <row r="1942" spans="1:72" ht="13.5" customHeight="1" x14ac:dyDescent="0.25">
      <c r="A1942" s="5" t="str">
        <f t="shared" si="69"/>
        <v>1738_각남면_0109</v>
      </c>
      <c r="B1942" s="1">
        <v>1738</v>
      </c>
      <c r="C1942" s="1" t="s">
        <v>12339</v>
      </c>
      <c r="D1942" s="1" t="s">
        <v>12340</v>
      </c>
      <c r="E1942" s="1">
        <v>1941</v>
      </c>
      <c r="F1942" s="1">
        <v>6</v>
      </c>
      <c r="G1942" s="1" t="s">
        <v>3208</v>
      </c>
      <c r="H1942" s="1" t="s">
        <v>7049</v>
      </c>
      <c r="I1942" s="1">
        <v>7</v>
      </c>
      <c r="L1942" s="1">
        <v>2</v>
      </c>
      <c r="M1942" s="1" t="s">
        <v>13762</v>
      </c>
      <c r="N1942" s="1" t="s">
        <v>13763</v>
      </c>
      <c r="S1942" s="1" t="s">
        <v>59</v>
      </c>
      <c r="T1942" s="1" t="s">
        <v>7224</v>
      </c>
      <c r="U1942" s="1" t="s">
        <v>3431</v>
      </c>
      <c r="V1942" s="1" t="s">
        <v>7499</v>
      </c>
      <c r="W1942" s="1" t="s">
        <v>249</v>
      </c>
      <c r="X1942" s="1" t="s">
        <v>7696</v>
      </c>
      <c r="Y1942" s="1" t="s">
        <v>3432</v>
      </c>
      <c r="Z1942" s="1" t="s">
        <v>8471</v>
      </c>
      <c r="AC1942" s="1">
        <v>48</v>
      </c>
      <c r="AD1942" s="1" t="s">
        <v>457</v>
      </c>
      <c r="AE1942" s="1" t="s">
        <v>9375</v>
      </c>
    </row>
    <row r="1943" spans="1:72" ht="13.5" customHeight="1" x14ac:dyDescent="0.25">
      <c r="A1943" s="5" t="str">
        <f t="shared" si="69"/>
        <v>1738_각남면_0109</v>
      </c>
      <c r="B1943" s="1">
        <v>1738</v>
      </c>
      <c r="C1943" s="1" t="s">
        <v>12339</v>
      </c>
      <c r="D1943" s="1" t="s">
        <v>12340</v>
      </c>
      <c r="E1943" s="1">
        <v>1942</v>
      </c>
      <c r="F1943" s="1">
        <v>6</v>
      </c>
      <c r="G1943" s="1" t="s">
        <v>3208</v>
      </c>
      <c r="H1943" s="1" t="s">
        <v>7049</v>
      </c>
      <c r="I1943" s="1">
        <v>7</v>
      </c>
      <c r="L1943" s="1">
        <v>3</v>
      </c>
      <c r="M1943" s="1" t="s">
        <v>13997</v>
      </c>
      <c r="N1943" s="1" t="s">
        <v>13998</v>
      </c>
      <c r="T1943" s="1" t="s">
        <v>12461</v>
      </c>
      <c r="U1943" s="1" t="s">
        <v>3433</v>
      </c>
      <c r="V1943" s="1" t="s">
        <v>7500</v>
      </c>
      <c r="W1943" s="1" t="s">
        <v>191</v>
      </c>
      <c r="X1943" s="1" t="s">
        <v>7693</v>
      </c>
      <c r="Y1943" s="1" t="s">
        <v>2084</v>
      </c>
      <c r="Z1943" s="1" t="s">
        <v>8200</v>
      </c>
      <c r="AC1943" s="1">
        <v>47</v>
      </c>
      <c r="AJ1943" s="1" t="s">
        <v>17</v>
      </c>
      <c r="AK1943" s="1" t="s">
        <v>9530</v>
      </c>
      <c r="AL1943" s="1" t="s">
        <v>193</v>
      </c>
      <c r="AM1943" s="1" t="s">
        <v>9533</v>
      </c>
      <c r="AT1943" s="1" t="s">
        <v>73</v>
      </c>
      <c r="AU1943" s="1" t="s">
        <v>7304</v>
      </c>
      <c r="AV1943" s="1" t="s">
        <v>450</v>
      </c>
      <c r="AW1943" s="1" t="s">
        <v>9707</v>
      </c>
      <c r="BG1943" s="1" t="s">
        <v>451</v>
      </c>
      <c r="BH1943" s="1" t="s">
        <v>12474</v>
      </c>
      <c r="BI1943" s="1" t="s">
        <v>1878</v>
      </c>
      <c r="BJ1943" s="1" t="s">
        <v>10262</v>
      </c>
      <c r="BK1943" s="1" t="s">
        <v>126</v>
      </c>
      <c r="BL1943" s="1" t="s">
        <v>12812</v>
      </c>
      <c r="BM1943" s="1" t="s">
        <v>3434</v>
      </c>
      <c r="BN1943" s="1" t="s">
        <v>11240</v>
      </c>
      <c r="BO1943" s="1" t="s">
        <v>3435</v>
      </c>
      <c r="BP1943" s="1" t="s">
        <v>11466</v>
      </c>
      <c r="BQ1943" s="1" t="s">
        <v>3436</v>
      </c>
      <c r="BR1943" s="1" t="s">
        <v>11800</v>
      </c>
      <c r="BS1943" s="1" t="s">
        <v>124</v>
      </c>
      <c r="BT1943" s="1" t="s">
        <v>9327</v>
      </c>
    </row>
    <row r="1944" spans="1:72" ht="13.5" customHeight="1" x14ac:dyDescent="0.25">
      <c r="A1944" s="5" t="str">
        <f t="shared" si="69"/>
        <v>1738_각남면_0109</v>
      </c>
      <c r="B1944" s="1">
        <v>1738</v>
      </c>
      <c r="C1944" s="1" t="s">
        <v>12339</v>
      </c>
      <c r="D1944" s="1" t="s">
        <v>12340</v>
      </c>
      <c r="E1944" s="1">
        <v>1943</v>
      </c>
      <c r="F1944" s="1">
        <v>6</v>
      </c>
      <c r="G1944" s="1" t="s">
        <v>3208</v>
      </c>
      <c r="H1944" s="1" t="s">
        <v>7049</v>
      </c>
      <c r="I1944" s="1">
        <v>7</v>
      </c>
      <c r="L1944" s="1">
        <v>3</v>
      </c>
      <c r="M1944" s="1" t="s">
        <v>13997</v>
      </c>
      <c r="N1944" s="1" t="s">
        <v>13998</v>
      </c>
      <c r="S1944" s="1" t="s">
        <v>50</v>
      </c>
      <c r="T1944" s="1" t="s">
        <v>7223</v>
      </c>
      <c r="W1944" s="1" t="s">
        <v>3437</v>
      </c>
      <c r="X1944" s="1" t="s">
        <v>7723</v>
      </c>
      <c r="Y1944" s="1" t="s">
        <v>64</v>
      </c>
      <c r="Z1944" s="1" t="s">
        <v>7741</v>
      </c>
      <c r="AC1944" s="1">
        <v>36</v>
      </c>
      <c r="AD1944" s="1" t="s">
        <v>229</v>
      </c>
      <c r="AE1944" s="1" t="s">
        <v>9356</v>
      </c>
      <c r="AJ1944" s="1" t="s">
        <v>17</v>
      </c>
      <c r="AK1944" s="1" t="s">
        <v>9530</v>
      </c>
      <c r="AL1944" s="1" t="s">
        <v>1496</v>
      </c>
      <c r="AM1944" s="1" t="s">
        <v>12737</v>
      </c>
      <c r="AT1944" s="1" t="s">
        <v>69</v>
      </c>
      <c r="AU1944" s="1" t="s">
        <v>7359</v>
      </c>
      <c r="AV1944" s="1" t="s">
        <v>310</v>
      </c>
      <c r="AW1944" s="1" t="s">
        <v>8373</v>
      </c>
      <c r="BG1944" s="1" t="s">
        <v>3438</v>
      </c>
      <c r="BH1944" s="1" t="s">
        <v>12487</v>
      </c>
      <c r="BI1944" s="1" t="s">
        <v>3439</v>
      </c>
      <c r="BJ1944" s="1" t="s">
        <v>8485</v>
      </c>
      <c r="BK1944" s="1" t="s">
        <v>69</v>
      </c>
      <c r="BL1944" s="1" t="s">
        <v>7359</v>
      </c>
      <c r="BM1944" s="1" t="s">
        <v>3440</v>
      </c>
      <c r="BN1944" s="1" t="s">
        <v>11241</v>
      </c>
      <c r="BO1944" s="1" t="s">
        <v>219</v>
      </c>
      <c r="BP1944" s="1" t="s">
        <v>7464</v>
      </c>
      <c r="BQ1944" s="1" t="s">
        <v>1633</v>
      </c>
      <c r="BR1944" s="1" t="s">
        <v>13207</v>
      </c>
      <c r="BS1944" s="1" t="s">
        <v>41</v>
      </c>
      <c r="BT1944" s="1" t="s">
        <v>12725</v>
      </c>
    </row>
    <row r="1945" spans="1:72" ht="13.5" customHeight="1" x14ac:dyDescent="0.25">
      <c r="A1945" s="5" t="str">
        <f t="shared" si="69"/>
        <v>1738_각남면_0109</v>
      </c>
      <c r="B1945" s="1">
        <v>1738</v>
      </c>
      <c r="C1945" s="1" t="s">
        <v>12339</v>
      </c>
      <c r="D1945" s="1" t="s">
        <v>12340</v>
      </c>
      <c r="E1945" s="1">
        <v>1944</v>
      </c>
      <c r="F1945" s="1">
        <v>6</v>
      </c>
      <c r="G1945" s="1" t="s">
        <v>3208</v>
      </c>
      <c r="H1945" s="1" t="s">
        <v>7049</v>
      </c>
      <c r="I1945" s="1">
        <v>7</v>
      </c>
      <c r="L1945" s="1">
        <v>3</v>
      </c>
      <c r="M1945" s="1" t="s">
        <v>13997</v>
      </c>
      <c r="N1945" s="1" t="s">
        <v>13998</v>
      </c>
      <c r="S1945" s="1" t="s">
        <v>112</v>
      </c>
      <c r="T1945" s="1" t="s">
        <v>7229</v>
      </c>
      <c r="Y1945" s="1" t="s">
        <v>64</v>
      </c>
      <c r="Z1945" s="1" t="s">
        <v>7741</v>
      </c>
      <c r="AC1945" s="1">
        <v>13</v>
      </c>
      <c r="AD1945" s="1" t="s">
        <v>111</v>
      </c>
      <c r="AE1945" s="1" t="s">
        <v>9341</v>
      </c>
    </row>
    <row r="1946" spans="1:72" ht="13.5" customHeight="1" x14ac:dyDescent="0.25">
      <c r="A1946" s="5" t="str">
        <f t="shared" si="69"/>
        <v>1738_각남면_0109</v>
      </c>
      <c r="B1946" s="1">
        <v>1738</v>
      </c>
      <c r="C1946" s="1" t="s">
        <v>12339</v>
      </c>
      <c r="D1946" s="1" t="s">
        <v>12340</v>
      </c>
      <c r="E1946" s="1">
        <v>1945</v>
      </c>
      <c r="F1946" s="1">
        <v>6</v>
      </c>
      <c r="G1946" s="1" t="s">
        <v>3208</v>
      </c>
      <c r="H1946" s="1" t="s">
        <v>7049</v>
      </c>
      <c r="I1946" s="1">
        <v>7</v>
      </c>
      <c r="L1946" s="1">
        <v>3</v>
      </c>
      <c r="M1946" s="1" t="s">
        <v>13997</v>
      </c>
      <c r="N1946" s="1" t="s">
        <v>13998</v>
      </c>
      <c r="S1946" s="1" t="s">
        <v>112</v>
      </c>
      <c r="T1946" s="1" t="s">
        <v>7229</v>
      </c>
      <c r="Y1946" s="1" t="s">
        <v>64</v>
      </c>
      <c r="Z1946" s="1" t="s">
        <v>7741</v>
      </c>
      <c r="AC1946" s="1">
        <v>10</v>
      </c>
      <c r="AD1946" s="1" t="s">
        <v>393</v>
      </c>
      <c r="AE1946" s="1" t="s">
        <v>9370</v>
      </c>
    </row>
    <row r="1947" spans="1:72" ht="13.5" customHeight="1" x14ac:dyDescent="0.25">
      <c r="A1947" s="5" t="str">
        <f t="shared" ref="A1947:A1975" si="70">HYPERLINK("http://kyu.snu.ac.kr/sdhj/index.jsp?type=hj/GK14616_00IH_0001_0109.jpg","1738_각남면_0109")</f>
        <v>1738_각남면_0109</v>
      </c>
      <c r="B1947" s="1">
        <v>1738</v>
      </c>
      <c r="C1947" s="1" t="s">
        <v>12339</v>
      </c>
      <c r="D1947" s="1" t="s">
        <v>12340</v>
      </c>
      <c r="E1947" s="1">
        <v>1946</v>
      </c>
      <c r="F1947" s="1">
        <v>6</v>
      </c>
      <c r="G1947" s="1" t="s">
        <v>3208</v>
      </c>
      <c r="H1947" s="1" t="s">
        <v>7049</v>
      </c>
      <c r="I1947" s="1">
        <v>7</v>
      </c>
      <c r="L1947" s="1">
        <v>4</v>
      </c>
      <c r="M1947" s="1" t="s">
        <v>13999</v>
      </c>
      <c r="N1947" s="1" t="s">
        <v>14000</v>
      </c>
      <c r="T1947" s="1" t="s">
        <v>12461</v>
      </c>
      <c r="U1947" s="1" t="s">
        <v>42</v>
      </c>
      <c r="V1947" s="1" t="s">
        <v>7309</v>
      </c>
      <c r="W1947" s="1" t="s">
        <v>754</v>
      </c>
      <c r="X1947" s="1" t="s">
        <v>7710</v>
      </c>
      <c r="Y1947" s="1" t="s">
        <v>3441</v>
      </c>
      <c r="Z1947" s="1" t="s">
        <v>8266</v>
      </c>
      <c r="AC1947" s="1">
        <v>44</v>
      </c>
      <c r="AD1947" s="1" t="s">
        <v>52</v>
      </c>
      <c r="AE1947" s="1" t="s">
        <v>9330</v>
      </c>
      <c r="AJ1947" s="1" t="s">
        <v>17</v>
      </c>
      <c r="AK1947" s="1" t="s">
        <v>9530</v>
      </c>
      <c r="AL1947" s="1" t="s">
        <v>58</v>
      </c>
      <c r="AM1947" s="1" t="s">
        <v>9526</v>
      </c>
      <c r="AT1947" s="1" t="s">
        <v>42</v>
      </c>
      <c r="AU1947" s="1" t="s">
        <v>7309</v>
      </c>
      <c r="AV1947" s="1" t="s">
        <v>3442</v>
      </c>
      <c r="AW1947" s="1" t="s">
        <v>7771</v>
      </c>
      <c r="BG1947" s="1" t="s">
        <v>44</v>
      </c>
      <c r="BH1947" s="1" t="s">
        <v>7629</v>
      </c>
      <c r="BI1947" s="1" t="s">
        <v>3336</v>
      </c>
      <c r="BJ1947" s="1" t="s">
        <v>8588</v>
      </c>
      <c r="BK1947" s="1" t="s">
        <v>44</v>
      </c>
      <c r="BL1947" s="1" t="s">
        <v>7629</v>
      </c>
      <c r="BM1947" s="1" t="s">
        <v>3443</v>
      </c>
      <c r="BN1947" s="1" t="s">
        <v>11242</v>
      </c>
      <c r="BO1947" s="1" t="s">
        <v>44</v>
      </c>
      <c r="BP1947" s="1" t="s">
        <v>7629</v>
      </c>
      <c r="BQ1947" s="1" t="s">
        <v>3444</v>
      </c>
      <c r="BR1947" s="1" t="s">
        <v>11801</v>
      </c>
      <c r="BS1947" s="1" t="s">
        <v>1146</v>
      </c>
      <c r="BT1947" s="1" t="s">
        <v>9577</v>
      </c>
    </row>
    <row r="1948" spans="1:72" ht="13.5" customHeight="1" x14ac:dyDescent="0.25">
      <c r="A1948" s="5" t="str">
        <f t="shared" si="70"/>
        <v>1738_각남면_0109</v>
      </c>
      <c r="B1948" s="1">
        <v>1738</v>
      </c>
      <c r="C1948" s="1" t="s">
        <v>12339</v>
      </c>
      <c r="D1948" s="1" t="s">
        <v>12340</v>
      </c>
      <c r="E1948" s="1">
        <v>1947</v>
      </c>
      <c r="F1948" s="1">
        <v>6</v>
      </c>
      <c r="G1948" s="1" t="s">
        <v>3208</v>
      </c>
      <c r="H1948" s="1" t="s">
        <v>7049</v>
      </c>
      <c r="I1948" s="1">
        <v>7</v>
      </c>
      <c r="L1948" s="1">
        <v>4</v>
      </c>
      <c r="M1948" s="1" t="s">
        <v>13999</v>
      </c>
      <c r="N1948" s="1" t="s">
        <v>14000</v>
      </c>
      <c r="S1948" s="1" t="s">
        <v>50</v>
      </c>
      <c r="T1948" s="1" t="s">
        <v>7223</v>
      </c>
      <c r="W1948" s="1" t="s">
        <v>123</v>
      </c>
      <c r="X1948" s="1" t="s">
        <v>7689</v>
      </c>
      <c r="Y1948" s="1" t="s">
        <v>10</v>
      </c>
      <c r="Z1948" s="1" t="s">
        <v>7684</v>
      </c>
      <c r="AC1948" s="1">
        <v>37</v>
      </c>
      <c r="AD1948" s="1" t="s">
        <v>76</v>
      </c>
      <c r="AE1948" s="1" t="s">
        <v>9334</v>
      </c>
      <c r="AJ1948" s="1" t="s">
        <v>17</v>
      </c>
      <c r="AK1948" s="1" t="s">
        <v>9530</v>
      </c>
      <c r="AL1948" s="1" t="s">
        <v>124</v>
      </c>
      <c r="AM1948" s="1" t="s">
        <v>9327</v>
      </c>
      <c r="AT1948" s="1" t="s">
        <v>42</v>
      </c>
      <c r="AU1948" s="1" t="s">
        <v>7309</v>
      </c>
      <c r="AV1948" s="1" t="s">
        <v>3445</v>
      </c>
      <c r="AW1948" s="1" t="s">
        <v>9990</v>
      </c>
      <c r="BG1948" s="1" t="s">
        <v>44</v>
      </c>
      <c r="BH1948" s="1" t="s">
        <v>7629</v>
      </c>
      <c r="BI1948" s="1" t="s">
        <v>14794</v>
      </c>
      <c r="BJ1948" s="1" t="s">
        <v>10736</v>
      </c>
      <c r="BK1948" s="1" t="s">
        <v>44</v>
      </c>
      <c r="BL1948" s="1" t="s">
        <v>7629</v>
      </c>
      <c r="BM1948" s="1" t="s">
        <v>3422</v>
      </c>
      <c r="BN1948" s="1" t="s">
        <v>11239</v>
      </c>
      <c r="BO1948" s="1" t="s">
        <v>44</v>
      </c>
      <c r="BP1948" s="1" t="s">
        <v>7629</v>
      </c>
      <c r="BQ1948" s="1" t="s">
        <v>3446</v>
      </c>
      <c r="BR1948" s="1" t="s">
        <v>11802</v>
      </c>
      <c r="BS1948" s="1" t="s">
        <v>124</v>
      </c>
      <c r="BT1948" s="1" t="s">
        <v>9327</v>
      </c>
    </row>
    <row r="1949" spans="1:72" ht="13.5" customHeight="1" x14ac:dyDescent="0.25">
      <c r="A1949" s="5" t="str">
        <f t="shared" si="70"/>
        <v>1738_각남면_0109</v>
      </c>
      <c r="B1949" s="1">
        <v>1738</v>
      </c>
      <c r="C1949" s="1" t="s">
        <v>12339</v>
      </c>
      <c r="D1949" s="1" t="s">
        <v>12340</v>
      </c>
      <c r="E1949" s="1">
        <v>1948</v>
      </c>
      <c r="F1949" s="1">
        <v>6</v>
      </c>
      <c r="G1949" s="1" t="s">
        <v>3208</v>
      </c>
      <c r="H1949" s="1" t="s">
        <v>7049</v>
      </c>
      <c r="I1949" s="1">
        <v>7</v>
      </c>
      <c r="L1949" s="1">
        <v>4</v>
      </c>
      <c r="M1949" s="1" t="s">
        <v>13999</v>
      </c>
      <c r="N1949" s="1" t="s">
        <v>14000</v>
      </c>
      <c r="S1949" s="1" t="s">
        <v>84</v>
      </c>
      <c r="T1949" s="1" t="s">
        <v>7226</v>
      </c>
      <c r="W1949" s="1" t="s">
        <v>3447</v>
      </c>
      <c r="X1949" s="1" t="s">
        <v>7724</v>
      </c>
      <c r="Y1949" s="1" t="s">
        <v>10</v>
      </c>
      <c r="Z1949" s="1" t="s">
        <v>7684</v>
      </c>
      <c r="AC1949" s="1">
        <v>81</v>
      </c>
      <c r="AD1949" s="1" t="s">
        <v>160</v>
      </c>
      <c r="AE1949" s="1" t="s">
        <v>9347</v>
      </c>
    </row>
    <row r="1950" spans="1:72" ht="13.5" customHeight="1" x14ac:dyDescent="0.25">
      <c r="A1950" s="5" t="str">
        <f t="shared" si="70"/>
        <v>1738_각남면_0109</v>
      </c>
      <c r="B1950" s="1">
        <v>1738</v>
      </c>
      <c r="C1950" s="1" t="s">
        <v>12339</v>
      </c>
      <c r="D1950" s="1" t="s">
        <v>12340</v>
      </c>
      <c r="E1950" s="1">
        <v>1949</v>
      </c>
      <c r="F1950" s="1">
        <v>6</v>
      </c>
      <c r="G1950" s="1" t="s">
        <v>3208</v>
      </c>
      <c r="H1950" s="1" t="s">
        <v>7049</v>
      </c>
      <c r="I1950" s="1">
        <v>7</v>
      </c>
      <c r="L1950" s="1">
        <v>5</v>
      </c>
      <c r="M1950" s="1" t="s">
        <v>14001</v>
      </c>
      <c r="N1950" s="1" t="s">
        <v>14002</v>
      </c>
      <c r="Q1950" s="1" t="s">
        <v>3448</v>
      </c>
      <c r="R1950" s="1" t="s">
        <v>7199</v>
      </c>
      <c r="T1950" s="1" t="s">
        <v>12461</v>
      </c>
      <c r="W1950" s="1" t="s">
        <v>3449</v>
      </c>
      <c r="X1950" s="1" t="s">
        <v>12529</v>
      </c>
      <c r="Y1950" s="1" t="s">
        <v>64</v>
      </c>
      <c r="Z1950" s="1" t="s">
        <v>7741</v>
      </c>
      <c r="AC1950" s="1">
        <v>42</v>
      </c>
      <c r="AD1950" s="1" t="s">
        <v>304</v>
      </c>
      <c r="AE1950" s="1" t="s">
        <v>9364</v>
      </c>
      <c r="AJ1950" s="1" t="s">
        <v>17</v>
      </c>
      <c r="AK1950" s="1" t="s">
        <v>9530</v>
      </c>
      <c r="AL1950" s="1" t="s">
        <v>1019</v>
      </c>
      <c r="AM1950" s="1" t="s">
        <v>9563</v>
      </c>
      <c r="AT1950" s="1" t="s">
        <v>69</v>
      </c>
      <c r="AU1950" s="1" t="s">
        <v>7359</v>
      </c>
      <c r="AV1950" s="1" t="s">
        <v>3032</v>
      </c>
      <c r="AW1950" s="1" t="s">
        <v>9951</v>
      </c>
      <c r="BG1950" s="1" t="s">
        <v>69</v>
      </c>
      <c r="BH1950" s="1" t="s">
        <v>7359</v>
      </c>
      <c r="BI1950" s="1" t="s">
        <v>3450</v>
      </c>
      <c r="BJ1950" s="1" t="s">
        <v>8756</v>
      </c>
      <c r="BK1950" s="1" t="s">
        <v>69</v>
      </c>
      <c r="BL1950" s="1" t="s">
        <v>7359</v>
      </c>
      <c r="BM1950" s="1" t="s">
        <v>295</v>
      </c>
      <c r="BN1950" s="1" t="s">
        <v>10800</v>
      </c>
      <c r="BO1950" s="1" t="s">
        <v>69</v>
      </c>
      <c r="BP1950" s="1" t="s">
        <v>7359</v>
      </c>
      <c r="BQ1950" s="1" t="s">
        <v>3451</v>
      </c>
      <c r="BR1950" s="1" t="s">
        <v>11803</v>
      </c>
      <c r="BS1950" s="1" t="s">
        <v>3452</v>
      </c>
      <c r="BT1950" s="1" t="s">
        <v>9578</v>
      </c>
    </row>
    <row r="1951" spans="1:72" ht="13.5" customHeight="1" x14ac:dyDescent="0.25">
      <c r="A1951" s="5" t="str">
        <f t="shared" si="70"/>
        <v>1738_각남면_0109</v>
      </c>
      <c r="B1951" s="1">
        <v>1738</v>
      </c>
      <c r="C1951" s="1" t="s">
        <v>12339</v>
      </c>
      <c r="D1951" s="1" t="s">
        <v>12340</v>
      </c>
      <c r="E1951" s="1">
        <v>1950</v>
      </c>
      <c r="F1951" s="1">
        <v>6</v>
      </c>
      <c r="G1951" s="1" t="s">
        <v>3208</v>
      </c>
      <c r="H1951" s="1" t="s">
        <v>7049</v>
      </c>
      <c r="I1951" s="1">
        <v>7</v>
      </c>
      <c r="L1951" s="1">
        <v>5</v>
      </c>
      <c r="M1951" s="1" t="s">
        <v>14001</v>
      </c>
      <c r="N1951" s="1" t="s">
        <v>14002</v>
      </c>
      <c r="S1951" s="1" t="s">
        <v>112</v>
      </c>
      <c r="T1951" s="1" t="s">
        <v>7229</v>
      </c>
      <c r="Y1951" s="1" t="s">
        <v>64</v>
      </c>
      <c r="Z1951" s="1" t="s">
        <v>7741</v>
      </c>
      <c r="AC1951" s="1">
        <v>10</v>
      </c>
      <c r="AD1951" s="1" t="s">
        <v>393</v>
      </c>
      <c r="AE1951" s="1" t="s">
        <v>9370</v>
      </c>
    </row>
    <row r="1952" spans="1:72" ht="13.5" customHeight="1" x14ac:dyDescent="0.25">
      <c r="A1952" s="5" t="str">
        <f t="shared" si="70"/>
        <v>1738_각남면_0109</v>
      </c>
      <c r="B1952" s="1">
        <v>1738</v>
      </c>
      <c r="C1952" s="1" t="s">
        <v>12339</v>
      </c>
      <c r="D1952" s="1" t="s">
        <v>12340</v>
      </c>
      <c r="E1952" s="1">
        <v>1951</v>
      </c>
      <c r="F1952" s="1">
        <v>6</v>
      </c>
      <c r="G1952" s="1" t="s">
        <v>3208</v>
      </c>
      <c r="H1952" s="1" t="s">
        <v>7049</v>
      </c>
      <c r="I1952" s="1">
        <v>7</v>
      </c>
      <c r="L1952" s="1">
        <v>5</v>
      </c>
      <c r="M1952" s="1" t="s">
        <v>14001</v>
      </c>
      <c r="N1952" s="1" t="s">
        <v>14002</v>
      </c>
      <c r="S1952" s="1" t="s">
        <v>63</v>
      </c>
      <c r="T1952" s="1" t="s">
        <v>7225</v>
      </c>
      <c r="Y1952" s="1" t="s">
        <v>64</v>
      </c>
      <c r="Z1952" s="1" t="s">
        <v>7741</v>
      </c>
      <c r="AC1952" s="1">
        <v>4</v>
      </c>
      <c r="AD1952" s="1" t="s">
        <v>65</v>
      </c>
      <c r="AE1952" s="1" t="s">
        <v>9332</v>
      </c>
    </row>
    <row r="1953" spans="1:72" ht="13.5" customHeight="1" x14ac:dyDescent="0.25">
      <c r="A1953" s="5" t="str">
        <f t="shared" si="70"/>
        <v>1738_각남면_0109</v>
      </c>
      <c r="B1953" s="1">
        <v>1738</v>
      </c>
      <c r="C1953" s="1" t="s">
        <v>12339</v>
      </c>
      <c r="D1953" s="1" t="s">
        <v>12340</v>
      </c>
      <c r="E1953" s="1">
        <v>1952</v>
      </c>
      <c r="F1953" s="1">
        <v>6</v>
      </c>
      <c r="G1953" s="1" t="s">
        <v>3208</v>
      </c>
      <c r="H1953" s="1" t="s">
        <v>7049</v>
      </c>
      <c r="I1953" s="1">
        <v>8</v>
      </c>
      <c r="J1953" s="1" t="s">
        <v>3453</v>
      </c>
      <c r="K1953" s="1" t="s">
        <v>7117</v>
      </c>
      <c r="L1953" s="1">
        <v>1</v>
      </c>
      <c r="M1953" s="1" t="s">
        <v>3453</v>
      </c>
      <c r="N1953" s="1" t="s">
        <v>7117</v>
      </c>
      <c r="T1953" s="1" t="s">
        <v>12461</v>
      </c>
      <c r="U1953" s="1" t="s">
        <v>87</v>
      </c>
      <c r="V1953" s="1" t="s">
        <v>7303</v>
      </c>
      <c r="W1953" s="1" t="s">
        <v>123</v>
      </c>
      <c r="X1953" s="1" t="s">
        <v>7689</v>
      </c>
      <c r="Y1953" s="1" t="s">
        <v>3454</v>
      </c>
      <c r="Z1953" s="1" t="s">
        <v>8472</v>
      </c>
      <c r="AC1953" s="1">
        <v>62</v>
      </c>
      <c r="AD1953" s="1" t="s">
        <v>335</v>
      </c>
      <c r="AE1953" s="1" t="s">
        <v>9368</v>
      </c>
      <c r="AJ1953" s="1" t="s">
        <v>17</v>
      </c>
      <c r="AK1953" s="1" t="s">
        <v>9530</v>
      </c>
      <c r="AL1953" s="1" t="s">
        <v>124</v>
      </c>
      <c r="AM1953" s="1" t="s">
        <v>9327</v>
      </c>
      <c r="AT1953" s="1" t="s">
        <v>69</v>
      </c>
      <c r="AU1953" s="1" t="s">
        <v>7359</v>
      </c>
      <c r="AV1953" s="1" t="s">
        <v>3455</v>
      </c>
      <c r="AW1953" s="1" t="s">
        <v>9954</v>
      </c>
      <c r="BG1953" s="1" t="s">
        <v>69</v>
      </c>
      <c r="BH1953" s="1" t="s">
        <v>7359</v>
      </c>
      <c r="BI1953" s="1" t="s">
        <v>14781</v>
      </c>
      <c r="BJ1953" s="1" t="s">
        <v>9957</v>
      </c>
      <c r="BK1953" s="1" t="s">
        <v>69</v>
      </c>
      <c r="BL1953" s="1" t="s">
        <v>7359</v>
      </c>
      <c r="BM1953" s="1" t="s">
        <v>3456</v>
      </c>
      <c r="BN1953" s="1" t="s">
        <v>10606</v>
      </c>
      <c r="BO1953" s="1" t="s">
        <v>69</v>
      </c>
      <c r="BP1953" s="1" t="s">
        <v>7359</v>
      </c>
      <c r="BQ1953" s="1" t="s">
        <v>3457</v>
      </c>
      <c r="BR1953" s="1" t="s">
        <v>13412</v>
      </c>
      <c r="BS1953" s="1" t="s">
        <v>631</v>
      </c>
      <c r="BT1953" s="1" t="s">
        <v>9553</v>
      </c>
    </row>
    <row r="1954" spans="1:72" ht="13.5" customHeight="1" x14ac:dyDescent="0.25">
      <c r="A1954" s="5" t="str">
        <f t="shared" si="70"/>
        <v>1738_각남면_0109</v>
      </c>
      <c r="B1954" s="1">
        <v>1738</v>
      </c>
      <c r="C1954" s="1" t="s">
        <v>12339</v>
      </c>
      <c r="D1954" s="1" t="s">
        <v>12340</v>
      </c>
      <c r="E1954" s="1">
        <v>1953</v>
      </c>
      <c r="F1954" s="1">
        <v>6</v>
      </c>
      <c r="G1954" s="1" t="s">
        <v>3208</v>
      </c>
      <c r="H1954" s="1" t="s">
        <v>7049</v>
      </c>
      <c r="I1954" s="1">
        <v>8</v>
      </c>
      <c r="L1954" s="1">
        <v>1</v>
      </c>
      <c r="M1954" s="1" t="s">
        <v>3453</v>
      </c>
      <c r="N1954" s="1" t="s">
        <v>7117</v>
      </c>
      <c r="S1954" s="1" t="s">
        <v>50</v>
      </c>
      <c r="T1954" s="1" t="s">
        <v>7223</v>
      </c>
      <c r="W1954" s="1" t="s">
        <v>554</v>
      </c>
      <c r="X1954" s="1" t="s">
        <v>7707</v>
      </c>
      <c r="Y1954" s="1" t="s">
        <v>64</v>
      </c>
      <c r="Z1954" s="1" t="s">
        <v>7741</v>
      </c>
      <c r="AC1954" s="1">
        <v>53</v>
      </c>
      <c r="AD1954" s="1" t="s">
        <v>289</v>
      </c>
      <c r="AE1954" s="1" t="s">
        <v>7353</v>
      </c>
      <c r="AJ1954" s="1" t="s">
        <v>17</v>
      </c>
      <c r="AK1954" s="1" t="s">
        <v>9530</v>
      </c>
      <c r="AL1954" s="1" t="s">
        <v>3276</v>
      </c>
      <c r="AM1954" s="1" t="s">
        <v>9561</v>
      </c>
      <c r="AT1954" s="1" t="s">
        <v>42</v>
      </c>
      <c r="AU1954" s="1" t="s">
        <v>7309</v>
      </c>
      <c r="AV1954" s="1" t="s">
        <v>3458</v>
      </c>
      <c r="AW1954" s="1" t="s">
        <v>9991</v>
      </c>
      <c r="BG1954" s="1" t="s">
        <v>42</v>
      </c>
      <c r="BH1954" s="1" t="s">
        <v>7309</v>
      </c>
      <c r="BI1954" s="1" t="s">
        <v>3459</v>
      </c>
      <c r="BJ1954" s="1" t="s">
        <v>10738</v>
      </c>
      <c r="BK1954" s="1" t="s">
        <v>69</v>
      </c>
      <c r="BL1954" s="1" t="s">
        <v>7359</v>
      </c>
      <c r="BM1954" s="1" t="s">
        <v>3460</v>
      </c>
      <c r="BN1954" s="1" t="s">
        <v>11243</v>
      </c>
      <c r="BO1954" s="1" t="s">
        <v>42</v>
      </c>
      <c r="BP1954" s="1" t="s">
        <v>7309</v>
      </c>
      <c r="BQ1954" s="1" t="s">
        <v>3461</v>
      </c>
      <c r="BR1954" s="1" t="s">
        <v>13388</v>
      </c>
      <c r="BS1954" s="1" t="s">
        <v>58</v>
      </c>
      <c r="BT1954" s="1" t="s">
        <v>9526</v>
      </c>
    </row>
    <row r="1955" spans="1:72" ht="13.5" customHeight="1" x14ac:dyDescent="0.25">
      <c r="A1955" s="5" t="str">
        <f t="shared" si="70"/>
        <v>1738_각남면_0109</v>
      </c>
      <c r="B1955" s="1">
        <v>1738</v>
      </c>
      <c r="C1955" s="1" t="s">
        <v>12339</v>
      </c>
      <c r="D1955" s="1" t="s">
        <v>12340</v>
      </c>
      <c r="E1955" s="1">
        <v>1954</v>
      </c>
      <c r="F1955" s="1">
        <v>6</v>
      </c>
      <c r="G1955" s="1" t="s">
        <v>3208</v>
      </c>
      <c r="H1955" s="1" t="s">
        <v>7049</v>
      </c>
      <c r="I1955" s="1">
        <v>8</v>
      </c>
      <c r="L1955" s="1">
        <v>1</v>
      </c>
      <c r="M1955" s="1" t="s">
        <v>3453</v>
      </c>
      <c r="N1955" s="1" t="s">
        <v>7117</v>
      </c>
      <c r="S1955" s="1" t="s">
        <v>112</v>
      </c>
      <c r="T1955" s="1" t="s">
        <v>7229</v>
      </c>
      <c r="Y1955" s="1" t="s">
        <v>64</v>
      </c>
      <c r="Z1955" s="1" t="s">
        <v>7741</v>
      </c>
      <c r="AC1955" s="1">
        <v>4</v>
      </c>
      <c r="AD1955" s="1" t="s">
        <v>65</v>
      </c>
      <c r="AE1955" s="1" t="s">
        <v>9332</v>
      </c>
    </row>
    <row r="1956" spans="1:72" ht="13.5" customHeight="1" x14ac:dyDescent="0.25">
      <c r="A1956" s="5" t="str">
        <f t="shared" si="70"/>
        <v>1738_각남면_0109</v>
      </c>
      <c r="B1956" s="1">
        <v>1738</v>
      </c>
      <c r="C1956" s="1" t="s">
        <v>12339</v>
      </c>
      <c r="D1956" s="1" t="s">
        <v>12340</v>
      </c>
      <c r="E1956" s="1">
        <v>1955</v>
      </c>
      <c r="F1956" s="1">
        <v>6</v>
      </c>
      <c r="G1956" s="1" t="s">
        <v>3208</v>
      </c>
      <c r="H1956" s="1" t="s">
        <v>7049</v>
      </c>
      <c r="I1956" s="1">
        <v>8</v>
      </c>
      <c r="L1956" s="1">
        <v>2</v>
      </c>
      <c r="M1956" s="1" t="s">
        <v>1758</v>
      </c>
      <c r="N1956" s="1" t="s">
        <v>12352</v>
      </c>
      <c r="T1956" s="1" t="s">
        <v>12461</v>
      </c>
      <c r="U1956" s="1" t="s">
        <v>3462</v>
      </c>
      <c r="V1956" s="1" t="s">
        <v>7501</v>
      </c>
      <c r="W1956" s="1" t="s">
        <v>38</v>
      </c>
      <c r="X1956" s="1" t="s">
        <v>12522</v>
      </c>
      <c r="Y1956" s="1" t="s">
        <v>1265</v>
      </c>
      <c r="Z1956" s="1" t="s">
        <v>8125</v>
      </c>
      <c r="AC1956" s="1">
        <v>43</v>
      </c>
      <c r="AD1956" s="1" t="s">
        <v>258</v>
      </c>
      <c r="AE1956" s="1" t="s">
        <v>9360</v>
      </c>
      <c r="AJ1956" s="1" t="s">
        <v>17</v>
      </c>
      <c r="AK1956" s="1" t="s">
        <v>9530</v>
      </c>
      <c r="AL1956" s="1" t="s">
        <v>41</v>
      </c>
      <c r="AM1956" s="1" t="s">
        <v>12725</v>
      </c>
      <c r="AT1956" s="1" t="s">
        <v>3267</v>
      </c>
      <c r="AU1956" s="1" t="s">
        <v>7502</v>
      </c>
      <c r="AV1956" s="1" t="s">
        <v>3113</v>
      </c>
      <c r="AW1956" s="1" t="s">
        <v>8475</v>
      </c>
      <c r="BG1956" s="1" t="s">
        <v>44</v>
      </c>
      <c r="BH1956" s="1" t="s">
        <v>7629</v>
      </c>
      <c r="BI1956" s="1" t="s">
        <v>3463</v>
      </c>
      <c r="BJ1956" s="1" t="s">
        <v>10730</v>
      </c>
      <c r="BK1956" s="1" t="s">
        <v>44</v>
      </c>
      <c r="BL1956" s="1" t="s">
        <v>7629</v>
      </c>
      <c r="BM1956" s="1" t="s">
        <v>3336</v>
      </c>
      <c r="BN1956" s="1" t="s">
        <v>8588</v>
      </c>
      <c r="BO1956" s="1" t="s">
        <v>44</v>
      </c>
      <c r="BP1956" s="1" t="s">
        <v>7629</v>
      </c>
      <c r="BQ1956" s="1" t="s">
        <v>3464</v>
      </c>
      <c r="BR1956" s="1" t="s">
        <v>13212</v>
      </c>
      <c r="BS1956" s="1" t="s">
        <v>259</v>
      </c>
      <c r="BT1956" s="1" t="s">
        <v>9449</v>
      </c>
    </row>
    <row r="1957" spans="1:72" ht="13.5" customHeight="1" x14ac:dyDescent="0.25">
      <c r="A1957" s="5" t="str">
        <f t="shared" si="70"/>
        <v>1738_각남면_0109</v>
      </c>
      <c r="B1957" s="1">
        <v>1738</v>
      </c>
      <c r="C1957" s="1" t="s">
        <v>12339</v>
      </c>
      <c r="D1957" s="1" t="s">
        <v>12340</v>
      </c>
      <c r="E1957" s="1">
        <v>1956</v>
      </c>
      <c r="F1957" s="1">
        <v>6</v>
      </c>
      <c r="G1957" s="1" t="s">
        <v>3208</v>
      </c>
      <c r="H1957" s="1" t="s">
        <v>7049</v>
      </c>
      <c r="I1957" s="1">
        <v>8</v>
      </c>
      <c r="L1957" s="1">
        <v>2</v>
      </c>
      <c r="M1957" s="1" t="s">
        <v>1758</v>
      </c>
      <c r="N1957" s="1" t="s">
        <v>12352</v>
      </c>
      <c r="S1957" s="1" t="s">
        <v>50</v>
      </c>
      <c r="T1957" s="1" t="s">
        <v>7223</v>
      </c>
      <c r="W1957" s="1" t="s">
        <v>254</v>
      </c>
      <c r="X1957" s="1" t="s">
        <v>7697</v>
      </c>
      <c r="Y1957" s="1" t="s">
        <v>10</v>
      </c>
      <c r="Z1957" s="1" t="s">
        <v>7684</v>
      </c>
      <c r="AC1957" s="1">
        <v>26</v>
      </c>
      <c r="AD1957" s="1" t="s">
        <v>585</v>
      </c>
      <c r="AE1957" s="1" t="s">
        <v>9379</v>
      </c>
      <c r="AJ1957" s="1" t="s">
        <v>17</v>
      </c>
      <c r="AK1957" s="1" t="s">
        <v>9530</v>
      </c>
      <c r="AL1957" s="1" t="s">
        <v>49</v>
      </c>
      <c r="AM1957" s="1" t="s">
        <v>8830</v>
      </c>
      <c r="AT1957" s="1" t="s">
        <v>42</v>
      </c>
      <c r="AU1957" s="1" t="s">
        <v>7309</v>
      </c>
      <c r="AV1957" s="1" t="s">
        <v>3465</v>
      </c>
      <c r="AW1957" s="1" t="s">
        <v>9992</v>
      </c>
      <c r="BG1957" s="1" t="s">
        <v>42</v>
      </c>
      <c r="BH1957" s="1" t="s">
        <v>7309</v>
      </c>
      <c r="BI1957" s="1" t="s">
        <v>3466</v>
      </c>
      <c r="BJ1957" s="1" t="s">
        <v>10739</v>
      </c>
      <c r="BK1957" s="1" t="s">
        <v>42</v>
      </c>
      <c r="BL1957" s="1" t="s">
        <v>7309</v>
      </c>
      <c r="BM1957" s="1" t="s">
        <v>2036</v>
      </c>
      <c r="BN1957" s="1" t="s">
        <v>8189</v>
      </c>
      <c r="BO1957" s="1" t="s">
        <v>1083</v>
      </c>
      <c r="BP1957" s="1" t="s">
        <v>7415</v>
      </c>
      <c r="BQ1957" s="1" t="s">
        <v>3467</v>
      </c>
      <c r="BR1957" s="1" t="s">
        <v>11804</v>
      </c>
      <c r="BS1957" s="1" t="s">
        <v>174</v>
      </c>
      <c r="BT1957" s="1" t="s">
        <v>9536</v>
      </c>
    </row>
    <row r="1958" spans="1:72" ht="13.5" customHeight="1" x14ac:dyDescent="0.25">
      <c r="A1958" s="5" t="str">
        <f t="shared" si="70"/>
        <v>1738_각남면_0109</v>
      </c>
      <c r="B1958" s="1">
        <v>1738</v>
      </c>
      <c r="C1958" s="1" t="s">
        <v>12339</v>
      </c>
      <c r="D1958" s="1" t="s">
        <v>12340</v>
      </c>
      <c r="E1958" s="1">
        <v>1957</v>
      </c>
      <c r="F1958" s="1">
        <v>6</v>
      </c>
      <c r="G1958" s="1" t="s">
        <v>3208</v>
      </c>
      <c r="H1958" s="1" t="s">
        <v>7049</v>
      </c>
      <c r="I1958" s="1">
        <v>8</v>
      </c>
      <c r="L1958" s="1">
        <v>2</v>
      </c>
      <c r="M1958" s="1" t="s">
        <v>1758</v>
      </c>
      <c r="N1958" s="1" t="s">
        <v>12352</v>
      </c>
      <c r="T1958" s="1" t="s">
        <v>12470</v>
      </c>
      <c r="U1958" s="1" t="s">
        <v>715</v>
      </c>
      <c r="V1958" s="1" t="s">
        <v>7283</v>
      </c>
      <c r="Y1958" s="1" t="s">
        <v>3468</v>
      </c>
      <c r="Z1958" s="1" t="s">
        <v>8473</v>
      </c>
      <c r="AC1958" s="1">
        <v>20</v>
      </c>
      <c r="AD1958" s="1" t="s">
        <v>255</v>
      </c>
      <c r="AE1958" s="1" t="s">
        <v>9359</v>
      </c>
    </row>
    <row r="1959" spans="1:72" ht="13.5" customHeight="1" x14ac:dyDescent="0.25">
      <c r="A1959" s="5" t="str">
        <f t="shared" si="70"/>
        <v>1738_각남면_0109</v>
      </c>
      <c r="B1959" s="1">
        <v>1738</v>
      </c>
      <c r="C1959" s="1" t="s">
        <v>12339</v>
      </c>
      <c r="D1959" s="1" t="s">
        <v>12340</v>
      </c>
      <c r="E1959" s="1">
        <v>1958</v>
      </c>
      <c r="F1959" s="1">
        <v>6</v>
      </c>
      <c r="G1959" s="1" t="s">
        <v>3208</v>
      </c>
      <c r="H1959" s="1" t="s">
        <v>7049</v>
      </c>
      <c r="I1959" s="1">
        <v>8</v>
      </c>
      <c r="L1959" s="1">
        <v>3</v>
      </c>
      <c r="M1959" s="1" t="s">
        <v>14003</v>
      </c>
      <c r="N1959" s="1" t="s">
        <v>14004</v>
      </c>
      <c r="T1959" s="1" t="s">
        <v>12461</v>
      </c>
      <c r="U1959" s="1" t="s">
        <v>42</v>
      </c>
      <c r="V1959" s="1" t="s">
        <v>7309</v>
      </c>
      <c r="W1959" s="1" t="s">
        <v>38</v>
      </c>
      <c r="X1959" s="1" t="s">
        <v>12522</v>
      </c>
      <c r="Y1959" s="1" t="s">
        <v>3469</v>
      </c>
      <c r="Z1959" s="1" t="s">
        <v>8474</v>
      </c>
      <c r="AC1959" s="1">
        <v>35</v>
      </c>
      <c r="AD1959" s="1" t="s">
        <v>68</v>
      </c>
      <c r="AE1959" s="1" t="s">
        <v>9333</v>
      </c>
      <c r="AJ1959" s="1" t="s">
        <v>17</v>
      </c>
      <c r="AK1959" s="1" t="s">
        <v>9530</v>
      </c>
      <c r="AL1959" s="1" t="s">
        <v>41</v>
      </c>
      <c r="AM1959" s="1" t="s">
        <v>12725</v>
      </c>
      <c r="AT1959" s="1" t="s">
        <v>3267</v>
      </c>
      <c r="AU1959" s="1" t="s">
        <v>7502</v>
      </c>
      <c r="AV1959" s="1" t="s">
        <v>3113</v>
      </c>
      <c r="AW1959" s="1" t="s">
        <v>8475</v>
      </c>
      <c r="BG1959" s="1" t="s">
        <v>44</v>
      </c>
      <c r="BH1959" s="1" t="s">
        <v>7629</v>
      </c>
      <c r="BI1959" s="1" t="s">
        <v>2889</v>
      </c>
      <c r="BJ1959" s="1" t="s">
        <v>10730</v>
      </c>
      <c r="BK1959" s="1" t="s">
        <v>44</v>
      </c>
      <c r="BL1959" s="1" t="s">
        <v>7629</v>
      </c>
      <c r="BM1959" s="1" t="s">
        <v>3336</v>
      </c>
      <c r="BN1959" s="1" t="s">
        <v>8588</v>
      </c>
      <c r="BO1959" s="1" t="s">
        <v>44</v>
      </c>
      <c r="BP1959" s="1" t="s">
        <v>7629</v>
      </c>
      <c r="BQ1959" s="1" t="s">
        <v>3464</v>
      </c>
      <c r="BR1959" s="1" t="s">
        <v>13212</v>
      </c>
      <c r="BS1959" s="1" t="s">
        <v>259</v>
      </c>
      <c r="BT1959" s="1" t="s">
        <v>9449</v>
      </c>
    </row>
    <row r="1960" spans="1:72" ht="13.5" customHeight="1" x14ac:dyDescent="0.25">
      <c r="A1960" s="5" t="str">
        <f t="shared" si="70"/>
        <v>1738_각남면_0109</v>
      </c>
      <c r="B1960" s="1">
        <v>1738</v>
      </c>
      <c r="C1960" s="1" t="s">
        <v>12339</v>
      </c>
      <c r="D1960" s="1" t="s">
        <v>12340</v>
      </c>
      <c r="E1960" s="1">
        <v>1959</v>
      </c>
      <c r="F1960" s="1">
        <v>6</v>
      </c>
      <c r="G1960" s="1" t="s">
        <v>3208</v>
      </c>
      <c r="H1960" s="1" t="s">
        <v>7049</v>
      </c>
      <c r="I1960" s="1">
        <v>8</v>
      </c>
      <c r="L1960" s="1">
        <v>3</v>
      </c>
      <c r="M1960" s="1" t="s">
        <v>14003</v>
      </c>
      <c r="N1960" s="1" t="s">
        <v>14004</v>
      </c>
      <c r="S1960" s="1" t="s">
        <v>201</v>
      </c>
      <c r="T1960" s="1" t="s">
        <v>201</v>
      </c>
      <c r="U1960" s="1" t="s">
        <v>3267</v>
      </c>
      <c r="V1960" s="1" t="s">
        <v>7502</v>
      </c>
      <c r="Y1960" s="1" t="s">
        <v>3113</v>
      </c>
      <c r="Z1960" s="1" t="s">
        <v>8475</v>
      </c>
      <c r="AC1960" s="1">
        <v>96</v>
      </c>
      <c r="AD1960" s="1" t="s">
        <v>229</v>
      </c>
      <c r="AE1960" s="1" t="s">
        <v>9356</v>
      </c>
    </row>
    <row r="1961" spans="1:72" ht="13.5" customHeight="1" x14ac:dyDescent="0.25">
      <c r="A1961" s="5" t="str">
        <f t="shared" si="70"/>
        <v>1738_각남면_0109</v>
      </c>
      <c r="B1961" s="1">
        <v>1738</v>
      </c>
      <c r="C1961" s="1" t="s">
        <v>12339</v>
      </c>
      <c r="D1961" s="1" t="s">
        <v>12340</v>
      </c>
      <c r="E1961" s="1">
        <v>1960</v>
      </c>
      <c r="F1961" s="1">
        <v>6</v>
      </c>
      <c r="G1961" s="1" t="s">
        <v>3208</v>
      </c>
      <c r="H1961" s="1" t="s">
        <v>7049</v>
      </c>
      <c r="I1961" s="1">
        <v>8</v>
      </c>
      <c r="L1961" s="1">
        <v>3</v>
      </c>
      <c r="M1961" s="1" t="s">
        <v>14003</v>
      </c>
      <c r="N1961" s="1" t="s">
        <v>14004</v>
      </c>
      <c r="S1961" s="1" t="s">
        <v>50</v>
      </c>
      <c r="T1961" s="1" t="s">
        <v>7223</v>
      </c>
      <c r="W1961" s="1" t="s">
        <v>209</v>
      </c>
      <c r="X1961" s="1" t="s">
        <v>7695</v>
      </c>
      <c r="Y1961" s="1" t="s">
        <v>10</v>
      </c>
      <c r="Z1961" s="1" t="s">
        <v>7684</v>
      </c>
      <c r="AC1961" s="1">
        <v>39</v>
      </c>
      <c r="AD1961" s="1" t="s">
        <v>181</v>
      </c>
      <c r="AE1961" s="1" t="s">
        <v>9350</v>
      </c>
      <c r="AJ1961" s="1" t="s">
        <v>17</v>
      </c>
      <c r="AK1961" s="1" t="s">
        <v>9530</v>
      </c>
      <c r="AL1961" s="1" t="s">
        <v>200</v>
      </c>
      <c r="AM1961" s="1" t="s">
        <v>9541</v>
      </c>
      <c r="AT1961" s="1" t="s">
        <v>531</v>
      </c>
      <c r="AU1961" s="1" t="s">
        <v>7370</v>
      </c>
      <c r="AV1961" s="1" t="s">
        <v>3470</v>
      </c>
      <c r="AW1961" s="1" t="s">
        <v>9993</v>
      </c>
      <c r="BG1961" s="1" t="s">
        <v>44</v>
      </c>
      <c r="BH1961" s="1" t="s">
        <v>7629</v>
      </c>
      <c r="BI1961" s="1" t="s">
        <v>3471</v>
      </c>
      <c r="BJ1961" s="1" t="s">
        <v>10740</v>
      </c>
      <c r="BK1961" s="1" t="s">
        <v>44</v>
      </c>
      <c r="BL1961" s="1" t="s">
        <v>7629</v>
      </c>
      <c r="BM1961" s="1" t="s">
        <v>3180</v>
      </c>
      <c r="BN1961" s="1" t="s">
        <v>10977</v>
      </c>
      <c r="BO1961" s="1" t="s">
        <v>44</v>
      </c>
      <c r="BP1961" s="1" t="s">
        <v>7629</v>
      </c>
      <c r="BQ1961" s="1" t="s">
        <v>3472</v>
      </c>
      <c r="BR1961" s="1" t="s">
        <v>13275</v>
      </c>
      <c r="BS1961" s="1" t="s">
        <v>41</v>
      </c>
      <c r="BT1961" s="1" t="s">
        <v>12725</v>
      </c>
    </row>
    <row r="1962" spans="1:72" ht="13.5" customHeight="1" x14ac:dyDescent="0.25">
      <c r="A1962" s="5" t="str">
        <f t="shared" si="70"/>
        <v>1738_각남면_0109</v>
      </c>
      <c r="B1962" s="1">
        <v>1738</v>
      </c>
      <c r="C1962" s="1" t="s">
        <v>12339</v>
      </c>
      <c r="D1962" s="1" t="s">
        <v>12340</v>
      </c>
      <c r="E1962" s="1">
        <v>1961</v>
      </c>
      <c r="F1962" s="1">
        <v>6</v>
      </c>
      <c r="G1962" s="1" t="s">
        <v>3208</v>
      </c>
      <c r="H1962" s="1" t="s">
        <v>7049</v>
      </c>
      <c r="I1962" s="1">
        <v>8</v>
      </c>
      <c r="L1962" s="1">
        <v>3</v>
      </c>
      <c r="M1962" s="1" t="s">
        <v>14003</v>
      </c>
      <c r="N1962" s="1" t="s">
        <v>14004</v>
      </c>
      <c r="S1962" s="1" t="s">
        <v>112</v>
      </c>
      <c r="T1962" s="1" t="s">
        <v>7229</v>
      </c>
      <c r="AC1962" s="1">
        <v>10</v>
      </c>
      <c r="AD1962" s="1" t="s">
        <v>393</v>
      </c>
      <c r="AE1962" s="1" t="s">
        <v>9370</v>
      </c>
    </row>
    <row r="1963" spans="1:72" ht="13.5" customHeight="1" x14ac:dyDescent="0.25">
      <c r="A1963" s="5" t="str">
        <f t="shared" si="70"/>
        <v>1738_각남면_0109</v>
      </c>
      <c r="B1963" s="1">
        <v>1738</v>
      </c>
      <c r="C1963" s="1" t="s">
        <v>12339</v>
      </c>
      <c r="D1963" s="1" t="s">
        <v>12340</v>
      </c>
      <c r="E1963" s="1">
        <v>1962</v>
      </c>
      <c r="F1963" s="1">
        <v>6</v>
      </c>
      <c r="G1963" s="1" t="s">
        <v>3208</v>
      </c>
      <c r="H1963" s="1" t="s">
        <v>7049</v>
      </c>
      <c r="I1963" s="1">
        <v>8</v>
      </c>
      <c r="L1963" s="1">
        <v>3</v>
      </c>
      <c r="M1963" s="1" t="s">
        <v>14003</v>
      </c>
      <c r="N1963" s="1" t="s">
        <v>14004</v>
      </c>
      <c r="S1963" s="1" t="s">
        <v>112</v>
      </c>
      <c r="T1963" s="1" t="s">
        <v>7229</v>
      </c>
      <c r="AF1963" s="1" t="s">
        <v>157</v>
      </c>
      <c r="AG1963" s="1" t="s">
        <v>9391</v>
      </c>
    </row>
    <row r="1964" spans="1:72" ht="13.5" customHeight="1" x14ac:dyDescent="0.25">
      <c r="A1964" s="5" t="str">
        <f t="shared" si="70"/>
        <v>1738_각남면_0109</v>
      </c>
      <c r="B1964" s="1">
        <v>1738</v>
      </c>
      <c r="C1964" s="1" t="s">
        <v>12339</v>
      </c>
      <c r="D1964" s="1" t="s">
        <v>12340</v>
      </c>
      <c r="E1964" s="1">
        <v>1963</v>
      </c>
      <c r="F1964" s="1">
        <v>6</v>
      </c>
      <c r="G1964" s="1" t="s">
        <v>3208</v>
      </c>
      <c r="H1964" s="1" t="s">
        <v>7049</v>
      </c>
      <c r="I1964" s="1">
        <v>8</v>
      </c>
      <c r="L1964" s="1">
        <v>4</v>
      </c>
      <c r="M1964" s="1" t="s">
        <v>14005</v>
      </c>
      <c r="N1964" s="1" t="s">
        <v>14006</v>
      </c>
      <c r="T1964" s="1" t="s">
        <v>12461</v>
      </c>
      <c r="U1964" s="1" t="s">
        <v>3473</v>
      </c>
      <c r="V1964" s="1" t="s">
        <v>7503</v>
      </c>
      <c r="W1964" s="1" t="s">
        <v>519</v>
      </c>
      <c r="X1964" s="1" t="s">
        <v>7705</v>
      </c>
      <c r="Y1964" s="1" t="s">
        <v>2776</v>
      </c>
      <c r="Z1964" s="1" t="s">
        <v>8476</v>
      </c>
      <c r="AC1964" s="1">
        <v>76</v>
      </c>
      <c r="AD1964" s="1" t="s">
        <v>89</v>
      </c>
      <c r="AE1964" s="1" t="s">
        <v>9335</v>
      </c>
      <c r="AJ1964" s="1" t="s">
        <v>17</v>
      </c>
      <c r="AK1964" s="1" t="s">
        <v>9530</v>
      </c>
      <c r="AL1964" s="1" t="s">
        <v>193</v>
      </c>
      <c r="AM1964" s="1" t="s">
        <v>9533</v>
      </c>
      <c r="AT1964" s="1" t="s">
        <v>69</v>
      </c>
      <c r="AU1964" s="1" t="s">
        <v>7359</v>
      </c>
      <c r="AV1964" s="1" t="s">
        <v>15025</v>
      </c>
      <c r="AW1964" s="1" t="s">
        <v>9025</v>
      </c>
      <c r="BG1964" s="1" t="s">
        <v>69</v>
      </c>
      <c r="BH1964" s="1" t="s">
        <v>7359</v>
      </c>
      <c r="BI1964" s="1" t="s">
        <v>3474</v>
      </c>
      <c r="BJ1964" s="1" t="s">
        <v>10733</v>
      </c>
      <c r="BK1964" s="1" t="s">
        <v>69</v>
      </c>
      <c r="BL1964" s="1" t="s">
        <v>7359</v>
      </c>
      <c r="BM1964" s="1" t="s">
        <v>1519</v>
      </c>
      <c r="BN1964" s="1" t="s">
        <v>10600</v>
      </c>
      <c r="BO1964" s="1" t="s">
        <v>69</v>
      </c>
      <c r="BP1964" s="1" t="s">
        <v>7359</v>
      </c>
      <c r="BQ1964" s="1" t="s">
        <v>3475</v>
      </c>
      <c r="BR1964" s="1" t="s">
        <v>13362</v>
      </c>
      <c r="BS1964" s="1" t="s">
        <v>58</v>
      </c>
      <c r="BT1964" s="1" t="s">
        <v>9526</v>
      </c>
    </row>
    <row r="1965" spans="1:72" ht="13.5" customHeight="1" x14ac:dyDescent="0.25">
      <c r="A1965" s="5" t="str">
        <f t="shared" si="70"/>
        <v>1738_각남면_0109</v>
      </c>
      <c r="B1965" s="1">
        <v>1738</v>
      </c>
      <c r="C1965" s="1" t="s">
        <v>12339</v>
      </c>
      <c r="D1965" s="1" t="s">
        <v>12340</v>
      </c>
      <c r="E1965" s="1">
        <v>1964</v>
      </c>
      <c r="F1965" s="1">
        <v>6</v>
      </c>
      <c r="G1965" s="1" t="s">
        <v>3208</v>
      </c>
      <c r="H1965" s="1" t="s">
        <v>7049</v>
      </c>
      <c r="I1965" s="1">
        <v>8</v>
      </c>
      <c r="L1965" s="1">
        <v>4</v>
      </c>
      <c r="M1965" s="1" t="s">
        <v>14005</v>
      </c>
      <c r="N1965" s="1" t="s">
        <v>14006</v>
      </c>
      <c r="S1965" s="1" t="s">
        <v>112</v>
      </c>
      <c r="T1965" s="1" t="s">
        <v>7229</v>
      </c>
      <c r="Y1965" s="1" t="s">
        <v>64</v>
      </c>
      <c r="Z1965" s="1" t="s">
        <v>7741</v>
      </c>
      <c r="AC1965" s="1">
        <v>21</v>
      </c>
      <c r="AD1965" s="1" t="s">
        <v>160</v>
      </c>
      <c r="AE1965" s="1" t="s">
        <v>9347</v>
      </c>
    </row>
    <row r="1966" spans="1:72" ht="13.5" customHeight="1" x14ac:dyDescent="0.25">
      <c r="A1966" s="5" t="str">
        <f t="shared" si="70"/>
        <v>1738_각남면_0109</v>
      </c>
      <c r="B1966" s="1">
        <v>1738</v>
      </c>
      <c r="C1966" s="1" t="s">
        <v>12339</v>
      </c>
      <c r="D1966" s="1" t="s">
        <v>12340</v>
      </c>
      <c r="E1966" s="1">
        <v>1965</v>
      </c>
      <c r="F1966" s="1">
        <v>6</v>
      </c>
      <c r="G1966" s="1" t="s">
        <v>3208</v>
      </c>
      <c r="H1966" s="1" t="s">
        <v>7049</v>
      </c>
      <c r="I1966" s="1">
        <v>8</v>
      </c>
      <c r="L1966" s="1">
        <v>5</v>
      </c>
      <c r="M1966" s="1" t="s">
        <v>14007</v>
      </c>
      <c r="N1966" s="1" t="s">
        <v>14008</v>
      </c>
      <c r="T1966" s="1" t="s">
        <v>12461</v>
      </c>
      <c r="U1966" s="1" t="s">
        <v>2670</v>
      </c>
      <c r="V1966" s="1" t="s">
        <v>7456</v>
      </c>
      <c r="W1966" s="1" t="s">
        <v>38</v>
      </c>
      <c r="X1966" s="1" t="s">
        <v>12522</v>
      </c>
      <c r="Y1966" s="1" t="s">
        <v>3476</v>
      </c>
      <c r="Z1966" s="1" t="s">
        <v>8477</v>
      </c>
      <c r="AC1966" s="1">
        <v>74</v>
      </c>
      <c r="AD1966" s="1" t="s">
        <v>182</v>
      </c>
      <c r="AE1966" s="1" t="s">
        <v>9351</v>
      </c>
      <c r="AJ1966" s="1" t="s">
        <v>17</v>
      </c>
      <c r="AK1966" s="1" t="s">
        <v>9530</v>
      </c>
      <c r="AL1966" s="1" t="s">
        <v>41</v>
      </c>
      <c r="AM1966" s="1" t="s">
        <v>12725</v>
      </c>
      <c r="AT1966" s="1" t="s">
        <v>1649</v>
      </c>
      <c r="AU1966" s="1" t="s">
        <v>7492</v>
      </c>
      <c r="AV1966" s="1" t="s">
        <v>354</v>
      </c>
      <c r="AW1966" s="1" t="s">
        <v>7701</v>
      </c>
      <c r="BG1966" s="1" t="s">
        <v>1649</v>
      </c>
      <c r="BH1966" s="1" t="s">
        <v>7492</v>
      </c>
      <c r="BI1966" s="1" t="s">
        <v>3477</v>
      </c>
      <c r="BJ1966" s="1" t="s">
        <v>10741</v>
      </c>
      <c r="BK1966" s="1" t="s">
        <v>1649</v>
      </c>
      <c r="BL1966" s="1" t="s">
        <v>7492</v>
      </c>
      <c r="BM1966" s="1" t="s">
        <v>2889</v>
      </c>
      <c r="BN1966" s="1" t="s">
        <v>10730</v>
      </c>
      <c r="BO1966" s="1" t="s">
        <v>531</v>
      </c>
      <c r="BP1966" s="1" t="s">
        <v>7370</v>
      </c>
      <c r="BQ1966" s="1" t="s">
        <v>3478</v>
      </c>
      <c r="BR1966" s="1" t="s">
        <v>13340</v>
      </c>
      <c r="BS1966" s="1" t="s">
        <v>58</v>
      </c>
      <c r="BT1966" s="1" t="s">
        <v>9526</v>
      </c>
    </row>
    <row r="1967" spans="1:72" ht="13.5" customHeight="1" x14ac:dyDescent="0.25">
      <c r="A1967" s="5" t="str">
        <f t="shared" si="70"/>
        <v>1738_각남면_0109</v>
      </c>
      <c r="B1967" s="1">
        <v>1738</v>
      </c>
      <c r="C1967" s="1" t="s">
        <v>12339</v>
      </c>
      <c r="D1967" s="1" t="s">
        <v>12340</v>
      </c>
      <c r="E1967" s="1">
        <v>1966</v>
      </c>
      <c r="F1967" s="1">
        <v>6</v>
      </c>
      <c r="G1967" s="1" t="s">
        <v>3208</v>
      </c>
      <c r="H1967" s="1" t="s">
        <v>7049</v>
      </c>
      <c r="I1967" s="1">
        <v>8</v>
      </c>
      <c r="L1967" s="1">
        <v>5</v>
      </c>
      <c r="M1967" s="1" t="s">
        <v>14007</v>
      </c>
      <c r="N1967" s="1" t="s">
        <v>14008</v>
      </c>
      <c r="S1967" s="1" t="s">
        <v>50</v>
      </c>
      <c r="T1967" s="1" t="s">
        <v>7223</v>
      </c>
      <c r="W1967" s="1" t="s">
        <v>1220</v>
      </c>
      <c r="X1967" s="1" t="s">
        <v>7725</v>
      </c>
      <c r="Y1967" s="1" t="s">
        <v>64</v>
      </c>
      <c r="Z1967" s="1" t="s">
        <v>7741</v>
      </c>
      <c r="AC1967" s="1">
        <v>75</v>
      </c>
      <c r="AD1967" s="1" t="s">
        <v>90</v>
      </c>
      <c r="AE1967" s="1" t="s">
        <v>9336</v>
      </c>
      <c r="AJ1967" s="1" t="s">
        <v>17</v>
      </c>
      <c r="AK1967" s="1" t="s">
        <v>9530</v>
      </c>
      <c r="AL1967" s="1" t="s">
        <v>2267</v>
      </c>
      <c r="AM1967" s="1" t="s">
        <v>12259</v>
      </c>
      <c r="AT1967" s="1" t="s">
        <v>69</v>
      </c>
      <c r="AU1967" s="1" t="s">
        <v>7359</v>
      </c>
      <c r="AV1967" s="1" t="s">
        <v>14795</v>
      </c>
      <c r="AW1967" s="1" t="s">
        <v>8870</v>
      </c>
      <c r="BG1967" s="1" t="s">
        <v>69</v>
      </c>
      <c r="BH1967" s="1" t="s">
        <v>7359</v>
      </c>
      <c r="BI1967" s="1" t="s">
        <v>3479</v>
      </c>
      <c r="BJ1967" s="1" t="s">
        <v>10313</v>
      </c>
      <c r="BK1967" s="1" t="s">
        <v>69</v>
      </c>
      <c r="BL1967" s="1" t="s">
        <v>7359</v>
      </c>
      <c r="BM1967" s="1" t="s">
        <v>3480</v>
      </c>
      <c r="BN1967" s="1" t="s">
        <v>11244</v>
      </c>
      <c r="BO1967" s="1" t="s">
        <v>69</v>
      </c>
      <c r="BP1967" s="1" t="s">
        <v>7359</v>
      </c>
      <c r="BQ1967" s="1" t="s">
        <v>3481</v>
      </c>
      <c r="BR1967" s="1" t="s">
        <v>13098</v>
      </c>
      <c r="BS1967" s="1" t="s">
        <v>41</v>
      </c>
      <c r="BT1967" s="1" t="s">
        <v>12725</v>
      </c>
    </row>
    <row r="1968" spans="1:72" ht="13.5" customHeight="1" x14ac:dyDescent="0.25">
      <c r="A1968" s="5" t="str">
        <f t="shared" si="70"/>
        <v>1738_각남면_0109</v>
      </c>
      <c r="B1968" s="1">
        <v>1738</v>
      </c>
      <c r="C1968" s="1" t="s">
        <v>12339</v>
      </c>
      <c r="D1968" s="1" t="s">
        <v>12340</v>
      </c>
      <c r="E1968" s="1">
        <v>1967</v>
      </c>
      <c r="F1968" s="1">
        <v>6</v>
      </c>
      <c r="G1968" s="1" t="s">
        <v>3208</v>
      </c>
      <c r="H1968" s="1" t="s">
        <v>7049</v>
      </c>
      <c r="I1968" s="1">
        <v>8</v>
      </c>
      <c r="L1968" s="1">
        <v>5</v>
      </c>
      <c r="M1968" s="1" t="s">
        <v>14007</v>
      </c>
      <c r="N1968" s="1" t="s">
        <v>14008</v>
      </c>
      <c r="S1968" s="1" t="s">
        <v>112</v>
      </c>
      <c r="T1968" s="1" t="s">
        <v>7229</v>
      </c>
      <c r="Y1968" s="1" t="s">
        <v>64</v>
      </c>
      <c r="Z1968" s="1" t="s">
        <v>7741</v>
      </c>
      <c r="AC1968" s="1">
        <v>14</v>
      </c>
      <c r="AD1968" s="1" t="s">
        <v>182</v>
      </c>
      <c r="AE1968" s="1" t="s">
        <v>9351</v>
      </c>
    </row>
    <row r="1969" spans="1:72" ht="13.5" customHeight="1" x14ac:dyDescent="0.25">
      <c r="A1969" s="5" t="str">
        <f t="shared" si="70"/>
        <v>1738_각남면_0109</v>
      </c>
      <c r="B1969" s="1">
        <v>1738</v>
      </c>
      <c r="C1969" s="1" t="s">
        <v>12339</v>
      </c>
      <c r="D1969" s="1" t="s">
        <v>12340</v>
      </c>
      <c r="E1969" s="1">
        <v>1968</v>
      </c>
      <c r="F1969" s="1">
        <v>6</v>
      </c>
      <c r="G1969" s="1" t="s">
        <v>3208</v>
      </c>
      <c r="H1969" s="1" t="s">
        <v>7049</v>
      </c>
      <c r="I1969" s="1">
        <v>8</v>
      </c>
      <c r="L1969" s="1">
        <v>5</v>
      </c>
      <c r="M1969" s="1" t="s">
        <v>14007</v>
      </c>
      <c r="N1969" s="1" t="s">
        <v>14008</v>
      </c>
      <c r="S1969" s="1" t="s">
        <v>63</v>
      </c>
      <c r="T1969" s="1" t="s">
        <v>7225</v>
      </c>
      <c r="Y1969" s="1" t="s">
        <v>64</v>
      </c>
      <c r="Z1969" s="1" t="s">
        <v>7741</v>
      </c>
      <c r="AC1969" s="1">
        <v>11</v>
      </c>
      <c r="AD1969" s="1" t="s">
        <v>505</v>
      </c>
      <c r="AE1969" s="1" t="s">
        <v>9377</v>
      </c>
    </row>
    <row r="1970" spans="1:72" ht="13.5" customHeight="1" x14ac:dyDescent="0.25">
      <c r="A1970" s="5" t="str">
        <f t="shared" si="70"/>
        <v>1738_각남면_0109</v>
      </c>
      <c r="B1970" s="1">
        <v>1738</v>
      </c>
      <c r="C1970" s="1" t="s">
        <v>12339</v>
      </c>
      <c r="D1970" s="1" t="s">
        <v>12340</v>
      </c>
      <c r="E1970" s="1">
        <v>1969</v>
      </c>
      <c r="F1970" s="1">
        <v>6</v>
      </c>
      <c r="G1970" s="1" t="s">
        <v>3208</v>
      </c>
      <c r="H1970" s="1" t="s">
        <v>7049</v>
      </c>
      <c r="I1970" s="1">
        <v>9</v>
      </c>
      <c r="J1970" s="1" t="s">
        <v>3482</v>
      </c>
      <c r="K1970" s="1" t="s">
        <v>12386</v>
      </c>
      <c r="L1970" s="1">
        <v>1</v>
      </c>
      <c r="M1970" s="1" t="s">
        <v>3482</v>
      </c>
      <c r="N1970" s="1" t="s">
        <v>12386</v>
      </c>
      <c r="T1970" s="1" t="s">
        <v>12461</v>
      </c>
      <c r="U1970" s="1" t="s">
        <v>3483</v>
      </c>
      <c r="V1970" s="1" t="s">
        <v>7504</v>
      </c>
      <c r="W1970" s="1" t="s">
        <v>85</v>
      </c>
      <c r="X1970" s="1" t="s">
        <v>12530</v>
      </c>
      <c r="Y1970" s="1" t="s">
        <v>2156</v>
      </c>
      <c r="Z1970" s="1" t="s">
        <v>8478</v>
      </c>
      <c r="AC1970" s="1">
        <v>62</v>
      </c>
      <c r="AD1970" s="1" t="s">
        <v>335</v>
      </c>
      <c r="AE1970" s="1" t="s">
        <v>9368</v>
      </c>
      <c r="AJ1970" s="1" t="s">
        <v>17</v>
      </c>
      <c r="AK1970" s="1" t="s">
        <v>9530</v>
      </c>
      <c r="AL1970" s="1" t="s">
        <v>58</v>
      </c>
      <c r="AM1970" s="1" t="s">
        <v>9526</v>
      </c>
      <c r="AT1970" s="1" t="s">
        <v>69</v>
      </c>
      <c r="AU1970" s="1" t="s">
        <v>7359</v>
      </c>
      <c r="AV1970" s="1" t="s">
        <v>3484</v>
      </c>
      <c r="AW1970" s="1" t="s">
        <v>9134</v>
      </c>
      <c r="BG1970" s="1" t="s">
        <v>69</v>
      </c>
      <c r="BH1970" s="1" t="s">
        <v>7359</v>
      </c>
      <c r="BI1970" s="1" t="s">
        <v>3485</v>
      </c>
      <c r="BJ1970" s="1" t="s">
        <v>9166</v>
      </c>
      <c r="BK1970" s="1" t="s">
        <v>69</v>
      </c>
      <c r="BL1970" s="1" t="s">
        <v>7359</v>
      </c>
      <c r="BM1970" s="1" t="s">
        <v>3486</v>
      </c>
      <c r="BN1970" s="1" t="s">
        <v>11245</v>
      </c>
      <c r="BO1970" s="1" t="s">
        <v>69</v>
      </c>
      <c r="BP1970" s="1" t="s">
        <v>7359</v>
      </c>
      <c r="BQ1970" s="1" t="s">
        <v>3487</v>
      </c>
      <c r="BR1970" s="1" t="s">
        <v>11805</v>
      </c>
      <c r="BS1970" s="1" t="s">
        <v>492</v>
      </c>
      <c r="BT1970" s="1" t="s">
        <v>9454</v>
      </c>
    </row>
    <row r="1971" spans="1:72" ht="13.5" customHeight="1" x14ac:dyDescent="0.25">
      <c r="A1971" s="5" t="str">
        <f t="shared" si="70"/>
        <v>1738_각남면_0109</v>
      </c>
      <c r="B1971" s="1">
        <v>1738</v>
      </c>
      <c r="C1971" s="1" t="s">
        <v>12339</v>
      </c>
      <c r="D1971" s="1" t="s">
        <v>12340</v>
      </c>
      <c r="E1971" s="1">
        <v>1970</v>
      </c>
      <c r="F1971" s="1">
        <v>6</v>
      </c>
      <c r="G1971" s="1" t="s">
        <v>3208</v>
      </c>
      <c r="H1971" s="1" t="s">
        <v>7049</v>
      </c>
      <c r="I1971" s="1">
        <v>9</v>
      </c>
      <c r="L1971" s="1">
        <v>1</v>
      </c>
      <c r="M1971" s="1" t="s">
        <v>3482</v>
      </c>
      <c r="N1971" s="1" t="s">
        <v>12386</v>
      </c>
      <c r="S1971" s="1" t="s">
        <v>50</v>
      </c>
      <c r="T1971" s="1" t="s">
        <v>7223</v>
      </c>
      <c r="W1971" s="1" t="s">
        <v>2130</v>
      </c>
      <c r="X1971" s="1" t="s">
        <v>7719</v>
      </c>
      <c r="Y1971" s="1" t="s">
        <v>64</v>
      </c>
      <c r="Z1971" s="1" t="s">
        <v>7741</v>
      </c>
      <c r="AC1971" s="1">
        <v>61</v>
      </c>
      <c r="AD1971" s="1" t="s">
        <v>101</v>
      </c>
      <c r="AE1971" s="1" t="s">
        <v>9339</v>
      </c>
      <c r="AJ1971" s="1" t="s">
        <v>17</v>
      </c>
      <c r="AK1971" s="1" t="s">
        <v>9530</v>
      </c>
      <c r="AL1971" s="1" t="s">
        <v>3488</v>
      </c>
      <c r="AM1971" s="1" t="s">
        <v>9564</v>
      </c>
      <c r="AT1971" s="1" t="s">
        <v>69</v>
      </c>
      <c r="AU1971" s="1" t="s">
        <v>7359</v>
      </c>
      <c r="AV1971" s="1" t="s">
        <v>3192</v>
      </c>
      <c r="AW1971" s="1" t="s">
        <v>9994</v>
      </c>
      <c r="BG1971" s="1" t="s">
        <v>69</v>
      </c>
      <c r="BH1971" s="1" t="s">
        <v>7359</v>
      </c>
      <c r="BI1971" s="1" t="s">
        <v>3489</v>
      </c>
      <c r="BJ1971" s="1" t="s">
        <v>10612</v>
      </c>
      <c r="BK1971" s="1" t="s">
        <v>69</v>
      </c>
      <c r="BL1971" s="1" t="s">
        <v>7359</v>
      </c>
      <c r="BM1971" s="1" t="s">
        <v>3490</v>
      </c>
      <c r="BN1971" s="1" t="s">
        <v>11246</v>
      </c>
      <c r="BO1971" s="1" t="s">
        <v>69</v>
      </c>
      <c r="BP1971" s="1" t="s">
        <v>7359</v>
      </c>
      <c r="BQ1971" s="1" t="s">
        <v>3491</v>
      </c>
      <c r="BR1971" s="1" t="s">
        <v>11806</v>
      </c>
      <c r="BS1971" s="1" t="s">
        <v>124</v>
      </c>
      <c r="BT1971" s="1" t="s">
        <v>9327</v>
      </c>
    </row>
    <row r="1972" spans="1:72" ht="13.5" customHeight="1" x14ac:dyDescent="0.25">
      <c r="A1972" s="5" t="str">
        <f t="shared" si="70"/>
        <v>1738_각남면_0109</v>
      </c>
      <c r="B1972" s="1">
        <v>1738</v>
      </c>
      <c r="C1972" s="1" t="s">
        <v>12339</v>
      </c>
      <c r="D1972" s="1" t="s">
        <v>12340</v>
      </c>
      <c r="E1972" s="1">
        <v>1971</v>
      </c>
      <c r="F1972" s="1">
        <v>6</v>
      </c>
      <c r="G1972" s="1" t="s">
        <v>3208</v>
      </c>
      <c r="H1972" s="1" t="s">
        <v>7049</v>
      </c>
      <c r="I1972" s="1">
        <v>9</v>
      </c>
      <c r="L1972" s="1">
        <v>1</v>
      </c>
      <c r="M1972" s="1" t="s">
        <v>3482</v>
      </c>
      <c r="N1972" s="1" t="s">
        <v>12386</v>
      </c>
      <c r="S1972" s="1" t="s">
        <v>59</v>
      </c>
      <c r="T1972" s="1" t="s">
        <v>7224</v>
      </c>
      <c r="U1972" s="1" t="s">
        <v>3492</v>
      </c>
      <c r="V1972" s="1" t="s">
        <v>7505</v>
      </c>
      <c r="Y1972" s="1" t="s">
        <v>3493</v>
      </c>
      <c r="Z1972" s="1" t="s">
        <v>8479</v>
      </c>
      <c r="AC1972" s="1">
        <v>33</v>
      </c>
      <c r="AD1972" s="1" t="s">
        <v>321</v>
      </c>
      <c r="AE1972" s="1" t="s">
        <v>9366</v>
      </c>
    </row>
    <row r="1973" spans="1:72" ht="13.5" customHeight="1" x14ac:dyDescent="0.25">
      <c r="A1973" s="5" t="str">
        <f t="shared" si="70"/>
        <v>1738_각남면_0109</v>
      </c>
      <c r="B1973" s="1">
        <v>1738</v>
      </c>
      <c r="C1973" s="1" t="s">
        <v>12339</v>
      </c>
      <c r="D1973" s="1" t="s">
        <v>12340</v>
      </c>
      <c r="E1973" s="1">
        <v>1972</v>
      </c>
      <c r="F1973" s="1">
        <v>6</v>
      </c>
      <c r="G1973" s="1" t="s">
        <v>3208</v>
      </c>
      <c r="H1973" s="1" t="s">
        <v>7049</v>
      </c>
      <c r="I1973" s="1">
        <v>9</v>
      </c>
      <c r="L1973" s="1">
        <v>1</v>
      </c>
      <c r="M1973" s="1" t="s">
        <v>3482</v>
      </c>
      <c r="N1973" s="1" t="s">
        <v>12386</v>
      </c>
      <c r="S1973" s="1" t="s">
        <v>155</v>
      </c>
      <c r="T1973" s="1" t="s">
        <v>7230</v>
      </c>
      <c r="W1973" s="1" t="s">
        <v>407</v>
      </c>
      <c r="X1973" s="1" t="s">
        <v>7703</v>
      </c>
      <c r="Y1973" s="1" t="s">
        <v>64</v>
      </c>
      <c r="Z1973" s="1" t="s">
        <v>7741</v>
      </c>
      <c r="AC1973" s="1">
        <v>31</v>
      </c>
      <c r="AD1973" s="1" t="s">
        <v>437</v>
      </c>
      <c r="AE1973" s="1" t="s">
        <v>9373</v>
      </c>
    </row>
    <row r="1974" spans="1:72" ht="13.5" customHeight="1" x14ac:dyDescent="0.25">
      <c r="A1974" s="5" t="str">
        <f t="shared" si="70"/>
        <v>1738_각남면_0109</v>
      </c>
      <c r="B1974" s="1">
        <v>1738</v>
      </c>
      <c r="C1974" s="1" t="s">
        <v>12339</v>
      </c>
      <c r="D1974" s="1" t="s">
        <v>12340</v>
      </c>
      <c r="E1974" s="1">
        <v>1973</v>
      </c>
      <c r="F1974" s="1">
        <v>6</v>
      </c>
      <c r="G1974" s="1" t="s">
        <v>3208</v>
      </c>
      <c r="H1974" s="1" t="s">
        <v>7049</v>
      </c>
      <c r="I1974" s="1">
        <v>9</v>
      </c>
      <c r="L1974" s="1">
        <v>1</v>
      </c>
      <c r="M1974" s="1" t="s">
        <v>3482</v>
      </c>
      <c r="N1974" s="1" t="s">
        <v>12386</v>
      </c>
      <c r="S1974" s="1" t="s">
        <v>161</v>
      </c>
      <c r="T1974" s="1" t="s">
        <v>7232</v>
      </c>
      <c r="Y1974" s="1" t="s">
        <v>64</v>
      </c>
      <c r="Z1974" s="1" t="s">
        <v>7741</v>
      </c>
      <c r="AC1974" s="1">
        <v>4</v>
      </c>
      <c r="AD1974" s="1" t="s">
        <v>65</v>
      </c>
      <c r="AE1974" s="1" t="s">
        <v>9332</v>
      </c>
    </row>
    <row r="1975" spans="1:72" ht="13.5" customHeight="1" x14ac:dyDescent="0.25">
      <c r="A1975" s="5" t="str">
        <f t="shared" si="70"/>
        <v>1738_각남면_0109</v>
      </c>
      <c r="B1975" s="1">
        <v>1738</v>
      </c>
      <c r="C1975" s="1" t="s">
        <v>12339</v>
      </c>
      <c r="D1975" s="1" t="s">
        <v>12340</v>
      </c>
      <c r="E1975" s="1">
        <v>1974</v>
      </c>
      <c r="F1975" s="1">
        <v>6</v>
      </c>
      <c r="G1975" s="1" t="s">
        <v>3208</v>
      </c>
      <c r="H1975" s="1" t="s">
        <v>7049</v>
      </c>
      <c r="I1975" s="1">
        <v>9</v>
      </c>
      <c r="L1975" s="1">
        <v>1</v>
      </c>
      <c r="M1975" s="1" t="s">
        <v>3482</v>
      </c>
      <c r="N1975" s="1" t="s">
        <v>12386</v>
      </c>
      <c r="S1975" s="1" t="s">
        <v>161</v>
      </c>
      <c r="T1975" s="1" t="s">
        <v>7232</v>
      </c>
      <c r="Y1975" s="1" t="s">
        <v>3494</v>
      </c>
      <c r="Z1975" s="1" t="s">
        <v>8480</v>
      </c>
      <c r="AC1975" s="1">
        <v>17</v>
      </c>
      <c r="AD1975" s="1" t="s">
        <v>315</v>
      </c>
      <c r="AE1975" s="1" t="s">
        <v>9365</v>
      </c>
      <c r="AF1975" s="1" t="s">
        <v>95</v>
      </c>
      <c r="AG1975" s="1" t="s">
        <v>9389</v>
      </c>
    </row>
    <row r="1976" spans="1:72" ht="13.5" customHeight="1" x14ac:dyDescent="0.25">
      <c r="A1976" s="5" t="str">
        <f t="shared" ref="A1976:A2007" si="71">HYPERLINK("http://kyu.snu.ac.kr/sdhj/index.jsp?type=hj/GK14616_00IH_0001_0110.jpg","1738_각남면_0110")</f>
        <v>1738_각남면_0110</v>
      </c>
      <c r="B1976" s="1">
        <v>1738</v>
      </c>
      <c r="C1976" s="1" t="s">
        <v>12339</v>
      </c>
      <c r="D1976" s="1" t="s">
        <v>12340</v>
      </c>
      <c r="E1976" s="1">
        <v>1975</v>
      </c>
      <c r="F1976" s="1">
        <v>6</v>
      </c>
      <c r="G1976" s="1" t="s">
        <v>3208</v>
      </c>
      <c r="H1976" s="1" t="s">
        <v>7049</v>
      </c>
      <c r="I1976" s="1">
        <v>9</v>
      </c>
      <c r="L1976" s="1">
        <v>2</v>
      </c>
      <c r="M1976" s="1" t="s">
        <v>14009</v>
      </c>
      <c r="N1976" s="1" t="s">
        <v>14010</v>
      </c>
      <c r="T1976" s="1" t="s">
        <v>12461</v>
      </c>
      <c r="U1976" s="1" t="s">
        <v>3495</v>
      </c>
      <c r="V1976" s="1" t="s">
        <v>12518</v>
      </c>
      <c r="W1976" s="1" t="s">
        <v>38</v>
      </c>
      <c r="X1976" s="1" t="s">
        <v>12522</v>
      </c>
      <c r="Y1976" s="1" t="s">
        <v>3496</v>
      </c>
      <c r="Z1976" s="1" t="s">
        <v>8481</v>
      </c>
      <c r="AC1976" s="1">
        <v>41</v>
      </c>
      <c r="AD1976" s="1" t="s">
        <v>86</v>
      </c>
      <c r="AE1976" s="1" t="s">
        <v>8752</v>
      </c>
      <c r="AJ1976" s="1" t="s">
        <v>17</v>
      </c>
      <c r="AK1976" s="1" t="s">
        <v>9530</v>
      </c>
      <c r="AL1976" s="1" t="s">
        <v>41</v>
      </c>
      <c r="AM1976" s="1" t="s">
        <v>12725</v>
      </c>
      <c r="AT1976" s="1" t="s">
        <v>69</v>
      </c>
      <c r="AU1976" s="1" t="s">
        <v>7359</v>
      </c>
      <c r="AV1976" s="1" t="s">
        <v>344</v>
      </c>
      <c r="AW1976" s="1" t="s">
        <v>8500</v>
      </c>
      <c r="BG1976" s="1" t="s">
        <v>69</v>
      </c>
      <c r="BH1976" s="1" t="s">
        <v>7359</v>
      </c>
      <c r="BI1976" s="1" t="s">
        <v>2719</v>
      </c>
      <c r="BJ1976" s="1" t="s">
        <v>10072</v>
      </c>
      <c r="BK1976" s="1" t="s">
        <v>69</v>
      </c>
      <c r="BL1976" s="1" t="s">
        <v>7359</v>
      </c>
      <c r="BM1976" s="1" t="s">
        <v>3437</v>
      </c>
      <c r="BN1976" s="1" t="s">
        <v>7723</v>
      </c>
      <c r="BO1976" s="1" t="s">
        <v>69</v>
      </c>
      <c r="BP1976" s="1" t="s">
        <v>7359</v>
      </c>
      <c r="BQ1976" s="1" t="s">
        <v>3497</v>
      </c>
      <c r="BR1976" s="1" t="s">
        <v>11807</v>
      </c>
      <c r="BS1976" s="1" t="s">
        <v>58</v>
      </c>
      <c r="BT1976" s="1" t="s">
        <v>9526</v>
      </c>
    </row>
    <row r="1977" spans="1:72" ht="13.5" customHeight="1" x14ac:dyDescent="0.25">
      <c r="A1977" s="5" t="str">
        <f t="shared" si="71"/>
        <v>1738_각남면_0110</v>
      </c>
      <c r="B1977" s="1">
        <v>1738</v>
      </c>
      <c r="C1977" s="1" t="s">
        <v>12339</v>
      </c>
      <c r="D1977" s="1" t="s">
        <v>12340</v>
      </c>
      <c r="E1977" s="1">
        <v>1976</v>
      </c>
      <c r="F1977" s="1">
        <v>6</v>
      </c>
      <c r="G1977" s="1" t="s">
        <v>3208</v>
      </c>
      <c r="H1977" s="1" t="s">
        <v>7049</v>
      </c>
      <c r="I1977" s="1">
        <v>9</v>
      </c>
      <c r="L1977" s="1">
        <v>2</v>
      </c>
      <c r="M1977" s="1" t="s">
        <v>14009</v>
      </c>
      <c r="N1977" s="1" t="s">
        <v>14010</v>
      </c>
      <c r="S1977" s="1" t="s">
        <v>50</v>
      </c>
      <c r="T1977" s="1" t="s">
        <v>7223</v>
      </c>
      <c r="W1977" s="1" t="s">
        <v>38</v>
      </c>
      <c r="X1977" s="1" t="s">
        <v>12522</v>
      </c>
      <c r="Y1977" s="1" t="s">
        <v>64</v>
      </c>
      <c r="Z1977" s="1" t="s">
        <v>7741</v>
      </c>
      <c r="AC1977" s="1">
        <v>28</v>
      </c>
      <c r="AD1977" s="1" t="s">
        <v>153</v>
      </c>
      <c r="AE1977" s="1" t="s">
        <v>9346</v>
      </c>
      <c r="AJ1977" s="1" t="s">
        <v>17</v>
      </c>
      <c r="AK1977" s="1" t="s">
        <v>9530</v>
      </c>
      <c r="AL1977" s="1" t="s">
        <v>41</v>
      </c>
      <c r="AM1977" s="1" t="s">
        <v>12725</v>
      </c>
      <c r="AT1977" s="1" t="s">
        <v>69</v>
      </c>
      <c r="AU1977" s="1" t="s">
        <v>7359</v>
      </c>
      <c r="AV1977" s="1" t="s">
        <v>2435</v>
      </c>
      <c r="AW1977" s="1" t="s">
        <v>9088</v>
      </c>
      <c r="BG1977" s="1" t="s">
        <v>69</v>
      </c>
      <c r="BH1977" s="1" t="s">
        <v>7359</v>
      </c>
      <c r="BI1977" s="1" t="s">
        <v>3498</v>
      </c>
      <c r="BJ1977" s="1" t="s">
        <v>10742</v>
      </c>
      <c r="BK1977" s="1" t="s">
        <v>69</v>
      </c>
      <c r="BL1977" s="1" t="s">
        <v>7359</v>
      </c>
      <c r="BM1977" s="1" t="s">
        <v>3148</v>
      </c>
      <c r="BN1977" s="1" t="s">
        <v>11223</v>
      </c>
      <c r="BO1977" s="1" t="s">
        <v>69</v>
      </c>
      <c r="BP1977" s="1" t="s">
        <v>7359</v>
      </c>
      <c r="BQ1977" s="1" t="s">
        <v>14796</v>
      </c>
      <c r="BR1977" s="1" t="s">
        <v>11808</v>
      </c>
      <c r="BS1977" s="1" t="s">
        <v>77</v>
      </c>
      <c r="BT1977" s="1" t="s">
        <v>9125</v>
      </c>
    </row>
    <row r="1978" spans="1:72" ht="13.5" customHeight="1" x14ac:dyDescent="0.25">
      <c r="A1978" s="5" t="str">
        <f t="shared" si="71"/>
        <v>1738_각남면_0110</v>
      </c>
      <c r="B1978" s="1">
        <v>1738</v>
      </c>
      <c r="C1978" s="1" t="s">
        <v>12339</v>
      </c>
      <c r="D1978" s="1" t="s">
        <v>12340</v>
      </c>
      <c r="E1978" s="1">
        <v>1977</v>
      </c>
      <c r="F1978" s="1">
        <v>6</v>
      </c>
      <c r="G1978" s="1" t="s">
        <v>3208</v>
      </c>
      <c r="H1978" s="1" t="s">
        <v>7049</v>
      </c>
      <c r="I1978" s="1">
        <v>9</v>
      </c>
      <c r="L1978" s="1">
        <v>2</v>
      </c>
      <c r="M1978" s="1" t="s">
        <v>14009</v>
      </c>
      <c r="N1978" s="1" t="s">
        <v>14010</v>
      </c>
      <c r="S1978" s="1" t="s">
        <v>112</v>
      </c>
      <c r="T1978" s="1" t="s">
        <v>7229</v>
      </c>
      <c r="Y1978" s="1" t="s">
        <v>64</v>
      </c>
      <c r="Z1978" s="1" t="s">
        <v>7741</v>
      </c>
      <c r="AF1978" s="1" t="s">
        <v>317</v>
      </c>
      <c r="AG1978" s="1" t="s">
        <v>7707</v>
      </c>
    </row>
    <row r="1979" spans="1:72" ht="13.5" customHeight="1" x14ac:dyDescent="0.25">
      <c r="A1979" s="5" t="str">
        <f t="shared" si="71"/>
        <v>1738_각남면_0110</v>
      </c>
      <c r="B1979" s="1">
        <v>1738</v>
      </c>
      <c r="C1979" s="1" t="s">
        <v>12339</v>
      </c>
      <c r="D1979" s="1" t="s">
        <v>12340</v>
      </c>
      <c r="E1979" s="1">
        <v>1978</v>
      </c>
      <c r="F1979" s="1">
        <v>6</v>
      </c>
      <c r="G1979" s="1" t="s">
        <v>3208</v>
      </c>
      <c r="H1979" s="1" t="s">
        <v>7049</v>
      </c>
      <c r="I1979" s="1">
        <v>9</v>
      </c>
      <c r="L1979" s="1">
        <v>2</v>
      </c>
      <c r="M1979" s="1" t="s">
        <v>14009</v>
      </c>
      <c r="N1979" s="1" t="s">
        <v>14010</v>
      </c>
      <c r="S1979" s="1" t="s">
        <v>112</v>
      </c>
      <c r="T1979" s="1" t="s">
        <v>7229</v>
      </c>
      <c r="Y1979" s="1" t="s">
        <v>64</v>
      </c>
      <c r="Z1979" s="1" t="s">
        <v>7741</v>
      </c>
      <c r="AC1979" s="1">
        <v>1</v>
      </c>
      <c r="AD1979" s="1" t="s">
        <v>101</v>
      </c>
      <c r="AE1979" s="1" t="s">
        <v>9339</v>
      </c>
      <c r="AF1979" s="1" t="s">
        <v>95</v>
      </c>
      <c r="AG1979" s="1" t="s">
        <v>9389</v>
      </c>
    </row>
    <row r="1980" spans="1:72" ht="13.5" customHeight="1" x14ac:dyDescent="0.25">
      <c r="A1980" s="5" t="str">
        <f t="shared" si="71"/>
        <v>1738_각남면_0110</v>
      </c>
      <c r="B1980" s="1">
        <v>1738</v>
      </c>
      <c r="C1980" s="1" t="s">
        <v>12339</v>
      </c>
      <c r="D1980" s="1" t="s">
        <v>12340</v>
      </c>
      <c r="E1980" s="1">
        <v>1979</v>
      </c>
      <c r="F1980" s="1">
        <v>6</v>
      </c>
      <c r="G1980" s="1" t="s">
        <v>3208</v>
      </c>
      <c r="H1980" s="1" t="s">
        <v>7049</v>
      </c>
      <c r="I1980" s="1">
        <v>9</v>
      </c>
      <c r="L1980" s="1">
        <v>3</v>
      </c>
      <c r="M1980" s="1" t="s">
        <v>14011</v>
      </c>
      <c r="N1980" s="1" t="s">
        <v>14012</v>
      </c>
      <c r="T1980" s="1" t="s">
        <v>12461</v>
      </c>
      <c r="U1980" s="1" t="s">
        <v>3499</v>
      </c>
      <c r="V1980" s="1" t="s">
        <v>7506</v>
      </c>
      <c r="W1980" s="1" t="s">
        <v>123</v>
      </c>
      <c r="X1980" s="1" t="s">
        <v>7689</v>
      </c>
      <c r="Y1980" s="1" t="s">
        <v>3500</v>
      </c>
      <c r="Z1980" s="1" t="s">
        <v>8482</v>
      </c>
      <c r="AC1980" s="1">
        <v>45</v>
      </c>
      <c r="AD1980" s="1" t="s">
        <v>330</v>
      </c>
      <c r="AE1980" s="1" t="s">
        <v>9367</v>
      </c>
      <c r="AJ1980" s="1" t="s">
        <v>17</v>
      </c>
      <c r="AK1980" s="1" t="s">
        <v>9530</v>
      </c>
      <c r="AL1980" s="1" t="s">
        <v>124</v>
      </c>
      <c r="AM1980" s="1" t="s">
        <v>9327</v>
      </c>
      <c r="AT1980" s="1" t="s">
        <v>44</v>
      </c>
      <c r="AU1980" s="1" t="s">
        <v>7629</v>
      </c>
      <c r="AV1980" s="1" t="s">
        <v>3043</v>
      </c>
      <c r="AW1980" s="1" t="s">
        <v>9073</v>
      </c>
      <c r="BG1980" s="1" t="s">
        <v>44</v>
      </c>
      <c r="BH1980" s="1" t="s">
        <v>7629</v>
      </c>
      <c r="BI1980" s="1" t="s">
        <v>694</v>
      </c>
      <c r="BJ1980" s="1" t="s">
        <v>10743</v>
      </c>
      <c r="BK1980" s="1" t="s">
        <v>677</v>
      </c>
      <c r="BL1980" s="1" t="s">
        <v>7530</v>
      </c>
      <c r="BM1980" s="1" t="s">
        <v>14765</v>
      </c>
      <c r="BN1980" s="1" t="s">
        <v>10667</v>
      </c>
      <c r="BO1980" s="1" t="s">
        <v>1649</v>
      </c>
      <c r="BP1980" s="1" t="s">
        <v>7492</v>
      </c>
      <c r="BQ1980" s="1" t="s">
        <v>3501</v>
      </c>
      <c r="BR1980" s="1" t="s">
        <v>13437</v>
      </c>
      <c r="BS1980" s="1" t="s">
        <v>631</v>
      </c>
      <c r="BT1980" s="1" t="s">
        <v>9553</v>
      </c>
    </row>
    <row r="1981" spans="1:72" ht="13.5" customHeight="1" x14ac:dyDescent="0.25">
      <c r="A1981" s="5" t="str">
        <f t="shared" si="71"/>
        <v>1738_각남면_0110</v>
      </c>
      <c r="B1981" s="1">
        <v>1738</v>
      </c>
      <c r="C1981" s="1" t="s">
        <v>12339</v>
      </c>
      <c r="D1981" s="1" t="s">
        <v>12340</v>
      </c>
      <c r="E1981" s="1">
        <v>1980</v>
      </c>
      <c r="F1981" s="1">
        <v>6</v>
      </c>
      <c r="G1981" s="1" t="s">
        <v>3208</v>
      </c>
      <c r="H1981" s="1" t="s">
        <v>7049</v>
      </c>
      <c r="I1981" s="1">
        <v>9</v>
      </c>
      <c r="L1981" s="1">
        <v>3</v>
      </c>
      <c r="M1981" s="1" t="s">
        <v>14011</v>
      </c>
      <c r="N1981" s="1" t="s">
        <v>14012</v>
      </c>
      <c r="S1981" s="1" t="s">
        <v>50</v>
      </c>
      <c r="T1981" s="1" t="s">
        <v>7223</v>
      </c>
      <c r="W1981" s="1" t="s">
        <v>38</v>
      </c>
      <c r="X1981" s="1" t="s">
        <v>12522</v>
      </c>
      <c r="Y1981" s="1" t="s">
        <v>10</v>
      </c>
      <c r="Z1981" s="1" t="s">
        <v>7684</v>
      </c>
      <c r="AC1981" s="1">
        <v>48</v>
      </c>
      <c r="AD1981" s="1" t="s">
        <v>457</v>
      </c>
      <c r="AE1981" s="1" t="s">
        <v>9375</v>
      </c>
      <c r="AJ1981" s="1" t="s">
        <v>17</v>
      </c>
      <c r="AK1981" s="1" t="s">
        <v>9530</v>
      </c>
      <c r="AL1981" s="1" t="s">
        <v>1887</v>
      </c>
      <c r="AM1981" s="1" t="s">
        <v>9565</v>
      </c>
      <c r="AT1981" s="1" t="s">
        <v>44</v>
      </c>
      <c r="AU1981" s="1" t="s">
        <v>7629</v>
      </c>
      <c r="AV1981" s="1" t="s">
        <v>2577</v>
      </c>
      <c r="AW1981" s="1" t="s">
        <v>9977</v>
      </c>
      <c r="BG1981" s="1" t="s">
        <v>44</v>
      </c>
      <c r="BH1981" s="1" t="s">
        <v>7629</v>
      </c>
      <c r="BI1981" s="1" t="s">
        <v>3502</v>
      </c>
      <c r="BJ1981" s="1" t="s">
        <v>10744</v>
      </c>
      <c r="BK1981" s="1" t="s">
        <v>44</v>
      </c>
      <c r="BL1981" s="1" t="s">
        <v>7629</v>
      </c>
      <c r="BM1981" s="1" t="s">
        <v>3503</v>
      </c>
      <c r="BN1981" s="1" t="s">
        <v>7893</v>
      </c>
      <c r="BO1981" s="1" t="s">
        <v>3262</v>
      </c>
      <c r="BP1981" s="1" t="s">
        <v>10494</v>
      </c>
      <c r="BQ1981" s="1" t="s">
        <v>3504</v>
      </c>
      <c r="BR1981" s="1" t="s">
        <v>11781</v>
      </c>
      <c r="BS1981" s="1" t="s">
        <v>193</v>
      </c>
      <c r="BT1981" s="1" t="s">
        <v>9533</v>
      </c>
    </row>
    <row r="1982" spans="1:72" ht="13.5" customHeight="1" x14ac:dyDescent="0.25">
      <c r="A1982" s="5" t="str">
        <f t="shared" si="71"/>
        <v>1738_각남면_0110</v>
      </c>
      <c r="B1982" s="1">
        <v>1738</v>
      </c>
      <c r="C1982" s="1" t="s">
        <v>12339</v>
      </c>
      <c r="D1982" s="1" t="s">
        <v>12340</v>
      </c>
      <c r="E1982" s="1">
        <v>1981</v>
      </c>
      <c r="F1982" s="1">
        <v>6</v>
      </c>
      <c r="G1982" s="1" t="s">
        <v>3208</v>
      </c>
      <c r="H1982" s="1" t="s">
        <v>7049</v>
      </c>
      <c r="I1982" s="1">
        <v>9</v>
      </c>
      <c r="L1982" s="1">
        <v>3</v>
      </c>
      <c r="M1982" s="1" t="s">
        <v>14011</v>
      </c>
      <c r="N1982" s="1" t="s">
        <v>14012</v>
      </c>
      <c r="S1982" s="1" t="s">
        <v>112</v>
      </c>
      <c r="T1982" s="1" t="s">
        <v>7229</v>
      </c>
      <c r="Y1982" s="1" t="s">
        <v>64</v>
      </c>
      <c r="Z1982" s="1" t="s">
        <v>7741</v>
      </c>
      <c r="AC1982" s="1">
        <v>18</v>
      </c>
      <c r="AD1982" s="1" t="s">
        <v>210</v>
      </c>
      <c r="AE1982" s="1" t="s">
        <v>9354</v>
      </c>
    </row>
    <row r="1983" spans="1:72" ht="13.5" customHeight="1" x14ac:dyDescent="0.25">
      <c r="A1983" s="5" t="str">
        <f t="shared" si="71"/>
        <v>1738_각남면_0110</v>
      </c>
      <c r="B1983" s="1">
        <v>1738</v>
      </c>
      <c r="C1983" s="1" t="s">
        <v>12339</v>
      </c>
      <c r="D1983" s="1" t="s">
        <v>12340</v>
      </c>
      <c r="E1983" s="1">
        <v>1982</v>
      </c>
      <c r="F1983" s="1">
        <v>6</v>
      </c>
      <c r="G1983" s="1" t="s">
        <v>3208</v>
      </c>
      <c r="H1983" s="1" t="s">
        <v>7049</v>
      </c>
      <c r="I1983" s="1">
        <v>9</v>
      </c>
      <c r="L1983" s="1">
        <v>3</v>
      </c>
      <c r="M1983" s="1" t="s">
        <v>14011</v>
      </c>
      <c r="N1983" s="1" t="s">
        <v>14012</v>
      </c>
      <c r="S1983" s="1" t="s">
        <v>59</v>
      </c>
      <c r="T1983" s="1" t="s">
        <v>7224</v>
      </c>
      <c r="Y1983" s="1" t="s">
        <v>3505</v>
      </c>
      <c r="Z1983" s="1" t="s">
        <v>8483</v>
      </c>
      <c r="AF1983" s="1" t="s">
        <v>387</v>
      </c>
      <c r="AG1983" s="1" t="s">
        <v>9400</v>
      </c>
    </row>
    <row r="1984" spans="1:72" ht="13.5" customHeight="1" x14ac:dyDescent="0.25">
      <c r="A1984" s="5" t="str">
        <f t="shared" si="71"/>
        <v>1738_각남면_0110</v>
      </c>
      <c r="B1984" s="1">
        <v>1738</v>
      </c>
      <c r="C1984" s="1" t="s">
        <v>12339</v>
      </c>
      <c r="D1984" s="1" t="s">
        <v>12340</v>
      </c>
      <c r="E1984" s="1">
        <v>1983</v>
      </c>
      <c r="F1984" s="1">
        <v>6</v>
      </c>
      <c r="G1984" s="1" t="s">
        <v>3208</v>
      </c>
      <c r="H1984" s="1" t="s">
        <v>7049</v>
      </c>
      <c r="I1984" s="1">
        <v>9</v>
      </c>
      <c r="L1984" s="1">
        <v>3</v>
      </c>
      <c r="M1984" s="1" t="s">
        <v>14011</v>
      </c>
      <c r="N1984" s="1" t="s">
        <v>14012</v>
      </c>
      <c r="S1984" s="1" t="s">
        <v>3236</v>
      </c>
      <c r="T1984" s="1" t="s">
        <v>7267</v>
      </c>
      <c r="U1984" s="1" t="s">
        <v>3506</v>
      </c>
      <c r="V1984" s="1" t="s">
        <v>7507</v>
      </c>
      <c r="W1984" s="1" t="s">
        <v>85</v>
      </c>
      <c r="X1984" s="1" t="s">
        <v>12530</v>
      </c>
      <c r="Y1984" s="1" t="s">
        <v>308</v>
      </c>
      <c r="Z1984" s="1" t="s">
        <v>7774</v>
      </c>
      <c r="AC1984" s="1">
        <v>44</v>
      </c>
      <c r="AD1984" s="1" t="s">
        <v>52</v>
      </c>
      <c r="AE1984" s="1" t="s">
        <v>9330</v>
      </c>
      <c r="AF1984" s="1" t="s">
        <v>95</v>
      </c>
      <c r="AG1984" s="1" t="s">
        <v>9389</v>
      </c>
    </row>
    <row r="1985" spans="1:72" ht="13.5" customHeight="1" x14ac:dyDescent="0.25">
      <c r="A1985" s="5" t="str">
        <f t="shared" si="71"/>
        <v>1738_각남면_0110</v>
      </c>
      <c r="B1985" s="1">
        <v>1738</v>
      </c>
      <c r="C1985" s="1" t="s">
        <v>12339</v>
      </c>
      <c r="D1985" s="1" t="s">
        <v>12340</v>
      </c>
      <c r="E1985" s="1">
        <v>1984</v>
      </c>
      <c r="F1985" s="1">
        <v>6</v>
      </c>
      <c r="G1985" s="1" t="s">
        <v>3208</v>
      </c>
      <c r="H1985" s="1" t="s">
        <v>7049</v>
      </c>
      <c r="I1985" s="1">
        <v>9</v>
      </c>
      <c r="L1985" s="1">
        <v>4</v>
      </c>
      <c r="M1985" s="1" t="s">
        <v>14013</v>
      </c>
      <c r="N1985" s="1" t="s">
        <v>14014</v>
      </c>
      <c r="T1985" s="1" t="s">
        <v>12461</v>
      </c>
      <c r="U1985" s="1" t="s">
        <v>260</v>
      </c>
      <c r="V1985" s="1" t="s">
        <v>7321</v>
      </c>
      <c r="W1985" s="1" t="s">
        <v>144</v>
      </c>
      <c r="X1985" s="1" t="s">
        <v>7690</v>
      </c>
      <c r="Y1985" s="1" t="s">
        <v>3507</v>
      </c>
      <c r="Z1985" s="1" t="s">
        <v>7863</v>
      </c>
      <c r="AC1985" s="1">
        <v>63</v>
      </c>
      <c r="AD1985" s="1" t="s">
        <v>115</v>
      </c>
      <c r="AE1985" s="1" t="s">
        <v>9342</v>
      </c>
      <c r="AJ1985" s="1" t="s">
        <v>17</v>
      </c>
      <c r="AK1985" s="1" t="s">
        <v>9530</v>
      </c>
      <c r="AL1985" s="1" t="s">
        <v>146</v>
      </c>
      <c r="AM1985" s="1" t="s">
        <v>9467</v>
      </c>
      <c r="AT1985" s="1" t="s">
        <v>3508</v>
      </c>
      <c r="AU1985" s="1" t="s">
        <v>9674</v>
      </c>
      <c r="AV1985" s="1" t="s">
        <v>3509</v>
      </c>
      <c r="AW1985" s="1" t="s">
        <v>9995</v>
      </c>
      <c r="BG1985" s="1" t="s">
        <v>3510</v>
      </c>
      <c r="BH1985" s="1" t="s">
        <v>10495</v>
      </c>
      <c r="BI1985" s="1" t="s">
        <v>3511</v>
      </c>
      <c r="BJ1985" s="1" t="s">
        <v>10745</v>
      </c>
      <c r="BK1985" s="1" t="s">
        <v>3512</v>
      </c>
      <c r="BL1985" s="1" t="s">
        <v>11024</v>
      </c>
      <c r="BM1985" s="1" t="s">
        <v>3513</v>
      </c>
      <c r="BN1985" s="1" t="s">
        <v>8820</v>
      </c>
      <c r="BO1985" s="1" t="s">
        <v>44</v>
      </c>
      <c r="BP1985" s="1" t="s">
        <v>7629</v>
      </c>
      <c r="BQ1985" s="1" t="s">
        <v>3514</v>
      </c>
      <c r="BR1985" s="1" t="s">
        <v>11661</v>
      </c>
      <c r="BS1985" s="1" t="s">
        <v>124</v>
      </c>
      <c r="BT1985" s="1" t="s">
        <v>9327</v>
      </c>
    </row>
    <row r="1986" spans="1:72" ht="13.5" customHeight="1" x14ac:dyDescent="0.25">
      <c r="A1986" s="5" t="str">
        <f t="shared" si="71"/>
        <v>1738_각남면_0110</v>
      </c>
      <c r="B1986" s="1">
        <v>1738</v>
      </c>
      <c r="C1986" s="1" t="s">
        <v>12339</v>
      </c>
      <c r="D1986" s="1" t="s">
        <v>12340</v>
      </c>
      <c r="E1986" s="1">
        <v>1985</v>
      </c>
      <c r="F1986" s="1">
        <v>6</v>
      </c>
      <c r="G1986" s="1" t="s">
        <v>3208</v>
      </c>
      <c r="H1986" s="1" t="s">
        <v>7049</v>
      </c>
      <c r="I1986" s="1">
        <v>9</v>
      </c>
      <c r="L1986" s="1">
        <v>4</v>
      </c>
      <c r="M1986" s="1" t="s">
        <v>14013</v>
      </c>
      <c r="N1986" s="1" t="s">
        <v>14014</v>
      </c>
      <c r="S1986" s="1" t="s">
        <v>112</v>
      </c>
      <c r="T1986" s="1" t="s">
        <v>7229</v>
      </c>
      <c r="AF1986" s="1" t="s">
        <v>317</v>
      </c>
      <c r="AG1986" s="1" t="s">
        <v>7707</v>
      </c>
    </row>
    <row r="1987" spans="1:72" ht="13.5" customHeight="1" x14ac:dyDescent="0.25">
      <c r="A1987" s="5" t="str">
        <f t="shared" si="71"/>
        <v>1738_각남면_0110</v>
      </c>
      <c r="B1987" s="1">
        <v>1738</v>
      </c>
      <c r="C1987" s="1" t="s">
        <v>12339</v>
      </c>
      <c r="D1987" s="1" t="s">
        <v>12340</v>
      </c>
      <c r="E1987" s="1">
        <v>1986</v>
      </c>
      <c r="F1987" s="1">
        <v>6</v>
      </c>
      <c r="G1987" s="1" t="s">
        <v>3208</v>
      </c>
      <c r="H1987" s="1" t="s">
        <v>7049</v>
      </c>
      <c r="I1987" s="1">
        <v>9</v>
      </c>
      <c r="L1987" s="1">
        <v>4</v>
      </c>
      <c r="M1987" s="1" t="s">
        <v>14013</v>
      </c>
      <c r="N1987" s="1" t="s">
        <v>14014</v>
      </c>
      <c r="T1987" s="1" t="s">
        <v>12470</v>
      </c>
      <c r="U1987" s="1" t="s">
        <v>715</v>
      </c>
      <c r="V1987" s="1" t="s">
        <v>7283</v>
      </c>
      <c r="Y1987" s="1" t="s">
        <v>3515</v>
      </c>
      <c r="Z1987" s="1" t="s">
        <v>8484</v>
      </c>
      <c r="AC1987" s="1">
        <v>58</v>
      </c>
      <c r="AD1987" s="1" t="s">
        <v>974</v>
      </c>
      <c r="AE1987" s="1" t="s">
        <v>9385</v>
      </c>
      <c r="AT1987" s="1" t="s">
        <v>232</v>
      </c>
      <c r="AU1987" s="1" t="s">
        <v>7343</v>
      </c>
      <c r="AV1987" s="1" t="s">
        <v>3516</v>
      </c>
      <c r="AW1987" s="1" t="s">
        <v>9522</v>
      </c>
      <c r="BB1987" s="1" t="s">
        <v>1551</v>
      </c>
      <c r="BC1987" s="1" t="s">
        <v>7529</v>
      </c>
      <c r="BD1987" s="1" t="s">
        <v>1483</v>
      </c>
      <c r="BE1987" s="1" t="s">
        <v>10404</v>
      </c>
    </row>
    <row r="1988" spans="1:72" ht="13.5" customHeight="1" x14ac:dyDescent="0.25">
      <c r="A1988" s="5" t="str">
        <f t="shared" si="71"/>
        <v>1738_각남면_0110</v>
      </c>
      <c r="B1988" s="1">
        <v>1738</v>
      </c>
      <c r="C1988" s="1" t="s">
        <v>12339</v>
      </c>
      <c r="D1988" s="1" t="s">
        <v>12340</v>
      </c>
      <c r="E1988" s="1">
        <v>1987</v>
      </c>
      <c r="F1988" s="1">
        <v>6</v>
      </c>
      <c r="G1988" s="1" t="s">
        <v>3208</v>
      </c>
      <c r="H1988" s="1" t="s">
        <v>7049</v>
      </c>
      <c r="I1988" s="1">
        <v>9</v>
      </c>
      <c r="L1988" s="1">
        <v>4</v>
      </c>
      <c r="M1988" s="1" t="s">
        <v>14013</v>
      </c>
      <c r="N1988" s="1" t="s">
        <v>14014</v>
      </c>
      <c r="T1988" s="1" t="s">
        <v>12470</v>
      </c>
      <c r="U1988" s="1" t="s">
        <v>739</v>
      </c>
      <c r="V1988" s="1" t="s">
        <v>7350</v>
      </c>
      <c r="Y1988" s="1" t="s">
        <v>3439</v>
      </c>
      <c r="Z1988" s="1" t="s">
        <v>8485</v>
      </c>
      <c r="AC1988" s="1">
        <v>6</v>
      </c>
      <c r="AD1988" s="1" t="s">
        <v>738</v>
      </c>
      <c r="AE1988" s="1" t="s">
        <v>9381</v>
      </c>
    </row>
    <row r="1989" spans="1:72" ht="13.5" customHeight="1" x14ac:dyDescent="0.25">
      <c r="A1989" s="5" t="str">
        <f t="shared" si="71"/>
        <v>1738_각남면_0110</v>
      </c>
      <c r="B1989" s="1">
        <v>1738</v>
      </c>
      <c r="C1989" s="1" t="s">
        <v>12339</v>
      </c>
      <c r="D1989" s="1" t="s">
        <v>12340</v>
      </c>
      <c r="E1989" s="1">
        <v>1988</v>
      </c>
      <c r="F1989" s="1">
        <v>6</v>
      </c>
      <c r="G1989" s="1" t="s">
        <v>3208</v>
      </c>
      <c r="H1989" s="1" t="s">
        <v>7049</v>
      </c>
      <c r="I1989" s="1">
        <v>9</v>
      </c>
      <c r="L1989" s="1">
        <v>5</v>
      </c>
      <c r="M1989" s="1" t="s">
        <v>13608</v>
      </c>
      <c r="N1989" s="1" t="s">
        <v>13609</v>
      </c>
      <c r="O1989" s="1" t="s">
        <v>6</v>
      </c>
      <c r="P1989" s="1" t="s">
        <v>7191</v>
      </c>
      <c r="T1989" s="1" t="s">
        <v>12461</v>
      </c>
      <c r="U1989" s="1" t="s">
        <v>518</v>
      </c>
      <c r="V1989" s="1" t="s">
        <v>7333</v>
      </c>
      <c r="W1989" s="1" t="s">
        <v>38</v>
      </c>
      <c r="X1989" s="1" t="s">
        <v>12522</v>
      </c>
      <c r="Y1989" s="1" t="s">
        <v>64</v>
      </c>
      <c r="Z1989" s="1" t="s">
        <v>7741</v>
      </c>
      <c r="AC1989" s="1">
        <v>73</v>
      </c>
      <c r="AD1989" s="1" t="s">
        <v>111</v>
      </c>
      <c r="AE1989" s="1" t="s">
        <v>9341</v>
      </c>
      <c r="AJ1989" s="1" t="s">
        <v>17</v>
      </c>
      <c r="AK1989" s="1" t="s">
        <v>9530</v>
      </c>
      <c r="AL1989" s="1" t="s">
        <v>41</v>
      </c>
      <c r="AM1989" s="1" t="s">
        <v>12725</v>
      </c>
      <c r="AT1989" s="1" t="s">
        <v>69</v>
      </c>
      <c r="AU1989" s="1" t="s">
        <v>7359</v>
      </c>
      <c r="AV1989" s="1" t="s">
        <v>598</v>
      </c>
      <c r="AW1989" s="1" t="s">
        <v>9996</v>
      </c>
      <c r="BG1989" s="1" t="s">
        <v>69</v>
      </c>
      <c r="BH1989" s="1" t="s">
        <v>7359</v>
      </c>
      <c r="BI1989" s="1" t="s">
        <v>3517</v>
      </c>
      <c r="BJ1989" s="1" t="s">
        <v>10746</v>
      </c>
      <c r="BK1989" s="1" t="s">
        <v>69</v>
      </c>
      <c r="BL1989" s="1" t="s">
        <v>7359</v>
      </c>
      <c r="BM1989" s="1" t="s">
        <v>3518</v>
      </c>
      <c r="BN1989" s="1" t="s">
        <v>11247</v>
      </c>
      <c r="BO1989" s="1" t="s">
        <v>69</v>
      </c>
      <c r="BP1989" s="1" t="s">
        <v>7359</v>
      </c>
      <c r="BQ1989" s="1" t="s">
        <v>3519</v>
      </c>
      <c r="BR1989" s="1" t="s">
        <v>13375</v>
      </c>
      <c r="BS1989" s="1" t="s">
        <v>58</v>
      </c>
      <c r="BT1989" s="1" t="s">
        <v>9526</v>
      </c>
    </row>
    <row r="1990" spans="1:72" ht="13.5" customHeight="1" x14ac:dyDescent="0.25">
      <c r="A1990" s="5" t="str">
        <f t="shared" si="71"/>
        <v>1738_각남면_0110</v>
      </c>
      <c r="B1990" s="1">
        <v>1738</v>
      </c>
      <c r="C1990" s="1" t="s">
        <v>12339</v>
      </c>
      <c r="D1990" s="1" t="s">
        <v>12340</v>
      </c>
      <c r="E1990" s="1">
        <v>1989</v>
      </c>
      <c r="F1990" s="1">
        <v>6</v>
      </c>
      <c r="G1990" s="1" t="s">
        <v>3208</v>
      </c>
      <c r="H1990" s="1" t="s">
        <v>7049</v>
      </c>
      <c r="I1990" s="1">
        <v>10</v>
      </c>
      <c r="J1990" s="1" t="s">
        <v>3520</v>
      </c>
      <c r="K1990" s="1" t="s">
        <v>12353</v>
      </c>
      <c r="L1990" s="1">
        <v>1</v>
      </c>
      <c r="M1990" s="1" t="s">
        <v>3520</v>
      </c>
      <c r="N1990" s="1" t="s">
        <v>12353</v>
      </c>
      <c r="T1990" s="1" t="s">
        <v>12461</v>
      </c>
      <c r="U1990" s="1" t="s">
        <v>3521</v>
      </c>
      <c r="V1990" s="1" t="s">
        <v>7508</v>
      </c>
      <c r="W1990" s="1" t="s">
        <v>38</v>
      </c>
      <c r="X1990" s="1" t="s">
        <v>12522</v>
      </c>
      <c r="Y1990" s="1" t="s">
        <v>742</v>
      </c>
      <c r="Z1990" s="1" t="s">
        <v>7856</v>
      </c>
      <c r="AC1990" s="1">
        <v>26</v>
      </c>
      <c r="AD1990" s="1" t="s">
        <v>585</v>
      </c>
      <c r="AE1990" s="1" t="s">
        <v>9379</v>
      </c>
      <c r="AF1990" s="1" t="s">
        <v>253</v>
      </c>
      <c r="AG1990" s="1" t="s">
        <v>9395</v>
      </c>
      <c r="AH1990" s="1" t="s">
        <v>3522</v>
      </c>
      <c r="AI1990" s="1" t="s">
        <v>7052</v>
      </c>
      <c r="AJ1990" s="1" t="s">
        <v>17</v>
      </c>
      <c r="AK1990" s="1" t="s">
        <v>9530</v>
      </c>
      <c r="AL1990" s="1" t="s">
        <v>41</v>
      </c>
      <c r="AM1990" s="1" t="s">
        <v>12725</v>
      </c>
      <c r="AT1990" s="1" t="s">
        <v>69</v>
      </c>
      <c r="AU1990" s="1" t="s">
        <v>7359</v>
      </c>
      <c r="AV1990" s="1" t="s">
        <v>3523</v>
      </c>
      <c r="AW1990" s="1" t="s">
        <v>8896</v>
      </c>
      <c r="BG1990" s="1" t="s">
        <v>69</v>
      </c>
      <c r="BH1990" s="1" t="s">
        <v>7359</v>
      </c>
      <c r="BI1990" s="1" t="s">
        <v>3524</v>
      </c>
      <c r="BJ1990" s="1" t="s">
        <v>10126</v>
      </c>
      <c r="BK1990" s="1" t="s">
        <v>69</v>
      </c>
      <c r="BL1990" s="1" t="s">
        <v>7359</v>
      </c>
      <c r="BM1990" s="1" t="s">
        <v>3525</v>
      </c>
      <c r="BN1990" s="1" t="s">
        <v>11248</v>
      </c>
      <c r="BO1990" s="1" t="s">
        <v>69</v>
      </c>
      <c r="BP1990" s="1" t="s">
        <v>7359</v>
      </c>
      <c r="BQ1990" s="1" t="s">
        <v>3526</v>
      </c>
      <c r="BR1990" s="1" t="s">
        <v>11809</v>
      </c>
      <c r="BS1990" s="1" t="s">
        <v>200</v>
      </c>
      <c r="BT1990" s="1" t="s">
        <v>9541</v>
      </c>
    </row>
    <row r="1991" spans="1:72" ht="13.5" customHeight="1" x14ac:dyDescent="0.25">
      <c r="A1991" s="5" t="str">
        <f t="shared" si="71"/>
        <v>1738_각남면_0110</v>
      </c>
      <c r="B1991" s="1">
        <v>1738</v>
      </c>
      <c r="C1991" s="1" t="s">
        <v>12339</v>
      </c>
      <c r="D1991" s="1" t="s">
        <v>12340</v>
      </c>
      <c r="E1991" s="1">
        <v>1990</v>
      </c>
      <c r="F1991" s="1">
        <v>6</v>
      </c>
      <c r="G1991" s="1" t="s">
        <v>3208</v>
      </c>
      <c r="H1991" s="1" t="s">
        <v>7049</v>
      </c>
      <c r="I1991" s="1">
        <v>10</v>
      </c>
      <c r="L1991" s="1">
        <v>1</v>
      </c>
      <c r="M1991" s="1" t="s">
        <v>3520</v>
      </c>
      <c r="N1991" s="1" t="s">
        <v>12353</v>
      </c>
      <c r="S1991" s="1" t="s">
        <v>50</v>
      </c>
      <c r="T1991" s="1" t="s">
        <v>7223</v>
      </c>
      <c r="W1991" s="1" t="s">
        <v>38</v>
      </c>
      <c r="X1991" s="1" t="s">
        <v>12522</v>
      </c>
      <c r="Y1991" s="1" t="s">
        <v>64</v>
      </c>
      <c r="Z1991" s="1" t="s">
        <v>7741</v>
      </c>
      <c r="AC1991" s="1">
        <v>23</v>
      </c>
      <c r="AD1991" s="1" t="s">
        <v>251</v>
      </c>
      <c r="AE1991" s="1" t="s">
        <v>9358</v>
      </c>
      <c r="AJ1991" s="1" t="s">
        <v>17</v>
      </c>
      <c r="AK1991" s="1" t="s">
        <v>9530</v>
      </c>
      <c r="AL1991" s="1" t="s">
        <v>259</v>
      </c>
      <c r="AM1991" s="1" t="s">
        <v>9449</v>
      </c>
      <c r="AT1991" s="1" t="s">
        <v>69</v>
      </c>
      <c r="AU1991" s="1" t="s">
        <v>7359</v>
      </c>
      <c r="AV1991" s="1" t="s">
        <v>2494</v>
      </c>
      <c r="AW1991" s="1" t="s">
        <v>8274</v>
      </c>
      <c r="BG1991" s="1" t="s">
        <v>69</v>
      </c>
      <c r="BH1991" s="1" t="s">
        <v>7359</v>
      </c>
      <c r="BI1991" s="1" t="s">
        <v>3527</v>
      </c>
      <c r="BJ1991" s="1" t="s">
        <v>10747</v>
      </c>
      <c r="BK1991" s="1" t="s">
        <v>69</v>
      </c>
      <c r="BL1991" s="1" t="s">
        <v>7359</v>
      </c>
      <c r="BM1991" s="1" t="s">
        <v>3528</v>
      </c>
      <c r="BN1991" s="1" t="s">
        <v>10367</v>
      </c>
      <c r="BO1991" s="1" t="s">
        <v>2119</v>
      </c>
      <c r="BP1991" s="1" t="s">
        <v>9672</v>
      </c>
      <c r="BQ1991" s="1" t="s">
        <v>3529</v>
      </c>
      <c r="BR1991" s="1" t="s">
        <v>11810</v>
      </c>
      <c r="BS1991" s="1" t="s">
        <v>58</v>
      </c>
      <c r="BT1991" s="1" t="s">
        <v>9526</v>
      </c>
    </row>
    <row r="1992" spans="1:72" ht="13.5" customHeight="1" x14ac:dyDescent="0.25">
      <c r="A1992" s="5" t="str">
        <f t="shared" si="71"/>
        <v>1738_각남면_0110</v>
      </c>
      <c r="B1992" s="1">
        <v>1738</v>
      </c>
      <c r="C1992" s="1" t="s">
        <v>12339</v>
      </c>
      <c r="D1992" s="1" t="s">
        <v>12340</v>
      </c>
      <c r="E1992" s="1">
        <v>1991</v>
      </c>
      <c r="F1992" s="1">
        <v>6</v>
      </c>
      <c r="G1992" s="1" t="s">
        <v>3208</v>
      </c>
      <c r="H1992" s="1" t="s">
        <v>7049</v>
      </c>
      <c r="I1992" s="1">
        <v>10</v>
      </c>
      <c r="L1992" s="1">
        <v>1</v>
      </c>
      <c r="M1992" s="1" t="s">
        <v>3520</v>
      </c>
      <c r="N1992" s="1" t="s">
        <v>12353</v>
      </c>
      <c r="S1992" s="1" t="s">
        <v>3530</v>
      </c>
      <c r="T1992" s="1" t="s">
        <v>7271</v>
      </c>
      <c r="W1992" s="1" t="s">
        <v>38</v>
      </c>
      <c r="X1992" s="1" t="s">
        <v>12522</v>
      </c>
      <c r="Y1992" s="1" t="s">
        <v>64</v>
      </c>
      <c r="Z1992" s="1" t="s">
        <v>7741</v>
      </c>
      <c r="AC1992" s="1">
        <v>68</v>
      </c>
      <c r="AD1992" s="1" t="s">
        <v>298</v>
      </c>
      <c r="AE1992" s="1" t="s">
        <v>9362</v>
      </c>
    </row>
    <row r="1993" spans="1:72" ht="13.5" customHeight="1" x14ac:dyDescent="0.25">
      <c r="A1993" s="5" t="str">
        <f t="shared" si="71"/>
        <v>1738_각남면_0110</v>
      </c>
      <c r="B1993" s="1">
        <v>1738</v>
      </c>
      <c r="C1993" s="1" t="s">
        <v>12339</v>
      </c>
      <c r="D1993" s="1" t="s">
        <v>12340</v>
      </c>
      <c r="E1993" s="1">
        <v>1992</v>
      </c>
      <c r="F1993" s="1">
        <v>6</v>
      </c>
      <c r="G1993" s="1" t="s">
        <v>3208</v>
      </c>
      <c r="H1993" s="1" t="s">
        <v>7049</v>
      </c>
      <c r="I1993" s="1">
        <v>10</v>
      </c>
      <c r="L1993" s="1">
        <v>2</v>
      </c>
      <c r="M1993" s="1" t="s">
        <v>14015</v>
      </c>
      <c r="N1993" s="1" t="s">
        <v>14016</v>
      </c>
      <c r="O1993" s="1" t="s">
        <v>6</v>
      </c>
      <c r="P1993" s="1" t="s">
        <v>7191</v>
      </c>
      <c r="T1993" s="1" t="s">
        <v>12461</v>
      </c>
      <c r="U1993" s="1" t="s">
        <v>3531</v>
      </c>
      <c r="V1993" s="1" t="s">
        <v>7509</v>
      </c>
      <c r="W1993" s="1" t="s">
        <v>336</v>
      </c>
      <c r="X1993" s="1" t="s">
        <v>12529</v>
      </c>
      <c r="Y1993" s="1" t="s">
        <v>3441</v>
      </c>
      <c r="Z1993" s="1" t="s">
        <v>8266</v>
      </c>
      <c r="AC1993" s="1">
        <v>45</v>
      </c>
      <c r="AD1993" s="1" t="s">
        <v>330</v>
      </c>
      <c r="AE1993" s="1" t="s">
        <v>9367</v>
      </c>
      <c r="AJ1993" s="1" t="s">
        <v>17</v>
      </c>
      <c r="AK1993" s="1" t="s">
        <v>9530</v>
      </c>
      <c r="AL1993" s="1" t="s">
        <v>174</v>
      </c>
      <c r="AM1993" s="1" t="s">
        <v>9536</v>
      </c>
      <c r="AT1993" s="1" t="s">
        <v>73</v>
      </c>
      <c r="AU1993" s="1" t="s">
        <v>7304</v>
      </c>
      <c r="AV1993" s="1" t="s">
        <v>3532</v>
      </c>
      <c r="AW1993" s="1" t="s">
        <v>9997</v>
      </c>
      <c r="BG1993" s="1" t="s">
        <v>73</v>
      </c>
      <c r="BH1993" s="1" t="s">
        <v>7304</v>
      </c>
      <c r="BI1993" s="1" t="s">
        <v>3533</v>
      </c>
      <c r="BJ1993" s="1" t="s">
        <v>10748</v>
      </c>
      <c r="BK1993" s="1" t="s">
        <v>73</v>
      </c>
      <c r="BL1993" s="1" t="s">
        <v>7304</v>
      </c>
      <c r="BM1993" s="1" t="s">
        <v>2719</v>
      </c>
      <c r="BN1993" s="1" t="s">
        <v>10072</v>
      </c>
      <c r="BO1993" s="1" t="s">
        <v>73</v>
      </c>
      <c r="BP1993" s="1" t="s">
        <v>7304</v>
      </c>
      <c r="BQ1993" s="1" t="s">
        <v>3534</v>
      </c>
      <c r="BR1993" s="1" t="s">
        <v>11811</v>
      </c>
      <c r="BS1993" s="1" t="s">
        <v>3234</v>
      </c>
      <c r="BT1993" s="1" t="s">
        <v>12245</v>
      </c>
    </row>
    <row r="1994" spans="1:72" ht="13.5" customHeight="1" x14ac:dyDescent="0.25">
      <c r="A1994" s="5" t="str">
        <f t="shared" si="71"/>
        <v>1738_각남면_0110</v>
      </c>
      <c r="B1994" s="1">
        <v>1738</v>
      </c>
      <c r="C1994" s="1" t="s">
        <v>12339</v>
      </c>
      <c r="D1994" s="1" t="s">
        <v>12340</v>
      </c>
      <c r="E1994" s="1">
        <v>1993</v>
      </c>
      <c r="F1994" s="1">
        <v>6</v>
      </c>
      <c r="G1994" s="1" t="s">
        <v>3208</v>
      </c>
      <c r="H1994" s="1" t="s">
        <v>7049</v>
      </c>
      <c r="I1994" s="1">
        <v>10</v>
      </c>
      <c r="L1994" s="1">
        <v>2</v>
      </c>
      <c r="M1994" s="1" t="s">
        <v>14015</v>
      </c>
      <c r="N1994" s="1" t="s">
        <v>14016</v>
      </c>
      <c r="T1994" s="1" t="s">
        <v>12470</v>
      </c>
      <c r="U1994" s="1" t="s">
        <v>139</v>
      </c>
      <c r="V1994" s="1" t="s">
        <v>7323</v>
      </c>
      <c r="Y1994" s="1" t="s">
        <v>3535</v>
      </c>
      <c r="Z1994" s="1" t="s">
        <v>8486</v>
      </c>
      <c r="AG1994" s="1" t="s">
        <v>12745</v>
      </c>
      <c r="AI1994" s="1" t="s">
        <v>12738</v>
      </c>
      <c r="BB1994" s="1" t="s">
        <v>139</v>
      </c>
      <c r="BC1994" s="1" t="s">
        <v>7323</v>
      </c>
      <c r="BD1994" s="1" t="s">
        <v>3536</v>
      </c>
      <c r="BE1994" s="1" t="s">
        <v>10414</v>
      </c>
      <c r="BF1994" s="1" t="s">
        <v>12895</v>
      </c>
    </row>
    <row r="1995" spans="1:72" ht="13.5" customHeight="1" x14ac:dyDescent="0.25">
      <c r="A1995" s="5" t="str">
        <f t="shared" si="71"/>
        <v>1738_각남면_0110</v>
      </c>
      <c r="B1995" s="1">
        <v>1738</v>
      </c>
      <c r="C1995" s="1" t="s">
        <v>12339</v>
      </c>
      <c r="D1995" s="1" t="s">
        <v>12340</v>
      </c>
      <c r="E1995" s="1">
        <v>1994</v>
      </c>
      <c r="F1995" s="1">
        <v>6</v>
      </c>
      <c r="G1995" s="1" t="s">
        <v>3208</v>
      </c>
      <c r="H1995" s="1" t="s">
        <v>7049</v>
      </c>
      <c r="I1995" s="1">
        <v>10</v>
      </c>
      <c r="L1995" s="1">
        <v>2</v>
      </c>
      <c r="M1995" s="1" t="s">
        <v>14015</v>
      </c>
      <c r="N1995" s="1" t="s">
        <v>14016</v>
      </c>
      <c r="T1995" s="1" t="s">
        <v>12470</v>
      </c>
      <c r="U1995" s="1" t="s">
        <v>136</v>
      </c>
      <c r="V1995" s="1" t="s">
        <v>7308</v>
      </c>
      <c r="Y1995" s="1" t="s">
        <v>3537</v>
      </c>
      <c r="Z1995" s="1" t="s">
        <v>8487</v>
      </c>
      <c r="AG1995" s="1" t="s">
        <v>12745</v>
      </c>
      <c r="AI1995" s="1" t="s">
        <v>12738</v>
      </c>
      <c r="BB1995" s="1" t="s">
        <v>368</v>
      </c>
      <c r="BC1995" s="1" t="s">
        <v>7520</v>
      </c>
      <c r="BE1995" s="1" t="s">
        <v>8486</v>
      </c>
      <c r="BF1995" s="1" t="s">
        <v>12895</v>
      </c>
    </row>
    <row r="1996" spans="1:72" ht="13.5" customHeight="1" x14ac:dyDescent="0.25">
      <c r="A1996" s="5" t="str">
        <f t="shared" si="71"/>
        <v>1738_각남면_0110</v>
      </c>
      <c r="B1996" s="1">
        <v>1738</v>
      </c>
      <c r="C1996" s="1" t="s">
        <v>12339</v>
      </c>
      <c r="D1996" s="1" t="s">
        <v>12340</v>
      </c>
      <c r="E1996" s="1">
        <v>1995</v>
      </c>
      <c r="F1996" s="1">
        <v>6</v>
      </c>
      <c r="G1996" s="1" t="s">
        <v>3208</v>
      </c>
      <c r="H1996" s="1" t="s">
        <v>7049</v>
      </c>
      <c r="I1996" s="1">
        <v>10</v>
      </c>
      <c r="L1996" s="1">
        <v>2</v>
      </c>
      <c r="M1996" s="1" t="s">
        <v>14015</v>
      </c>
      <c r="N1996" s="1" t="s">
        <v>14016</v>
      </c>
      <c r="T1996" s="1" t="s">
        <v>12470</v>
      </c>
      <c r="U1996" s="1" t="s">
        <v>139</v>
      </c>
      <c r="V1996" s="1" t="s">
        <v>7323</v>
      </c>
      <c r="Y1996" s="1" t="s">
        <v>3538</v>
      </c>
      <c r="Z1996" s="1" t="s">
        <v>8488</v>
      </c>
      <c r="AG1996" s="1" t="s">
        <v>12745</v>
      </c>
      <c r="AI1996" s="1" t="s">
        <v>12738</v>
      </c>
      <c r="BC1996" s="1" t="s">
        <v>7520</v>
      </c>
      <c r="BE1996" s="1" t="s">
        <v>8486</v>
      </c>
      <c r="BF1996" s="1" t="s">
        <v>12894</v>
      </c>
    </row>
    <row r="1997" spans="1:72" ht="13.5" customHeight="1" x14ac:dyDescent="0.25">
      <c r="A1997" s="5" t="str">
        <f t="shared" si="71"/>
        <v>1738_각남면_0110</v>
      </c>
      <c r="B1997" s="1">
        <v>1738</v>
      </c>
      <c r="C1997" s="1" t="s">
        <v>12339</v>
      </c>
      <c r="D1997" s="1" t="s">
        <v>12340</v>
      </c>
      <c r="E1997" s="1">
        <v>1996</v>
      </c>
      <c r="F1997" s="1">
        <v>6</v>
      </c>
      <c r="G1997" s="1" t="s">
        <v>3208</v>
      </c>
      <c r="H1997" s="1" t="s">
        <v>7049</v>
      </c>
      <c r="I1997" s="1">
        <v>10</v>
      </c>
      <c r="L1997" s="1">
        <v>2</v>
      </c>
      <c r="M1997" s="1" t="s">
        <v>14015</v>
      </c>
      <c r="N1997" s="1" t="s">
        <v>14016</v>
      </c>
      <c r="T1997" s="1" t="s">
        <v>12470</v>
      </c>
      <c r="U1997" s="1" t="s">
        <v>139</v>
      </c>
      <c r="V1997" s="1" t="s">
        <v>7323</v>
      </c>
      <c r="Y1997" s="1" t="s">
        <v>3468</v>
      </c>
      <c r="Z1997" s="1" t="s">
        <v>8473</v>
      </c>
      <c r="AG1997" s="1" t="s">
        <v>12745</v>
      </c>
      <c r="AI1997" s="1" t="s">
        <v>12738</v>
      </c>
      <c r="BC1997" s="1" t="s">
        <v>7520</v>
      </c>
      <c r="BE1997" s="1" t="s">
        <v>8486</v>
      </c>
      <c r="BF1997" s="1" t="s">
        <v>12892</v>
      </c>
    </row>
    <row r="1998" spans="1:72" ht="13.5" customHeight="1" x14ac:dyDescent="0.25">
      <c r="A1998" s="5" t="str">
        <f t="shared" si="71"/>
        <v>1738_각남면_0110</v>
      </c>
      <c r="B1998" s="1">
        <v>1738</v>
      </c>
      <c r="C1998" s="1" t="s">
        <v>12339</v>
      </c>
      <c r="D1998" s="1" t="s">
        <v>12340</v>
      </c>
      <c r="E1998" s="1">
        <v>1997</v>
      </c>
      <c r="F1998" s="1">
        <v>6</v>
      </c>
      <c r="G1998" s="1" t="s">
        <v>3208</v>
      </c>
      <c r="H1998" s="1" t="s">
        <v>7049</v>
      </c>
      <c r="I1998" s="1">
        <v>10</v>
      </c>
      <c r="L1998" s="1">
        <v>2</v>
      </c>
      <c r="M1998" s="1" t="s">
        <v>14015</v>
      </c>
      <c r="N1998" s="1" t="s">
        <v>14016</v>
      </c>
      <c r="T1998" s="1" t="s">
        <v>12470</v>
      </c>
      <c r="U1998" s="1" t="s">
        <v>139</v>
      </c>
      <c r="V1998" s="1" t="s">
        <v>7323</v>
      </c>
      <c r="Y1998" s="1" t="s">
        <v>3539</v>
      </c>
      <c r="Z1998" s="1" t="s">
        <v>8489</v>
      </c>
      <c r="AG1998" s="1" t="s">
        <v>12745</v>
      </c>
      <c r="AI1998" s="1" t="s">
        <v>12738</v>
      </c>
      <c r="BC1998" s="1" t="s">
        <v>7520</v>
      </c>
      <c r="BE1998" s="1" t="s">
        <v>8486</v>
      </c>
      <c r="BF1998" s="1" t="s">
        <v>12891</v>
      </c>
    </row>
    <row r="1999" spans="1:72" ht="13.5" customHeight="1" x14ac:dyDescent="0.25">
      <c r="A1999" s="5" t="str">
        <f t="shared" si="71"/>
        <v>1738_각남면_0110</v>
      </c>
      <c r="B1999" s="1">
        <v>1738</v>
      </c>
      <c r="C1999" s="1" t="s">
        <v>12339</v>
      </c>
      <c r="D1999" s="1" t="s">
        <v>12340</v>
      </c>
      <c r="E1999" s="1">
        <v>1998</v>
      </c>
      <c r="F1999" s="1">
        <v>6</v>
      </c>
      <c r="G1999" s="1" t="s">
        <v>3208</v>
      </c>
      <c r="H1999" s="1" t="s">
        <v>7049</v>
      </c>
      <c r="I1999" s="1">
        <v>10</v>
      </c>
      <c r="L1999" s="1">
        <v>2</v>
      </c>
      <c r="M1999" s="1" t="s">
        <v>14015</v>
      </c>
      <c r="N1999" s="1" t="s">
        <v>14016</v>
      </c>
      <c r="T1999" s="1" t="s">
        <v>12470</v>
      </c>
      <c r="U1999" s="1" t="s">
        <v>139</v>
      </c>
      <c r="V1999" s="1" t="s">
        <v>7323</v>
      </c>
      <c r="Y1999" s="1" t="s">
        <v>3540</v>
      </c>
      <c r="Z1999" s="1" t="s">
        <v>8490</v>
      </c>
      <c r="AG1999" s="1" t="s">
        <v>12745</v>
      </c>
      <c r="AI1999" s="1" t="s">
        <v>12738</v>
      </c>
      <c r="BC1999" s="1" t="s">
        <v>7520</v>
      </c>
      <c r="BE1999" s="1" t="s">
        <v>8486</v>
      </c>
      <c r="BF1999" s="1" t="s">
        <v>12893</v>
      </c>
    </row>
    <row r="2000" spans="1:72" ht="13.5" customHeight="1" x14ac:dyDescent="0.25">
      <c r="A2000" s="5" t="str">
        <f t="shared" si="71"/>
        <v>1738_각남면_0110</v>
      </c>
      <c r="B2000" s="1">
        <v>1738</v>
      </c>
      <c r="C2000" s="1" t="s">
        <v>12339</v>
      </c>
      <c r="D2000" s="1" t="s">
        <v>12340</v>
      </c>
      <c r="E2000" s="1">
        <v>1999</v>
      </c>
      <c r="F2000" s="1">
        <v>6</v>
      </c>
      <c r="G2000" s="1" t="s">
        <v>3208</v>
      </c>
      <c r="H2000" s="1" t="s">
        <v>7049</v>
      </c>
      <c r="I2000" s="1">
        <v>10</v>
      </c>
      <c r="L2000" s="1">
        <v>2</v>
      </c>
      <c r="M2000" s="1" t="s">
        <v>14015</v>
      </c>
      <c r="N2000" s="1" t="s">
        <v>14016</v>
      </c>
      <c r="T2000" s="1" t="s">
        <v>12470</v>
      </c>
      <c r="U2000" s="1" t="s">
        <v>139</v>
      </c>
      <c r="V2000" s="1" t="s">
        <v>7323</v>
      </c>
      <c r="Y2000" s="1" t="s">
        <v>3541</v>
      </c>
      <c r="Z2000" s="1" t="s">
        <v>8491</v>
      </c>
      <c r="AG2000" s="1" t="s">
        <v>12745</v>
      </c>
      <c r="AI2000" s="1" t="s">
        <v>12738</v>
      </c>
      <c r="BC2000" s="1" t="s">
        <v>7520</v>
      </c>
      <c r="BE2000" s="1" t="s">
        <v>8486</v>
      </c>
      <c r="BF2000" s="1" t="s">
        <v>12890</v>
      </c>
    </row>
    <row r="2001" spans="1:72" ht="13.5" customHeight="1" x14ac:dyDescent="0.25">
      <c r="A2001" s="5" t="str">
        <f t="shared" si="71"/>
        <v>1738_각남면_0110</v>
      </c>
      <c r="B2001" s="1">
        <v>1738</v>
      </c>
      <c r="C2001" s="1" t="s">
        <v>12339</v>
      </c>
      <c r="D2001" s="1" t="s">
        <v>12340</v>
      </c>
      <c r="E2001" s="1">
        <v>2000</v>
      </c>
      <c r="F2001" s="1">
        <v>6</v>
      </c>
      <c r="G2001" s="1" t="s">
        <v>3208</v>
      </c>
      <c r="H2001" s="1" t="s">
        <v>7049</v>
      </c>
      <c r="I2001" s="1">
        <v>10</v>
      </c>
      <c r="L2001" s="1">
        <v>2</v>
      </c>
      <c r="M2001" s="1" t="s">
        <v>14015</v>
      </c>
      <c r="N2001" s="1" t="s">
        <v>14016</v>
      </c>
      <c r="T2001" s="1" t="s">
        <v>12470</v>
      </c>
      <c r="U2001" s="1" t="s">
        <v>136</v>
      </c>
      <c r="V2001" s="1" t="s">
        <v>7308</v>
      </c>
      <c r="Y2001" s="1" t="s">
        <v>3542</v>
      </c>
      <c r="Z2001" s="1" t="s">
        <v>8492</v>
      </c>
      <c r="AG2001" s="1" t="s">
        <v>12745</v>
      </c>
      <c r="AI2001" s="1" t="s">
        <v>12738</v>
      </c>
      <c r="BB2001" s="1" t="s">
        <v>139</v>
      </c>
      <c r="BC2001" s="1" t="s">
        <v>7323</v>
      </c>
      <c r="BD2001" s="1" t="s">
        <v>3543</v>
      </c>
      <c r="BE2001" s="1" t="s">
        <v>10415</v>
      </c>
      <c r="BF2001" s="1" t="s">
        <v>12894</v>
      </c>
    </row>
    <row r="2002" spans="1:72" ht="13.5" customHeight="1" x14ac:dyDescent="0.25">
      <c r="A2002" s="5" t="str">
        <f t="shared" si="71"/>
        <v>1738_각남면_0110</v>
      </c>
      <c r="B2002" s="1">
        <v>1738</v>
      </c>
      <c r="C2002" s="1" t="s">
        <v>12339</v>
      </c>
      <c r="D2002" s="1" t="s">
        <v>12340</v>
      </c>
      <c r="E2002" s="1">
        <v>2001</v>
      </c>
      <c r="F2002" s="1">
        <v>6</v>
      </c>
      <c r="G2002" s="1" t="s">
        <v>3208</v>
      </c>
      <c r="H2002" s="1" t="s">
        <v>7049</v>
      </c>
      <c r="I2002" s="1">
        <v>10</v>
      </c>
      <c r="L2002" s="1">
        <v>2</v>
      </c>
      <c r="M2002" s="1" t="s">
        <v>14015</v>
      </c>
      <c r="N2002" s="1" t="s">
        <v>14016</v>
      </c>
      <c r="T2002" s="1" t="s">
        <v>12470</v>
      </c>
      <c r="U2002" s="1" t="s">
        <v>139</v>
      </c>
      <c r="V2002" s="1" t="s">
        <v>7323</v>
      </c>
      <c r="Y2002" s="1" t="s">
        <v>3544</v>
      </c>
      <c r="Z2002" s="1" t="s">
        <v>8493</v>
      </c>
      <c r="AG2002" s="1" t="s">
        <v>12745</v>
      </c>
      <c r="AI2002" s="1" t="s">
        <v>12738</v>
      </c>
      <c r="BD2002" s="1" t="s">
        <v>3536</v>
      </c>
      <c r="BE2002" s="1" t="s">
        <v>10414</v>
      </c>
      <c r="BF2002" s="1" t="s">
        <v>12894</v>
      </c>
    </row>
    <row r="2003" spans="1:72" ht="13.5" customHeight="1" x14ac:dyDescent="0.25">
      <c r="A2003" s="5" t="str">
        <f t="shared" si="71"/>
        <v>1738_각남면_0110</v>
      </c>
      <c r="B2003" s="1">
        <v>1738</v>
      </c>
      <c r="C2003" s="1" t="s">
        <v>12339</v>
      </c>
      <c r="D2003" s="1" t="s">
        <v>12340</v>
      </c>
      <c r="E2003" s="1">
        <v>2002</v>
      </c>
      <c r="F2003" s="1">
        <v>6</v>
      </c>
      <c r="G2003" s="1" t="s">
        <v>3208</v>
      </c>
      <c r="H2003" s="1" t="s">
        <v>7049</v>
      </c>
      <c r="I2003" s="1">
        <v>10</v>
      </c>
      <c r="L2003" s="1">
        <v>2</v>
      </c>
      <c r="M2003" s="1" t="s">
        <v>14015</v>
      </c>
      <c r="N2003" s="1" t="s">
        <v>14016</v>
      </c>
      <c r="T2003" s="1" t="s">
        <v>12470</v>
      </c>
      <c r="U2003" s="1" t="s">
        <v>139</v>
      </c>
      <c r="V2003" s="1" t="s">
        <v>7323</v>
      </c>
      <c r="Y2003" s="1" t="s">
        <v>814</v>
      </c>
      <c r="Z2003" s="1" t="s">
        <v>7880</v>
      </c>
      <c r="AG2003" s="1" t="s">
        <v>12745</v>
      </c>
      <c r="AI2003" s="1" t="s">
        <v>12738</v>
      </c>
      <c r="BB2003" s="1" t="s">
        <v>368</v>
      </c>
      <c r="BC2003" s="1" t="s">
        <v>7520</v>
      </c>
      <c r="BE2003" s="1" t="s">
        <v>8493</v>
      </c>
      <c r="BF2003" s="1" t="s">
        <v>12895</v>
      </c>
    </row>
    <row r="2004" spans="1:72" ht="13.5" customHeight="1" x14ac:dyDescent="0.25">
      <c r="A2004" s="5" t="str">
        <f t="shared" si="71"/>
        <v>1738_각남면_0110</v>
      </c>
      <c r="B2004" s="1">
        <v>1738</v>
      </c>
      <c r="C2004" s="1" t="s">
        <v>12339</v>
      </c>
      <c r="D2004" s="1" t="s">
        <v>12340</v>
      </c>
      <c r="E2004" s="1">
        <v>2003</v>
      </c>
      <c r="F2004" s="1">
        <v>6</v>
      </c>
      <c r="G2004" s="1" t="s">
        <v>3208</v>
      </c>
      <c r="H2004" s="1" t="s">
        <v>7049</v>
      </c>
      <c r="I2004" s="1">
        <v>10</v>
      </c>
      <c r="L2004" s="1">
        <v>2</v>
      </c>
      <c r="M2004" s="1" t="s">
        <v>14015</v>
      </c>
      <c r="N2004" s="1" t="s">
        <v>14016</v>
      </c>
      <c r="T2004" s="1" t="s">
        <v>12470</v>
      </c>
      <c r="U2004" s="1" t="s">
        <v>139</v>
      </c>
      <c r="V2004" s="1" t="s">
        <v>7323</v>
      </c>
      <c r="Y2004" s="1" t="s">
        <v>3545</v>
      </c>
      <c r="Z2004" s="1" t="s">
        <v>12596</v>
      </c>
      <c r="AG2004" s="1" t="s">
        <v>12745</v>
      </c>
      <c r="AI2004" s="1" t="s">
        <v>12738</v>
      </c>
      <c r="BC2004" s="1" t="s">
        <v>7520</v>
      </c>
      <c r="BE2004" s="1" t="s">
        <v>8493</v>
      </c>
      <c r="BF2004" s="1" t="s">
        <v>12892</v>
      </c>
    </row>
    <row r="2005" spans="1:72" ht="13.5" customHeight="1" x14ac:dyDescent="0.25">
      <c r="A2005" s="5" t="str">
        <f t="shared" si="71"/>
        <v>1738_각남면_0110</v>
      </c>
      <c r="B2005" s="1">
        <v>1738</v>
      </c>
      <c r="C2005" s="1" t="s">
        <v>12339</v>
      </c>
      <c r="D2005" s="1" t="s">
        <v>12340</v>
      </c>
      <c r="E2005" s="1">
        <v>2004</v>
      </c>
      <c r="F2005" s="1">
        <v>6</v>
      </c>
      <c r="G2005" s="1" t="s">
        <v>3208</v>
      </c>
      <c r="H2005" s="1" t="s">
        <v>7049</v>
      </c>
      <c r="I2005" s="1">
        <v>10</v>
      </c>
      <c r="L2005" s="1">
        <v>2</v>
      </c>
      <c r="M2005" s="1" t="s">
        <v>14015</v>
      </c>
      <c r="N2005" s="1" t="s">
        <v>14016</v>
      </c>
      <c r="T2005" s="1" t="s">
        <v>12470</v>
      </c>
      <c r="U2005" s="1" t="s">
        <v>139</v>
      </c>
      <c r="V2005" s="1" t="s">
        <v>7323</v>
      </c>
      <c r="Y2005" s="1" t="s">
        <v>3546</v>
      </c>
      <c r="Z2005" s="1" t="s">
        <v>8494</v>
      </c>
      <c r="AF2005" s="1" t="s">
        <v>3547</v>
      </c>
      <c r="AG2005" s="1" t="s">
        <v>9417</v>
      </c>
      <c r="AH2005" s="1" t="s">
        <v>3548</v>
      </c>
      <c r="AI2005" s="1" t="s">
        <v>12738</v>
      </c>
      <c r="BC2005" s="1" t="s">
        <v>7520</v>
      </c>
      <c r="BE2005" s="1" t="s">
        <v>8493</v>
      </c>
      <c r="BF2005" s="1" t="s">
        <v>12891</v>
      </c>
    </row>
    <row r="2006" spans="1:72" ht="13.5" customHeight="1" x14ac:dyDescent="0.25">
      <c r="A2006" s="5" t="str">
        <f t="shared" si="71"/>
        <v>1738_각남면_0110</v>
      </c>
      <c r="B2006" s="1">
        <v>1738</v>
      </c>
      <c r="C2006" s="1" t="s">
        <v>12339</v>
      </c>
      <c r="D2006" s="1" t="s">
        <v>12340</v>
      </c>
      <c r="E2006" s="1">
        <v>2005</v>
      </c>
      <c r="F2006" s="1">
        <v>6</v>
      </c>
      <c r="G2006" s="1" t="s">
        <v>3208</v>
      </c>
      <c r="H2006" s="1" t="s">
        <v>7049</v>
      </c>
      <c r="I2006" s="1">
        <v>10</v>
      </c>
      <c r="L2006" s="1">
        <v>2</v>
      </c>
      <c r="M2006" s="1" t="s">
        <v>14015</v>
      </c>
      <c r="N2006" s="1" t="s">
        <v>14016</v>
      </c>
      <c r="T2006" s="1" t="s">
        <v>12470</v>
      </c>
      <c r="U2006" s="1" t="s">
        <v>139</v>
      </c>
      <c r="V2006" s="1" t="s">
        <v>7323</v>
      </c>
      <c r="Y2006" s="1" t="s">
        <v>3549</v>
      </c>
      <c r="Z2006" s="1" t="s">
        <v>8495</v>
      </c>
      <c r="AF2006" s="1" t="s">
        <v>3550</v>
      </c>
      <c r="AG2006" s="1" t="s">
        <v>9418</v>
      </c>
      <c r="AH2006" s="1" t="s">
        <v>151</v>
      </c>
      <c r="AI2006" s="1" t="s">
        <v>9478</v>
      </c>
    </row>
    <row r="2007" spans="1:72" ht="13.5" customHeight="1" x14ac:dyDescent="0.25">
      <c r="A2007" s="5" t="str">
        <f t="shared" si="71"/>
        <v>1738_각남면_0110</v>
      </c>
      <c r="B2007" s="1">
        <v>1738</v>
      </c>
      <c r="C2007" s="1" t="s">
        <v>12339</v>
      </c>
      <c r="D2007" s="1" t="s">
        <v>12340</v>
      </c>
      <c r="E2007" s="1">
        <v>2006</v>
      </c>
      <c r="F2007" s="1">
        <v>6</v>
      </c>
      <c r="G2007" s="1" t="s">
        <v>3208</v>
      </c>
      <c r="H2007" s="1" t="s">
        <v>7049</v>
      </c>
      <c r="I2007" s="1">
        <v>10</v>
      </c>
      <c r="L2007" s="1">
        <v>2</v>
      </c>
      <c r="M2007" s="1" t="s">
        <v>14015</v>
      </c>
      <c r="N2007" s="1" t="s">
        <v>14016</v>
      </c>
      <c r="T2007" s="1" t="s">
        <v>12470</v>
      </c>
      <c r="U2007" s="1" t="s">
        <v>139</v>
      </c>
      <c r="V2007" s="1" t="s">
        <v>7323</v>
      </c>
      <c r="Y2007" s="1" t="s">
        <v>3551</v>
      </c>
      <c r="Z2007" s="1" t="s">
        <v>8496</v>
      </c>
      <c r="AF2007" s="1" t="s">
        <v>417</v>
      </c>
      <c r="AG2007" s="1" t="s">
        <v>9401</v>
      </c>
      <c r="AH2007" s="1" t="s">
        <v>3552</v>
      </c>
      <c r="AI2007" s="1" t="s">
        <v>9479</v>
      </c>
    </row>
    <row r="2008" spans="1:72" ht="13.5" customHeight="1" x14ac:dyDescent="0.25">
      <c r="A2008" s="5" t="str">
        <f t="shared" ref="A2008:A2036" si="72">HYPERLINK("http://kyu.snu.ac.kr/sdhj/index.jsp?type=hj/GK14616_00IH_0001_0110.jpg","1738_각남면_0110")</f>
        <v>1738_각남면_0110</v>
      </c>
      <c r="B2008" s="1">
        <v>1738</v>
      </c>
      <c r="C2008" s="1" t="s">
        <v>12339</v>
      </c>
      <c r="D2008" s="1" t="s">
        <v>12340</v>
      </c>
      <c r="E2008" s="1">
        <v>2007</v>
      </c>
      <c r="F2008" s="1">
        <v>6</v>
      </c>
      <c r="G2008" s="1" t="s">
        <v>3208</v>
      </c>
      <c r="H2008" s="1" t="s">
        <v>7049</v>
      </c>
      <c r="I2008" s="1">
        <v>10</v>
      </c>
      <c r="L2008" s="1">
        <v>2</v>
      </c>
      <c r="M2008" s="1" t="s">
        <v>14015</v>
      </c>
      <c r="N2008" s="1" t="s">
        <v>14016</v>
      </c>
      <c r="T2008" s="1" t="s">
        <v>12470</v>
      </c>
      <c r="U2008" s="1" t="s">
        <v>136</v>
      </c>
      <c r="V2008" s="1" t="s">
        <v>7308</v>
      </c>
      <c r="Y2008" s="1" t="s">
        <v>3553</v>
      </c>
      <c r="Z2008" s="1" t="s">
        <v>8497</v>
      </c>
      <c r="AF2008" s="1" t="s">
        <v>812</v>
      </c>
      <c r="AG2008" s="1" t="s">
        <v>9405</v>
      </c>
      <c r="BB2008" s="1" t="s">
        <v>139</v>
      </c>
      <c r="BC2008" s="1" t="s">
        <v>7323</v>
      </c>
      <c r="BD2008" s="1" t="s">
        <v>3554</v>
      </c>
      <c r="BE2008" s="1" t="s">
        <v>10416</v>
      </c>
      <c r="BF2008" s="1" t="s">
        <v>12895</v>
      </c>
    </row>
    <row r="2009" spans="1:72" ht="13.5" customHeight="1" x14ac:dyDescent="0.25">
      <c r="A2009" s="5" t="str">
        <f t="shared" si="72"/>
        <v>1738_각남면_0110</v>
      </c>
      <c r="B2009" s="1">
        <v>1738</v>
      </c>
      <c r="C2009" s="1" t="s">
        <v>12339</v>
      </c>
      <c r="D2009" s="1" t="s">
        <v>12340</v>
      </c>
      <c r="E2009" s="1">
        <v>2008</v>
      </c>
      <c r="F2009" s="1">
        <v>6</v>
      </c>
      <c r="G2009" s="1" t="s">
        <v>3208</v>
      </c>
      <c r="H2009" s="1" t="s">
        <v>7049</v>
      </c>
      <c r="I2009" s="1">
        <v>10</v>
      </c>
      <c r="L2009" s="1">
        <v>3</v>
      </c>
      <c r="M2009" s="1" t="s">
        <v>12301</v>
      </c>
      <c r="N2009" s="1" t="s">
        <v>12618</v>
      </c>
      <c r="T2009" s="1" t="s">
        <v>12461</v>
      </c>
      <c r="U2009" s="1" t="s">
        <v>527</v>
      </c>
      <c r="V2009" s="1" t="s">
        <v>7334</v>
      </c>
      <c r="Y2009" s="1" t="s">
        <v>12301</v>
      </c>
      <c r="Z2009" s="1" t="s">
        <v>12618</v>
      </c>
      <c r="AC2009" s="1">
        <v>50</v>
      </c>
      <c r="AD2009" s="1" t="s">
        <v>263</v>
      </c>
      <c r="AE2009" s="1" t="s">
        <v>9361</v>
      </c>
      <c r="AJ2009" s="1" t="s">
        <v>17</v>
      </c>
      <c r="AK2009" s="1" t="s">
        <v>9530</v>
      </c>
      <c r="AL2009" s="1" t="s">
        <v>41</v>
      </c>
      <c r="AM2009" s="1" t="s">
        <v>12725</v>
      </c>
      <c r="AN2009" s="1" t="s">
        <v>1241</v>
      </c>
      <c r="AO2009" s="1" t="s">
        <v>7234</v>
      </c>
      <c r="AR2009" s="1" t="s">
        <v>3555</v>
      </c>
      <c r="AS2009" s="1" t="s">
        <v>12800</v>
      </c>
      <c r="AT2009" s="1" t="s">
        <v>242</v>
      </c>
      <c r="AU2009" s="1" t="s">
        <v>12440</v>
      </c>
      <c r="AV2009" s="1" t="s">
        <v>3344</v>
      </c>
      <c r="AW2009" s="1" t="s">
        <v>9983</v>
      </c>
      <c r="BB2009" s="1" t="s">
        <v>1551</v>
      </c>
      <c r="BC2009" s="1" t="s">
        <v>7529</v>
      </c>
      <c r="BD2009" s="1" t="s">
        <v>1109</v>
      </c>
      <c r="BE2009" s="1" t="s">
        <v>7958</v>
      </c>
      <c r="BG2009" s="1" t="s">
        <v>242</v>
      </c>
      <c r="BH2009" s="1" t="s">
        <v>12440</v>
      </c>
      <c r="BI2009" s="1" t="s">
        <v>3556</v>
      </c>
      <c r="BJ2009" s="1" t="s">
        <v>9293</v>
      </c>
      <c r="BK2009" s="1" t="s">
        <v>242</v>
      </c>
      <c r="BL2009" s="1" t="s">
        <v>12440</v>
      </c>
      <c r="BM2009" s="1" t="s">
        <v>3557</v>
      </c>
      <c r="BN2009" s="1" t="s">
        <v>11249</v>
      </c>
      <c r="BO2009" s="1" t="s">
        <v>232</v>
      </c>
      <c r="BP2009" s="1" t="s">
        <v>7343</v>
      </c>
      <c r="BQ2009" s="1" t="s">
        <v>3558</v>
      </c>
      <c r="BR2009" s="1" t="s">
        <v>8707</v>
      </c>
      <c r="BS2009" s="1" t="s">
        <v>58</v>
      </c>
      <c r="BT2009" s="1" t="s">
        <v>9526</v>
      </c>
    </row>
    <row r="2010" spans="1:72" ht="13.5" customHeight="1" x14ac:dyDescent="0.25">
      <c r="A2010" s="5" t="str">
        <f t="shared" si="72"/>
        <v>1738_각남면_0110</v>
      </c>
      <c r="B2010" s="1">
        <v>1738</v>
      </c>
      <c r="C2010" s="1" t="s">
        <v>12339</v>
      </c>
      <c r="D2010" s="1" t="s">
        <v>12340</v>
      </c>
      <c r="E2010" s="1">
        <v>2009</v>
      </c>
      <c r="F2010" s="1">
        <v>6</v>
      </c>
      <c r="G2010" s="1" t="s">
        <v>3208</v>
      </c>
      <c r="H2010" s="1" t="s">
        <v>7049</v>
      </c>
      <c r="I2010" s="1">
        <v>10</v>
      </c>
      <c r="L2010" s="1">
        <v>4</v>
      </c>
      <c r="M2010" s="1" t="s">
        <v>1800</v>
      </c>
      <c r="N2010" s="1" t="s">
        <v>8498</v>
      </c>
      <c r="T2010" s="1" t="s">
        <v>12461</v>
      </c>
      <c r="U2010" s="1" t="s">
        <v>518</v>
      </c>
      <c r="V2010" s="1" t="s">
        <v>7333</v>
      </c>
      <c r="Y2010" s="1" t="s">
        <v>1800</v>
      </c>
      <c r="Z2010" s="1" t="s">
        <v>8498</v>
      </c>
      <c r="AC2010" s="1">
        <v>60</v>
      </c>
      <c r="AD2010" s="1" t="s">
        <v>393</v>
      </c>
      <c r="AE2010" s="1" t="s">
        <v>9370</v>
      </c>
      <c r="AJ2010" s="1" t="s">
        <v>17</v>
      </c>
      <c r="AK2010" s="1" t="s">
        <v>9530</v>
      </c>
      <c r="AL2010" s="1" t="s">
        <v>53</v>
      </c>
      <c r="AM2010" s="1" t="s">
        <v>9486</v>
      </c>
      <c r="AN2010" s="1" t="s">
        <v>259</v>
      </c>
      <c r="AO2010" s="1" t="s">
        <v>9449</v>
      </c>
      <c r="AR2010" s="1" t="s">
        <v>3559</v>
      </c>
      <c r="AS2010" s="1" t="s">
        <v>9609</v>
      </c>
      <c r="AT2010" s="1" t="s">
        <v>242</v>
      </c>
      <c r="AU2010" s="1" t="s">
        <v>12440</v>
      </c>
      <c r="AV2010" s="1" t="s">
        <v>3560</v>
      </c>
      <c r="AW2010" s="1" t="s">
        <v>9998</v>
      </c>
      <c r="BG2010" s="1" t="s">
        <v>242</v>
      </c>
      <c r="BH2010" s="1" t="s">
        <v>12440</v>
      </c>
      <c r="BI2010" s="1" t="s">
        <v>3184</v>
      </c>
      <c r="BJ2010" s="1" t="s">
        <v>9013</v>
      </c>
      <c r="BK2010" s="1" t="s">
        <v>242</v>
      </c>
      <c r="BL2010" s="1" t="s">
        <v>12440</v>
      </c>
      <c r="BM2010" s="1" t="s">
        <v>2878</v>
      </c>
      <c r="BN2010" s="1" t="s">
        <v>9213</v>
      </c>
      <c r="BO2010" s="1" t="s">
        <v>232</v>
      </c>
      <c r="BP2010" s="1" t="s">
        <v>7343</v>
      </c>
      <c r="BQ2010" s="1" t="s">
        <v>3561</v>
      </c>
      <c r="BR2010" s="1" t="s">
        <v>8503</v>
      </c>
      <c r="BS2010" s="1" t="s">
        <v>768</v>
      </c>
      <c r="BT2010" s="1" t="s">
        <v>9481</v>
      </c>
    </row>
    <row r="2011" spans="1:72" ht="13.5" customHeight="1" x14ac:dyDescent="0.25">
      <c r="A2011" s="5" t="str">
        <f t="shared" si="72"/>
        <v>1738_각남면_0110</v>
      </c>
      <c r="B2011" s="1">
        <v>1738</v>
      </c>
      <c r="C2011" s="1" t="s">
        <v>12339</v>
      </c>
      <c r="D2011" s="1" t="s">
        <v>12340</v>
      </c>
      <c r="E2011" s="1">
        <v>2010</v>
      </c>
      <c r="F2011" s="1">
        <v>6</v>
      </c>
      <c r="G2011" s="1" t="s">
        <v>3208</v>
      </c>
      <c r="H2011" s="1" t="s">
        <v>7049</v>
      </c>
      <c r="I2011" s="1">
        <v>10</v>
      </c>
      <c r="L2011" s="1">
        <v>5</v>
      </c>
      <c r="M2011" s="1" t="s">
        <v>5040</v>
      </c>
      <c r="N2011" s="1" t="s">
        <v>13074</v>
      </c>
      <c r="O2011" s="1" t="s">
        <v>6</v>
      </c>
      <c r="P2011" s="1" t="s">
        <v>7191</v>
      </c>
      <c r="T2011" s="1" t="s">
        <v>12461</v>
      </c>
      <c r="U2011" s="1" t="s">
        <v>66</v>
      </c>
      <c r="V2011" s="1" t="s">
        <v>7302</v>
      </c>
      <c r="W2011" s="1" t="s">
        <v>38</v>
      </c>
      <c r="X2011" s="1" t="s">
        <v>12522</v>
      </c>
      <c r="Y2011" s="1" t="s">
        <v>1916</v>
      </c>
      <c r="Z2011" s="1" t="s">
        <v>8163</v>
      </c>
      <c r="AC2011" s="1">
        <v>45</v>
      </c>
      <c r="AD2011" s="1" t="s">
        <v>330</v>
      </c>
      <c r="AE2011" s="1" t="s">
        <v>9367</v>
      </c>
      <c r="AJ2011" s="1" t="s">
        <v>17</v>
      </c>
      <c r="AK2011" s="1" t="s">
        <v>9530</v>
      </c>
      <c r="AL2011" s="1" t="s">
        <v>41</v>
      </c>
      <c r="AM2011" s="1" t="s">
        <v>12725</v>
      </c>
      <c r="AT2011" s="1" t="s">
        <v>42</v>
      </c>
      <c r="AU2011" s="1" t="s">
        <v>7309</v>
      </c>
      <c r="AV2011" s="1" t="s">
        <v>3562</v>
      </c>
      <c r="AW2011" s="1" t="s">
        <v>9999</v>
      </c>
      <c r="BG2011" s="1" t="s">
        <v>69</v>
      </c>
      <c r="BH2011" s="1" t="s">
        <v>7359</v>
      </c>
      <c r="BI2011" s="1" t="s">
        <v>3563</v>
      </c>
      <c r="BJ2011" s="1" t="s">
        <v>9125</v>
      </c>
      <c r="BK2011" s="1" t="s">
        <v>3564</v>
      </c>
      <c r="BL2011" s="1" t="s">
        <v>10511</v>
      </c>
      <c r="BM2011" s="1" t="s">
        <v>2889</v>
      </c>
      <c r="BN2011" s="1" t="s">
        <v>10730</v>
      </c>
      <c r="BO2011" s="1" t="s">
        <v>3564</v>
      </c>
      <c r="BP2011" s="1" t="s">
        <v>10511</v>
      </c>
      <c r="BQ2011" s="1" t="s">
        <v>3565</v>
      </c>
      <c r="BR2011" s="1" t="s">
        <v>11812</v>
      </c>
      <c r="BS2011" s="1" t="s">
        <v>124</v>
      </c>
      <c r="BT2011" s="1" t="s">
        <v>9327</v>
      </c>
    </row>
    <row r="2012" spans="1:72" ht="13.5" customHeight="1" x14ac:dyDescent="0.25">
      <c r="A2012" s="5" t="str">
        <f t="shared" si="72"/>
        <v>1738_각남면_0110</v>
      </c>
      <c r="B2012" s="1">
        <v>1738</v>
      </c>
      <c r="C2012" s="1" t="s">
        <v>12339</v>
      </c>
      <c r="D2012" s="1" t="s">
        <v>12340</v>
      </c>
      <c r="E2012" s="1">
        <v>2011</v>
      </c>
      <c r="F2012" s="1">
        <v>6</v>
      </c>
      <c r="G2012" s="1" t="s">
        <v>3208</v>
      </c>
      <c r="H2012" s="1" t="s">
        <v>7049</v>
      </c>
      <c r="I2012" s="1">
        <v>11</v>
      </c>
      <c r="J2012" s="1" t="s">
        <v>3566</v>
      </c>
      <c r="K2012" s="1" t="s">
        <v>7118</v>
      </c>
      <c r="L2012" s="1">
        <v>1</v>
      </c>
      <c r="M2012" s="1" t="s">
        <v>3566</v>
      </c>
      <c r="N2012" s="1" t="s">
        <v>7118</v>
      </c>
      <c r="O2012" s="1" t="s">
        <v>6</v>
      </c>
      <c r="P2012" s="1" t="s">
        <v>7191</v>
      </c>
      <c r="T2012" s="1" t="s">
        <v>12461</v>
      </c>
      <c r="U2012" s="1" t="s">
        <v>882</v>
      </c>
      <c r="V2012" s="1" t="s">
        <v>12517</v>
      </c>
      <c r="W2012" s="1" t="s">
        <v>754</v>
      </c>
      <c r="X2012" s="1" t="s">
        <v>7710</v>
      </c>
      <c r="Y2012" s="1" t="s">
        <v>3381</v>
      </c>
      <c r="Z2012" s="1" t="s">
        <v>8463</v>
      </c>
      <c r="AC2012" s="1">
        <v>31</v>
      </c>
      <c r="AD2012" s="1" t="s">
        <v>437</v>
      </c>
      <c r="AE2012" s="1" t="s">
        <v>9373</v>
      </c>
      <c r="AJ2012" s="1" t="s">
        <v>17</v>
      </c>
      <c r="AK2012" s="1" t="s">
        <v>9530</v>
      </c>
      <c r="AL2012" s="1" t="s">
        <v>58</v>
      </c>
      <c r="AM2012" s="1" t="s">
        <v>9526</v>
      </c>
      <c r="AT2012" s="1" t="s">
        <v>69</v>
      </c>
      <c r="AU2012" s="1" t="s">
        <v>7359</v>
      </c>
      <c r="AV2012" s="1" t="s">
        <v>2284</v>
      </c>
      <c r="AW2012" s="1" t="s">
        <v>8461</v>
      </c>
      <c r="BG2012" s="1" t="s">
        <v>69</v>
      </c>
      <c r="BH2012" s="1" t="s">
        <v>7359</v>
      </c>
      <c r="BI2012" s="1" t="s">
        <v>3567</v>
      </c>
      <c r="BJ2012" s="1" t="s">
        <v>10749</v>
      </c>
      <c r="BK2012" s="1" t="s">
        <v>69</v>
      </c>
      <c r="BL2012" s="1" t="s">
        <v>7359</v>
      </c>
      <c r="BM2012" s="1" t="s">
        <v>3376</v>
      </c>
      <c r="BN2012" s="1" t="s">
        <v>8676</v>
      </c>
      <c r="BO2012" s="1" t="s">
        <v>69</v>
      </c>
      <c r="BP2012" s="1" t="s">
        <v>7359</v>
      </c>
      <c r="BQ2012" s="1" t="s">
        <v>3568</v>
      </c>
      <c r="BR2012" s="1" t="s">
        <v>11813</v>
      </c>
      <c r="BS2012" s="1" t="s">
        <v>124</v>
      </c>
      <c r="BT2012" s="1" t="s">
        <v>9327</v>
      </c>
    </row>
    <row r="2013" spans="1:72" ht="13.5" customHeight="1" x14ac:dyDescent="0.25">
      <c r="A2013" s="5" t="str">
        <f t="shared" si="72"/>
        <v>1738_각남면_0110</v>
      </c>
      <c r="B2013" s="1">
        <v>1738</v>
      </c>
      <c r="C2013" s="1" t="s">
        <v>12339</v>
      </c>
      <c r="D2013" s="1" t="s">
        <v>12340</v>
      </c>
      <c r="E2013" s="1">
        <v>2012</v>
      </c>
      <c r="F2013" s="1">
        <v>6</v>
      </c>
      <c r="G2013" s="1" t="s">
        <v>3208</v>
      </c>
      <c r="H2013" s="1" t="s">
        <v>7049</v>
      </c>
      <c r="I2013" s="1">
        <v>11</v>
      </c>
      <c r="L2013" s="1">
        <v>1</v>
      </c>
      <c r="M2013" s="1" t="s">
        <v>3566</v>
      </c>
      <c r="N2013" s="1" t="s">
        <v>7118</v>
      </c>
      <c r="S2013" s="1" t="s">
        <v>50</v>
      </c>
      <c r="T2013" s="1" t="s">
        <v>7223</v>
      </c>
      <c r="W2013" s="1" t="s">
        <v>554</v>
      </c>
      <c r="X2013" s="1" t="s">
        <v>7707</v>
      </c>
      <c r="Y2013" s="1" t="s">
        <v>64</v>
      </c>
      <c r="Z2013" s="1" t="s">
        <v>7741</v>
      </c>
      <c r="AC2013" s="1">
        <v>29</v>
      </c>
      <c r="AD2013" s="1" t="s">
        <v>301</v>
      </c>
      <c r="AE2013" s="1" t="s">
        <v>9363</v>
      </c>
      <c r="AJ2013" s="1" t="s">
        <v>17</v>
      </c>
      <c r="AK2013" s="1" t="s">
        <v>9530</v>
      </c>
      <c r="AL2013" s="1" t="s">
        <v>555</v>
      </c>
      <c r="AM2013" s="1" t="s">
        <v>9473</v>
      </c>
      <c r="AT2013" s="1" t="s">
        <v>69</v>
      </c>
      <c r="AU2013" s="1" t="s">
        <v>7359</v>
      </c>
      <c r="AV2013" s="1" t="s">
        <v>3569</v>
      </c>
      <c r="AW2013" s="1" t="s">
        <v>10000</v>
      </c>
      <c r="BG2013" s="1" t="s">
        <v>69</v>
      </c>
      <c r="BH2013" s="1" t="s">
        <v>7359</v>
      </c>
      <c r="BI2013" s="1" t="s">
        <v>3570</v>
      </c>
      <c r="BJ2013" s="1" t="s">
        <v>10387</v>
      </c>
      <c r="BK2013" s="1" t="s">
        <v>69</v>
      </c>
      <c r="BL2013" s="1" t="s">
        <v>7359</v>
      </c>
      <c r="BM2013" s="1" t="s">
        <v>3527</v>
      </c>
      <c r="BN2013" s="1" t="s">
        <v>10747</v>
      </c>
      <c r="BO2013" s="1" t="s">
        <v>69</v>
      </c>
      <c r="BP2013" s="1" t="s">
        <v>7359</v>
      </c>
      <c r="BQ2013" s="1" t="s">
        <v>3571</v>
      </c>
      <c r="BR2013" s="1" t="s">
        <v>11814</v>
      </c>
      <c r="BS2013" s="1" t="s">
        <v>200</v>
      </c>
      <c r="BT2013" s="1" t="s">
        <v>9541</v>
      </c>
    </row>
    <row r="2014" spans="1:72" ht="13.5" customHeight="1" x14ac:dyDescent="0.25">
      <c r="A2014" s="5" t="str">
        <f t="shared" si="72"/>
        <v>1738_각남면_0110</v>
      </c>
      <c r="B2014" s="1">
        <v>1738</v>
      </c>
      <c r="C2014" s="1" t="s">
        <v>12339</v>
      </c>
      <c r="D2014" s="1" t="s">
        <v>12340</v>
      </c>
      <c r="E2014" s="1">
        <v>2013</v>
      </c>
      <c r="F2014" s="1">
        <v>6</v>
      </c>
      <c r="G2014" s="1" t="s">
        <v>3208</v>
      </c>
      <c r="H2014" s="1" t="s">
        <v>7049</v>
      </c>
      <c r="I2014" s="1">
        <v>11</v>
      </c>
      <c r="L2014" s="1">
        <v>2</v>
      </c>
      <c r="M2014" s="1" t="s">
        <v>14017</v>
      </c>
      <c r="N2014" s="1" t="s">
        <v>14018</v>
      </c>
      <c r="T2014" s="1" t="s">
        <v>12461</v>
      </c>
      <c r="U2014" s="1" t="s">
        <v>3473</v>
      </c>
      <c r="V2014" s="1" t="s">
        <v>7503</v>
      </c>
      <c r="W2014" s="1" t="s">
        <v>3572</v>
      </c>
      <c r="X2014" s="1" t="s">
        <v>7726</v>
      </c>
      <c r="Y2014" s="1" t="s">
        <v>369</v>
      </c>
      <c r="Z2014" s="1" t="s">
        <v>7784</v>
      </c>
      <c r="AC2014" s="1">
        <v>61</v>
      </c>
      <c r="AD2014" s="1" t="s">
        <v>101</v>
      </c>
      <c r="AE2014" s="1" t="s">
        <v>9339</v>
      </c>
      <c r="AJ2014" s="1" t="s">
        <v>17</v>
      </c>
      <c r="AK2014" s="1" t="s">
        <v>9530</v>
      </c>
      <c r="AL2014" s="1" t="s">
        <v>3573</v>
      </c>
      <c r="AM2014" s="1" t="s">
        <v>9566</v>
      </c>
      <c r="AT2014" s="1" t="s">
        <v>69</v>
      </c>
      <c r="AU2014" s="1" t="s">
        <v>7359</v>
      </c>
      <c r="AV2014" s="1" t="s">
        <v>3574</v>
      </c>
      <c r="AW2014" s="1" t="s">
        <v>8589</v>
      </c>
      <c r="BG2014" s="1" t="s">
        <v>854</v>
      </c>
      <c r="BH2014" s="1" t="s">
        <v>9667</v>
      </c>
      <c r="BI2014" s="1" t="s">
        <v>723</v>
      </c>
      <c r="BJ2014" s="1" t="s">
        <v>9780</v>
      </c>
      <c r="BK2014" s="1" t="s">
        <v>854</v>
      </c>
      <c r="BL2014" s="1" t="s">
        <v>9667</v>
      </c>
      <c r="BM2014" s="1" t="s">
        <v>3575</v>
      </c>
      <c r="BN2014" s="1" t="s">
        <v>8753</v>
      </c>
      <c r="BO2014" s="1" t="s">
        <v>69</v>
      </c>
      <c r="BP2014" s="1" t="s">
        <v>7359</v>
      </c>
      <c r="BQ2014" s="1" t="s">
        <v>3576</v>
      </c>
      <c r="BR2014" s="1" t="s">
        <v>13350</v>
      </c>
      <c r="BS2014" s="1" t="s">
        <v>3234</v>
      </c>
      <c r="BT2014" s="1" t="s">
        <v>12245</v>
      </c>
    </row>
    <row r="2015" spans="1:72" ht="13.5" customHeight="1" x14ac:dyDescent="0.25">
      <c r="A2015" s="5" t="str">
        <f t="shared" si="72"/>
        <v>1738_각남면_0110</v>
      </c>
      <c r="B2015" s="1">
        <v>1738</v>
      </c>
      <c r="C2015" s="1" t="s">
        <v>12339</v>
      </c>
      <c r="D2015" s="1" t="s">
        <v>12340</v>
      </c>
      <c r="E2015" s="1">
        <v>2014</v>
      </c>
      <c r="F2015" s="1">
        <v>6</v>
      </c>
      <c r="G2015" s="1" t="s">
        <v>3208</v>
      </c>
      <c r="H2015" s="1" t="s">
        <v>7049</v>
      </c>
      <c r="I2015" s="1">
        <v>11</v>
      </c>
      <c r="L2015" s="1">
        <v>3</v>
      </c>
      <c r="M2015" s="1" t="s">
        <v>14019</v>
      </c>
      <c r="N2015" s="1" t="s">
        <v>14020</v>
      </c>
      <c r="T2015" s="1" t="s">
        <v>12461</v>
      </c>
      <c r="U2015" s="1" t="s">
        <v>183</v>
      </c>
      <c r="V2015" s="1" t="s">
        <v>7311</v>
      </c>
      <c r="W2015" s="1" t="s">
        <v>123</v>
      </c>
      <c r="X2015" s="1" t="s">
        <v>7689</v>
      </c>
      <c r="Y2015" s="1" t="s">
        <v>3577</v>
      </c>
      <c r="Z2015" s="1" t="s">
        <v>8333</v>
      </c>
      <c r="AC2015" s="1">
        <v>46</v>
      </c>
      <c r="AD2015" s="1" t="s">
        <v>239</v>
      </c>
      <c r="AE2015" s="1" t="s">
        <v>9357</v>
      </c>
      <c r="AF2015" s="1" t="s">
        <v>253</v>
      </c>
      <c r="AG2015" s="1" t="s">
        <v>9395</v>
      </c>
      <c r="AH2015" s="1" t="s">
        <v>3578</v>
      </c>
      <c r="AI2015" s="1" t="s">
        <v>9480</v>
      </c>
      <c r="AJ2015" s="1" t="s">
        <v>17</v>
      </c>
      <c r="AK2015" s="1" t="s">
        <v>9530</v>
      </c>
      <c r="AL2015" s="1" t="s">
        <v>124</v>
      </c>
      <c r="AM2015" s="1" t="s">
        <v>9327</v>
      </c>
      <c r="AT2015" s="1" t="s">
        <v>42</v>
      </c>
      <c r="AU2015" s="1" t="s">
        <v>7309</v>
      </c>
      <c r="AV2015" s="1" t="s">
        <v>2034</v>
      </c>
      <c r="AW2015" s="1" t="s">
        <v>9841</v>
      </c>
      <c r="BG2015" s="1" t="s">
        <v>42</v>
      </c>
      <c r="BH2015" s="1" t="s">
        <v>7309</v>
      </c>
      <c r="BI2015" s="1" t="s">
        <v>2657</v>
      </c>
      <c r="BJ2015" s="1" t="s">
        <v>10682</v>
      </c>
      <c r="BK2015" s="1" t="s">
        <v>854</v>
      </c>
      <c r="BL2015" s="1" t="s">
        <v>9667</v>
      </c>
      <c r="BM2015" s="1" t="s">
        <v>2686</v>
      </c>
      <c r="BN2015" s="1" t="s">
        <v>11191</v>
      </c>
      <c r="BO2015" s="1" t="s">
        <v>42</v>
      </c>
      <c r="BP2015" s="1" t="s">
        <v>7309</v>
      </c>
      <c r="BQ2015" s="1" t="s">
        <v>3579</v>
      </c>
      <c r="BR2015" s="1" t="s">
        <v>11722</v>
      </c>
      <c r="BS2015" s="1" t="s">
        <v>200</v>
      </c>
      <c r="BT2015" s="1" t="s">
        <v>9541</v>
      </c>
    </row>
    <row r="2016" spans="1:72" ht="13.5" customHeight="1" x14ac:dyDescent="0.25">
      <c r="A2016" s="5" t="str">
        <f t="shared" si="72"/>
        <v>1738_각남면_0110</v>
      </c>
      <c r="B2016" s="1">
        <v>1738</v>
      </c>
      <c r="C2016" s="1" t="s">
        <v>12339</v>
      </c>
      <c r="D2016" s="1" t="s">
        <v>12340</v>
      </c>
      <c r="E2016" s="1">
        <v>2015</v>
      </c>
      <c r="F2016" s="1">
        <v>6</v>
      </c>
      <c r="G2016" s="1" t="s">
        <v>3208</v>
      </c>
      <c r="H2016" s="1" t="s">
        <v>7049</v>
      </c>
      <c r="I2016" s="1">
        <v>11</v>
      </c>
      <c r="L2016" s="1">
        <v>3</v>
      </c>
      <c r="M2016" s="1" t="s">
        <v>14019</v>
      </c>
      <c r="N2016" s="1" t="s">
        <v>14020</v>
      </c>
      <c r="S2016" s="1" t="s">
        <v>50</v>
      </c>
      <c r="T2016" s="1" t="s">
        <v>7223</v>
      </c>
      <c r="W2016" s="1" t="s">
        <v>342</v>
      </c>
      <c r="X2016" s="1" t="s">
        <v>7700</v>
      </c>
      <c r="Y2016" s="1" t="s">
        <v>64</v>
      </c>
      <c r="Z2016" s="1" t="s">
        <v>7741</v>
      </c>
      <c r="AC2016" s="1">
        <v>47</v>
      </c>
      <c r="AD2016" s="1" t="s">
        <v>109</v>
      </c>
      <c r="AE2016" s="1" t="s">
        <v>9340</v>
      </c>
      <c r="AJ2016" s="1" t="s">
        <v>17</v>
      </c>
      <c r="AK2016" s="1" t="s">
        <v>9530</v>
      </c>
      <c r="AL2016" s="1" t="s">
        <v>174</v>
      </c>
      <c r="AM2016" s="1" t="s">
        <v>9536</v>
      </c>
      <c r="AT2016" s="1" t="s">
        <v>854</v>
      </c>
      <c r="AU2016" s="1" t="s">
        <v>9667</v>
      </c>
      <c r="AV2016" s="1" t="s">
        <v>1990</v>
      </c>
      <c r="AW2016" s="1" t="s">
        <v>7722</v>
      </c>
      <c r="BG2016" s="1" t="s">
        <v>69</v>
      </c>
      <c r="BH2016" s="1" t="s">
        <v>7359</v>
      </c>
      <c r="BI2016" s="1" t="s">
        <v>1356</v>
      </c>
      <c r="BJ2016" s="1" t="s">
        <v>10031</v>
      </c>
      <c r="BK2016" s="1" t="s">
        <v>854</v>
      </c>
      <c r="BL2016" s="1" t="s">
        <v>9667</v>
      </c>
      <c r="BM2016" s="1" t="s">
        <v>3580</v>
      </c>
      <c r="BN2016" s="1" t="s">
        <v>11250</v>
      </c>
      <c r="BO2016" s="1" t="s">
        <v>69</v>
      </c>
      <c r="BP2016" s="1" t="s">
        <v>7359</v>
      </c>
      <c r="BQ2016" s="1" t="s">
        <v>3581</v>
      </c>
      <c r="BR2016" s="1" t="s">
        <v>13172</v>
      </c>
      <c r="BS2016" s="1" t="s">
        <v>41</v>
      </c>
      <c r="BT2016" s="1" t="s">
        <v>12725</v>
      </c>
    </row>
    <row r="2017" spans="1:73" ht="13.5" customHeight="1" x14ac:dyDescent="0.25">
      <c r="A2017" s="5" t="str">
        <f t="shared" si="72"/>
        <v>1738_각남면_0110</v>
      </c>
      <c r="B2017" s="1">
        <v>1738</v>
      </c>
      <c r="C2017" s="1" t="s">
        <v>12339</v>
      </c>
      <c r="D2017" s="1" t="s">
        <v>12340</v>
      </c>
      <c r="E2017" s="1">
        <v>2016</v>
      </c>
      <c r="F2017" s="1">
        <v>6</v>
      </c>
      <c r="G2017" s="1" t="s">
        <v>3208</v>
      </c>
      <c r="H2017" s="1" t="s">
        <v>7049</v>
      </c>
      <c r="I2017" s="1">
        <v>11</v>
      </c>
      <c r="L2017" s="1">
        <v>3</v>
      </c>
      <c r="M2017" s="1" t="s">
        <v>14019</v>
      </c>
      <c r="N2017" s="1" t="s">
        <v>14020</v>
      </c>
      <c r="S2017" s="1" t="s">
        <v>112</v>
      </c>
      <c r="T2017" s="1" t="s">
        <v>7229</v>
      </c>
      <c r="Y2017" s="1" t="s">
        <v>64</v>
      </c>
      <c r="Z2017" s="1" t="s">
        <v>7741</v>
      </c>
      <c r="AC2017" s="1">
        <v>7</v>
      </c>
      <c r="AD2017" s="1" t="s">
        <v>62</v>
      </c>
      <c r="AE2017" s="1" t="s">
        <v>9331</v>
      </c>
    </row>
    <row r="2018" spans="1:73" ht="13.5" customHeight="1" x14ac:dyDescent="0.25">
      <c r="A2018" s="5" t="str">
        <f t="shared" si="72"/>
        <v>1738_각남면_0110</v>
      </c>
      <c r="B2018" s="1">
        <v>1738</v>
      </c>
      <c r="C2018" s="1" t="s">
        <v>12339</v>
      </c>
      <c r="D2018" s="1" t="s">
        <v>12340</v>
      </c>
      <c r="E2018" s="1">
        <v>2017</v>
      </c>
      <c r="F2018" s="1">
        <v>6</v>
      </c>
      <c r="G2018" s="1" t="s">
        <v>3208</v>
      </c>
      <c r="H2018" s="1" t="s">
        <v>7049</v>
      </c>
      <c r="I2018" s="1">
        <v>11</v>
      </c>
      <c r="L2018" s="1">
        <v>4</v>
      </c>
      <c r="M2018" s="1" t="s">
        <v>14021</v>
      </c>
      <c r="N2018" s="1" t="s">
        <v>14022</v>
      </c>
      <c r="T2018" s="1" t="s">
        <v>12461</v>
      </c>
      <c r="U2018" s="1" t="s">
        <v>281</v>
      </c>
      <c r="V2018" s="1" t="s">
        <v>7360</v>
      </c>
      <c r="W2018" s="1" t="s">
        <v>85</v>
      </c>
      <c r="X2018" s="1" t="s">
        <v>12530</v>
      </c>
      <c r="Y2018" s="1" t="s">
        <v>3582</v>
      </c>
      <c r="Z2018" s="1" t="s">
        <v>8499</v>
      </c>
      <c r="AC2018" s="1">
        <v>35</v>
      </c>
      <c r="AD2018" s="1" t="s">
        <v>68</v>
      </c>
      <c r="AE2018" s="1" t="s">
        <v>9333</v>
      </c>
      <c r="AJ2018" s="1" t="s">
        <v>17</v>
      </c>
      <c r="AK2018" s="1" t="s">
        <v>9530</v>
      </c>
      <c r="AL2018" s="1" t="s">
        <v>631</v>
      </c>
      <c r="AM2018" s="1" t="s">
        <v>9553</v>
      </c>
      <c r="AT2018" s="1" t="s">
        <v>281</v>
      </c>
      <c r="AU2018" s="1" t="s">
        <v>7360</v>
      </c>
      <c r="AV2018" s="1" t="s">
        <v>3282</v>
      </c>
      <c r="AW2018" s="1" t="s">
        <v>8433</v>
      </c>
      <c r="BG2018" s="1" t="s">
        <v>281</v>
      </c>
      <c r="BH2018" s="1" t="s">
        <v>7360</v>
      </c>
      <c r="BI2018" s="1" t="s">
        <v>3273</v>
      </c>
      <c r="BJ2018" s="1" t="s">
        <v>9837</v>
      </c>
      <c r="BK2018" s="1" t="s">
        <v>281</v>
      </c>
      <c r="BL2018" s="1" t="s">
        <v>7360</v>
      </c>
      <c r="BM2018" s="1" t="s">
        <v>3274</v>
      </c>
      <c r="BN2018" s="1" t="s">
        <v>10633</v>
      </c>
      <c r="BO2018" s="1" t="s">
        <v>44</v>
      </c>
      <c r="BP2018" s="1" t="s">
        <v>7629</v>
      </c>
      <c r="BQ2018" s="1" t="s">
        <v>14725</v>
      </c>
      <c r="BR2018" s="1" t="s">
        <v>9862</v>
      </c>
      <c r="BS2018" s="1" t="s">
        <v>53</v>
      </c>
      <c r="BT2018" s="1" t="s">
        <v>9486</v>
      </c>
    </row>
    <row r="2019" spans="1:73" ht="13.5" customHeight="1" x14ac:dyDescent="0.25">
      <c r="A2019" s="5" t="str">
        <f t="shared" si="72"/>
        <v>1738_각남면_0110</v>
      </c>
      <c r="B2019" s="1">
        <v>1738</v>
      </c>
      <c r="C2019" s="1" t="s">
        <v>12339</v>
      </c>
      <c r="D2019" s="1" t="s">
        <v>12340</v>
      </c>
      <c r="E2019" s="1">
        <v>2018</v>
      </c>
      <c r="F2019" s="1">
        <v>6</v>
      </c>
      <c r="G2019" s="1" t="s">
        <v>3208</v>
      </c>
      <c r="H2019" s="1" t="s">
        <v>7049</v>
      </c>
      <c r="I2019" s="1">
        <v>11</v>
      </c>
      <c r="L2019" s="1">
        <v>4</v>
      </c>
      <c r="M2019" s="1" t="s">
        <v>14021</v>
      </c>
      <c r="N2019" s="1" t="s">
        <v>14022</v>
      </c>
      <c r="S2019" s="1" t="s">
        <v>50</v>
      </c>
      <c r="T2019" s="1" t="s">
        <v>7223</v>
      </c>
      <c r="W2019" s="1" t="s">
        <v>123</v>
      </c>
      <c r="X2019" s="1" t="s">
        <v>7689</v>
      </c>
      <c r="Y2019" s="1" t="s">
        <v>64</v>
      </c>
      <c r="Z2019" s="1" t="s">
        <v>7741</v>
      </c>
      <c r="AC2019" s="1">
        <v>29</v>
      </c>
      <c r="AD2019" s="1" t="s">
        <v>301</v>
      </c>
      <c r="AE2019" s="1" t="s">
        <v>9363</v>
      </c>
      <c r="AJ2019" s="1" t="s">
        <v>17</v>
      </c>
      <c r="AK2019" s="1" t="s">
        <v>9530</v>
      </c>
      <c r="AL2019" s="1" t="s">
        <v>124</v>
      </c>
      <c r="AM2019" s="1" t="s">
        <v>9327</v>
      </c>
      <c r="AT2019" s="1" t="s">
        <v>73</v>
      </c>
      <c r="AU2019" s="1" t="s">
        <v>7304</v>
      </c>
      <c r="AV2019" s="1" t="s">
        <v>3583</v>
      </c>
      <c r="AW2019" s="1" t="s">
        <v>10001</v>
      </c>
      <c r="BG2019" s="1" t="s">
        <v>73</v>
      </c>
      <c r="BH2019" s="1" t="s">
        <v>7304</v>
      </c>
      <c r="BI2019" s="1" t="s">
        <v>3584</v>
      </c>
      <c r="BJ2019" s="1" t="s">
        <v>10750</v>
      </c>
      <c r="BK2019" s="1" t="s">
        <v>73</v>
      </c>
      <c r="BL2019" s="1" t="s">
        <v>7304</v>
      </c>
      <c r="BM2019" s="1" t="s">
        <v>3585</v>
      </c>
      <c r="BN2019" s="1" t="s">
        <v>8664</v>
      </c>
      <c r="BO2019" s="1" t="s">
        <v>73</v>
      </c>
      <c r="BP2019" s="1" t="s">
        <v>7304</v>
      </c>
      <c r="BQ2019" s="1" t="s">
        <v>3586</v>
      </c>
      <c r="BR2019" s="1" t="s">
        <v>11815</v>
      </c>
      <c r="BS2019" s="1" t="s">
        <v>58</v>
      </c>
      <c r="BT2019" s="1" t="s">
        <v>9526</v>
      </c>
    </row>
    <row r="2020" spans="1:73" ht="13.5" customHeight="1" x14ac:dyDescent="0.25">
      <c r="A2020" s="5" t="str">
        <f t="shared" si="72"/>
        <v>1738_각남면_0110</v>
      </c>
      <c r="B2020" s="1">
        <v>1738</v>
      </c>
      <c r="C2020" s="1" t="s">
        <v>12339</v>
      </c>
      <c r="D2020" s="1" t="s">
        <v>12340</v>
      </c>
      <c r="E2020" s="1">
        <v>2019</v>
      </c>
      <c r="F2020" s="1">
        <v>6</v>
      </c>
      <c r="G2020" s="1" t="s">
        <v>3208</v>
      </c>
      <c r="H2020" s="1" t="s">
        <v>7049</v>
      </c>
      <c r="I2020" s="1">
        <v>11</v>
      </c>
      <c r="L2020" s="1">
        <v>5</v>
      </c>
      <c r="M2020" s="1" t="s">
        <v>5518</v>
      </c>
      <c r="N2020" s="1" t="s">
        <v>13021</v>
      </c>
      <c r="O2020" s="1" t="s">
        <v>6</v>
      </c>
      <c r="P2020" s="1" t="s">
        <v>7191</v>
      </c>
      <c r="T2020" s="1" t="s">
        <v>12461</v>
      </c>
      <c r="U2020" s="1" t="s">
        <v>2166</v>
      </c>
      <c r="V2020" s="1" t="s">
        <v>7432</v>
      </c>
      <c r="W2020" s="1" t="s">
        <v>38</v>
      </c>
      <c r="X2020" s="1" t="s">
        <v>12522</v>
      </c>
      <c r="Y2020" s="1" t="s">
        <v>1286</v>
      </c>
      <c r="Z2020" s="1" t="s">
        <v>8344</v>
      </c>
      <c r="AC2020" s="1">
        <v>35</v>
      </c>
      <c r="AD2020" s="1" t="s">
        <v>68</v>
      </c>
      <c r="AE2020" s="1" t="s">
        <v>9333</v>
      </c>
      <c r="AJ2020" s="1" t="s">
        <v>17</v>
      </c>
      <c r="AK2020" s="1" t="s">
        <v>9530</v>
      </c>
      <c r="AL2020" s="1" t="s">
        <v>41</v>
      </c>
      <c r="AM2020" s="1" t="s">
        <v>12725</v>
      </c>
      <c r="AT2020" s="1" t="s">
        <v>73</v>
      </c>
      <c r="AU2020" s="1" t="s">
        <v>7304</v>
      </c>
      <c r="AV2020" s="1" t="s">
        <v>344</v>
      </c>
      <c r="AW2020" s="1" t="s">
        <v>8500</v>
      </c>
      <c r="BG2020" s="1" t="s">
        <v>42</v>
      </c>
      <c r="BH2020" s="1" t="s">
        <v>7309</v>
      </c>
      <c r="BI2020" s="1" t="s">
        <v>3587</v>
      </c>
      <c r="BJ2020" s="1" t="s">
        <v>10751</v>
      </c>
      <c r="BK2020" s="1" t="s">
        <v>42</v>
      </c>
      <c r="BL2020" s="1" t="s">
        <v>7309</v>
      </c>
      <c r="BM2020" s="1" t="s">
        <v>3588</v>
      </c>
      <c r="BN2020" s="1" t="s">
        <v>11251</v>
      </c>
      <c r="BO2020" s="1" t="s">
        <v>73</v>
      </c>
      <c r="BP2020" s="1" t="s">
        <v>7304</v>
      </c>
      <c r="BQ2020" s="1" t="s">
        <v>3589</v>
      </c>
      <c r="BR2020" s="1" t="s">
        <v>11816</v>
      </c>
      <c r="BS2020" s="1" t="s">
        <v>58</v>
      </c>
      <c r="BT2020" s="1" t="s">
        <v>9526</v>
      </c>
    </row>
    <row r="2021" spans="1:73" ht="13.5" customHeight="1" x14ac:dyDescent="0.25">
      <c r="A2021" s="5" t="str">
        <f t="shared" si="72"/>
        <v>1738_각남면_0110</v>
      </c>
      <c r="B2021" s="1">
        <v>1738</v>
      </c>
      <c r="C2021" s="1" t="s">
        <v>12339</v>
      </c>
      <c r="D2021" s="1" t="s">
        <v>12340</v>
      </c>
      <c r="E2021" s="1">
        <v>2020</v>
      </c>
      <c r="F2021" s="1">
        <v>6</v>
      </c>
      <c r="G2021" s="1" t="s">
        <v>3208</v>
      </c>
      <c r="H2021" s="1" t="s">
        <v>7049</v>
      </c>
      <c r="I2021" s="1">
        <v>11</v>
      </c>
      <c r="L2021" s="1">
        <v>5</v>
      </c>
      <c r="M2021" s="1" t="s">
        <v>5518</v>
      </c>
      <c r="N2021" s="1" t="s">
        <v>13021</v>
      </c>
      <c r="S2021" s="1" t="s">
        <v>201</v>
      </c>
      <c r="T2021" s="1" t="s">
        <v>201</v>
      </c>
      <c r="U2021" s="1" t="s">
        <v>73</v>
      </c>
      <c r="V2021" s="1" t="s">
        <v>7304</v>
      </c>
      <c r="Y2021" s="1" t="s">
        <v>344</v>
      </c>
      <c r="Z2021" s="1" t="s">
        <v>8500</v>
      </c>
      <c r="AC2021" s="1">
        <v>69</v>
      </c>
      <c r="AD2021" s="1" t="s">
        <v>93</v>
      </c>
      <c r="AE2021" s="1" t="s">
        <v>9337</v>
      </c>
    </row>
    <row r="2022" spans="1:73" ht="13.5" customHeight="1" x14ac:dyDescent="0.25">
      <c r="A2022" s="5" t="str">
        <f t="shared" si="72"/>
        <v>1738_각남면_0110</v>
      </c>
      <c r="B2022" s="1">
        <v>1738</v>
      </c>
      <c r="C2022" s="1" t="s">
        <v>12339</v>
      </c>
      <c r="D2022" s="1" t="s">
        <v>12340</v>
      </c>
      <c r="E2022" s="1">
        <v>2021</v>
      </c>
      <c r="F2022" s="1">
        <v>6</v>
      </c>
      <c r="G2022" s="1" t="s">
        <v>3208</v>
      </c>
      <c r="H2022" s="1" t="s">
        <v>7049</v>
      </c>
      <c r="I2022" s="1">
        <v>11</v>
      </c>
      <c r="L2022" s="1">
        <v>5</v>
      </c>
      <c r="M2022" s="1" t="s">
        <v>5518</v>
      </c>
      <c r="N2022" s="1" t="s">
        <v>13021</v>
      </c>
      <c r="S2022" s="1" t="s">
        <v>50</v>
      </c>
      <c r="T2022" s="1" t="s">
        <v>7223</v>
      </c>
      <c r="W2022" s="1" t="s">
        <v>38</v>
      </c>
      <c r="X2022" s="1" t="s">
        <v>12522</v>
      </c>
      <c r="Y2022" s="1" t="s">
        <v>10</v>
      </c>
      <c r="Z2022" s="1" t="s">
        <v>7684</v>
      </c>
      <c r="AC2022" s="1">
        <v>35</v>
      </c>
      <c r="AD2022" s="1" t="s">
        <v>68</v>
      </c>
      <c r="AE2022" s="1" t="s">
        <v>9333</v>
      </c>
      <c r="AJ2022" s="1" t="s">
        <v>17</v>
      </c>
      <c r="AK2022" s="1" t="s">
        <v>9530</v>
      </c>
      <c r="AL2022" s="1" t="s">
        <v>41</v>
      </c>
      <c r="AM2022" s="1" t="s">
        <v>12725</v>
      </c>
      <c r="AT2022" s="1" t="s">
        <v>73</v>
      </c>
      <c r="AU2022" s="1" t="s">
        <v>7304</v>
      </c>
      <c r="AV2022" s="1" t="s">
        <v>3590</v>
      </c>
      <c r="AW2022" s="1" t="s">
        <v>8705</v>
      </c>
      <c r="BG2022" s="1" t="s">
        <v>42</v>
      </c>
      <c r="BH2022" s="1" t="s">
        <v>7309</v>
      </c>
      <c r="BI2022" s="1" t="s">
        <v>945</v>
      </c>
      <c r="BJ2022" s="1" t="s">
        <v>8476</v>
      </c>
      <c r="BK2022" s="1" t="s">
        <v>42</v>
      </c>
      <c r="BL2022" s="1" t="s">
        <v>7309</v>
      </c>
      <c r="BM2022" s="1" t="s">
        <v>2051</v>
      </c>
      <c r="BN2022" s="1" t="s">
        <v>10636</v>
      </c>
      <c r="BO2022" s="1" t="s">
        <v>73</v>
      </c>
      <c r="BP2022" s="1" t="s">
        <v>7304</v>
      </c>
      <c r="BQ2022" s="1" t="s">
        <v>3591</v>
      </c>
      <c r="BR2022" s="1" t="s">
        <v>11817</v>
      </c>
      <c r="BS2022" s="1" t="s">
        <v>49</v>
      </c>
      <c r="BT2022" s="1" t="s">
        <v>8830</v>
      </c>
    </row>
    <row r="2023" spans="1:73" ht="13.5" customHeight="1" x14ac:dyDescent="0.25">
      <c r="A2023" s="5" t="str">
        <f t="shared" si="72"/>
        <v>1738_각남면_0110</v>
      </c>
      <c r="B2023" s="1">
        <v>1738</v>
      </c>
      <c r="C2023" s="1" t="s">
        <v>12339</v>
      </c>
      <c r="D2023" s="1" t="s">
        <v>12340</v>
      </c>
      <c r="E2023" s="1">
        <v>2022</v>
      </c>
      <c r="F2023" s="1">
        <v>6</v>
      </c>
      <c r="G2023" s="1" t="s">
        <v>3208</v>
      </c>
      <c r="H2023" s="1" t="s">
        <v>7049</v>
      </c>
      <c r="I2023" s="1">
        <v>11</v>
      </c>
      <c r="L2023" s="1">
        <v>5</v>
      </c>
      <c r="M2023" s="1" t="s">
        <v>5518</v>
      </c>
      <c r="N2023" s="1" t="s">
        <v>13021</v>
      </c>
      <c r="S2023" s="1" t="s">
        <v>84</v>
      </c>
      <c r="T2023" s="1" t="s">
        <v>7226</v>
      </c>
      <c r="W2023" s="1" t="s">
        <v>754</v>
      </c>
      <c r="X2023" s="1" t="s">
        <v>7710</v>
      </c>
      <c r="Y2023" s="1" t="s">
        <v>10</v>
      </c>
      <c r="Z2023" s="1" t="s">
        <v>7684</v>
      </c>
      <c r="AC2023" s="1">
        <v>56</v>
      </c>
      <c r="AD2023" s="1" t="s">
        <v>97</v>
      </c>
      <c r="AE2023" s="1" t="s">
        <v>9338</v>
      </c>
    </row>
    <row r="2024" spans="1:73" ht="13.5" customHeight="1" x14ac:dyDescent="0.25">
      <c r="A2024" s="5" t="str">
        <f t="shared" si="72"/>
        <v>1738_각남면_0110</v>
      </c>
      <c r="B2024" s="1">
        <v>1738</v>
      </c>
      <c r="C2024" s="1" t="s">
        <v>12339</v>
      </c>
      <c r="D2024" s="1" t="s">
        <v>12340</v>
      </c>
      <c r="E2024" s="1">
        <v>2023</v>
      </c>
      <c r="F2024" s="1">
        <v>6</v>
      </c>
      <c r="G2024" s="1" t="s">
        <v>3208</v>
      </c>
      <c r="H2024" s="1" t="s">
        <v>7049</v>
      </c>
      <c r="I2024" s="1">
        <v>12</v>
      </c>
      <c r="J2024" s="1" t="s">
        <v>3592</v>
      </c>
      <c r="K2024" s="1" t="s">
        <v>7119</v>
      </c>
      <c r="L2024" s="1">
        <v>1</v>
      </c>
      <c r="M2024" s="1" t="s">
        <v>3592</v>
      </c>
      <c r="N2024" s="1" t="s">
        <v>7119</v>
      </c>
      <c r="Q2024" s="1" t="s">
        <v>12462</v>
      </c>
      <c r="R2024" s="1" t="s">
        <v>7200</v>
      </c>
      <c r="T2024" s="1" t="s">
        <v>12461</v>
      </c>
      <c r="W2024" s="1" t="s">
        <v>637</v>
      </c>
      <c r="X2024" s="1" t="s">
        <v>12463</v>
      </c>
      <c r="Y2024" s="1" t="s">
        <v>3593</v>
      </c>
      <c r="Z2024" s="1" t="s">
        <v>8501</v>
      </c>
      <c r="AC2024" s="1">
        <v>40</v>
      </c>
      <c r="AD2024" s="1" t="s">
        <v>349</v>
      </c>
      <c r="AE2024" s="1" t="s">
        <v>9369</v>
      </c>
      <c r="AJ2024" s="1" t="s">
        <v>17</v>
      </c>
      <c r="AK2024" s="1" t="s">
        <v>9530</v>
      </c>
      <c r="AL2024" s="1" t="s">
        <v>639</v>
      </c>
      <c r="AM2024" s="1" t="s">
        <v>9540</v>
      </c>
      <c r="AT2024" s="1" t="s">
        <v>2831</v>
      </c>
      <c r="AU2024" s="1" t="s">
        <v>12442</v>
      </c>
      <c r="AV2024" s="1" t="s">
        <v>3594</v>
      </c>
      <c r="AW2024" s="1" t="s">
        <v>8024</v>
      </c>
      <c r="BG2024" s="1" t="s">
        <v>42</v>
      </c>
      <c r="BH2024" s="1" t="s">
        <v>7309</v>
      </c>
      <c r="BI2024" s="1" t="s">
        <v>3595</v>
      </c>
      <c r="BJ2024" s="1" t="s">
        <v>10115</v>
      </c>
      <c r="BK2024" s="1" t="s">
        <v>42</v>
      </c>
      <c r="BL2024" s="1" t="s">
        <v>7309</v>
      </c>
      <c r="BM2024" s="1" t="s">
        <v>3596</v>
      </c>
      <c r="BN2024" s="1" t="s">
        <v>11252</v>
      </c>
      <c r="BO2024" s="1" t="s">
        <v>73</v>
      </c>
      <c r="BP2024" s="1" t="s">
        <v>7304</v>
      </c>
      <c r="BQ2024" s="1" t="s">
        <v>3597</v>
      </c>
      <c r="BR2024" s="1" t="s">
        <v>11818</v>
      </c>
      <c r="BS2024" s="1" t="s">
        <v>193</v>
      </c>
      <c r="BT2024" s="1" t="s">
        <v>9533</v>
      </c>
    </row>
    <row r="2025" spans="1:73" ht="13.5" customHeight="1" x14ac:dyDescent="0.25">
      <c r="A2025" s="5" t="str">
        <f t="shared" si="72"/>
        <v>1738_각남면_0110</v>
      </c>
      <c r="B2025" s="1">
        <v>1738</v>
      </c>
      <c r="C2025" s="1" t="s">
        <v>12339</v>
      </c>
      <c r="D2025" s="1" t="s">
        <v>12340</v>
      </c>
      <c r="E2025" s="1">
        <v>2024</v>
      </c>
      <c r="F2025" s="1">
        <v>6</v>
      </c>
      <c r="G2025" s="1" t="s">
        <v>3208</v>
      </c>
      <c r="H2025" s="1" t="s">
        <v>7049</v>
      </c>
      <c r="I2025" s="1">
        <v>12</v>
      </c>
      <c r="L2025" s="1">
        <v>1</v>
      </c>
      <c r="M2025" s="1" t="s">
        <v>3592</v>
      </c>
      <c r="N2025" s="1" t="s">
        <v>7119</v>
      </c>
      <c r="S2025" s="1" t="s">
        <v>201</v>
      </c>
      <c r="T2025" s="1" t="s">
        <v>201</v>
      </c>
      <c r="U2025" s="1" t="s">
        <v>2831</v>
      </c>
      <c r="V2025" s="1" t="s">
        <v>12442</v>
      </c>
      <c r="Y2025" s="1" t="s">
        <v>3594</v>
      </c>
      <c r="Z2025" s="1" t="s">
        <v>8024</v>
      </c>
      <c r="AC2025" s="1">
        <v>75</v>
      </c>
      <c r="AD2025" s="1" t="s">
        <v>90</v>
      </c>
      <c r="AE2025" s="1" t="s">
        <v>9336</v>
      </c>
    </row>
    <row r="2026" spans="1:73" ht="13.5" customHeight="1" x14ac:dyDescent="0.25">
      <c r="A2026" s="5" t="str">
        <f t="shared" si="72"/>
        <v>1738_각남면_0110</v>
      </c>
      <c r="B2026" s="1">
        <v>1738</v>
      </c>
      <c r="C2026" s="1" t="s">
        <v>12339</v>
      </c>
      <c r="D2026" s="1" t="s">
        <v>12340</v>
      </c>
      <c r="E2026" s="1">
        <v>2025</v>
      </c>
      <c r="F2026" s="1">
        <v>6</v>
      </c>
      <c r="G2026" s="1" t="s">
        <v>3208</v>
      </c>
      <c r="H2026" s="1" t="s">
        <v>7049</v>
      </c>
      <c r="I2026" s="1">
        <v>12</v>
      </c>
      <c r="L2026" s="1">
        <v>1</v>
      </c>
      <c r="M2026" s="1" t="s">
        <v>3592</v>
      </c>
      <c r="N2026" s="1" t="s">
        <v>7119</v>
      </c>
      <c r="S2026" s="1" t="s">
        <v>50</v>
      </c>
      <c r="T2026" s="1" t="s">
        <v>7223</v>
      </c>
      <c r="W2026" s="1" t="s">
        <v>144</v>
      </c>
      <c r="X2026" s="1" t="s">
        <v>7690</v>
      </c>
      <c r="Y2026" s="1" t="s">
        <v>64</v>
      </c>
      <c r="Z2026" s="1" t="s">
        <v>7741</v>
      </c>
      <c r="AC2026" s="1">
        <v>35</v>
      </c>
      <c r="AD2026" s="1" t="s">
        <v>68</v>
      </c>
      <c r="AE2026" s="1" t="s">
        <v>9333</v>
      </c>
      <c r="AJ2026" s="1" t="s">
        <v>17</v>
      </c>
      <c r="AK2026" s="1" t="s">
        <v>9530</v>
      </c>
      <c r="AL2026" s="1" t="s">
        <v>146</v>
      </c>
      <c r="AM2026" s="1" t="s">
        <v>9467</v>
      </c>
      <c r="AT2026" s="1" t="s">
        <v>73</v>
      </c>
      <c r="AU2026" s="1" t="s">
        <v>7304</v>
      </c>
      <c r="AV2026" s="1" t="s">
        <v>3598</v>
      </c>
      <c r="AW2026" s="1" t="s">
        <v>10002</v>
      </c>
      <c r="BG2026" s="1" t="s">
        <v>73</v>
      </c>
      <c r="BH2026" s="1" t="s">
        <v>7304</v>
      </c>
      <c r="BI2026" s="1" t="s">
        <v>3599</v>
      </c>
      <c r="BJ2026" s="1" t="s">
        <v>10752</v>
      </c>
      <c r="BO2026" s="1" t="s">
        <v>73</v>
      </c>
      <c r="BP2026" s="1" t="s">
        <v>7304</v>
      </c>
      <c r="BQ2026" s="1" t="s">
        <v>3600</v>
      </c>
      <c r="BR2026" s="1" t="s">
        <v>11819</v>
      </c>
      <c r="BS2026" s="1" t="s">
        <v>124</v>
      </c>
      <c r="BT2026" s="1" t="s">
        <v>9327</v>
      </c>
    </row>
    <row r="2027" spans="1:73" ht="13.5" customHeight="1" x14ac:dyDescent="0.25">
      <c r="A2027" s="5" t="str">
        <f t="shared" si="72"/>
        <v>1738_각남면_0110</v>
      </c>
      <c r="B2027" s="1">
        <v>1738</v>
      </c>
      <c r="C2027" s="1" t="s">
        <v>12339</v>
      </c>
      <c r="D2027" s="1" t="s">
        <v>12340</v>
      </c>
      <c r="E2027" s="1">
        <v>2026</v>
      </c>
      <c r="F2027" s="1">
        <v>6</v>
      </c>
      <c r="G2027" s="1" t="s">
        <v>3208</v>
      </c>
      <c r="H2027" s="1" t="s">
        <v>7049</v>
      </c>
      <c r="I2027" s="1">
        <v>12</v>
      </c>
      <c r="L2027" s="1">
        <v>1</v>
      </c>
      <c r="M2027" s="1" t="s">
        <v>3592</v>
      </c>
      <c r="N2027" s="1" t="s">
        <v>7119</v>
      </c>
      <c r="S2027" s="1" t="s">
        <v>84</v>
      </c>
      <c r="T2027" s="1" t="s">
        <v>7226</v>
      </c>
      <c r="W2027" s="1" t="s">
        <v>519</v>
      </c>
      <c r="X2027" s="1" t="s">
        <v>7705</v>
      </c>
      <c r="Y2027" s="1" t="s">
        <v>64</v>
      </c>
      <c r="Z2027" s="1" t="s">
        <v>7741</v>
      </c>
      <c r="AC2027" s="1">
        <v>71</v>
      </c>
      <c r="AD2027" s="1" t="s">
        <v>505</v>
      </c>
      <c r="AE2027" s="1" t="s">
        <v>9377</v>
      </c>
    </row>
    <row r="2028" spans="1:73" ht="13.5" customHeight="1" x14ac:dyDescent="0.25">
      <c r="A2028" s="5" t="str">
        <f t="shared" si="72"/>
        <v>1738_각남면_0110</v>
      </c>
      <c r="B2028" s="1">
        <v>1738</v>
      </c>
      <c r="C2028" s="1" t="s">
        <v>12339</v>
      </c>
      <c r="D2028" s="1" t="s">
        <v>12340</v>
      </c>
      <c r="E2028" s="1">
        <v>2027</v>
      </c>
      <c r="F2028" s="1">
        <v>6</v>
      </c>
      <c r="G2028" s="1" t="s">
        <v>3208</v>
      </c>
      <c r="H2028" s="1" t="s">
        <v>7049</v>
      </c>
      <c r="I2028" s="1">
        <v>12</v>
      </c>
      <c r="L2028" s="1">
        <v>1</v>
      </c>
      <c r="M2028" s="1" t="s">
        <v>3592</v>
      </c>
      <c r="N2028" s="1" t="s">
        <v>7119</v>
      </c>
      <c r="S2028" s="1" t="s">
        <v>284</v>
      </c>
      <c r="T2028" s="1" t="s">
        <v>7237</v>
      </c>
      <c r="Y2028" s="1" t="s">
        <v>64</v>
      </c>
      <c r="Z2028" s="1" t="s">
        <v>7741</v>
      </c>
      <c r="AF2028" s="1" t="s">
        <v>157</v>
      </c>
      <c r="AG2028" s="1" t="s">
        <v>9391</v>
      </c>
    </row>
    <row r="2029" spans="1:73" ht="13.5" customHeight="1" x14ac:dyDescent="0.25">
      <c r="A2029" s="5" t="str">
        <f t="shared" si="72"/>
        <v>1738_각남면_0110</v>
      </c>
      <c r="B2029" s="1">
        <v>1738</v>
      </c>
      <c r="C2029" s="1" t="s">
        <v>12339</v>
      </c>
      <c r="D2029" s="1" t="s">
        <v>12340</v>
      </c>
      <c r="E2029" s="1">
        <v>2028</v>
      </c>
      <c r="F2029" s="1">
        <v>6</v>
      </c>
      <c r="G2029" s="1" t="s">
        <v>3208</v>
      </c>
      <c r="H2029" s="1" t="s">
        <v>7049</v>
      </c>
      <c r="I2029" s="1">
        <v>12</v>
      </c>
      <c r="L2029" s="1">
        <v>2</v>
      </c>
      <c r="M2029" s="1" t="s">
        <v>14023</v>
      </c>
      <c r="N2029" s="1" t="s">
        <v>14024</v>
      </c>
      <c r="T2029" s="1" t="s">
        <v>12461</v>
      </c>
      <c r="U2029" s="1" t="s">
        <v>3601</v>
      </c>
      <c r="V2029" s="1" t="s">
        <v>7510</v>
      </c>
      <c r="W2029" s="1" t="s">
        <v>554</v>
      </c>
      <c r="X2029" s="1" t="s">
        <v>7707</v>
      </c>
      <c r="Y2029" s="1" t="s">
        <v>3602</v>
      </c>
      <c r="Z2029" s="1" t="s">
        <v>8502</v>
      </c>
      <c r="AC2029" s="1">
        <v>73</v>
      </c>
      <c r="AD2029" s="1" t="s">
        <v>111</v>
      </c>
      <c r="AE2029" s="1" t="s">
        <v>9341</v>
      </c>
      <c r="AJ2029" s="1" t="s">
        <v>17</v>
      </c>
      <c r="AK2029" s="1" t="s">
        <v>9530</v>
      </c>
      <c r="AL2029" s="1" t="s">
        <v>58</v>
      </c>
      <c r="AM2029" s="1" t="s">
        <v>9526</v>
      </c>
      <c r="AT2029" s="1" t="s">
        <v>42</v>
      </c>
      <c r="AU2029" s="1" t="s">
        <v>7309</v>
      </c>
      <c r="AV2029" s="1" t="s">
        <v>3603</v>
      </c>
      <c r="AW2029" s="1" t="s">
        <v>9935</v>
      </c>
      <c r="BG2029" s="1" t="s">
        <v>44</v>
      </c>
      <c r="BH2029" s="1" t="s">
        <v>7629</v>
      </c>
      <c r="BI2029" s="1" t="s">
        <v>1568</v>
      </c>
      <c r="BJ2029" s="1" t="s">
        <v>10753</v>
      </c>
      <c r="BK2029" s="1" t="s">
        <v>3604</v>
      </c>
      <c r="BL2029" s="1" t="s">
        <v>11006</v>
      </c>
      <c r="BM2029" s="1" t="s">
        <v>1199</v>
      </c>
      <c r="BN2029" s="1" t="s">
        <v>11101</v>
      </c>
      <c r="BO2029" s="1" t="s">
        <v>44</v>
      </c>
      <c r="BP2029" s="1" t="s">
        <v>7629</v>
      </c>
      <c r="BQ2029" s="1" t="s">
        <v>3605</v>
      </c>
      <c r="BR2029" s="1" t="s">
        <v>11820</v>
      </c>
      <c r="BS2029" s="1" t="s">
        <v>174</v>
      </c>
      <c r="BT2029" s="1" t="s">
        <v>9536</v>
      </c>
      <c r="BU2029" s="1" t="s">
        <v>3606</v>
      </c>
    </row>
    <row r="2030" spans="1:73" ht="13.5" customHeight="1" x14ac:dyDescent="0.25">
      <c r="A2030" s="5" t="str">
        <f t="shared" si="72"/>
        <v>1738_각남면_0110</v>
      </c>
      <c r="B2030" s="1">
        <v>1738</v>
      </c>
      <c r="C2030" s="1" t="s">
        <v>12339</v>
      </c>
      <c r="D2030" s="1" t="s">
        <v>12340</v>
      </c>
      <c r="E2030" s="1">
        <v>2029</v>
      </c>
      <c r="F2030" s="1">
        <v>6</v>
      </c>
      <c r="G2030" s="1" t="s">
        <v>3208</v>
      </c>
      <c r="H2030" s="1" t="s">
        <v>7049</v>
      </c>
      <c r="I2030" s="1">
        <v>12</v>
      </c>
      <c r="L2030" s="1">
        <v>2</v>
      </c>
      <c r="M2030" s="1" t="s">
        <v>14023</v>
      </c>
      <c r="N2030" s="1" t="s">
        <v>14024</v>
      </c>
      <c r="S2030" s="1" t="s">
        <v>50</v>
      </c>
      <c r="T2030" s="1" t="s">
        <v>7223</v>
      </c>
      <c r="W2030" s="1" t="s">
        <v>769</v>
      </c>
      <c r="X2030" s="1" t="s">
        <v>7253</v>
      </c>
      <c r="Y2030" s="1" t="s">
        <v>64</v>
      </c>
      <c r="Z2030" s="1" t="s">
        <v>7741</v>
      </c>
      <c r="AC2030" s="1">
        <v>73</v>
      </c>
      <c r="AD2030" s="1" t="s">
        <v>111</v>
      </c>
      <c r="AE2030" s="1" t="s">
        <v>9341</v>
      </c>
      <c r="AJ2030" s="1" t="s">
        <v>17</v>
      </c>
      <c r="AK2030" s="1" t="s">
        <v>9530</v>
      </c>
      <c r="AL2030" s="1" t="s">
        <v>401</v>
      </c>
      <c r="AM2030" s="1" t="s">
        <v>9477</v>
      </c>
      <c r="AT2030" s="1" t="s">
        <v>854</v>
      </c>
      <c r="AU2030" s="1" t="s">
        <v>9667</v>
      </c>
      <c r="AV2030" s="1" t="s">
        <v>3000</v>
      </c>
      <c r="AW2030" s="1" t="s">
        <v>10003</v>
      </c>
      <c r="BG2030" s="1" t="s">
        <v>42</v>
      </c>
      <c r="BH2030" s="1" t="s">
        <v>7309</v>
      </c>
      <c r="BI2030" s="1" t="s">
        <v>3607</v>
      </c>
      <c r="BJ2030" s="1" t="s">
        <v>10239</v>
      </c>
      <c r="BK2030" s="1" t="s">
        <v>42</v>
      </c>
      <c r="BL2030" s="1" t="s">
        <v>7309</v>
      </c>
      <c r="BM2030" s="1" t="s">
        <v>3608</v>
      </c>
      <c r="BN2030" s="1" t="s">
        <v>10900</v>
      </c>
      <c r="BO2030" s="1" t="s">
        <v>42</v>
      </c>
      <c r="BP2030" s="1" t="s">
        <v>7309</v>
      </c>
      <c r="BQ2030" s="1" t="s">
        <v>3609</v>
      </c>
      <c r="BR2030" s="1" t="s">
        <v>13469</v>
      </c>
      <c r="BS2030" s="1" t="s">
        <v>58</v>
      </c>
      <c r="BT2030" s="1" t="s">
        <v>9526</v>
      </c>
    </row>
    <row r="2031" spans="1:73" ht="13.5" customHeight="1" x14ac:dyDescent="0.25">
      <c r="A2031" s="5" t="str">
        <f t="shared" si="72"/>
        <v>1738_각남면_0110</v>
      </c>
      <c r="B2031" s="1">
        <v>1738</v>
      </c>
      <c r="C2031" s="1" t="s">
        <v>12339</v>
      </c>
      <c r="D2031" s="1" t="s">
        <v>12340</v>
      </c>
      <c r="E2031" s="1">
        <v>2030</v>
      </c>
      <c r="F2031" s="1">
        <v>6</v>
      </c>
      <c r="G2031" s="1" t="s">
        <v>3208</v>
      </c>
      <c r="H2031" s="1" t="s">
        <v>7049</v>
      </c>
      <c r="I2031" s="1">
        <v>12</v>
      </c>
      <c r="L2031" s="1">
        <v>2</v>
      </c>
      <c r="M2031" s="1" t="s">
        <v>14023</v>
      </c>
      <c r="N2031" s="1" t="s">
        <v>14024</v>
      </c>
      <c r="T2031" s="1" t="s">
        <v>12470</v>
      </c>
      <c r="U2031" s="1" t="s">
        <v>136</v>
      </c>
      <c r="V2031" s="1" t="s">
        <v>7308</v>
      </c>
      <c r="Y2031" s="1" t="s">
        <v>3561</v>
      </c>
      <c r="Z2031" s="1" t="s">
        <v>8503</v>
      </c>
    </row>
    <row r="2032" spans="1:73" ht="13.5" customHeight="1" x14ac:dyDescent="0.25">
      <c r="A2032" s="5" t="str">
        <f t="shared" si="72"/>
        <v>1738_각남면_0110</v>
      </c>
      <c r="B2032" s="1">
        <v>1738</v>
      </c>
      <c r="C2032" s="1" t="s">
        <v>12339</v>
      </c>
      <c r="D2032" s="1" t="s">
        <v>12340</v>
      </c>
      <c r="E2032" s="1">
        <v>2031</v>
      </c>
      <c r="F2032" s="1">
        <v>6</v>
      </c>
      <c r="G2032" s="1" t="s">
        <v>3208</v>
      </c>
      <c r="H2032" s="1" t="s">
        <v>7049</v>
      </c>
      <c r="I2032" s="1">
        <v>12</v>
      </c>
      <c r="L2032" s="1">
        <v>2</v>
      </c>
      <c r="M2032" s="1" t="s">
        <v>14023</v>
      </c>
      <c r="N2032" s="1" t="s">
        <v>14024</v>
      </c>
      <c r="T2032" s="1" t="s">
        <v>12470</v>
      </c>
      <c r="U2032" s="1" t="s">
        <v>136</v>
      </c>
      <c r="V2032" s="1" t="s">
        <v>7308</v>
      </c>
      <c r="Y2032" s="1" t="s">
        <v>3610</v>
      </c>
      <c r="Z2032" s="1" t="s">
        <v>8504</v>
      </c>
      <c r="AG2032" s="1" t="s">
        <v>12745</v>
      </c>
      <c r="AI2032" s="1" t="s">
        <v>9449</v>
      </c>
    </row>
    <row r="2033" spans="1:73" ht="13.5" customHeight="1" x14ac:dyDescent="0.25">
      <c r="A2033" s="5" t="str">
        <f t="shared" si="72"/>
        <v>1738_각남면_0110</v>
      </c>
      <c r="B2033" s="1">
        <v>1738</v>
      </c>
      <c r="C2033" s="1" t="s">
        <v>12339</v>
      </c>
      <c r="D2033" s="1" t="s">
        <v>12340</v>
      </c>
      <c r="E2033" s="1">
        <v>2032</v>
      </c>
      <c r="F2033" s="1">
        <v>6</v>
      </c>
      <c r="G2033" s="1" t="s">
        <v>3208</v>
      </c>
      <c r="H2033" s="1" t="s">
        <v>7049</v>
      </c>
      <c r="I2033" s="1">
        <v>12</v>
      </c>
      <c r="L2033" s="1">
        <v>2</v>
      </c>
      <c r="M2033" s="1" t="s">
        <v>14023</v>
      </c>
      <c r="N2033" s="1" t="s">
        <v>14024</v>
      </c>
      <c r="T2033" s="1" t="s">
        <v>12470</v>
      </c>
      <c r="U2033" s="1" t="s">
        <v>139</v>
      </c>
      <c r="V2033" s="1" t="s">
        <v>7323</v>
      </c>
      <c r="Y2033" s="1" t="s">
        <v>15026</v>
      </c>
      <c r="Z2033" s="1" t="s">
        <v>12567</v>
      </c>
      <c r="AG2033" s="1" t="s">
        <v>12745</v>
      </c>
      <c r="AI2033" s="1" t="s">
        <v>9449</v>
      </c>
    </row>
    <row r="2034" spans="1:73" ht="13.5" customHeight="1" x14ac:dyDescent="0.25">
      <c r="A2034" s="5" t="str">
        <f t="shared" si="72"/>
        <v>1738_각남면_0110</v>
      </c>
      <c r="B2034" s="1">
        <v>1738</v>
      </c>
      <c r="C2034" s="1" t="s">
        <v>12339</v>
      </c>
      <c r="D2034" s="1" t="s">
        <v>12340</v>
      </c>
      <c r="E2034" s="1">
        <v>2033</v>
      </c>
      <c r="F2034" s="1">
        <v>6</v>
      </c>
      <c r="G2034" s="1" t="s">
        <v>3208</v>
      </c>
      <c r="H2034" s="1" t="s">
        <v>7049</v>
      </c>
      <c r="I2034" s="1">
        <v>12</v>
      </c>
      <c r="L2034" s="1">
        <v>2</v>
      </c>
      <c r="M2034" s="1" t="s">
        <v>14023</v>
      </c>
      <c r="N2034" s="1" t="s">
        <v>14024</v>
      </c>
      <c r="T2034" s="1" t="s">
        <v>12470</v>
      </c>
      <c r="U2034" s="1" t="s">
        <v>136</v>
      </c>
      <c r="V2034" s="1" t="s">
        <v>7308</v>
      </c>
      <c r="Y2034" s="1" t="s">
        <v>3611</v>
      </c>
      <c r="Z2034" s="1" t="s">
        <v>8505</v>
      </c>
      <c r="AF2034" s="1" t="s">
        <v>12650</v>
      </c>
      <c r="AG2034" s="1" t="s">
        <v>12674</v>
      </c>
      <c r="AH2034" s="1" t="s">
        <v>259</v>
      </c>
      <c r="AI2034" s="1" t="s">
        <v>9449</v>
      </c>
    </row>
    <row r="2035" spans="1:73" ht="13.5" customHeight="1" x14ac:dyDescent="0.25">
      <c r="A2035" s="5" t="str">
        <f t="shared" si="72"/>
        <v>1738_각남면_0110</v>
      </c>
      <c r="B2035" s="1">
        <v>1738</v>
      </c>
      <c r="C2035" s="1" t="s">
        <v>12339</v>
      </c>
      <c r="D2035" s="1" t="s">
        <v>12340</v>
      </c>
      <c r="E2035" s="1">
        <v>2034</v>
      </c>
      <c r="F2035" s="1">
        <v>6</v>
      </c>
      <c r="G2035" s="1" t="s">
        <v>3208</v>
      </c>
      <c r="H2035" s="1" t="s">
        <v>7049</v>
      </c>
      <c r="I2035" s="1">
        <v>12</v>
      </c>
      <c r="L2035" s="1">
        <v>3</v>
      </c>
      <c r="M2035" s="1" t="s">
        <v>12303</v>
      </c>
      <c r="N2035" s="1" t="s">
        <v>12626</v>
      </c>
      <c r="O2035" s="1" t="s">
        <v>6</v>
      </c>
      <c r="P2035" s="1" t="s">
        <v>7191</v>
      </c>
      <c r="T2035" s="1" t="s">
        <v>12461</v>
      </c>
      <c r="U2035" s="1" t="s">
        <v>232</v>
      </c>
      <c r="V2035" s="1" t="s">
        <v>7343</v>
      </c>
      <c r="Y2035" s="1" t="s">
        <v>12303</v>
      </c>
      <c r="Z2035" s="1" t="s">
        <v>12626</v>
      </c>
      <c r="AC2035" s="1">
        <v>68</v>
      </c>
      <c r="AD2035" s="1" t="s">
        <v>298</v>
      </c>
      <c r="AE2035" s="1" t="s">
        <v>9362</v>
      </c>
      <c r="AJ2035" s="1" t="s">
        <v>17</v>
      </c>
      <c r="AK2035" s="1" t="s">
        <v>9530</v>
      </c>
      <c r="AL2035" s="1" t="s">
        <v>41</v>
      </c>
      <c r="AM2035" s="1" t="s">
        <v>12725</v>
      </c>
      <c r="AN2035" s="1" t="s">
        <v>3351</v>
      </c>
      <c r="AO2035" s="1" t="s">
        <v>12261</v>
      </c>
      <c r="AR2035" s="1" t="s">
        <v>3612</v>
      </c>
      <c r="AS2035" s="1" t="s">
        <v>9610</v>
      </c>
      <c r="AT2035" s="1" t="s">
        <v>232</v>
      </c>
      <c r="AU2035" s="1" t="s">
        <v>7343</v>
      </c>
      <c r="AV2035" s="1" t="s">
        <v>3613</v>
      </c>
      <c r="AW2035" s="1" t="s">
        <v>10004</v>
      </c>
      <c r="BG2035" s="1" t="s">
        <v>232</v>
      </c>
      <c r="BH2035" s="1" t="s">
        <v>7343</v>
      </c>
      <c r="BI2035" s="1" t="s">
        <v>3614</v>
      </c>
      <c r="BJ2035" s="1" t="s">
        <v>10188</v>
      </c>
      <c r="BK2035" s="1" t="s">
        <v>232</v>
      </c>
      <c r="BL2035" s="1" t="s">
        <v>7343</v>
      </c>
      <c r="BM2035" s="1" t="s">
        <v>1324</v>
      </c>
      <c r="BN2035" s="1" t="s">
        <v>10879</v>
      </c>
      <c r="BO2035" s="1" t="s">
        <v>69</v>
      </c>
      <c r="BP2035" s="1" t="s">
        <v>7359</v>
      </c>
      <c r="BQ2035" s="1" t="s">
        <v>3615</v>
      </c>
      <c r="BR2035" s="1" t="s">
        <v>13450</v>
      </c>
      <c r="BS2035" s="1" t="s">
        <v>58</v>
      </c>
      <c r="BT2035" s="1" t="s">
        <v>9526</v>
      </c>
      <c r="BU2035" s="1" t="s">
        <v>3616</v>
      </c>
    </row>
    <row r="2036" spans="1:73" ht="13.5" customHeight="1" x14ac:dyDescent="0.25">
      <c r="A2036" s="5" t="str">
        <f t="shared" si="72"/>
        <v>1738_각남면_0110</v>
      </c>
      <c r="B2036" s="1">
        <v>1738</v>
      </c>
      <c r="C2036" s="1" t="s">
        <v>12339</v>
      </c>
      <c r="D2036" s="1" t="s">
        <v>12340</v>
      </c>
      <c r="E2036" s="1">
        <v>2035</v>
      </c>
      <c r="F2036" s="1">
        <v>6</v>
      </c>
      <c r="G2036" s="1" t="s">
        <v>3208</v>
      </c>
      <c r="H2036" s="1" t="s">
        <v>7049</v>
      </c>
      <c r="I2036" s="1">
        <v>12</v>
      </c>
      <c r="L2036" s="1">
        <v>3</v>
      </c>
      <c r="M2036" s="1" t="s">
        <v>12303</v>
      </c>
      <c r="N2036" s="1" t="s">
        <v>12626</v>
      </c>
      <c r="S2036" s="1" t="s">
        <v>50</v>
      </c>
      <c r="T2036" s="1" t="s">
        <v>7223</v>
      </c>
      <c r="U2036" s="1" t="s">
        <v>237</v>
      </c>
      <c r="V2036" s="1" t="s">
        <v>7316</v>
      </c>
      <c r="Y2036" s="1" t="s">
        <v>1109</v>
      </c>
      <c r="Z2036" s="1" t="s">
        <v>7958</v>
      </c>
      <c r="AC2036" s="1">
        <v>64</v>
      </c>
      <c r="AD2036" s="1" t="s">
        <v>65</v>
      </c>
      <c r="AE2036" s="1" t="s">
        <v>9332</v>
      </c>
      <c r="AJ2036" s="1" t="s">
        <v>17</v>
      </c>
      <c r="AK2036" s="1" t="s">
        <v>9530</v>
      </c>
      <c r="AL2036" s="1" t="s">
        <v>58</v>
      </c>
      <c r="AM2036" s="1" t="s">
        <v>9526</v>
      </c>
      <c r="AT2036" s="1" t="s">
        <v>232</v>
      </c>
      <c r="AU2036" s="1" t="s">
        <v>7343</v>
      </c>
      <c r="AV2036" s="1" t="s">
        <v>3617</v>
      </c>
      <c r="AW2036" s="1" t="s">
        <v>8109</v>
      </c>
      <c r="BG2036" s="1" t="s">
        <v>232</v>
      </c>
      <c r="BH2036" s="1" t="s">
        <v>7343</v>
      </c>
      <c r="BI2036" s="1" t="s">
        <v>2499</v>
      </c>
      <c r="BJ2036" s="1" t="s">
        <v>9885</v>
      </c>
      <c r="BK2036" s="1" t="s">
        <v>69</v>
      </c>
      <c r="BL2036" s="1" t="s">
        <v>7359</v>
      </c>
      <c r="BM2036" s="1" t="s">
        <v>3618</v>
      </c>
      <c r="BN2036" s="1" t="s">
        <v>11253</v>
      </c>
      <c r="BO2036" s="1" t="s">
        <v>69</v>
      </c>
      <c r="BP2036" s="1" t="s">
        <v>7359</v>
      </c>
      <c r="BQ2036" s="1" t="s">
        <v>3619</v>
      </c>
      <c r="BR2036" s="1" t="s">
        <v>13404</v>
      </c>
      <c r="BS2036" s="1" t="s">
        <v>193</v>
      </c>
      <c r="BT2036" s="1" t="s">
        <v>9533</v>
      </c>
    </row>
    <row r="2037" spans="1:73" ht="13.5" customHeight="1" x14ac:dyDescent="0.25">
      <c r="A2037" s="5" t="str">
        <f t="shared" ref="A2037:A2068" si="73">HYPERLINK("http://kyu.snu.ac.kr/sdhj/index.jsp?type=hj/GK14616_00IH_0001_0111.jpg","1738_각남면_0111")</f>
        <v>1738_각남면_0111</v>
      </c>
      <c r="B2037" s="1">
        <v>1738</v>
      </c>
      <c r="C2037" s="1" t="s">
        <v>12339</v>
      </c>
      <c r="D2037" s="1" t="s">
        <v>12340</v>
      </c>
      <c r="E2037" s="1">
        <v>2036</v>
      </c>
      <c r="F2037" s="1">
        <v>7</v>
      </c>
      <c r="G2037" s="1" t="s">
        <v>3620</v>
      </c>
      <c r="H2037" s="1" t="s">
        <v>7050</v>
      </c>
      <c r="I2037" s="1">
        <v>1</v>
      </c>
      <c r="J2037" s="1" t="s">
        <v>3621</v>
      </c>
      <c r="K2037" s="1" t="s">
        <v>12360</v>
      </c>
      <c r="L2037" s="1">
        <v>1</v>
      </c>
      <c r="M2037" s="1" t="s">
        <v>3621</v>
      </c>
      <c r="N2037" s="1" t="s">
        <v>14025</v>
      </c>
      <c r="T2037" s="1" t="s">
        <v>12461</v>
      </c>
      <c r="U2037" s="1" t="s">
        <v>260</v>
      </c>
      <c r="V2037" s="1" t="s">
        <v>7321</v>
      </c>
      <c r="W2037" s="1" t="s">
        <v>3622</v>
      </c>
      <c r="X2037" s="1" t="s">
        <v>12526</v>
      </c>
      <c r="Y2037" s="1" t="s">
        <v>3623</v>
      </c>
      <c r="Z2037" s="1" t="s">
        <v>8506</v>
      </c>
      <c r="AC2037" s="1">
        <v>65</v>
      </c>
      <c r="AD2037" s="1" t="s">
        <v>86</v>
      </c>
      <c r="AE2037" s="1" t="s">
        <v>8752</v>
      </c>
      <c r="AJ2037" s="1" t="s">
        <v>17</v>
      </c>
      <c r="AK2037" s="1" t="s">
        <v>9530</v>
      </c>
      <c r="AL2037" s="1" t="s">
        <v>208</v>
      </c>
      <c r="AM2037" s="1" t="s">
        <v>9524</v>
      </c>
      <c r="AT2037" s="1" t="s">
        <v>44</v>
      </c>
      <c r="AU2037" s="1" t="s">
        <v>7629</v>
      </c>
      <c r="AV2037" s="1" t="s">
        <v>3624</v>
      </c>
      <c r="AW2037" s="1" t="s">
        <v>10005</v>
      </c>
      <c r="BG2037" s="1" t="s">
        <v>44</v>
      </c>
      <c r="BH2037" s="1" t="s">
        <v>7629</v>
      </c>
      <c r="BI2037" s="1" t="s">
        <v>3625</v>
      </c>
      <c r="BJ2037" s="1" t="s">
        <v>10754</v>
      </c>
      <c r="BK2037" s="1" t="s">
        <v>593</v>
      </c>
      <c r="BL2037" s="1" t="s">
        <v>7562</v>
      </c>
      <c r="BM2037" s="1" t="s">
        <v>3626</v>
      </c>
      <c r="BN2037" s="1" t="s">
        <v>11254</v>
      </c>
      <c r="BO2037" s="1" t="s">
        <v>2453</v>
      </c>
      <c r="BP2037" s="1" t="s">
        <v>11017</v>
      </c>
      <c r="BQ2037" s="1" t="s">
        <v>3627</v>
      </c>
      <c r="BR2037" s="1" t="s">
        <v>11821</v>
      </c>
      <c r="BS2037" s="1" t="s">
        <v>174</v>
      </c>
      <c r="BT2037" s="1" t="s">
        <v>9536</v>
      </c>
    </row>
    <row r="2038" spans="1:73" ht="13.5" customHeight="1" x14ac:dyDescent="0.25">
      <c r="A2038" s="5" t="str">
        <f t="shared" si="73"/>
        <v>1738_각남면_0111</v>
      </c>
      <c r="B2038" s="1">
        <v>1738</v>
      </c>
      <c r="C2038" s="1" t="s">
        <v>12339</v>
      </c>
      <c r="D2038" s="1" t="s">
        <v>12340</v>
      </c>
      <c r="E2038" s="1">
        <v>2037</v>
      </c>
      <c r="F2038" s="1">
        <v>7</v>
      </c>
      <c r="G2038" s="1" t="s">
        <v>3620</v>
      </c>
      <c r="H2038" s="1" t="s">
        <v>7050</v>
      </c>
      <c r="I2038" s="1">
        <v>1</v>
      </c>
      <c r="L2038" s="1">
        <v>1</v>
      </c>
      <c r="M2038" s="1" t="s">
        <v>3621</v>
      </c>
      <c r="N2038" s="1" t="s">
        <v>14025</v>
      </c>
      <c r="S2038" s="1" t="s">
        <v>50</v>
      </c>
      <c r="T2038" s="1" t="s">
        <v>7223</v>
      </c>
      <c r="W2038" s="1" t="s">
        <v>769</v>
      </c>
      <c r="X2038" s="1" t="s">
        <v>7253</v>
      </c>
      <c r="Y2038" s="1" t="s">
        <v>308</v>
      </c>
      <c r="Z2038" s="1" t="s">
        <v>7774</v>
      </c>
      <c r="AC2038" s="1">
        <v>55</v>
      </c>
      <c r="AD2038" s="1" t="s">
        <v>142</v>
      </c>
      <c r="AE2038" s="1" t="s">
        <v>9344</v>
      </c>
      <c r="AJ2038" s="1" t="s">
        <v>309</v>
      </c>
      <c r="AK2038" s="1" t="s">
        <v>9531</v>
      </c>
      <c r="AL2038" s="1" t="s">
        <v>401</v>
      </c>
      <c r="AM2038" s="1" t="s">
        <v>9477</v>
      </c>
      <c r="AT2038" s="1" t="s">
        <v>44</v>
      </c>
      <c r="AU2038" s="1" t="s">
        <v>7629</v>
      </c>
      <c r="AV2038" s="1" t="s">
        <v>3628</v>
      </c>
      <c r="AW2038" s="1" t="s">
        <v>10006</v>
      </c>
      <c r="BG2038" s="1" t="s">
        <v>1083</v>
      </c>
      <c r="BH2038" s="1" t="s">
        <v>7415</v>
      </c>
      <c r="BI2038" s="1" t="s">
        <v>3629</v>
      </c>
      <c r="BJ2038" s="1" t="s">
        <v>10755</v>
      </c>
      <c r="BK2038" s="1" t="s">
        <v>673</v>
      </c>
      <c r="BL2038" s="1" t="s">
        <v>9659</v>
      </c>
      <c r="BM2038" s="1" t="s">
        <v>14797</v>
      </c>
      <c r="BN2038" s="1" t="s">
        <v>8831</v>
      </c>
      <c r="BO2038" s="1" t="s">
        <v>1083</v>
      </c>
      <c r="BP2038" s="1" t="s">
        <v>7415</v>
      </c>
      <c r="BQ2038" s="1" t="s">
        <v>3630</v>
      </c>
      <c r="BR2038" s="1" t="s">
        <v>13478</v>
      </c>
      <c r="BS2038" s="1" t="s">
        <v>2633</v>
      </c>
      <c r="BT2038" s="1" t="s">
        <v>12793</v>
      </c>
    </row>
    <row r="2039" spans="1:73" ht="13.5" customHeight="1" x14ac:dyDescent="0.25">
      <c r="A2039" s="5" t="str">
        <f t="shared" si="73"/>
        <v>1738_각남면_0111</v>
      </c>
      <c r="B2039" s="1">
        <v>1738</v>
      </c>
      <c r="C2039" s="1" t="s">
        <v>12339</v>
      </c>
      <c r="D2039" s="1" t="s">
        <v>12340</v>
      </c>
      <c r="E2039" s="1">
        <v>2038</v>
      </c>
      <c r="F2039" s="1">
        <v>7</v>
      </c>
      <c r="G2039" s="1" t="s">
        <v>3620</v>
      </c>
      <c r="H2039" s="1" t="s">
        <v>7050</v>
      </c>
      <c r="I2039" s="1">
        <v>1</v>
      </c>
      <c r="L2039" s="1">
        <v>1</v>
      </c>
      <c r="M2039" s="1" t="s">
        <v>3621</v>
      </c>
      <c r="N2039" s="1" t="s">
        <v>14025</v>
      </c>
      <c r="T2039" s="1" t="s">
        <v>12470</v>
      </c>
      <c r="U2039" s="1" t="s">
        <v>739</v>
      </c>
      <c r="V2039" s="1" t="s">
        <v>7350</v>
      </c>
      <c r="Y2039" s="1" t="s">
        <v>1306</v>
      </c>
      <c r="Z2039" s="1" t="s">
        <v>8015</v>
      </c>
      <c r="AC2039" s="1">
        <v>27</v>
      </c>
      <c r="AD2039" s="1" t="s">
        <v>465</v>
      </c>
      <c r="AE2039" s="1" t="s">
        <v>9376</v>
      </c>
    </row>
    <row r="2040" spans="1:73" ht="13.5" customHeight="1" x14ac:dyDescent="0.25">
      <c r="A2040" s="5" t="str">
        <f t="shared" si="73"/>
        <v>1738_각남면_0111</v>
      </c>
      <c r="B2040" s="1">
        <v>1738</v>
      </c>
      <c r="C2040" s="1" t="s">
        <v>12339</v>
      </c>
      <c r="D2040" s="1" t="s">
        <v>12340</v>
      </c>
      <c r="E2040" s="1">
        <v>2039</v>
      </c>
      <c r="F2040" s="1">
        <v>7</v>
      </c>
      <c r="G2040" s="1" t="s">
        <v>3620</v>
      </c>
      <c r="H2040" s="1" t="s">
        <v>7050</v>
      </c>
      <c r="I2040" s="1">
        <v>1</v>
      </c>
      <c r="L2040" s="1">
        <v>1</v>
      </c>
      <c r="M2040" s="1" t="s">
        <v>3621</v>
      </c>
      <c r="N2040" s="1" t="s">
        <v>14025</v>
      </c>
      <c r="T2040" s="1" t="s">
        <v>12470</v>
      </c>
      <c r="U2040" s="1" t="s">
        <v>139</v>
      </c>
      <c r="V2040" s="1" t="s">
        <v>7323</v>
      </c>
      <c r="Y2040" s="1" t="s">
        <v>3631</v>
      </c>
      <c r="Z2040" s="1" t="s">
        <v>8507</v>
      </c>
      <c r="AC2040" s="1">
        <v>25</v>
      </c>
      <c r="AD2040" s="1" t="s">
        <v>446</v>
      </c>
      <c r="AE2040" s="1" t="s">
        <v>9374</v>
      </c>
      <c r="AF2040" s="1" t="s">
        <v>95</v>
      </c>
      <c r="AG2040" s="1" t="s">
        <v>9389</v>
      </c>
      <c r="BB2040" s="1" t="s">
        <v>500</v>
      </c>
      <c r="BC2040" s="1" t="s">
        <v>12465</v>
      </c>
    </row>
    <row r="2041" spans="1:73" ht="13.5" customHeight="1" x14ac:dyDescent="0.25">
      <c r="A2041" s="5" t="str">
        <f t="shared" si="73"/>
        <v>1738_각남면_0111</v>
      </c>
      <c r="B2041" s="1">
        <v>1738</v>
      </c>
      <c r="C2041" s="1" t="s">
        <v>12339</v>
      </c>
      <c r="D2041" s="1" t="s">
        <v>12340</v>
      </c>
      <c r="E2041" s="1">
        <v>2040</v>
      </c>
      <c r="F2041" s="1">
        <v>7</v>
      </c>
      <c r="G2041" s="1" t="s">
        <v>3620</v>
      </c>
      <c r="H2041" s="1" t="s">
        <v>7050</v>
      </c>
      <c r="I2041" s="1">
        <v>1</v>
      </c>
      <c r="L2041" s="1">
        <v>1</v>
      </c>
      <c r="M2041" s="1" t="s">
        <v>3621</v>
      </c>
      <c r="N2041" s="1" t="s">
        <v>14025</v>
      </c>
      <c r="T2041" s="1" t="s">
        <v>12470</v>
      </c>
      <c r="U2041" s="1" t="s">
        <v>139</v>
      </c>
      <c r="V2041" s="1" t="s">
        <v>7323</v>
      </c>
      <c r="Y2041" s="1" t="s">
        <v>3632</v>
      </c>
      <c r="Z2041" s="1" t="s">
        <v>8508</v>
      </c>
      <c r="AF2041" s="1" t="s">
        <v>812</v>
      </c>
      <c r="AG2041" s="1" t="s">
        <v>9405</v>
      </c>
    </row>
    <row r="2042" spans="1:73" ht="13.5" customHeight="1" x14ac:dyDescent="0.25">
      <c r="A2042" s="5" t="str">
        <f t="shared" si="73"/>
        <v>1738_각남면_0111</v>
      </c>
      <c r="B2042" s="1">
        <v>1738</v>
      </c>
      <c r="C2042" s="1" t="s">
        <v>12339</v>
      </c>
      <c r="D2042" s="1" t="s">
        <v>12340</v>
      </c>
      <c r="E2042" s="1">
        <v>2041</v>
      </c>
      <c r="F2042" s="1">
        <v>7</v>
      </c>
      <c r="G2042" s="1" t="s">
        <v>3620</v>
      </c>
      <c r="H2042" s="1" t="s">
        <v>7050</v>
      </c>
      <c r="I2042" s="1">
        <v>1</v>
      </c>
      <c r="L2042" s="1">
        <v>2</v>
      </c>
      <c r="M2042" s="1" t="s">
        <v>14026</v>
      </c>
      <c r="N2042" s="1" t="s">
        <v>14027</v>
      </c>
      <c r="T2042" s="1" t="s">
        <v>12461</v>
      </c>
      <c r="U2042" s="1" t="s">
        <v>260</v>
      </c>
      <c r="V2042" s="1" t="s">
        <v>7321</v>
      </c>
      <c r="W2042" s="1" t="s">
        <v>769</v>
      </c>
      <c r="X2042" s="1" t="s">
        <v>7253</v>
      </c>
      <c r="Y2042" s="1" t="s">
        <v>3633</v>
      </c>
      <c r="Z2042" s="1" t="s">
        <v>8509</v>
      </c>
      <c r="AC2042" s="1">
        <v>65</v>
      </c>
      <c r="AD2042" s="1" t="s">
        <v>86</v>
      </c>
      <c r="AE2042" s="1" t="s">
        <v>8752</v>
      </c>
      <c r="AJ2042" s="1" t="s">
        <v>17</v>
      </c>
      <c r="AK2042" s="1" t="s">
        <v>9530</v>
      </c>
      <c r="AL2042" s="1" t="s">
        <v>401</v>
      </c>
      <c r="AM2042" s="1" t="s">
        <v>9477</v>
      </c>
      <c r="AT2042" s="1" t="s">
        <v>44</v>
      </c>
      <c r="AU2042" s="1" t="s">
        <v>7629</v>
      </c>
      <c r="AV2042" s="1" t="s">
        <v>3634</v>
      </c>
      <c r="AW2042" s="1" t="s">
        <v>10007</v>
      </c>
      <c r="BG2042" s="1" t="s">
        <v>128</v>
      </c>
      <c r="BH2042" s="1" t="s">
        <v>9658</v>
      </c>
      <c r="BI2042" s="1" t="s">
        <v>14703</v>
      </c>
      <c r="BJ2042" s="1" t="s">
        <v>9321</v>
      </c>
      <c r="BK2042" s="1" t="s">
        <v>1776</v>
      </c>
      <c r="BL2042" s="1" t="s">
        <v>11014</v>
      </c>
      <c r="BM2042" s="1" t="s">
        <v>773</v>
      </c>
      <c r="BN2042" s="1" t="s">
        <v>11077</v>
      </c>
      <c r="BO2042" s="1" t="s">
        <v>44</v>
      </c>
      <c r="BP2042" s="1" t="s">
        <v>7629</v>
      </c>
      <c r="BQ2042" s="1" t="s">
        <v>3635</v>
      </c>
      <c r="BR2042" s="1" t="s">
        <v>13005</v>
      </c>
      <c r="BS2042" s="1" t="s">
        <v>41</v>
      </c>
      <c r="BT2042" s="1" t="s">
        <v>12725</v>
      </c>
    </row>
    <row r="2043" spans="1:73" ht="13.5" customHeight="1" x14ac:dyDescent="0.25">
      <c r="A2043" s="5" t="str">
        <f t="shared" si="73"/>
        <v>1738_각남면_0111</v>
      </c>
      <c r="B2043" s="1">
        <v>1738</v>
      </c>
      <c r="C2043" s="1" t="s">
        <v>12339</v>
      </c>
      <c r="D2043" s="1" t="s">
        <v>12340</v>
      </c>
      <c r="E2043" s="1">
        <v>2042</v>
      </c>
      <c r="F2043" s="1">
        <v>7</v>
      </c>
      <c r="G2043" s="1" t="s">
        <v>3620</v>
      </c>
      <c r="H2043" s="1" t="s">
        <v>7050</v>
      </c>
      <c r="I2043" s="1">
        <v>1</v>
      </c>
      <c r="L2043" s="1">
        <v>2</v>
      </c>
      <c r="M2043" s="1" t="s">
        <v>14026</v>
      </c>
      <c r="N2043" s="1" t="s">
        <v>14027</v>
      </c>
      <c r="S2043" s="1" t="s">
        <v>50</v>
      </c>
      <c r="T2043" s="1" t="s">
        <v>7223</v>
      </c>
      <c r="W2043" s="1" t="s">
        <v>38</v>
      </c>
      <c r="X2043" s="1" t="s">
        <v>12522</v>
      </c>
      <c r="Y2043" s="1" t="s">
        <v>308</v>
      </c>
      <c r="Z2043" s="1" t="s">
        <v>7774</v>
      </c>
      <c r="AC2043" s="1">
        <v>55</v>
      </c>
      <c r="AD2043" s="1" t="s">
        <v>142</v>
      </c>
      <c r="AE2043" s="1" t="s">
        <v>9344</v>
      </c>
      <c r="AJ2043" s="1" t="s">
        <v>309</v>
      </c>
      <c r="AK2043" s="1" t="s">
        <v>9531</v>
      </c>
      <c r="AL2043" s="1" t="s">
        <v>41</v>
      </c>
      <c r="AM2043" s="1" t="s">
        <v>12725</v>
      </c>
      <c r="AT2043" s="1" t="s">
        <v>44</v>
      </c>
      <c r="AU2043" s="1" t="s">
        <v>7629</v>
      </c>
      <c r="AV2043" s="1" t="s">
        <v>3636</v>
      </c>
      <c r="AW2043" s="1" t="s">
        <v>10008</v>
      </c>
      <c r="BG2043" s="1" t="s">
        <v>44</v>
      </c>
      <c r="BH2043" s="1" t="s">
        <v>7629</v>
      </c>
      <c r="BI2043" s="1" t="s">
        <v>14798</v>
      </c>
      <c r="BJ2043" s="1" t="s">
        <v>10291</v>
      </c>
      <c r="BK2043" s="1" t="s">
        <v>44</v>
      </c>
      <c r="BL2043" s="1" t="s">
        <v>7629</v>
      </c>
      <c r="BM2043" s="1" t="s">
        <v>3637</v>
      </c>
      <c r="BN2043" s="1" t="s">
        <v>11255</v>
      </c>
      <c r="BO2043" s="1" t="s">
        <v>44</v>
      </c>
      <c r="BP2043" s="1" t="s">
        <v>7629</v>
      </c>
      <c r="BQ2043" s="1" t="s">
        <v>3638</v>
      </c>
      <c r="BR2043" s="1" t="s">
        <v>13370</v>
      </c>
      <c r="BS2043" s="1" t="s">
        <v>41</v>
      </c>
      <c r="BT2043" s="1" t="s">
        <v>12725</v>
      </c>
    </row>
    <row r="2044" spans="1:73" ht="13.5" customHeight="1" x14ac:dyDescent="0.25">
      <c r="A2044" s="5" t="str">
        <f t="shared" si="73"/>
        <v>1738_각남면_0111</v>
      </c>
      <c r="B2044" s="1">
        <v>1738</v>
      </c>
      <c r="C2044" s="1" t="s">
        <v>12339</v>
      </c>
      <c r="D2044" s="1" t="s">
        <v>12340</v>
      </c>
      <c r="E2044" s="1">
        <v>2043</v>
      </c>
      <c r="F2044" s="1">
        <v>7</v>
      </c>
      <c r="G2044" s="1" t="s">
        <v>3620</v>
      </c>
      <c r="H2044" s="1" t="s">
        <v>7050</v>
      </c>
      <c r="I2044" s="1">
        <v>1</v>
      </c>
      <c r="L2044" s="1">
        <v>2</v>
      </c>
      <c r="M2044" s="1" t="s">
        <v>14026</v>
      </c>
      <c r="N2044" s="1" t="s">
        <v>14027</v>
      </c>
      <c r="S2044" s="1" t="s">
        <v>59</v>
      </c>
      <c r="T2044" s="1" t="s">
        <v>7224</v>
      </c>
      <c r="U2044" s="1" t="s">
        <v>260</v>
      </c>
      <c r="V2044" s="1" t="s">
        <v>7321</v>
      </c>
      <c r="Y2044" s="1" t="s">
        <v>3639</v>
      </c>
      <c r="Z2044" s="1" t="s">
        <v>8510</v>
      </c>
      <c r="AC2044" s="1">
        <v>31</v>
      </c>
      <c r="AD2044" s="1" t="s">
        <v>437</v>
      </c>
      <c r="AE2044" s="1" t="s">
        <v>9373</v>
      </c>
      <c r="AF2044" s="1" t="s">
        <v>95</v>
      </c>
      <c r="AG2044" s="1" t="s">
        <v>9389</v>
      </c>
    </row>
    <row r="2045" spans="1:73" ht="13.5" customHeight="1" x14ac:dyDescent="0.25">
      <c r="A2045" s="5" t="str">
        <f t="shared" si="73"/>
        <v>1738_각남면_0111</v>
      </c>
      <c r="B2045" s="1">
        <v>1738</v>
      </c>
      <c r="C2045" s="1" t="s">
        <v>12339</v>
      </c>
      <c r="D2045" s="1" t="s">
        <v>12340</v>
      </c>
      <c r="E2045" s="1">
        <v>2044</v>
      </c>
      <c r="F2045" s="1">
        <v>7</v>
      </c>
      <c r="G2045" s="1" t="s">
        <v>3620</v>
      </c>
      <c r="H2045" s="1" t="s">
        <v>7050</v>
      </c>
      <c r="I2045" s="1">
        <v>1</v>
      </c>
      <c r="L2045" s="1">
        <v>2</v>
      </c>
      <c r="M2045" s="1" t="s">
        <v>14026</v>
      </c>
      <c r="N2045" s="1" t="s">
        <v>14027</v>
      </c>
      <c r="S2045" s="1" t="s">
        <v>112</v>
      </c>
      <c r="T2045" s="1" t="s">
        <v>7229</v>
      </c>
      <c r="AC2045" s="1">
        <v>11</v>
      </c>
      <c r="AD2045" s="1" t="s">
        <v>505</v>
      </c>
      <c r="AE2045" s="1" t="s">
        <v>9377</v>
      </c>
    </row>
    <row r="2046" spans="1:73" ht="13.5" customHeight="1" x14ac:dyDescent="0.25">
      <c r="A2046" s="5" t="str">
        <f t="shared" si="73"/>
        <v>1738_각남면_0111</v>
      </c>
      <c r="B2046" s="1">
        <v>1738</v>
      </c>
      <c r="C2046" s="1" t="s">
        <v>12339</v>
      </c>
      <c r="D2046" s="1" t="s">
        <v>12340</v>
      </c>
      <c r="E2046" s="1">
        <v>2045</v>
      </c>
      <c r="F2046" s="1">
        <v>7</v>
      </c>
      <c r="G2046" s="1" t="s">
        <v>3620</v>
      </c>
      <c r="H2046" s="1" t="s">
        <v>7050</v>
      </c>
      <c r="I2046" s="1">
        <v>1</v>
      </c>
      <c r="L2046" s="1">
        <v>2</v>
      </c>
      <c r="M2046" s="1" t="s">
        <v>14026</v>
      </c>
      <c r="N2046" s="1" t="s">
        <v>14027</v>
      </c>
      <c r="T2046" s="1" t="s">
        <v>12470</v>
      </c>
      <c r="U2046" s="1" t="s">
        <v>715</v>
      </c>
      <c r="V2046" s="1" t="s">
        <v>7283</v>
      </c>
      <c r="Y2046" s="1" t="s">
        <v>15027</v>
      </c>
      <c r="Z2046" s="1" t="s">
        <v>8511</v>
      </c>
      <c r="AC2046" s="1">
        <v>31</v>
      </c>
      <c r="AD2046" s="1" t="s">
        <v>437</v>
      </c>
      <c r="AE2046" s="1" t="s">
        <v>9373</v>
      </c>
    </row>
    <row r="2047" spans="1:73" ht="13.5" customHeight="1" x14ac:dyDescent="0.25">
      <c r="A2047" s="5" t="str">
        <f t="shared" si="73"/>
        <v>1738_각남면_0111</v>
      </c>
      <c r="B2047" s="1">
        <v>1738</v>
      </c>
      <c r="C2047" s="1" t="s">
        <v>12339</v>
      </c>
      <c r="D2047" s="1" t="s">
        <v>12340</v>
      </c>
      <c r="E2047" s="1">
        <v>2046</v>
      </c>
      <c r="F2047" s="1">
        <v>7</v>
      </c>
      <c r="G2047" s="1" t="s">
        <v>3620</v>
      </c>
      <c r="H2047" s="1" t="s">
        <v>7050</v>
      </c>
      <c r="I2047" s="1">
        <v>1</v>
      </c>
      <c r="L2047" s="1">
        <v>3</v>
      </c>
      <c r="M2047" s="1" t="s">
        <v>14659</v>
      </c>
      <c r="N2047" s="1" t="s">
        <v>14661</v>
      </c>
      <c r="T2047" s="1" t="s">
        <v>12461</v>
      </c>
      <c r="U2047" s="1" t="s">
        <v>260</v>
      </c>
      <c r="V2047" s="1" t="s">
        <v>7321</v>
      </c>
      <c r="W2047" s="1" t="s">
        <v>769</v>
      </c>
      <c r="X2047" s="1" t="s">
        <v>7253</v>
      </c>
      <c r="Y2047" s="1" t="s">
        <v>3640</v>
      </c>
      <c r="Z2047" s="1" t="s">
        <v>8512</v>
      </c>
      <c r="AA2047" s="1" t="s">
        <v>14657</v>
      </c>
      <c r="AB2047" s="1" t="s">
        <v>9318</v>
      </c>
      <c r="AC2047" s="1">
        <v>51</v>
      </c>
      <c r="AD2047" s="1" t="s">
        <v>169</v>
      </c>
      <c r="AE2047" s="1" t="s">
        <v>9348</v>
      </c>
      <c r="AJ2047" s="1" t="s">
        <v>17</v>
      </c>
      <c r="AK2047" s="1" t="s">
        <v>9530</v>
      </c>
      <c r="AL2047" s="1" t="s">
        <v>401</v>
      </c>
      <c r="AM2047" s="1" t="s">
        <v>9477</v>
      </c>
      <c r="AT2047" s="1" t="s">
        <v>44</v>
      </c>
      <c r="AU2047" s="1" t="s">
        <v>7629</v>
      </c>
      <c r="AV2047" s="1" t="s">
        <v>3641</v>
      </c>
      <c r="AW2047" s="1" t="s">
        <v>10009</v>
      </c>
      <c r="BG2047" s="1" t="s">
        <v>3642</v>
      </c>
      <c r="BH2047" s="1" t="s">
        <v>10496</v>
      </c>
      <c r="BI2047" s="1" t="s">
        <v>3643</v>
      </c>
      <c r="BJ2047" s="1" t="s">
        <v>10756</v>
      </c>
      <c r="BK2047" s="1" t="s">
        <v>673</v>
      </c>
      <c r="BL2047" s="1" t="s">
        <v>9659</v>
      </c>
      <c r="BM2047" s="1" t="s">
        <v>14797</v>
      </c>
      <c r="BN2047" s="1" t="s">
        <v>8831</v>
      </c>
      <c r="BO2047" s="1" t="s">
        <v>44</v>
      </c>
      <c r="BP2047" s="1" t="s">
        <v>7629</v>
      </c>
      <c r="BQ2047" s="1" t="s">
        <v>3644</v>
      </c>
      <c r="BR2047" s="1" t="s">
        <v>13445</v>
      </c>
      <c r="BS2047" s="1" t="s">
        <v>208</v>
      </c>
      <c r="BT2047" s="1" t="s">
        <v>9524</v>
      </c>
    </row>
    <row r="2048" spans="1:73" ht="13.5" customHeight="1" x14ac:dyDescent="0.25">
      <c r="A2048" s="5" t="str">
        <f t="shared" si="73"/>
        <v>1738_각남면_0111</v>
      </c>
      <c r="B2048" s="1">
        <v>1738</v>
      </c>
      <c r="C2048" s="1" t="s">
        <v>12339</v>
      </c>
      <c r="D2048" s="1" t="s">
        <v>12340</v>
      </c>
      <c r="E2048" s="1">
        <v>2047</v>
      </c>
      <c r="F2048" s="1">
        <v>7</v>
      </c>
      <c r="G2048" s="1" t="s">
        <v>3620</v>
      </c>
      <c r="H2048" s="1" t="s">
        <v>7050</v>
      </c>
      <c r="I2048" s="1">
        <v>1</v>
      </c>
      <c r="L2048" s="1">
        <v>3</v>
      </c>
      <c r="M2048" s="1" t="s">
        <v>14658</v>
      </c>
      <c r="N2048" s="1" t="s">
        <v>14660</v>
      </c>
      <c r="S2048" s="1" t="s">
        <v>50</v>
      </c>
      <c r="T2048" s="1" t="s">
        <v>7223</v>
      </c>
      <c r="W2048" s="1" t="s">
        <v>38</v>
      </c>
      <c r="X2048" s="1" t="s">
        <v>12522</v>
      </c>
      <c r="Y2048" s="1" t="s">
        <v>308</v>
      </c>
      <c r="Z2048" s="1" t="s">
        <v>7774</v>
      </c>
      <c r="AC2048" s="1">
        <v>45</v>
      </c>
      <c r="AD2048" s="1" t="s">
        <v>330</v>
      </c>
      <c r="AE2048" s="1" t="s">
        <v>9367</v>
      </c>
      <c r="AJ2048" s="1" t="s">
        <v>309</v>
      </c>
      <c r="AK2048" s="1" t="s">
        <v>9531</v>
      </c>
      <c r="AL2048" s="1" t="s">
        <v>41</v>
      </c>
      <c r="AM2048" s="1" t="s">
        <v>12725</v>
      </c>
      <c r="AT2048" s="1" t="s">
        <v>44</v>
      </c>
      <c r="AU2048" s="1" t="s">
        <v>7629</v>
      </c>
      <c r="AV2048" s="1" t="s">
        <v>3645</v>
      </c>
      <c r="AW2048" s="1" t="s">
        <v>10010</v>
      </c>
      <c r="BG2048" s="1" t="s">
        <v>44</v>
      </c>
      <c r="BH2048" s="1" t="s">
        <v>7629</v>
      </c>
      <c r="BI2048" s="1" t="s">
        <v>3646</v>
      </c>
      <c r="BJ2048" s="1" t="s">
        <v>12928</v>
      </c>
      <c r="BK2048" s="1" t="s">
        <v>44</v>
      </c>
      <c r="BL2048" s="1" t="s">
        <v>7629</v>
      </c>
      <c r="BM2048" s="1" t="s">
        <v>3647</v>
      </c>
      <c r="BN2048" s="1" t="s">
        <v>12950</v>
      </c>
      <c r="BO2048" s="1" t="s">
        <v>44</v>
      </c>
      <c r="BP2048" s="1" t="s">
        <v>7629</v>
      </c>
      <c r="BQ2048" s="1" t="s">
        <v>3648</v>
      </c>
      <c r="BR2048" s="1" t="s">
        <v>11822</v>
      </c>
      <c r="BS2048" s="1" t="s">
        <v>208</v>
      </c>
      <c r="BT2048" s="1" t="s">
        <v>9524</v>
      </c>
    </row>
    <row r="2049" spans="1:72" ht="13.5" customHeight="1" x14ac:dyDescent="0.25">
      <c r="A2049" s="5" t="str">
        <f t="shared" si="73"/>
        <v>1738_각남면_0111</v>
      </c>
      <c r="B2049" s="1">
        <v>1738</v>
      </c>
      <c r="C2049" s="1" t="s">
        <v>12339</v>
      </c>
      <c r="D2049" s="1" t="s">
        <v>12340</v>
      </c>
      <c r="E2049" s="1">
        <v>2048</v>
      </c>
      <c r="F2049" s="1">
        <v>7</v>
      </c>
      <c r="G2049" s="1" t="s">
        <v>3620</v>
      </c>
      <c r="H2049" s="1" t="s">
        <v>7050</v>
      </c>
      <c r="I2049" s="1">
        <v>1</v>
      </c>
      <c r="L2049" s="1">
        <v>3</v>
      </c>
      <c r="M2049" s="1" t="s">
        <v>14658</v>
      </c>
      <c r="N2049" s="1" t="s">
        <v>14660</v>
      </c>
      <c r="S2049" s="1" t="s">
        <v>112</v>
      </c>
      <c r="T2049" s="1" t="s">
        <v>7229</v>
      </c>
      <c r="AC2049" s="1">
        <v>4</v>
      </c>
      <c r="AD2049" s="1" t="s">
        <v>65</v>
      </c>
      <c r="AE2049" s="1" t="s">
        <v>9332</v>
      </c>
    </row>
    <row r="2050" spans="1:72" ht="13.5" customHeight="1" x14ac:dyDescent="0.25">
      <c r="A2050" s="5" t="str">
        <f t="shared" si="73"/>
        <v>1738_각남면_0111</v>
      </c>
      <c r="B2050" s="1">
        <v>1738</v>
      </c>
      <c r="C2050" s="1" t="s">
        <v>12339</v>
      </c>
      <c r="D2050" s="1" t="s">
        <v>12340</v>
      </c>
      <c r="E2050" s="1">
        <v>2049</v>
      </c>
      <c r="F2050" s="1">
        <v>7</v>
      </c>
      <c r="G2050" s="1" t="s">
        <v>3620</v>
      </c>
      <c r="H2050" s="1" t="s">
        <v>7050</v>
      </c>
      <c r="I2050" s="1">
        <v>1</v>
      </c>
      <c r="L2050" s="1">
        <v>3</v>
      </c>
      <c r="M2050" s="1" t="s">
        <v>14658</v>
      </c>
      <c r="N2050" s="1" t="s">
        <v>14660</v>
      </c>
      <c r="T2050" s="1" t="s">
        <v>12470</v>
      </c>
      <c r="U2050" s="1" t="s">
        <v>715</v>
      </c>
      <c r="V2050" s="1" t="s">
        <v>7283</v>
      </c>
      <c r="Y2050" s="1" t="s">
        <v>972</v>
      </c>
      <c r="Z2050" s="1" t="s">
        <v>8513</v>
      </c>
      <c r="AC2050" s="1">
        <v>31</v>
      </c>
      <c r="AD2050" s="1" t="s">
        <v>437</v>
      </c>
      <c r="AE2050" s="1" t="s">
        <v>9373</v>
      </c>
      <c r="AT2050" s="1" t="s">
        <v>242</v>
      </c>
      <c r="AU2050" s="1" t="s">
        <v>12440</v>
      </c>
      <c r="AV2050" s="1" t="s">
        <v>12304</v>
      </c>
      <c r="AW2050" s="1" t="s">
        <v>12870</v>
      </c>
      <c r="BB2050" s="1" t="s">
        <v>1551</v>
      </c>
      <c r="BC2050" s="1" t="s">
        <v>7529</v>
      </c>
      <c r="BD2050" s="1" t="s">
        <v>3649</v>
      </c>
      <c r="BE2050" s="1" t="s">
        <v>8994</v>
      </c>
    </row>
    <row r="2051" spans="1:72" ht="13.5" customHeight="1" x14ac:dyDescent="0.25">
      <c r="A2051" s="5" t="str">
        <f t="shared" si="73"/>
        <v>1738_각남면_0111</v>
      </c>
      <c r="B2051" s="1">
        <v>1738</v>
      </c>
      <c r="C2051" s="1" t="s">
        <v>12339</v>
      </c>
      <c r="D2051" s="1" t="s">
        <v>12340</v>
      </c>
      <c r="E2051" s="1">
        <v>2050</v>
      </c>
      <c r="F2051" s="1">
        <v>7</v>
      </c>
      <c r="G2051" s="1" t="s">
        <v>3620</v>
      </c>
      <c r="H2051" s="1" t="s">
        <v>7050</v>
      </c>
      <c r="I2051" s="1">
        <v>1</v>
      </c>
      <c r="L2051" s="1">
        <v>4</v>
      </c>
      <c r="M2051" s="1" t="s">
        <v>14664</v>
      </c>
      <c r="N2051" s="1" t="s">
        <v>14666</v>
      </c>
      <c r="T2051" s="1" t="s">
        <v>12461</v>
      </c>
      <c r="U2051" s="1" t="s">
        <v>260</v>
      </c>
      <c r="V2051" s="1" t="s">
        <v>7321</v>
      </c>
      <c r="W2051" s="1" t="s">
        <v>3622</v>
      </c>
      <c r="X2051" s="1" t="s">
        <v>12526</v>
      </c>
      <c r="Y2051" s="1" t="s">
        <v>12543</v>
      </c>
      <c r="Z2051" s="1" t="s">
        <v>12544</v>
      </c>
      <c r="AA2051" s="1" t="s">
        <v>14662</v>
      </c>
      <c r="AB2051" s="1" t="s">
        <v>9322</v>
      </c>
      <c r="AC2051" s="1">
        <v>24</v>
      </c>
      <c r="AD2051" s="1" t="s">
        <v>402</v>
      </c>
      <c r="AE2051" s="1" t="s">
        <v>9372</v>
      </c>
      <c r="AJ2051" s="1" t="s">
        <v>17</v>
      </c>
      <c r="AK2051" s="1" t="s">
        <v>9530</v>
      </c>
      <c r="AL2051" s="1" t="s">
        <v>208</v>
      </c>
      <c r="AM2051" s="1" t="s">
        <v>9524</v>
      </c>
      <c r="AT2051" s="1" t="s">
        <v>260</v>
      </c>
      <c r="AU2051" s="1" t="s">
        <v>7321</v>
      </c>
      <c r="AV2051" s="1" t="s">
        <v>3623</v>
      </c>
      <c r="AW2051" s="1" t="s">
        <v>8506</v>
      </c>
      <c r="BG2051" s="1" t="s">
        <v>44</v>
      </c>
      <c r="BH2051" s="1" t="s">
        <v>7629</v>
      </c>
      <c r="BI2051" s="1" t="s">
        <v>3624</v>
      </c>
      <c r="BJ2051" s="1" t="s">
        <v>10005</v>
      </c>
      <c r="BK2051" s="1" t="s">
        <v>44</v>
      </c>
      <c r="BL2051" s="1" t="s">
        <v>7629</v>
      </c>
      <c r="BM2051" s="1" t="s">
        <v>3625</v>
      </c>
      <c r="BN2051" s="1" t="s">
        <v>10754</v>
      </c>
      <c r="BO2051" s="1" t="s">
        <v>44</v>
      </c>
      <c r="BP2051" s="1" t="s">
        <v>7629</v>
      </c>
      <c r="BQ2051" s="1" t="s">
        <v>3650</v>
      </c>
      <c r="BR2051" s="1" t="s">
        <v>11823</v>
      </c>
      <c r="BS2051" s="1" t="s">
        <v>401</v>
      </c>
      <c r="BT2051" s="1" t="s">
        <v>9477</v>
      </c>
    </row>
    <row r="2052" spans="1:72" ht="13.5" customHeight="1" x14ac:dyDescent="0.25">
      <c r="A2052" s="5" t="str">
        <f t="shared" si="73"/>
        <v>1738_각남면_0111</v>
      </c>
      <c r="B2052" s="1">
        <v>1738</v>
      </c>
      <c r="C2052" s="1" t="s">
        <v>12339</v>
      </c>
      <c r="D2052" s="1" t="s">
        <v>12340</v>
      </c>
      <c r="E2052" s="1">
        <v>2051</v>
      </c>
      <c r="F2052" s="1">
        <v>7</v>
      </c>
      <c r="G2052" s="1" t="s">
        <v>3620</v>
      </c>
      <c r="H2052" s="1" t="s">
        <v>7050</v>
      </c>
      <c r="I2052" s="1">
        <v>1</v>
      </c>
      <c r="L2052" s="1">
        <v>4</v>
      </c>
      <c r="M2052" s="1" t="s">
        <v>14663</v>
      </c>
      <c r="N2052" s="1" t="s">
        <v>14665</v>
      </c>
      <c r="S2052" s="1" t="s">
        <v>50</v>
      </c>
      <c r="T2052" s="1" t="s">
        <v>7223</v>
      </c>
      <c r="W2052" s="1" t="s">
        <v>123</v>
      </c>
      <c r="X2052" s="1" t="s">
        <v>7689</v>
      </c>
      <c r="Y2052" s="1" t="s">
        <v>308</v>
      </c>
      <c r="Z2052" s="1" t="s">
        <v>7774</v>
      </c>
      <c r="AC2052" s="1">
        <v>25</v>
      </c>
      <c r="AD2052" s="1" t="s">
        <v>446</v>
      </c>
      <c r="AE2052" s="1" t="s">
        <v>9374</v>
      </c>
      <c r="AJ2052" s="1" t="s">
        <v>309</v>
      </c>
      <c r="AK2052" s="1" t="s">
        <v>9531</v>
      </c>
      <c r="AL2052" s="1" t="s">
        <v>124</v>
      </c>
      <c r="AM2052" s="1" t="s">
        <v>9327</v>
      </c>
      <c r="AT2052" s="1" t="s">
        <v>604</v>
      </c>
      <c r="AU2052" s="1" t="s">
        <v>7519</v>
      </c>
      <c r="AV2052" s="1" t="s">
        <v>12305</v>
      </c>
      <c r="AW2052" s="1" t="s">
        <v>12306</v>
      </c>
      <c r="BG2052" s="1" t="s">
        <v>15028</v>
      </c>
      <c r="BH2052" s="1" t="s">
        <v>12900</v>
      </c>
      <c r="BI2052" s="1" t="s">
        <v>3651</v>
      </c>
      <c r="BJ2052" s="1" t="s">
        <v>10757</v>
      </c>
      <c r="BK2052" s="1" t="s">
        <v>1027</v>
      </c>
      <c r="BL2052" s="1" t="s">
        <v>9675</v>
      </c>
      <c r="BM2052" s="1" t="s">
        <v>3652</v>
      </c>
      <c r="BN2052" s="1" t="s">
        <v>7867</v>
      </c>
      <c r="BO2052" s="1" t="s">
        <v>44</v>
      </c>
      <c r="BP2052" s="1" t="s">
        <v>7629</v>
      </c>
      <c r="BQ2052" s="1" t="s">
        <v>3653</v>
      </c>
      <c r="BR2052" s="1" t="s">
        <v>13193</v>
      </c>
      <c r="BS2052" s="1" t="s">
        <v>41</v>
      </c>
      <c r="BT2052" s="1" t="s">
        <v>12725</v>
      </c>
    </row>
    <row r="2053" spans="1:72" ht="13.5" customHeight="1" x14ac:dyDescent="0.25">
      <c r="A2053" s="5" t="str">
        <f t="shared" si="73"/>
        <v>1738_각남면_0111</v>
      </c>
      <c r="B2053" s="1">
        <v>1738</v>
      </c>
      <c r="C2053" s="1" t="s">
        <v>12339</v>
      </c>
      <c r="D2053" s="1" t="s">
        <v>12340</v>
      </c>
      <c r="E2053" s="1">
        <v>2052</v>
      </c>
      <c r="F2053" s="1">
        <v>7</v>
      </c>
      <c r="G2053" s="1" t="s">
        <v>3620</v>
      </c>
      <c r="H2053" s="1" t="s">
        <v>7050</v>
      </c>
      <c r="I2053" s="1">
        <v>1</v>
      </c>
      <c r="L2053" s="1">
        <v>5</v>
      </c>
      <c r="M2053" s="1" t="s">
        <v>14669</v>
      </c>
      <c r="N2053" s="1" t="s">
        <v>14671</v>
      </c>
      <c r="T2053" s="1" t="s">
        <v>12461</v>
      </c>
      <c r="U2053" s="1" t="s">
        <v>260</v>
      </c>
      <c r="V2053" s="1" t="s">
        <v>7321</v>
      </c>
      <c r="W2053" s="1" t="s">
        <v>754</v>
      </c>
      <c r="X2053" s="1" t="s">
        <v>7710</v>
      </c>
      <c r="Y2053" s="1" t="s">
        <v>1024</v>
      </c>
      <c r="Z2053" s="1" t="s">
        <v>8514</v>
      </c>
      <c r="AA2053" s="1" t="s">
        <v>14667</v>
      </c>
      <c r="AB2053" s="1" t="s">
        <v>9323</v>
      </c>
      <c r="AC2053" s="1">
        <v>45</v>
      </c>
      <c r="AD2053" s="1" t="s">
        <v>330</v>
      </c>
      <c r="AE2053" s="1" t="s">
        <v>9367</v>
      </c>
      <c r="AJ2053" s="1" t="s">
        <v>17</v>
      </c>
      <c r="AK2053" s="1" t="s">
        <v>9530</v>
      </c>
      <c r="AL2053" s="1" t="s">
        <v>1023</v>
      </c>
      <c r="AM2053" s="1" t="s">
        <v>9545</v>
      </c>
      <c r="AT2053" s="1" t="s">
        <v>44</v>
      </c>
      <c r="AU2053" s="1" t="s">
        <v>7629</v>
      </c>
      <c r="AV2053" s="1" t="s">
        <v>3654</v>
      </c>
      <c r="AW2053" s="1" t="s">
        <v>9941</v>
      </c>
      <c r="BG2053" s="1" t="s">
        <v>44</v>
      </c>
      <c r="BH2053" s="1" t="s">
        <v>7629</v>
      </c>
      <c r="BI2053" s="1" t="s">
        <v>1026</v>
      </c>
      <c r="BJ2053" s="1" t="s">
        <v>10758</v>
      </c>
      <c r="BK2053" s="1" t="s">
        <v>3655</v>
      </c>
      <c r="BL2053" s="1" t="s">
        <v>11025</v>
      </c>
      <c r="BM2053" s="1" t="s">
        <v>3656</v>
      </c>
      <c r="BN2053" s="1" t="s">
        <v>11256</v>
      </c>
      <c r="BO2053" s="1" t="s">
        <v>44</v>
      </c>
      <c r="BP2053" s="1" t="s">
        <v>7629</v>
      </c>
      <c r="BQ2053" s="1" t="s">
        <v>3657</v>
      </c>
      <c r="BR2053" s="1" t="s">
        <v>11824</v>
      </c>
      <c r="BS2053" s="1" t="s">
        <v>583</v>
      </c>
      <c r="BT2053" s="1" t="s">
        <v>12734</v>
      </c>
    </row>
    <row r="2054" spans="1:72" ht="13.5" customHeight="1" x14ac:dyDescent="0.25">
      <c r="A2054" s="5" t="str">
        <f t="shared" si="73"/>
        <v>1738_각남면_0111</v>
      </c>
      <c r="B2054" s="1">
        <v>1738</v>
      </c>
      <c r="C2054" s="1" t="s">
        <v>12339</v>
      </c>
      <c r="D2054" s="1" t="s">
        <v>12340</v>
      </c>
      <c r="E2054" s="1">
        <v>2053</v>
      </c>
      <c r="F2054" s="1">
        <v>7</v>
      </c>
      <c r="G2054" s="1" t="s">
        <v>3620</v>
      </c>
      <c r="H2054" s="1" t="s">
        <v>7050</v>
      </c>
      <c r="I2054" s="1">
        <v>1</v>
      </c>
      <c r="L2054" s="1">
        <v>5</v>
      </c>
      <c r="M2054" s="1" t="s">
        <v>14668</v>
      </c>
      <c r="N2054" s="1" t="s">
        <v>14670</v>
      </c>
      <c r="S2054" s="1" t="s">
        <v>50</v>
      </c>
      <c r="T2054" s="1" t="s">
        <v>7223</v>
      </c>
      <c r="W2054" s="1" t="s">
        <v>144</v>
      </c>
      <c r="X2054" s="1" t="s">
        <v>7690</v>
      </c>
      <c r="Y2054" s="1" t="s">
        <v>308</v>
      </c>
      <c r="Z2054" s="1" t="s">
        <v>7774</v>
      </c>
      <c r="AC2054" s="1">
        <v>49</v>
      </c>
      <c r="AD2054" s="1" t="s">
        <v>175</v>
      </c>
      <c r="AE2054" s="1" t="s">
        <v>9349</v>
      </c>
      <c r="AJ2054" s="1" t="s">
        <v>309</v>
      </c>
      <c r="AK2054" s="1" t="s">
        <v>9531</v>
      </c>
      <c r="AL2054" s="1" t="s">
        <v>146</v>
      </c>
      <c r="AM2054" s="1" t="s">
        <v>9467</v>
      </c>
      <c r="AT2054" s="1" t="s">
        <v>1027</v>
      </c>
      <c r="AU2054" s="1" t="s">
        <v>9675</v>
      </c>
      <c r="AV2054" s="1" t="s">
        <v>3658</v>
      </c>
      <c r="AW2054" s="1" t="s">
        <v>10011</v>
      </c>
      <c r="BG2054" s="1" t="s">
        <v>1027</v>
      </c>
      <c r="BH2054" s="1" t="s">
        <v>9675</v>
      </c>
      <c r="BI2054" s="1" t="s">
        <v>3659</v>
      </c>
      <c r="BJ2054" s="1" t="s">
        <v>10759</v>
      </c>
      <c r="BK2054" s="1" t="s">
        <v>3660</v>
      </c>
      <c r="BL2054" s="1" t="s">
        <v>11026</v>
      </c>
      <c r="BM2054" s="1" t="s">
        <v>3661</v>
      </c>
      <c r="BN2054" s="1" t="s">
        <v>9707</v>
      </c>
      <c r="BO2054" s="1" t="s">
        <v>604</v>
      </c>
      <c r="BP2054" s="1" t="s">
        <v>7519</v>
      </c>
      <c r="BQ2054" s="1" t="s">
        <v>3662</v>
      </c>
      <c r="BR2054" s="1" t="s">
        <v>11825</v>
      </c>
    </row>
    <row r="2055" spans="1:72" ht="13.5" customHeight="1" x14ac:dyDescent="0.25">
      <c r="A2055" s="5" t="str">
        <f t="shared" si="73"/>
        <v>1738_각남면_0111</v>
      </c>
      <c r="B2055" s="1">
        <v>1738</v>
      </c>
      <c r="C2055" s="1" t="s">
        <v>12339</v>
      </c>
      <c r="D2055" s="1" t="s">
        <v>12340</v>
      </c>
      <c r="E2055" s="1">
        <v>2054</v>
      </c>
      <c r="F2055" s="1">
        <v>7</v>
      </c>
      <c r="G2055" s="1" t="s">
        <v>3620</v>
      </c>
      <c r="H2055" s="1" t="s">
        <v>7050</v>
      </c>
      <c r="I2055" s="1">
        <v>1</v>
      </c>
      <c r="L2055" s="1">
        <v>5</v>
      </c>
      <c r="M2055" s="1" t="s">
        <v>14668</v>
      </c>
      <c r="N2055" s="1" t="s">
        <v>14670</v>
      </c>
      <c r="S2055" s="1" t="s">
        <v>84</v>
      </c>
      <c r="T2055" s="1" t="s">
        <v>7226</v>
      </c>
      <c r="W2055" s="1" t="s">
        <v>526</v>
      </c>
      <c r="X2055" s="1" t="s">
        <v>7706</v>
      </c>
      <c r="Y2055" s="1" t="s">
        <v>308</v>
      </c>
      <c r="Z2055" s="1" t="s">
        <v>7774</v>
      </c>
      <c r="AC2055" s="1">
        <v>73</v>
      </c>
      <c r="AD2055" s="1" t="s">
        <v>111</v>
      </c>
      <c r="AE2055" s="1" t="s">
        <v>9341</v>
      </c>
    </row>
    <row r="2056" spans="1:72" ht="13.5" customHeight="1" x14ac:dyDescent="0.25">
      <c r="A2056" s="5" t="str">
        <f t="shared" si="73"/>
        <v>1738_각남면_0111</v>
      </c>
      <c r="B2056" s="1">
        <v>1738</v>
      </c>
      <c r="C2056" s="1" t="s">
        <v>12339</v>
      </c>
      <c r="D2056" s="1" t="s">
        <v>12340</v>
      </c>
      <c r="E2056" s="1">
        <v>2055</v>
      </c>
      <c r="F2056" s="1">
        <v>7</v>
      </c>
      <c r="G2056" s="1" t="s">
        <v>3620</v>
      </c>
      <c r="H2056" s="1" t="s">
        <v>7050</v>
      </c>
      <c r="I2056" s="1">
        <v>1</v>
      </c>
      <c r="L2056" s="1">
        <v>5</v>
      </c>
      <c r="M2056" s="1" t="s">
        <v>14668</v>
      </c>
      <c r="N2056" s="1" t="s">
        <v>14670</v>
      </c>
      <c r="S2056" s="1" t="s">
        <v>59</v>
      </c>
      <c r="T2056" s="1" t="s">
        <v>7224</v>
      </c>
      <c r="U2056" s="1" t="s">
        <v>260</v>
      </c>
      <c r="V2056" s="1" t="s">
        <v>7321</v>
      </c>
      <c r="Y2056" s="1" t="s">
        <v>3663</v>
      </c>
      <c r="Z2056" s="1" t="s">
        <v>8515</v>
      </c>
      <c r="AC2056" s="1">
        <v>31</v>
      </c>
      <c r="AD2056" s="1" t="s">
        <v>437</v>
      </c>
      <c r="AE2056" s="1" t="s">
        <v>9373</v>
      </c>
    </row>
    <row r="2057" spans="1:72" ht="13.5" customHeight="1" x14ac:dyDescent="0.25">
      <c r="A2057" s="5" t="str">
        <f t="shared" si="73"/>
        <v>1738_각남면_0111</v>
      </c>
      <c r="B2057" s="1">
        <v>1738</v>
      </c>
      <c r="C2057" s="1" t="s">
        <v>12339</v>
      </c>
      <c r="D2057" s="1" t="s">
        <v>12340</v>
      </c>
      <c r="E2057" s="1">
        <v>2056</v>
      </c>
      <c r="F2057" s="1">
        <v>7</v>
      </c>
      <c r="G2057" s="1" t="s">
        <v>3620</v>
      </c>
      <c r="H2057" s="1" t="s">
        <v>7050</v>
      </c>
      <c r="I2057" s="1">
        <v>1</v>
      </c>
      <c r="L2057" s="1">
        <v>5</v>
      </c>
      <c r="M2057" s="1" t="s">
        <v>14668</v>
      </c>
      <c r="N2057" s="1" t="s">
        <v>14670</v>
      </c>
      <c r="S2057" s="1" t="s">
        <v>59</v>
      </c>
      <c r="T2057" s="1" t="s">
        <v>7224</v>
      </c>
      <c r="U2057" s="1" t="s">
        <v>260</v>
      </c>
      <c r="V2057" s="1" t="s">
        <v>7321</v>
      </c>
      <c r="Y2057" s="1" t="s">
        <v>3664</v>
      </c>
      <c r="Z2057" s="1" t="s">
        <v>8516</v>
      </c>
      <c r="AC2057" s="1">
        <v>16</v>
      </c>
      <c r="AD2057" s="1" t="s">
        <v>89</v>
      </c>
      <c r="AE2057" s="1" t="s">
        <v>9335</v>
      </c>
      <c r="AF2057" s="1" t="s">
        <v>95</v>
      </c>
      <c r="AG2057" s="1" t="s">
        <v>9389</v>
      </c>
    </row>
    <row r="2058" spans="1:72" ht="13.5" customHeight="1" x14ac:dyDescent="0.25">
      <c r="A2058" s="5" t="str">
        <f t="shared" si="73"/>
        <v>1738_각남면_0111</v>
      </c>
      <c r="B2058" s="1">
        <v>1738</v>
      </c>
      <c r="C2058" s="1" t="s">
        <v>12339</v>
      </c>
      <c r="D2058" s="1" t="s">
        <v>12340</v>
      </c>
      <c r="E2058" s="1">
        <v>2057</v>
      </c>
      <c r="F2058" s="1">
        <v>7</v>
      </c>
      <c r="G2058" s="1" t="s">
        <v>3620</v>
      </c>
      <c r="H2058" s="1" t="s">
        <v>7050</v>
      </c>
      <c r="I2058" s="1">
        <v>1</v>
      </c>
      <c r="L2058" s="1">
        <v>5</v>
      </c>
      <c r="M2058" s="1" t="s">
        <v>14668</v>
      </c>
      <c r="N2058" s="1" t="s">
        <v>14670</v>
      </c>
      <c r="T2058" s="1" t="s">
        <v>12470</v>
      </c>
      <c r="U2058" s="1" t="s">
        <v>139</v>
      </c>
      <c r="V2058" s="1" t="s">
        <v>7323</v>
      </c>
      <c r="Y2058" s="1" t="s">
        <v>3665</v>
      </c>
      <c r="Z2058" s="1" t="s">
        <v>8517</v>
      </c>
      <c r="BB2058" s="1" t="s">
        <v>139</v>
      </c>
      <c r="BC2058" s="1" t="s">
        <v>7323</v>
      </c>
      <c r="BD2058" s="1" t="s">
        <v>3666</v>
      </c>
      <c r="BE2058" s="1" t="s">
        <v>12887</v>
      </c>
      <c r="BF2058" s="1" t="s">
        <v>12894</v>
      </c>
    </row>
    <row r="2059" spans="1:72" ht="13.5" customHeight="1" x14ac:dyDescent="0.25">
      <c r="A2059" s="5" t="str">
        <f t="shared" si="73"/>
        <v>1738_각남면_0111</v>
      </c>
      <c r="B2059" s="1">
        <v>1738</v>
      </c>
      <c r="C2059" s="1" t="s">
        <v>12339</v>
      </c>
      <c r="D2059" s="1" t="s">
        <v>12340</v>
      </c>
      <c r="E2059" s="1">
        <v>2058</v>
      </c>
      <c r="F2059" s="1">
        <v>7</v>
      </c>
      <c r="G2059" s="1" t="s">
        <v>3620</v>
      </c>
      <c r="H2059" s="1" t="s">
        <v>7050</v>
      </c>
      <c r="I2059" s="1">
        <v>1</v>
      </c>
      <c r="L2059" s="1">
        <v>5</v>
      </c>
      <c r="M2059" s="1" t="s">
        <v>14668</v>
      </c>
      <c r="N2059" s="1" t="s">
        <v>14670</v>
      </c>
      <c r="T2059" s="1" t="s">
        <v>12470</v>
      </c>
      <c r="U2059" s="1" t="s">
        <v>139</v>
      </c>
      <c r="V2059" s="1" t="s">
        <v>7323</v>
      </c>
      <c r="Y2059" s="1" t="s">
        <v>3667</v>
      </c>
      <c r="Z2059" s="1" t="s">
        <v>8518</v>
      </c>
      <c r="BB2059" s="1" t="s">
        <v>368</v>
      </c>
      <c r="BC2059" s="1" t="s">
        <v>7520</v>
      </c>
      <c r="BE2059" s="1" t="s">
        <v>8517</v>
      </c>
      <c r="BF2059" s="1" t="s">
        <v>12894</v>
      </c>
    </row>
    <row r="2060" spans="1:72" ht="13.5" customHeight="1" x14ac:dyDescent="0.25">
      <c r="A2060" s="5" t="str">
        <f t="shared" si="73"/>
        <v>1738_각남면_0111</v>
      </c>
      <c r="B2060" s="1">
        <v>1738</v>
      </c>
      <c r="C2060" s="1" t="s">
        <v>12339</v>
      </c>
      <c r="D2060" s="1" t="s">
        <v>12340</v>
      </c>
      <c r="E2060" s="1">
        <v>2059</v>
      </c>
      <c r="F2060" s="1">
        <v>7</v>
      </c>
      <c r="G2060" s="1" t="s">
        <v>3620</v>
      </c>
      <c r="H2060" s="1" t="s">
        <v>7050</v>
      </c>
      <c r="I2060" s="1">
        <v>1</v>
      </c>
      <c r="L2060" s="1">
        <v>5</v>
      </c>
      <c r="M2060" s="1" t="s">
        <v>14668</v>
      </c>
      <c r="N2060" s="1" t="s">
        <v>14670</v>
      </c>
      <c r="T2060" s="1" t="s">
        <v>12470</v>
      </c>
      <c r="U2060" s="1" t="s">
        <v>136</v>
      </c>
      <c r="V2060" s="1" t="s">
        <v>7308</v>
      </c>
      <c r="Y2060" s="1" t="s">
        <v>3493</v>
      </c>
      <c r="Z2060" s="1" t="s">
        <v>8479</v>
      </c>
      <c r="AF2060" s="1" t="s">
        <v>3668</v>
      </c>
      <c r="AG2060" s="1" t="s">
        <v>9419</v>
      </c>
      <c r="BB2060" s="1" t="s">
        <v>368</v>
      </c>
      <c r="BC2060" s="1" t="s">
        <v>7520</v>
      </c>
      <c r="BE2060" s="1" t="s">
        <v>8518</v>
      </c>
      <c r="BF2060" s="1" t="s">
        <v>12895</v>
      </c>
    </row>
    <row r="2061" spans="1:72" ht="13.5" customHeight="1" x14ac:dyDescent="0.25">
      <c r="A2061" s="5" t="str">
        <f t="shared" si="73"/>
        <v>1738_각남면_0111</v>
      </c>
      <c r="B2061" s="1">
        <v>1738</v>
      </c>
      <c r="C2061" s="1" t="s">
        <v>12339</v>
      </c>
      <c r="D2061" s="1" t="s">
        <v>12340</v>
      </c>
      <c r="E2061" s="1">
        <v>2060</v>
      </c>
      <c r="F2061" s="1">
        <v>7</v>
      </c>
      <c r="G2061" s="1" t="s">
        <v>3620</v>
      </c>
      <c r="H2061" s="1" t="s">
        <v>7050</v>
      </c>
      <c r="I2061" s="1">
        <v>1</v>
      </c>
      <c r="L2061" s="1">
        <v>5</v>
      </c>
      <c r="M2061" s="1" t="s">
        <v>14668</v>
      </c>
      <c r="N2061" s="1" t="s">
        <v>14670</v>
      </c>
      <c r="T2061" s="1" t="s">
        <v>12470</v>
      </c>
      <c r="U2061" s="1" t="s">
        <v>139</v>
      </c>
      <c r="V2061" s="1" t="s">
        <v>7323</v>
      </c>
      <c r="Y2061" s="1" t="s">
        <v>1443</v>
      </c>
      <c r="Z2061" s="1" t="s">
        <v>8047</v>
      </c>
      <c r="AC2061" s="1">
        <v>31</v>
      </c>
      <c r="AD2061" s="1" t="s">
        <v>437</v>
      </c>
      <c r="AE2061" s="1" t="s">
        <v>9373</v>
      </c>
      <c r="BB2061" s="1" t="s">
        <v>139</v>
      </c>
      <c r="BC2061" s="1" t="s">
        <v>7323</v>
      </c>
      <c r="BD2061" s="1" t="s">
        <v>3669</v>
      </c>
      <c r="BE2061" s="1" t="s">
        <v>10386</v>
      </c>
      <c r="BF2061" s="1" t="s">
        <v>12895</v>
      </c>
    </row>
    <row r="2062" spans="1:72" ht="13.5" customHeight="1" x14ac:dyDescent="0.25">
      <c r="A2062" s="5" t="str">
        <f t="shared" si="73"/>
        <v>1738_각남면_0111</v>
      </c>
      <c r="B2062" s="1">
        <v>1738</v>
      </c>
      <c r="C2062" s="1" t="s">
        <v>12339</v>
      </c>
      <c r="D2062" s="1" t="s">
        <v>12340</v>
      </c>
      <c r="E2062" s="1">
        <v>2061</v>
      </c>
      <c r="F2062" s="1">
        <v>7</v>
      </c>
      <c r="G2062" s="1" t="s">
        <v>3620</v>
      </c>
      <c r="H2062" s="1" t="s">
        <v>7050</v>
      </c>
      <c r="I2062" s="1">
        <v>1</v>
      </c>
      <c r="L2062" s="1">
        <v>5</v>
      </c>
      <c r="M2062" s="1" t="s">
        <v>14668</v>
      </c>
      <c r="N2062" s="1" t="s">
        <v>14670</v>
      </c>
      <c r="T2062" s="1" t="s">
        <v>12470</v>
      </c>
      <c r="U2062" s="1" t="s">
        <v>136</v>
      </c>
      <c r="V2062" s="1" t="s">
        <v>7308</v>
      </c>
      <c r="Y2062" s="1" t="s">
        <v>3670</v>
      </c>
      <c r="Z2062" s="1" t="s">
        <v>8519</v>
      </c>
      <c r="AC2062" s="1">
        <v>67</v>
      </c>
      <c r="AD2062" s="1" t="s">
        <v>62</v>
      </c>
      <c r="AE2062" s="1" t="s">
        <v>9331</v>
      </c>
      <c r="AG2062" s="1" t="s">
        <v>12760</v>
      </c>
      <c r="AI2062" s="1" t="s">
        <v>12737</v>
      </c>
    </row>
    <row r="2063" spans="1:72" ht="13.5" customHeight="1" x14ac:dyDescent="0.25">
      <c r="A2063" s="5" t="str">
        <f t="shared" si="73"/>
        <v>1738_각남면_0111</v>
      </c>
      <c r="B2063" s="1">
        <v>1738</v>
      </c>
      <c r="C2063" s="1" t="s">
        <v>12339</v>
      </c>
      <c r="D2063" s="1" t="s">
        <v>12340</v>
      </c>
      <c r="E2063" s="1">
        <v>2062</v>
      </c>
      <c r="F2063" s="1">
        <v>7</v>
      </c>
      <c r="G2063" s="1" t="s">
        <v>3620</v>
      </c>
      <c r="H2063" s="1" t="s">
        <v>7050</v>
      </c>
      <c r="I2063" s="1">
        <v>1</v>
      </c>
      <c r="L2063" s="1">
        <v>5</v>
      </c>
      <c r="M2063" s="1" t="s">
        <v>14668</v>
      </c>
      <c r="N2063" s="1" t="s">
        <v>14670</v>
      </c>
      <c r="T2063" s="1" t="s">
        <v>12470</v>
      </c>
      <c r="U2063" s="1" t="s">
        <v>139</v>
      </c>
      <c r="V2063" s="1" t="s">
        <v>7323</v>
      </c>
      <c r="Y2063" s="1" t="s">
        <v>3671</v>
      </c>
      <c r="Z2063" s="1" t="s">
        <v>8520</v>
      </c>
      <c r="AG2063" s="1" t="s">
        <v>12760</v>
      </c>
      <c r="AI2063" s="1" t="s">
        <v>12737</v>
      </c>
      <c r="BB2063" s="1" t="s">
        <v>139</v>
      </c>
      <c r="BC2063" s="1" t="s">
        <v>7323</v>
      </c>
      <c r="BD2063" s="1" t="s">
        <v>3665</v>
      </c>
      <c r="BE2063" s="1" t="s">
        <v>8517</v>
      </c>
      <c r="BF2063" s="1" t="s">
        <v>12895</v>
      </c>
    </row>
    <row r="2064" spans="1:72" ht="13.5" customHeight="1" x14ac:dyDescent="0.25">
      <c r="A2064" s="5" t="str">
        <f t="shared" si="73"/>
        <v>1738_각남면_0111</v>
      </c>
      <c r="B2064" s="1">
        <v>1738</v>
      </c>
      <c r="C2064" s="1" t="s">
        <v>12339</v>
      </c>
      <c r="D2064" s="1" t="s">
        <v>12340</v>
      </c>
      <c r="E2064" s="1">
        <v>2063</v>
      </c>
      <c r="F2064" s="1">
        <v>7</v>
      </c>
      <c r="G2064" s="1" t="s">
        <v>3620</v>
      </c>
      <c r="H2064" s="1" t="s">
        <v>7050</v>
      </c>
      <c r="I2064" s="1">
        <v>1</v>
      </c>
      <c r="L2064" s="1">
        <v>5</v>
      </c>
      <c r="M2064" s="1" t="s">
        <v>14668</v>
      </c>
      <c r="N2064" s="1" t="s">
        <v>14670</v>
      </c>
      <c r="T2064" s="1" t="s">
        <v>12470</v>
      </c>
      <c r="U2064" s="1" t="s">
        <v>139</v>
      </c>
      <c r="V2064" s="1" t="s">
        <v>7323</v>
      </c>
      <c r="Y2064" s="1" t="s">
        <v>3672</v>
      </c>
      <c r="Z2064" s="1" t="s">
        <v>7763</v>
      </c>
      <c r="AG2064" s="1" t="s">
        <v>12760</v>
      </c>
      <c r="AI2064" s="1" t="s">
        <v>12737</v>
      </c>
      <c r="BC2064" s="1" t="s">
        <v>7323</v>
      </c>
      <c r="BE2064" s="1" t="s">
        <v>8517</v>
      </c>
      <c r="BF2064" s="1" t="s">
        <v>12892</v>
      </c>
    </row>
    <row r="2065" spans="1:72" ht="13.5" customHeight="1" x14ac:dyDescent="0.25">
      <c r="A2065" s="5" t="str">
        <f t="shared" si="73"/>
        <v>1738_각남면_0111</v>
      </c>
      <c r="B2065" s="1">
        <v>1738</v>
      </c>
      <c r="C2065" s="1" t="s">
        <v>12339</v>
      </c>
      <c r="D2065" s="1" t="s">
        <v>12340</v>
      </c>
      <c r="E2065" s="1">
        <v>2064</v>
      </c>
      <c r="F2065" s="1">
        <v>7</v>
      </c>
      <c r="G2065" s="1" t="s">
        <v>3620</v>
      </c>
      <c r="H2065" s="1" t="s">
        <v>7050</v>
      </c>
      <c r="I2065" s="1">
        <v>1</v>
      </c>
      <c r="L2065" s="1">
        <v>5</v>
      </c>
      <c r="M2065" s="1" t="s">
        <v>14668</v>
      </c>
      <c r="N2065" s="1" t="s">
        <v>14670</v>
      </c>
      <c r="T2065" s="1" t="s">
        <v>12470</v>
      </c>
      <c r="U2065" s="1" t="s">
        <v>139</v>
      </c>
      <c r="V2065" s="1" t="s">
        <v>7323</v>
      </c>
      <c r="Y2065" s="1" t="s">
        <v>777</v>
      </c>
      <c r="Z2065" s="1" t="s">
        <v>7870</v>
      </c>
      <c r="AF2065" s="1" t="s">
        <v>12642</v>
      </c>
      <c r="AG2065" s="1" t="s">
        <v>12666</v>
      </c>
      <c r="AH2065" s="1" t="s">
        <v>1496</v>
      </c>
      <c r="AI2065" s="1" t="s">
        <v>12737</v>
      </c>
      <c r="BC2065" s="1" t="s">
        <v>7323</v>
      </c>
      <c r="BE2065" s="1" t="s">
        <v>8517</v>
      </c>
      <c r="BF2065" s="1" t="s">
        <v>12891</v>
      </c>
    </row>
    <row r="2066" spans="1:72" ht="13.5" customHeight="1" x14ac:dyDescent="0.25">
      <c r="A2066" s="5" t="str">
        <f t="shared" si="73"/>
        <v>1738_각남면_0111</v>
      </c>
      <c r="B2066" s="1">
        <v>1738</v>
      </c>
      <c r="C2066" s="1" t="s">
        <v>12339</v>
      </c>
      <c r="D2066" s="1" t="s">
        <v>12340</v>
      </c>
      <c r="E2066" s="1">
        <v>2065</v>
      </c>
      <c r="F2066" s="1">
        <v>7</v>
      </c>
      <c r="G2066" s="1" t="s">
        <v>3620</v>
      </c>
      <c r="H2066" s="1" t="s">
        <v>7050</v>
      </c>
      <c r="I2066" s="1">
        <v>1</v>
      </c>
      <c r="L2066" s="1">
        <v>5</v>
      </c>
      <c r="M2066" s="1" t="s">
        <v>14668</v>
      </c>
      <c r="N2066" s="1" t="s">
        <v>14670</v>
      </c>
      <c r="T2066" s="1" t="s">
        <v>12470</v>
      </c>
      <c r="U2066" s="1" t="s">
        <v>139</v>
      </c>
      <c r="V2066" s="1" t="s">
        <v>7323</v>
      </c>
      <c r="Y2066" s="1" t="s">
        <v>3673</v>
      </c>
      <c r="Z2066" s="1" t="s">
        <v>8521</v>
      </c>
      <c r="AF2066" s="1" t="s">
        <v>1657</v>
      </c>
      <c r="AG2066" s="1" t="s">
        <v>9410</v>
      </c>
      <c r="BB2066" s="1" t="s">
        <v>139</v>
      </c>
      <c r="BC2066" s="1" t="s">
        <v>7323</v>
      </c>
      <c r="BD2066" s="1" t="s">
        <v>2379</v>
      </c>
      <c r="BE2066" s="1" t="s">
        <v>12889</v>
      </c>
      <c r="BF2066" s="1" t="s">
        <v>12893</v>
      </c>
    </row>
    <row r="2067" spans="1:72" ht="13.5" customHeight="1" x14ac:dyDescent="0.25">
      <c r="A2067" s="5" t="str">
        <f t="shared" si="73"/>
        <v>1738_각남면_0111</v>
      </c>
      <c r="B2067" s="1">
        <v>1738</v>
      </c>
      <c r="C2067" s="1" t="s">
        <v>12339</v>
      </c>
      <c r="D2067" s="1" t="s">
        <v>12340</v>
      </c>
      <c r="E2067" s="1">
        <v>2066</v>
      </c>
      <c r="F2067" s="1">
        <v>7</v>
      </c>
      <c r="G2067" s="1" t="s">
        <v>3620</v>
      </c>
      <c r="H2067" s="1" t="s">
        <v>7050</v>
      </c>
      <c r="I2067" s="1">
        <v>1</v>
      </c>
      <c r="L2067" s="1">
        <v>5</v>
      </c>
      <c r="M2067" s="1" t="s">
        <v>14668</v>
      </c>
      <c r="N2067" s="1" t="s">
        <v>14670</v>
      </c>
      <c r="T2067" s="1" t="s">
        <v>12470</v>
      </c>
      <c r="U2067" s="1" t="s">
        <v>139</v>
      </c>
      <c r="V2067" s="1" t="s">
        <v>7323</v>
      </c>
      <c r="Y2067" s="1" t="s">
        <v>15027</v>
      </c>
      <c r="Z2067" s="1" t="s">
        <v>8511</v>
      </c>
      <c r="AF2067" s="1" t="s">
        <v>12658</v>
      </c>
      <c r="AG2067" s="1" t="s">
        <v>12682</v>
      </c>
      <c r="AH2067" s="1" t="s">
        <v>124</v>
      </c>
      <c r="AI2067" s="1" t="s">
        <v>9327</v>
      </c>
      <c r="BB2067" s="1" t="s">
        <v>139</v>
      </c>
      <c r="BC2067" s="1" t="s">
        <v>7323</v>
      </c>
      <c r="BD2067" s="1" t="s">
        <v>3674</v>
      </c>
      <c r="BE2067" s="1" t="s">
        <v>10417</v>
      </c>
      <c r="BF2067" s="1" t="s">
        <v>12895</v>
      </c>
    </row>
    <row r="2068" spans="1:72" ht="13.5" customHeight="1" x14ac:dyDescent="0.25">
      <c r="A2068" s="5" t="str">
        <f t="shared" si="73"/>
        <v>1738_각남면_0111</v>
      </c>
      <c r="B2068" s="1">
        <v>1738</v>
      </c>
      <c r="C2068" s="1" t="s">
        <v>12339</v>
      </c>
      <c r="D2068" s="1" t="s">
        <v>12340</v>
      </c>
      <c r="E2068" s="1">
        <v>2067</v>
      </c>
      <c r="F2068" s="1">
        <v>7</v>
      </c>
      <c r="G2068" s="1" t="s">
        <v>3620</v>
      </c>
      <c r="H2068" s="1" t="s">
        <v>7050</v>
      </c>
      <c r="I2068" s="1">
        <v>1</v>
      </c>
      <c r="L2068" s="1">
        <v>5</v>
      </c>
      <c r="M2068" s="1" t="s">
        <v>14668</v>
      </c>
      <c r="N2068" s="1" t="s">
        <v>14670</v>
      </c>
      <c r="T2068" s="1" t="s">
        <v>12470</v>
      </c>
      <c r="U2068" s="1" t="s">
        <v>136</v>
      </c>
      <c r="V2068" s="1" t="s">
        <v>7308</v>
      </c>
      <c r="Y2068" s="1" t="s">
        <v>2094</v>
      </c>
      <c r="Z2068" s="1" t="s">
        <v>8522</v>
      </c>
      <c r="AC2068" s="1">
        <v>26</v>
      </c>
      <c r="AD2068" s="1" t="s">
        <v>585</v>
      </c>
      <c r="AE2068" s="1" t="s">
        <v>9379</v>
      </c>
    </row>
    <row r="2069" spans="1:72" ht="13.5" customHeight="1" x14ac:dyDescent="0.25">
      <c r="A2069" s="5" t="str">
        <f t="shared" ref="A2069:A2092" si="74">HYPERLINK("http://kyu.snu.ac.kr/sdhj/index.jsp?type=hj/GK14616_00IH_0001_0111.jpg","1738_각남면_0111")</f>
        <v>1738_각남면_0111</v>
      </c>
      <c r="B2069" s="1">
        <v>1738</v>
      </c>
      <c r="C2069" s="1" t="s">
        <v>12339</v>
      </c>
      <c r="D2069" s="1" t="s">
        <v>12340</v>
      </c>
      <c r="E2069" s="1">
        <v>2068</v>
      </c>
      <c r="F2069" s="1">
        <v>7</v>
      </c>
      <c r="G2069" s="1" t="s">
        <v>3620</v>
      </c>
      <c r="H2069" s="1" t="s">
        <v>7050</v>
      </c>
      <c r="I2069" s="1">
        <v>1</v>
      </c>
      <c r="L2069" s="1">
        <v>5</v>
      </c>
      <c r="M2069" s="1" t="s">
        <v>14668</v>
      </c>
      <c r="N2069" s="1" t="s">
        <v>14670</v>
      </c>
      <c r="T2069" s="1" t="s">
        <v>12470</v>
      </c>
      <c r="U2069" s="1" t="s">
        <v>136</v>
      </c>
      <c r="V2069" s="1" t="s">
        <v>7308</v>
      </c>
      <c r="Y2069" s="1" t="s">
        <v>3675</v>
      </c>
      <c r="Z2069" s="1" t="s">
        <v>8523</v>
      </c>
      <c r="AF2069" s="1" t="s">
        <v>417</v>
      </c>
      <c r="AG2069" s="1" t="s">
        <v>9401</v>
      </c>
      <c r="AH2069" s="1" t="s">
        <v>1226</v>
      </c>
      <c r="AI2069" s="1" t="s">
        <v>9461</v>
      </c>
      <c r="BB2069" s="1" t="s">
        <v>409</v>
      </c>
      <c r="BC2069" s="1" t="s">
        <v>7363</v>
      </c>
      <c r="BD2069" s="1" t="s">
        <v>3676</v>
      </c>
      <c r="BE2069" s="1" t="s">
        <v>10418</v>
      </c>
      <c r="BF2069" s="1" t="s">
        <v>12895</v>
      </c>
    </row>
    <row r="2070" spans="1:72" ht="13.5" customHeight="1" x14ac:dyDescent="0.25">
      <c r="A2070" s="5" t="str">
        <f t="shared" si="74"/>
        <v>1738_각남면_0111</v>
      </c>
      <c r="B2070" s="1">
        <v>1738</v>
      </c>
      <c r="C2070" s="1" t="s">
        <v>12339</v>
      </c>
      <c r="D2070" s="1" t="s">
        <v>12340</v>
      </c>
      <c r="E2070" s="1">
        <v>2069</v>
      </c>
      <c r="F2070" s="1">
        <v>7</v>
      </c>
      <c r="G2070" s="1" t="s">
        <v>3620</v>
      </c>
      <c r="H2070" s="1" t="s">
        <v>7050</v>
      </c>
      <c r="I2070" s="1">
        <v>2</v>
      </c>
      <c r="J2070" s="1" t="s">
        <v>3677</v>
      </c>
      <c r="K2070" s="1" t="s">
        <v>7120</v>
      </c>
      <c r="L2070" s="1">
        <v>1</v>
      </c>
      <c r="M2070" s="1" t="s">
        <v>3677</v>
      </c>
      <c r="N2070" s="1" t="s">
        <v>7120</v>
      </c>
      <c r="T2070" s="1" t="s">
        <v>12461</v>
      </c>
      <c r="U2070" s="1" t="s">
        <v>3678</v>
      </c>
      <c r="V2070" s="1" t="s">
        <v>7511</v>
      </c>
      <c r="W2070" s="1" t="s">
        <v>769</v>
      </c>
      <c r="X2070" s="1" t="s">
        <v>7253</v>
      </c>
      <c r="Y2070" s="1" t="s">
        <v>3679</v>
      </c>
      <c r="Z2070" s="1" t="s">
        <v>8524</v>
      </c>
      <c r="AC2070" s="1">
        <v>51</v>
      </c>
      <c r="AD2070" s="1" t="s">
        <v>169</v>
      </c>
      <c r="AE2070" s="1" t="s">
        <v>9348</v>
      </c>
      <c r="AJ2070" s="1" t="s">
        <v>17</v>
      </c>
      <c r="AK2070" s="1" t="s">
        <v>9530</v>
      </c>
      <c r="AL2070" s="1" t="s">
        <v>401</v>
      </c>
      <c r="AM2070" s="1" t="s">
        <v>9477</v>
      </c>
      <c r="AT2070" s="1" t="s">
        <v>2119</v>
      </c>
      <c r="AU2070" s="1" t="s">
        <v>9672</v>
      </c>
      <c r="AV2070" s="1" t="s">
        <v>806</v>
      </c>
      <c r="AW2070" s="1" t="s">
        <v>8823</v>
      </c>
      <c r="BG2070" s="1" t="s">
        <v>854</v>
      </c>
      <c r="BH2070" s="1" t="s">
        <v>9667</v>
      </c>
      <c r="BI2070" s="1" t="s">
        <v>922</v>
      </c>
      <c r="BJ2070" s="1" t="s">
        <v>9748</v>
      </c>
      <c r="BK2070" s="1" t="s">
        <v>69</v>
      </c>
      <c r="BL2070" s="1" t="s">
        <v>7359</v>
      </c>
      <c r="BM2070" s="1" t="s">
        <v>923</v>
      </c>
      <c r="BN2070" s="1" t="s">
        <v>10561</v>
      </c>
      <c r="BO2070" s="1" t="s">
        <v>69</v>
      </c>
      <c r="BP2070" s="1" t="s">
        <v>7359</v>
      </c>
      <c r="BQ2070" s="1" t="s">
        <v>3680</v>
      </c>
      <c r="BR2070" s="1" t="s">
        <v>11826</v>
      </c>
      <c r="BS2070" s="1" t="s">
        <v>124</v>
      </c>
      <c r="BT2070" s="1" t="s">
        <v>9327</v>
      </c>
    </row>
    <row r="2071" spans="1:72" ht="13.5" customHeight="1" x14ac:dyDescent="0.25">
      <c r="A2071" s="5" t="str">
        <f t="shared" si="74"/>
        <v>1738_각남면_0111</v>
      </c>
      <c r="B2071" s="1">
        <v>1738</v>
      </c>
      <c r="C2071" s="1" t="s">
        <v>12339</v>
      </c>
      <c r="D2071" s="1" t="s">
        <v>12340</v>
      </c>
      <c r="E2071" s="1">
        <v>2070</v>
      </c>
      <c r="F2071" s="1">
        <v>7</v>
      </c>
      <c r="G2071" s="1" t="s">
        <v>3620</v>
      </c>
      <c r="H2071" s="1" t="s">
        <v>7050</v>
      </c>
      <c r="I2071" s="1">
        <v>2</v>
      </c>
      <c r="L2071" s="1">
        <v>1</v>
      </c>
      <c r="M2071" s="1" t="s">
        <v>3677</v>
      </c>
      <c r="N2071" s="1" t="s">
        <v>7120</v>
      </c>
      <c r="S2071" s="1" t="s">
        <v>50</v>
      </c>
      <c r="T2071" s="1" t="s">
        <v>7223</v>
      </c>
      <c r="W2071" s="1" t="s">
        <v>51</v>
      </c>
      <c r="X2071" s="1" t="s">
        <v>7686</v>
      </c>
      <c r="Y2071" s="1" t="s">
        <v>64</v>
      </c>
      <c r="Z2071" s="1" t="s">
        <v>7741</v>
      </c>
      <c r="AC2071" s="1">
        <v>50</v>
      </c>
      <c r="AD2071" s="1" t="s">
        <v>263</v>
      </c>
      <c r="AE2071" s="1" t="s">
        <v>9361</v>
      </c>
      <c r="AJ2071" s="1" t="s">
        <v>17</v>
      </c>
      <c r="AK2071" s="1" t="s">
        <v>9530</v>
      </c>
      <c r="AL2071" s="1" t="s">
        <v>874</v>
      </c>
      <c r="AM2071" s="1" t="s">
        <v>9543</v>
      </c>
      <c r="AT2071" s="1" t="s">
        <v>69</v>
      </c>
      <c r="AU2071" s="1" t="s">
        <v>7359</v>
      </c>
      <c r="AV2071" s="1" t="s">
        <v>3681</v>
      </c>
      <c r="AW2071" s="1" t="s">
        <v>8968</v>
      </c>
      <c r="BG2071" s="1" t="s">
        <v>69</v>
      </c>
      <c r="BH2071" s="1" t="s">
        <v>7359</v>
      </c>
      <c r="BI2071" s="1" t="s">
        <v>3682</v>
      </c>
      <c r="BJ2071" s="1" t="s">
        <v>10760</v>
      </c>
      <c r="BK2071" s="1" t="s">
        <v>69</v>
      </c>
      <c r="BL2071" s="1" t="s">
        <v>7359</v>
      </c>
      <c r="BM2071" s="1" t="s">
        <v>3683</v>
      </c>
      <c r="BN2071" s="1" t="s">
        <v>11257</v>
      </c>
      <c r="BO2071" s="1" t="s">
        <v>69</v>
      </c>
      <c r="BP2071" s="1" t="s">
        <v>7359</v>
      </c>
      <c r="BQ2071" s="1" t="s">
        <v>3684</v>
      </c>
      <c r="BR2071" s="1" t="s">
        <v>11827</v>
      </c>
      <c r="BS2071" s="1" t="s">
        <v>151</v>
      </c>
      <c r="BT2071" s="1" t="s">
        <v>9478</v>
      </c>
    </row>
    <row r="2072" spans="1:72" ht="13.5" customHeight="1" x14ac:dyDescent="0.25">
      <c r="A2072" s="5" t="str">
        <f t="shared" si="74"/>
        <v>1738_각남면_0111</v>
      </c>
      <c r="B2072" s="1">
        <v>1738</v>
      </c>
      <c r="C2072" s="1" t="s">
        <v>12339</v>
      </c>
      <c r="D2072" s="1" t="s">
        <v>12340</v>
      </c>
      <c r="E2072" s="1">
        <v>2071</v>
      </c>
      <c r="F2072" s="1">
        <v>7</v>
      </c>
      <c r="G2072" s="1" t="s">
        <v>3620</v>
      </c>
      <c r="H2072" s="1" t="s">
        <v>7050</v>
      </c>
      <c r="I2072" s="1">
        <v>2</v>
      </c>
      <c r="L2072" s="1">
        <v>1</v>
      </c>
      <c r="M2072" s="1" t="s">
        <v>3677</v>
      </c>
      <c r="N2072" s="1" t="s">
        <v>7120</v>
      </c>
      <c r="S2072" s="1" t="s">
        <v>59</v>
      </c>
      <c r="T2072" s="1" t="s">
        <v>7224</v>
      </c>
      <c r="U2072" s="1" t="s">
        <v>2547</v>
      </c>
      <c r="V2072" s="1" t="s">
        <v>7331</v>
      </c>
      <c r="Y2072" s="1" t="s">
        <v>3685</v>
      </c>
      <c r="Z2072" s="1" t="s">
        <v>8525</v>
      </c>
      <c r="AC2072" s="1">
        <v>16</v>
      </c>
      <c r="AD2072" s="1" t="s">
        <v>89</v>
      </c>
      <c r="AE2072" s="1" t="s">
        <v>9335</v>
      </c>
    </row>
    <row r="2073" spans="1:72" ht="13.5" customHeight="1" x14ac:dyDescent="0.25">
      <c r="A2073" s="5" t="str">
        <f t="shared" si="74"/>
        <v>1738_각남면_0111</v>
      </c>
      <c r="B2073" s="1">
        <v>1738</v>
      </c>
      <c r="C2073" s="1" t="s">
        <v>12339</v>
      </c>
      <c r="D2073" s="1" t="s">
        <v>12340</v>
      </c>
      <c r="E2073" s="1">
        <v>2072</v>
      </c>
      <c r="F2073" s="1">
        <v>7</v>
      </c>
      <c r="G2073" s="1" t="s">
        <v>3620</v>
      </c>
      <c r="H2073" s="1" t="s">
        <v>7050</v>
      </c>
      <c r="I2073" s="1">
        <v>2</v>
      </c>
      <c r="L2073" s="1">
        <v>1</v>
      </c>
      <c r="M2073" s="1" t="s">
        <v>3677</v>
      </c>
      <c r="N2073" s="1" t="s">
        <v>7120</v>
      </c>
      <c r="T2073" s="1" t="s">
        <v>12470</v>
      </c>
      <c r="U2073" s="1" t="s">
        <v>136</v>
      </c>
      <c r="V2073" s="1" t="s">
        <v>7308</v>
      </c>
      <c r="Y2073" s="1" t="s">
        <v>3132</v>
      </c>
      <c r="Z2073" s="1" t="s">
        <v>8449</v>
      </c>
      <c r="AF2073" s="1" t="s">
        <v>417</v>
      </c>
      <c r="AG2073" s="1" t="s">
        <v>9401</v>
      </c>
      <c r="AH2073" s="1" t="s">
        <v>1190</v>
      </c>
      <c r="AI2073" s="1" t="s">
        <v>9481</v>
      </c>
    </row>
    <row r="2074" spans="1:72" ht="13.5" customHeight="1" x14ac:dyDescent="0.25">
      <c r="A2074" s="5" t="str">
        <f t="shared" si="74"/>
        <v>1738_각남면_0111</v>
      </c>
      <c r="B2074" s="1">
        <v>1738</v>
      </c>
      <c r="C2074" s="1" t="s">
        <v>12339</v>
      </c>
      <c r="D2074" s="1" t="s">
        <v>12340</v>
      </c>
      <c r="E2074" s="1">
        <v>2073</v>
      </c>
      <c r="F2074" s="1">
        <v>7</v>
      </c>
      <c r="G2074" s="1" t="s">
        <v>3620</v>
      </c>
      <c r="H2074" s="1" t="s">
        <v>7050</v>
      </c>
      <c r="I2074" s="1">
        <v>2</v>
      </c>
      <c r="L2074" s="1">
        <v>2</v>
      </c>
      <c r="M2074" s="1" t="s">
        <v>14028</v>
      </c>
      <c r="N2074" s="1" t="s">
        <v>14029</v>
      </c>
      <c r="T2074" s="1" t="s">
        <v>12461</v>
      </c>
      <c r="U2074" s="1" t="s">
        <v>2329</v>
      </c>
      <c r="V2074" s="1" t="s">
        <v>7440</v>
      </c>
      <c r="W2074" s="1" t="s">
        <v>769</v>
      </c>
      <c r="X2074" s="1" t="s">
        <v>7253</v>
      </c>
      <c r="Y2074" s="1" t="s">
        <v>3686</v>
      </c>
      <c r="Z2074" s="1" t="s">
        <v>8477</v>
      </c>
      <c r="AC2074" s="1">
        <v>53</v>
      </c>
      <c r="AD2074" s="1" t="s">
        <v>289</v>
      </c>
      <c r="AE2074" s="1" t="s">
        <v>7353</v>
      </c>
      <c r="AJ2074" s="1" t="s">
        <v>17</v>
      </c>
      <c r="AK2074" s="1" t="s">
        <v>9530</v>
      </c>
      <c r="AL2074" s="1" t="s">
        <v>401</v>
      </c>
      <c r="AM2074" s="1" t="s">
        <v>9477</v>
      </c>
      <c r="AT2074" s="1" t="s">
        <v>44</v>
      </c>
      <c r="AU2074" s="1" t="s">
        <v>7629</v>
      </c>
      <c r="AV2074" s="1" t="s">
        <v>3687</v>
      </c>
      <c r="AW2074" s="1" t="s">
        <v>10012</v>
      </c>
      <c r="BG2074" s="1" t="s">
        <v>453</v>
      </c>
      <c r="BH2074" s="1" t="s">
        <v>12810</v>
      </c>
      <c r="BI2074" s="1" t="s">
        <v>14799</v>
      </c>
      <c r="BJ2074" s="1" t="s">
        <v>10024</v>
      </c>
      <c r="BK2074" s="1" t="s">
        <v>1776</v>
      </c>
      <c r="BL2074" s="1" t="s">
        <v>11014</v>
      </c>
      <c r="BM2074" s="1" t="s">
        <v>14734</v>
      </c>
      <c r="BN2074" s="1" t="s">
        <v>11077</v>
      </c>
      <c r="BO2074" s="1" t="s">
        <v>44</v>
      </c>
      <c r="BP2074" s="1" t="s">
        <v>7629</v>
      </c>
      <c r="BQ2074" s="1" t="s">
        <v>3688</v>
      </c>
      <c r="BR2074" s="1" t="s">
        <v>11828</v>
      </c>
      <c r="BS2074" s="1" t="s">
        <v>49</v>
      </c>
      <c r="BT2074" s="1" t="s">
        <v>8830</v>
      </c>
    </row>
    <row r="2075" spans="1:72" ht="13.5" customHeight="1" x14ac:dyDescent="0.25">
      <c r="A2075" s="5" t="str">
        <f t="shared" si="74"/>
        <v>1738_각남면_0111</v>
      </c>
      <c r="B2075" s="1">
        <v>1738</v>
      </c>
      <c r="C2075" s="1" t="s">
        <v>12339</v>
      </c>
      <c r="D2075" s="1" t="s">
        <v>12340</v>
      </c>
      <c r="E2075" s="1">
        <v>2074</v>
      </c>
      <c r="F2075" s="1">
        <v>7</v>
      </c>
      <c r="G2075" s="1" t="s">
        <v>3620</v>
      </c>
      <c r="H2075" s="1" t="s">
        <v>7050</v>
      </c>
      <c r="I2075" s="1">
        <v>2</v>
      </c>
      <c r="L2075" s="1">
        <v>3</v>
      </c>
      <c r="M2075" s="1" t="s">
        <v>14030</v>
      </c>
      <c r="N2075" s="1" t="s">
        <v>14031</v>
      </c>
      <c r="O2075" s="1" t="s">
        <v>6</v>
      </c>
      <c r="P2075" s="1" t="s">
        <v>7191</v>
      </c>
      <c r="T2075" s="1" t="s">
        <v>12461</v>
      </c>
      <c r="U2075" s="1" t="s">
        <v>3689</v>
      </c>
      <c r="V2075" s="1" t="s">
        <v>7512</v>
      </c>
      <c r="W2075" s="1" t="s">
        <v>769</v>
      </c>
      <c r="X2075" s="1" t="s">
        <v>7253</v>
      </c>
      <c r="Y2075" s="1" t="s">
        <v>3690</v>
      </c>
      <c r="Z2075" s="1" t="s">
        <v>8526</v>
      </c>
      <c r="AC2075" s="1">
        <v>55</v>
      </c>
      <c r="AD2075" s="1" t="s">
        <v>142</v>
      </c>
      <c r="AE2075" s="1" t="s">
        <v>9344</v>
      </c>
      <c r="AJ2075" s="1" t="s">
        <v>17</v>
      </c>
      <c r="AK2075" s="1" t="s">
        <v>9530</v>
      </c>
      <c r="AL2075" s="1" t="s">
        <v>401</v>
      </c>
      <c r="AM2075" s="1" t="s">
        <v>9477</v>
      </c>
      <c r="AT2075" s="1" t="s">
        <v>44</v>
      </c>
      <c r="AU2075" s="1" t="s">
        <v>7629</v>
      </c>
      <c r="AV2075" s="1" t="s">
        <v>3691</v>
      </c>
      <c r="AW2075" s="1" t="s">
        <v>10013</v>
      </c>
      <c r="BG2075" s="1" t="s">
        <v>1083</v>
      </c>
      <c r="BH2075" s="1" t="s">
        <v>7415</v>
      </c>
      <c r="BI2075" s="1" t="s">
        <v>3692</v>
      </c>
      <c r="BJ2075" s="1" t="s">
        <v>10755</v>
      </c>
      <c r="BK2075" s="1" t="s">
        <v>673</v>
      </c>
      <c r="BL2075" s="1" t="s">
        <v>9659</v>
      </c>
      <c r="BM2075" s="1" t="s">
        <v>14797</v>
      </c>
      <c r="BN2075" s="1" t="s">
        <v>8831</v>
      </c>
      <c r="BO2075" s="1" t="s">
        <v>1649</v>
      </c>
      <c r="BP2075" s="1" t="s">
        <v>7492</v>
      </c>
      <c r="BQ2075" s="1" t="s">
        <v>3693</v>
      </c>
      <c r="BR2075" s="1" t="s">
        <v>11829</v>
      </c>
      <c r="BS2075" s="1" t="s">
        <v>2713</v>
      </c>
      <c r="BT2075" s="1" t="s">
        <v>9504</v>
      </c>
    </row>
    <row r="2076" spans="1:72" ht="13.5" customHeight="1" x14ac:dyDescent="0.25">
      <c r="A2076" s="5" t="str">
        <f t="shared" si="74"/>
        <v>1738_각남면_0111</v>
      </c>
      <c r="B2076" s="1">
        <v>1738</v>
      </c>
      <c r="C2076" s="1" t="s">
        <v>12339</v>
      </c>
      <c r="D2076" s="1" t="s">
        <v>12340</v>
      </c>
      <c r="E2076" s="1">
        <v>2075</v>
      </c>
      <c r="F2076" s="1">
        <v>7</v>
      </c>
      <c r="G2076" s="1" t="s">
        <v>3620</v>
      </c>
      <c r="H2076" s="1" t="s">
        <v>7050</v>
      </c>
      <c r="I2076" s="1">
        <v>2</v>
      </c>
      <c r="L2076" s="1">
        <v>3</v>
      </c>
      <c r="M2076" s="1" t="s">
        <v>14030</v>
      </c>
      <c r="N2076" s="1" t="s">
        <v>14031</v>
      </c>
      <c r="T2076" s="1" t="s">
        <v>12470</v>
      </c>
      <c r="U2076" s="1" t="s">
        <v>715</v>
      </c>
      <c r="V2076" s="1" t="s">
        <v>7283</v>
      </c>
      <c r="Y2076" s="1" t="s">
        <v>3694</v>
      </c>
      <c r="Z2076" s="1" t="s">
        <v>8527</v>
      </c>
      <c r="AC2076" s="1">
        <v>49</v>
      </c>
      <c r="AD2076" s="1" t="s">
        <v>175</v>
      </c>
      <c r="AE2076" s="1" t="s">
        <v>9349</v>
      </c>
    </row>
    <row r="2077" spans="1:72" ht="13.5" customHeight="1" x14ac:dyDescent="0.25">
      <c r="A2077" s="5" t="str">
        <f t="shared" si="74"/>
        <v>1738_각남면_0111</v>
      </c>
      <c r="B2077" s="1">
        <v>1738</v>
      </c>
      <c r="C2077" s="1" t="s">
        <v>12339</v>
      </c>
      <c r="D2077" s="1" t="s">
        <v>12340</v>
      </c>
      <c r="E2077" s="1">
        <v>2076</v>
      </c>
      <c r="F2077" s="1">
        <v>7</v>
      </c>
      <c r="G2077" s="1" t="s">
        <v>3620</v>
      </c>
      <c r="H2077" s="1" t="s">
        <v>7050</v>
      </c>
      <c r="I2077" s="1">
        <v>2</v>
      </c>
      <c r="L2077" s="1">
        <v>4</v>
      </c>
      <c r="M2077" s="1" t="s">
        <v>14032</v>
      </c>
      <c r="N2077" s="1" t="s">
        <v>14033</v>
      </c>
      <c r="O2077" s="1" t="s">
        <v>6</v>
      </c>
      <c r="P2077" s="1" t="s">
        <v>7191</v>
      </c>
      <c r="T2077" s="1" t="s">
        <v>12461</v>
      </c>
      <c r="U2077" s="1" t="s">
        <v>260</v>
      </c>
      <c r="V2077" s="1" t="s">
        <v>7321</v>
      </c>
      <c r="W2077" s="1" t="s">
        <v>3695</v>
      </c>
      <c r="X2077" s="1" t="s">
        <v>7253</v>
      </c>
      <c r="Y2077" s="1" t="s">
        <v>3696</v>
      </c>
      <c r="Z2077" s="1" t="s">
        <v>8528</v>
      </c>
      <c r="AC2077" s="1">
        <v>55</v>
      </c>
      <c r="AD2077" s="1" t="s">
        <v>142</v>
      </c>
      <c r="AE2077" s="1" t="s">
        <v>9344</v>
      </c>
      <c r="AJ2077" s="1" t="s">
        <v>17</v>
      </c>
      <c r="AK2077" s="1" t="s">
        <v>9530</v>
      </c>
      <c r="AL2077" s="1" t="s">
        <v>401</v>
      </c>
      <c r="AM2077" s="1" t="s">
        <v>9477</v>
      </c>
      <c r="AT2077" s="1" t="s">
        <v>44</v>
      </c>
      <c r="AU2077" s="1" t="s">
        <v>7629</v>
      </c>
      <c r="AV2077" s="1" t="s">
        <v>3687</v>
      </c>
      <c r="AW2077" s="1" t="s">
        <v>10012</v>
      </c>
      <c r="BG2077" s="1" t="s">
        <v>453</v>
      </c>
      <c r="BH2077" s="1" t="s">
        <v>12810</v>
      </c>
      <c r="BI2077" s="1" t="s">
        <v>14799</v>
      </c>
      <c r="BJ2077" s="1" t="s">
        <v>10024</v>
      </c>
      <c r="BK2077" s="1" t="s">
        <v>1776</v>
      </c>
      <c r="BL2077" s="1" t="s">
        <v>11014</v>
      </c>
      <c r="BM2077" s="1" t="s">
        <v>14734</v>
      </c>
      <c r="BN2077" s="1" t="s">
        <v>11077</v>
      </c>
      <c r="BO2077" s="1" t="s">
        <v>44</v>
      </c>
      <c r="BP2077" s="1" t="s">
        <v>7629</v>
      </c>
      <c r="BQ2077" s="1" t="s">
        <v>3688</v>
      </c>
      <c r="BR2077" s="1" t="s">
        <v>11828</v>
      </c>
      <c r="BS2077" s="1" t="s">
        <v>49</v>
      </c>
      <c r="BT2077" s="1" t="s">
        <v>8830</v>
      </c>
    </row>
    <row r="2078" spans="1:72" ht="13.5" customHeight="1" x14ac:dyDescent="0.25">
      <c r="A2078" s="5" t="str">
        <f t="shared" si="74"/>
        <v>1738_각남면_0111</v>
      </c>
      <c r="B2078" s="1">
        <v>1738</v>
      </c>
      <c r="C2078" s="1" t="s">
        <v>12339</v>
      </c>
      <c r="D2078" s="1" t="s">
        <v>12340</v>
      </c>
      <c r="E2078" s="1">
        <v>2077</v>
      </c>
      <c r="F2078" s="1">
        <v>7</v>
      </c>
      <c r="G2078" s="1" t="s">
        <v>3620</v>
      </c>
      <c r="H2078" s="1" t="s">
        <v>7050</v>
      </c>
      <c r="I2078" s="1">
        <v>2</v>
      </c>
      <c r="L2078" s="1">
        <v>4</v>
      </c>
      <c r="M2078" s="1" t="s">
        <v>14032</v>
      </c>
      <c r="N2078" s="1" t="s">
        <v>14033</v>
      </c>
      <c r="S2078" s="1" t="s">
        <v>211</v>
      </c>
      <c r="T2078" s="1" t="s">
        <v>7235</v>
      </c>
      <c r="W2078" s="1" t="s">
        <v>526</v>
      </c>
      <c r="X2078" s="1" t="s">
        <v>7706</v>
      </c>
      <c r="Y2078" s="1" t="s">
        <v>64</v>
      </c>
      <c r="Z2078" s="1" t="s">
        <v>7741</v>
      </c>
      <c r="AC2078" s="1">
        <v>31</v>
      </c>
      <c r="AD2078" s="1" t="s">
        <v>437</v>
      </c>
      <c r="AE2078" s="1" t="s">
        <v>9373</v>
      </c>
      <c r="AJ2078" s="1" t="s">
        <v>17</v>
      </c>
      <c r="AK2078" s="1" t="s">
        <v>9530</v>
      </c>
      <c r="AL2078" s="1" t="s">
        <v>583</v>
      </c>
      <c r="AM2078" s="1" t="s">
        <v>12734</v>
      </c>
      <c r="AT2078" s="1" t="s">
        <v>69</v>
      </c>
      <c r="AU2078" s="1" t="s">
        <v>7359</v>
      </c>
      <c r="AV2078" s="1" t="s">
        <v>3697</v>
      </c>
      <c r="AW2078" s="1" t="s">
        <v>10014</v>
      </c>
      <c r="BG2078" s="1" t="s">
        <v>69</v>
      </c>
      <c r="BH2078" s="1" t="s">
        <v>7359</v>
      </c>
      <c r="BI2078" s="1" t="s">
        <v>1686</v>
      </c>
      <c r="BJ2078" s="1" t="s">
        <v>10627</v>
      </c>
      <c r="BK2078" s="1" t="s">
        <v>69</v>
      </c>
      <c r="BL2078" s="1" t="s">
        <v>7359</v>
      </c>
      <c r="BM2078" s="1" t="s">
        <v>3698</v>
      </c>
      <c r="BN2078" s="1" t="s">
        <v>11258</v>
      </c>
      <c r="BO2078" s="1" t="s">
        <v>69</v>
      </c>
      <c r="BP2078" s="1" t="s">
        <v>7359</v>
      </c>
      <c r="BQ2078" s="1" t="s">
        <v>3699</v>
      </c>
      <c r="BR2078" s="1" t="s">
        <v>11830</v>
      </c>
      <c r="BS2078" s="1" t="s">
        <v>124</v>
      </c>
      <c r="BT2078" s="1" t="s">
        <v>9327</v>
      </c>
    </row>
    <row r="2079" spans="1:72" ht="13.5" customHeight="1" x14ac:dyDescent="0.25">
      <c r="A2079" s="5" t="str">
        <f t="shared" si="74"/>
        <v>1738_각남면_0111</v>
      </c>
      <c r="B2079" s="1">
        <v>1738</v>
      </c>
      <c r="C2079" s="1" t="s">
        <v>12339</v>
      </c>
      <c r="D2079" s="1" t="s">
        <v>12340</v>
      </c>
      <c r="E2079" s="1">
        <v>2078</v>
      </c>
      <c r="F2079" s="1">
        <v>7</v>
      </c>
      <c r="G2079" s="1" t="s">
        <v>3620</v>
      </c>
      <c r="H2079" s="1" t="s">
        <v>7050</v>
      </c>
      <c r="I2079" s="1">
        <v>2</v>
      </c>
      <c r="L2079" s="1">
        <v>4</v>
      </c>
      <c r="M2079" s="1" t="s">
        <v>14032</v>
      </c>
      <c r="N2079" s="1" t="s">
        <v>14033</v>
      </c>
      <c r="T2079" s="1" t="s">
        <v>12470</v>
      </c>
      <c r="U2079" s="1" t="s">
        <v>715</v>
      </c>
      <c r="V2079" s="1" t="s">
        <v>7283</v>
      </c>
      <c r="Y2079" s="1" t="s">
        <v>3700</v>
      </c>
      <c r="Z2079" s="1" t="s">
        <v>8529</v>
      </c>
      <c r="AC2079" s="1">
        <v>61</v>
      </c>
      <c r="AD2079" s="1" t="s">
        <v>101</v>
      </c>
      <c r="AE2079" s="1" t="s">
        <v>9339</v>
      </c>
    </row>
    <row r="2080" spans="1:72" ht="13.5" customHeight="1" x14ac:dyDescent="0.25">
      <c r="A2080" s="5" t="str">
        <f t="shared" si="74"/>
        <v>1738_각남면_0111</v>
      </c>
      <c r="B2080" s="1">
        <v>1738</v>
      </c>
      <c r="C2080" s="1" t="s">
        <v>12339</v>
      </c>
      <c r="D2080" s="1" t="s">
        <v>12340</v>
      </c>
      <c r="E2080" s="1">
        <v>2079</v>
      </c>
      <c r="F2080" s="1">
        <v>7</v>
      </c>
      <c r="G2080" s="1" t="s">
        <v>3620</v>
      </c>
      <c r="H2080" s="1" t="s">
        <v>7050</v>
      </c>
      <c r="I2080" s="1">
        <v>2</v>
      </c>
      <c r="L2080" s="1">
        <v>5</v>
      </c>
      <c r="M2080" s="1" t="s">
        <v>14034</v>
      </c>
      <c r="N2080" s="1" t="s">
        <v>14035</v>
      </c>
      <c r="O2080" s="1" t="s">
        <v>6</v>
      </c>
      <c r="P2080" s="1" t="s">
        <v>7191</v>
      </c>
      <c r="T2080" s="1" t="s">
        <v>12461</v>
      </c>
      <c r="U2080" s="1" t="s">
        <v>3506</v>
      </c>
      <c r="V2080" s="1" t="s">
        <v>7507</v>
      </c>
      <c r="W2080" s="1" t="s">
        <v>85</v>
      </c>
      <c r="X2080" s="1" t="s">
        <v>12530</v>
      </c>
      <c r="Y2080" s="1" t="s">
        <v>308</v>
      </c>
      <c r="Z2080" s="1" t="s">
        <v>7774</v>
      </c>
      <c r="AC2080" s="1">
        <v>61</v>
      </c>
      <c r="AD2080" s="1" t="s">
        <v>101</v>
      </c>
      <c r="AE2080" s="1" t="s">
        <v>9339</v>
      </c>
      <c r="AJ2080" s="1" t="s">
        <v>17</v>
      </c>
      <c r="AK2080" s="1" t="s">
        <v>9530</v>
      </c>
      <c r="AL2080" s="1" t="s">
        <v>2633</v>
      </c>
      <c r="AM2080" s="1" t="s">
        <v>12793</v>
      </c>
      <c r="AT2080" s="1" t="s">
        <v>1083</v>
      </c>
      <c r="AU2080" s="1" t="s">
        <v>7415</v>
      </c>
      <c r="AV2080" s="1" t="s">
        <v>3701</v>
      </c>
      <c r="AW2080" s="1" t="s">
        <v>10015</v>
      </c>
      <c r="BG2080" s="1" t="s">
        <v>44</v>
      </c>
      <c r="BH2080" s="1" t="s">
        <v>7629</v>
      </c>
      <c r="BI2080" s="1" t="s">
        <v>3702</v>
      </c>
      <c r="BJ2080" s="1" t="s">
        <v>10761</v>
      </c>
      <c r="BK2080" s="1" t="s">
        <v>128</v>
      </c>
      <c r="BL2080" s="1" t="s">
        <v>9658</v>
      </c>
      <c r="BM2080" s="1" t="s">
        <v>3703</v>
      </c>
      <c r="BN2080" s="1" t="s">
        <v>7718</v>
      </c>
      <c r="BO2080" s="1" t="s">
        <v>44</v>
      </c>
      <c r="BP2080" s="1" t="s">
        <v>7629</v>
      </c>
      <c r="BQ2080" s="1" t="s">
        <v>3704</v>
      </c>
      <c r="BR2080" s="1" t="s">
        <v>11831</v>
      </c>
      <c r="BS2080" s="1" t="s">
        <v>146</v>
      </c>
      <c r="BT2080" s="1" t="s">
        <v>9467</v>
      </c>
    </row>
    <row r="2081" spans="1:72" ht="13.5" customHeight="1" x14ac:dyDescent="0.25">
      <c r="A2081" s="5" t="str">
        <f t="shared" si="74"/>
        <v>1738_각남면_0111</v>
      </c>
      <c r="B2081" s="1">
        <v>1738</v>
      </c>
      <c r="C2081" s="1" t="s">
        <v>12339</v>
      </c>
      <c r="D2081" s="1" t="s">
        <v>12340</v>
      </c>
      <c r="E2081" s="1">
        <v>2080</v>
      </c>
      <c r="F2081" s="1">
        <v>7</v>
      </c>
      <c r="G2081" s="1" t="s">
        <v>3620</v>
      </c>
      <c r="H2081" s="1" t="s">
        <v>7050</v>
      </c>
      <c r="I2081" s="1">
        <v>2</v>
      </c>
      <c r="L2081" s="1">
        <v>6</v>
      </c>
      <c r="M2081" s="1" t="s">
        <v>14034</v>
      </c>
      <c r="N2081" s="1" t="s">
        <v>14035</v>
      </c>
      <c r="O2081" s="1" t="s">
        <v>6</v>
      </c>
      <c r="P2081" s="1" t="s">
        <v>7191</v>
      </c>
      <c r="T2081" s="1" t="s">
        <v>12461</v>
      </c>
      <c r="U2081" s="1" t="s">
        <v>3506</v>
      </c>
      <c r="V2081" s="1" t="s">
        <v>7507</v>
      </c>
      <c r="W2081" s="1" t="s">
        <v>85</v>
      </c>
      <c r="X2081" s="1" t="s">
        <v>12530</v>
      </c>
      <c r="Y2081" s="1" t="s">
        <v>308</v>
      </c>
      <c r="Z2081" s="1" t="s">
        <v>7774</v>
      </c>
      <c r="AC2081" s="1">
        <v>51</v>
      </c>
      <c r="AD2081" s="1" t="s">
        <v>169</v>
      </c>
      <c r="AE2081" s="1" t="s">
        <v>9348</v>
      </c>
      <c r="AJ2081" s="1" t="s">
        <v>309</v>
      </c>
      <c r="AK2081" s="1" t="s">
        <v>9531</v>
      </c>
      <c r="AL2081" s="1" t="s">
        <v>1117</v>
      </c>
      <c r="AM2081" s="1" t="s">
        <v>9211</v>
      </c>
      <c r="AT2081" s="1" t="s">
        <v>44</v>
      </c>
      <c r="AU2081" s="1" t="s">
        <v>7629</v>
      </c>
      <c r="AV2081" s="1" t="s">
        <v>3705</v>
      </c>
      <c r="AW2081" s="1" t="s">
        <v>10016</v>
      </c>
      <c r="BG2081" s="1" t="s">
        <v>1027</v>
      </c>
      <c r="BH2081" s="1" t="s">
        <v>9675</v>
      </c>
      <c r="BI2081" s="1" t="s">
        <v>3706</v>
      </c>
      <c r="BJ2081" s="1" t="s">
        <v>7699</v>
      </c>
      <c r="BK2081" s="1" t="s">
        <v>1037</v>
      </c>
      <c r="BL2081" s="1" t="s">
        <v>9664</v>
      </c>
      <c r="BM2081" s="1" t="s">
        <v>3707</v>
      </c>
      <c r="BN2081" s="1" t="s">
        <v>11259</v>
      </c>
      <c r="BO2081" s="1" t="s">
        <v>3708</v>
      </c>
      <c r="BP2081" s="1" t="s">
        <v>11467</v>
      </c>
      <c r="BQ2081" s="1" t="s">
        <v>3709</v>
      </c>
      <c r="BR2081" s="1" t="s">
        <v>13395</v>
      </c>
      <c r="BS2081" s="1" t="s">
        <v>3710</v>
      </c>
      <c r="BT2081" s="1" t="s">
        <v>9211</v>
      </c>
    </row>
    <row r="2082" spans="1:72" ht="13.5" customHeight="1" x14ac:dyDescent="0.25">
      <c r="A2082" s="5" t="str">
        <f t="shared" si="74"/>
        <v>1738_각남면_0111</v>
      </c>
      <c r="B2082" s="1">
        <v>1738</v>
      </c>
      <c r="C2082" s="1" t="s">
        <v>12339</v>
      </c>
      <c r="D2082" s="1" t="s">
        <v>12340</v>
      </c>
      <c r="E2082" s="1">
        <v>2081</v>
      </c>
      <c r="F2082" s="1">
        <v>7</v>
      </c>
      <c r="G2082" s="1" t="s">
        <v>3620</v>
      </c>
      <c r="H2082" s="1" t="s">
        <v>7050</v>
      </c>
      <c r="I2082" s="1">
        <v>2</v>
      </c>
      <c r="L2082" s="1">
        <v>6</v>
      </c>
      <c r="M2082" s="1" t="s">
        <v>14034</v>
      </c>
      <c r="N2082" s="1" t="s">
        <v>14035</v>
      </c>
      <c r="S2082" s="1" t="s">
        <v>59</v>
      </c>
      <c r="T2082" s="1" t="s">
        <v>7224</v>
      </c>
      <c r="U2082" s="1" t="s">
        <v>260</v>
      </c>
      <c r="V2082" s="1" t="s">
        <v>7321</v>
      </c>
      <c r="W2082" s="1" t="s">
        <v>769</v>
      </c>
      <c r="X2082" s="1" t="s">
        <v>7253</v>
      </c>
      <c r="Y2082" s="1" t="s">
        <v>3711</v>
      </c>
      <c r="Z2082" s="1" t="s">
        <v>8530</v>
      </c>
      <c r="AC2082" s="1">
        <v>31</v>
      </c>
      <c r="AD2082" s="1" t="s">
        <v>437</v>
      </c>
      <c r="AE2082" s="1" t="s">
        <v>9373</v>
      </c>
    </row>
    <row r="2083" spans="1:72" ht="13.5" customHeight="1" x14ac:dyDescent="0.25">
      <c r="A2083" s="5" t="str">
        <f t="shared" si="74"/>
        <v>1738_각남면_0111</v>
      </c>
      <c r="B2083" s="1">
        <v>1738</v>
      </c>
      <c r="C2083" s="1" t="s">
        <v>12339</v>
      </c>
      <c r="D2083" s="1" t="s">
        <v>12340</v>
      </c>
      <c r="E2083" s="1">
        <v>2082</v>
      </c>
      <c r="F2083" s="1">
        <v>7</v>
      </c>
      <c r="G2083" s="1" t="s">
        <v>3620</v>
      </c>
      <c r="H2083" s="1" t="s">
        <v>7050</v>
      </c>
      <c r="I2083" s="1">
        <v>2</v>
      </c>
      <c r="L2083" s="1">
        <v>6</v>
      </c>
      <c r="M2083" s="1" t="s">
        <v>14034</v>
      </c>
      <c r="N2083" s="1" t="s">
        <v>14035</v>
      </c>
      <c r="S2083" s="1" t="s">
        <v>155</v>
      </c>
      <c r="T2083" s="1" t="s">
        <v>7230</v>
      </c>
      <c r="W2083" s="1" t="s">
        <v>38</v>
      </c>
      <c r="X2083" s="1" t="s">
        <v>12522</v>
      </c>
      <c r="Y2083" s="1" t="s">
        <v>308</v>
      </c>
      <c r="Z2083" s="1" t="s">
        <v>7774</v>
      </c>
      <c r="AC2083" s="1">
        <v>25</v>
      </c>
      <c r="AD2083" s="1" t="s">
        <v>446</v>
      </c>
      <c r="AE2083" s="1" t="s">
        <v>9374</v>
      </c>
    </row>
    <row r="2084" spans="1:72" ht="13.5" customHeight="1" x14ac:dyDescent="0.25">
      <c r="A2084" s="5" t="str">
        <f t="shared" si="74"/>
        <v>1738_각남면_0111</v>
      </c>
      <c r="B2084" s="1">
        <v>1738</v>
      </c>
      <c r="C2084" s="1" t="s">
        <v>12339</v>
      </c>
      <c r="D2084" s="1" t="s">
        <v>12340</v>
      </c>
      <c r="E2084" s="1">
        <v>2083</v>
      </c>
      <c r="F2084" s="1">
        <v>8</v>
      </c>
      <c r="G2084" s="1" t="s">
        <v>3712</v>
      </c>
      <c r="H2084" s="1" t="s">
        <v>7051</v>
      </c>
      <c r="I2084" s="1">
        <v>1</v>
      </c>
      <c r="J2084" s="1" t="s">
        <v>3713</v>
      </c>
      <c r="K2084" s="1" t="s">
        <v>12390</v>
      </c>
      <c r="L2084" s="1">
        <v>1</v>
      </c>
      <c r="M2084" s="1" t="s">
        <v>3713</v>
      </c>
      <c r="N2084" s="1" t="s">
        <v>14036</v>
      </c>
      <c r="T2084" s="1" t="s">
        <v>12461</v>
      </c>
      <c r="U2084" s="1" t="s">
        <v>1523</v>
      </c>
      <c r="V2084" s="1" t="s">
        <v>7396</v>
      </c>
      <c r="W2084" s="1" t="s">
        <v>85</v>
      </c>
      <c r="X2084" s="1" t="s">
        <v>12530</v>
      </c>
      <c r="Y2084" s="1" t="s">
        <v>1593</v>
      </c>
      <c r="Z2084" s="1" t="s">
        <v>8087</v>
      </c>
      <c r="AC2084" s="1">
        <v>45</v>
      </c>
      <c r="AD2084" s="1" t="s">
        <v>330</v>
      </c>
      <c r="AE2084" s="1" t="s">
        <v>9367</v>
      </c>
      <c r="AJ2084" s="1" t="s">
        <v>17</v>
      </c>
      <c r="AK2084" s="1" t="s">
        <v>9530</v>
      </c>
      <c r="AL2084" s="1" t="s">
        <v>631</v>
      </c>
      <c r="AM2084" s="1" t="s">
        <v>9553</v>
      </c>
      <c r="AT2084" s="1" t="s">
        <v>69</v>
      </c>
      <c r="AU2084" s="1" t="s">
        <v>7359</v>
      </c>
      <c r="AV2084" s="1" t="s">
        <v>3714</v>
      </c>
      <c r="AW2084" s="1" t="s">
        <v>10017</v>
      </c>
      <c r="BG2084" s="1" t="s">
        <v>69</v>
      </c>
      <c r="BH2084" s="1" t="s">
        <v>7359</v>
      </c>
      <c r="BI2084" s="1" t="s">
        <v>2823</v>
      </c>
      <c r="BJ2084" s="1" t="s">
        <v>8340</v>
      </c>
      <c r="BK2084" s="1" t="s">
        <v>69</v>
      </c>
      <c r="BL2084" s="1" t="s">
        <v>7359</v>
      </c>
      <c r="BM2084" s="1" t="s">
        <v>3715</v>
      </c>
      <c r="BN2084" s="1" t="s">
        <v>11260</v>
      </c>
      <c r="BO2084" s="1" t="s">
        <v>69</v>
      </c>
      <c r="BP2084" s="1" t="s">
        <v>7359</v>
      </c>
      <c r="BQ2084" s="1" t="s">
        <v>3716</v>
      </c>
      <c r="BR2084" s="1" t="s">
        <v>13270</v>
      </c>
      <c r="BS2084" s="1" t="s">
        <v>124</v>
      </c>
      <c r="BT2084" s="1" t="s">
        <v>9327</v>
      </c>
    </row>
    <row r="2085" spans="1:72" ht="13.5" customHeight="1" x14ac:dyDescent="0.25">
      <c r="A2085" s="5" t="str">
        <f t="shared" si="74"/>
        <v>1738_각남면_0111</v>
      </c>
      <c r="B2085" s="1">
        <v>1738</v>
      </c>
      <c r="C2085" s="1" t="s">
        <v>12339</v>
      </c>
      <c r="D2085" s="1" t="s">
        <v>12340</v>
      </c>
      <c r="E2085" s="1">
        <v>2084</v>
      </c>
      <c r="F2085" s="1">
        <v>8</v>
      </c>
      <c r="G2085" s="1" t="s">
        <v>3712</v>
      </c>
      <c r="H2085" s="1" t="s">
        <v>7051</v>
      </c>
      <c r="I2085" s="1">
        <v>1</v>
      </c>
      <c r="L2085" s="1">
        <v>1</v>
      </c>
      <c r="M2085" s="1" t="s">
        <v>3713</v>
      </c>
      <c r="N2085" s="1" t="s">
        <v>14036</v>
      </c>
      <c r="S2085" s="1" t="s">
        <v>50</v>
      </c>
      <c r="T2085" s="1" t="s">
        <v>7223</v>
      </c>
      <c r="W2085" s="1" t="s">
        <v>38</v>
      </c>
      <c r="X2085" s="1" t="s">
        <v>12522</v>
      </c>
      <c r="Y2085" s="1" t="s">
        <v>64</v>
      </c>
      <c r="Z2085" s="1" t="s">
        <v>7741</v>
      </c>
      <c r="AC2085" s="1">
        <v>26</v>
      </c>
      <c r="AD2085" s="1" t="s">
        <v>585</v>
      </c>
      <c r="AE2085" s="1" t="s">
        <v>9379</v>
      </c>
      <c r="AJ2085" s="1" t="s">
        <v>17</v>
      </c>
      <c r="AK2085" s="1" t="s">
        <v>9530</v>
      </c>
      <c r="AL2085" s="1" t="s">
        <v>124</v>
      </c>
      <c r="AM2085" s="1" t="s">
        <v>9327</v>
      </c>
      <c r="AT2085" s="1" t="s">
        <v>73</v>
      </c>
      <c r="AU2085" s="1" t="s">
        <v>7304</v>
      </c>
      <c r="AV2085" s="1" t="s">
        <v>3717</v>
      </c>
      <c r="AW2085" s="1" t="s">
        <v>12835</v>
      </c>
      <c r="BG2085" s="1" t="s">
        <v>73</v>
      </c>
      <c r="BH2085" s="1" t="s">
        <v>7304</v>
      </c>
      <c r="BI2085" s="1" t="s">
        <v>3718</v>
      </c>
      <c r="BJ2085" s="1" t="s">
        <v>10762</v>
      </c>
      <c r="BK2085" s="1" t="s">
        <v>73</v>
      </c>
      <c r="BL2085" s="1" t="s">
        <v>7304</v>
      </c>
      <c r="BM2085" s="1" t="s">
        <v>2468</v>
      </c>
      <c r="BN2085" s="1" t="s">
        <v>8796</v>
      </c>
      <c r="BO2085" s="1" t="s">
        <v>794</v>
      </c>
      <c r="BP2085" s="1" t="s">
        <v>9661</v>
      </c>
      <c r="BQ2085" s="1" t="s">
        <v>3719</v>
      </c>
      <c r="BR2085" s="1" t="s">
        <v>11832</v>
      </c>
      <c r="BS2085" s="1" t="s">
        <v>49</v>
      </c>
      <c r="BT2085" s="1" t="s">
        <v>8830</v>
      </c>
    </row>
    <row r="2086" spans="1:72" ht="13.5" customHeight="1" x14ac:dyDescent="0.25">
      <c r="A2086" s="5" t="str">
        <f t="shared" si="74"/>
        <v>1738_각남면_0111</v>
      </c>
      <c r="B2086" s="1">
        <v>1738</v>
      </c>
      <c r="C2086" s="1" t="s">
        <v>12339</v>
      </c>
      <c r="D2086" s="1" t="s">
        <v>12340</v>
      </c>
      <c r="E2086" s="1">
        <v>2085</v>
      </c>
      <c r="F2086" s="1">
        <v>8</v>
      </c>
      <c r="G2086" s="1" t="s">
        <v>3712</v>
      </c>
      <c r="H2086" s="1" t="s">
        <v>7051</v>
      </c>
      <c r="I2086" s="1">
        <v>1</v>
      </c>
      <c r="L2086" s="1">
        <v>1</v>
      </c>
      <c r="M2086" s="1" t="s">
        <v>3713</v>
      </c>
      <c r="N2086" s="1" t="s">
        <v>14036</v>
      </c>
      <c r="S2086" s="1" t="s">
        <v>112</v>
      </c>
      <c r="T2086" s="1" t="s">
        <v>7229</v>
      </c>
      <c r="Y2086" s="1" t="s">
        <v>64</v>
      </c>
      <c r="Z2086" s="1" t="s">
        <v>7741</v>
      </c>
      <c r="AC2086" s="1">
        <v>1</v>
      </c>
      <c r="AD2086" s="1" t="s">
        <v>101</v>
      </c>
      <c r="AE2086" s="1" t="s">
        <v>9339</v>
      </c>
      <c r="AF2086" s="1" t="s">
        <v>95</v>
      </c>
      <c r="AG2086" s="1" t="s">
        <v>9389</v>
      </c>
    </row>
    <row r="2087" spans="1:72" ht="13.5" customHeight="1" x14ac:dyDescent="0.25">
      <c r="A2087" s="5" t="str">
        <f t="shared" si="74"/>
        <v>1738_각남면_0111</v>
      </c>
      <c r="B2087" s="1">
        <v>1738</v>
      </c>
      <c r="C2087" s="1" t="s">
        <v>12339</v>
      </c>
      <c r="D2087" s="1" t="s">
        <v>12340</v>
      </c>
      <c r="E2087" s="1">
        <v>2086</v>
      </c>
      <c r="F2087" s="1">
        <v>8</v>
      </c>
      <c r="G2087" s="1" t="s">
        <v>3712</v>
      </c>
      <c r="H2087" s="1" t="s">
        <v>7051</v>
      </c>
      <c r="I2087" s="1">
        <v>1</v>
      </c>
      <c r="L2087" s="1">
        <v>2</v>
      </c>
      <c r="M2087" s="1" t="s">
        <v>14037</v>
      </c>
      <c r="N2087" s="1" t="s">
        <v>14038</v>
      </c>
      <c r="T2087" s="1" t="s">
        <v>12461</v>
      </c>
      <c r="U2087" s="1" t="s">
        <v>3720</v>
      </c>
      <c r="V2087" s="1" t="s">
        <v>7513</v>
      </c>
      <c r="W2087" s="1" t="s">
        <v>276</v>
      </c>
      <c r="X2087" s="1" t="s">
        <v>7253</v>
      </c>
      <c r="Y2087" s="1" t="s">
        <v>1268</v>
      </c>
      <c r="Z2087" s="1" t="s">
        <v>8214</v>
      </c>
      <c r="AC2087" s="1">
        <v>59</v>
      </c>
      <c r="AD2087" s="1" t="s">
        <v>650</v>
      </c>
      <c r="AE2087" s="1" t="s">
        <v>9380</v>
      </c>
      <c r="AJ2087" s="1" t="s">
        <v>17</v>
      </c>
      <c r="AK2087" s="1" t="s">
        <v>9530</v>
      </c>
      <c r="AL2087" s="1" t="s">
        <v>277</v>
      </c>
      <c r="AM2087" s="1" t="s">
        <v>9535</v>
      </c>
      <c r="AT2087" s="1" t="s">
        <v>69</v>
      </c>
      <c r="AU2087" s="1" t="s">
        <v>7359</v>
      </c>
      <c r="AV2087" s="1" t="s">
        <v>1990</v>
      </c>
      <c r="AW2087" s="1" t="s">
        <v>7722</v>
      </c>
      <c r="BG2087" s="1" t="s">
        <v>69</v>
      </c>
      <c r="BH2087" s="1" t="s">
        <v>7359</v>
      </c>
      <c r="BI2087" s="1" t="s">
        <v>2030</v>
      </c>
      <c r="BJ2087" s="1" t="s">
        <v>7723</v>
      </c>
      <c r="BK2087" s="1" t="s">
        <v>69</v>
      </c>
      <c r="BL2087" s="1" t="s">
        <v>7359</v>
      </c>
      <c r="BM2087" s="1" t="s">
        <v>3721</v>
      </c>
      <c r="BN2087" s="1" t="s">
        <v>10794</v>
      </c>
      <c r="BO2087" s="1" t="s">
        <v>69</v>
      </c>
      <c r="BP2087" s="1" t="s">
        <v>7359</v>
      </c>
      <c r="BQ2087" s="1" t="s">
        <v>3722</v>
      </c>
      <c r="BR2087" s="1" t="s">
        <v>13065</v>
      </c>
      <c r="BS2087" s="1" t="s">
        <v>41</v>
      </c>
      <c r="BT2087" s="1" t="s">
        <v>12725</v>
      </c>
    </row>
    <row r="2088" spans="1:72" ht="13.5" customHeight="1" x14ac:dyDescent="0.25">
      <c r="A2088" s="5" t="str">
        <f t="shared" si="74"/>
        <v>1738_각남면_0111</v>
      </c>
      <c r="B2088" s="1">
        <v>1738</v>
      </c>
      <c r="C2088" s="1" t="s">
        <v>12339</v>
      </c>
      <c r="D2088" s="1" t="s">
        <v>12340</v>
      </c>
      <c r="E2088" s="1">
        <v>2087</v>
      </c>
      <c r="F2088" s="1">
        <v>8</v>
      </c>
      <c r="G2088" s="1" t="s">
        <v>3712</v>
      </c>
      <c r="H2088" s="1" t="s">
        <v>7051</v>
      </c>
      <c r="I2088" s="1">
        <v>1</v>
      </c>
      <c r="L2088" s="1">
        <v>2</v>
      </c>
      <c r="M2088" s="1" t="s">
        <v>14037</v>
      </c>
      <c r="N2088" s="1" t="s">
        <v>14038</v>
      </c>
      <c r="S2088" s="1" t="s">
        <v>50</v>
      </c>
      <c r="T2088" s="1" t="s">
        <v>7223</v>
      </c>
      <c r="W2088" s="1" t="s">
        <v>75</v>
      </c>
      <c r="X2088" s="1" t="s">
        <v>7687</v>
      </c>
      <c r="Y2088" s="1" t="s">
        <v>64</v>
      </c>
      <c r="Z2088" s="1" t="s">
        <v>7741</v>
      </c>
      <c r="AC2088" s="1">
        <v>65</v>
      </c>
      <c r="AD2088" s="1" t="s">
        <v>86</v>
      </c>
      <c r="AE2088" s="1" t="s">
        <v>8752</v>
      </c>
      <c r="AJ2088" s="1" t="s">
        <v>17</v>
      </c>
      <c r="AK2088" s="1" t="s">
        <v>9530</v>
      </c>
      <c r="AL2088" s="1" t="s">
        <v>77</v>
      </c>
      <c r="AM2088" s="1" t="s">
        <v>9125</v>
      </c>
      <c r="AT2088" s="1" t="s">
        <v>69</v>
      </c>
      <c r="AU2088" s="1" t="s">
        <v>7359</v>
      </c>
      <c r="AV2088" s="1" t="s">
        <v>2860</v>
      </c>
      <c r="AW2088" s="1" t="s">
        <v>10018</v>
      </c>
      <c r="BG2088" s="1" t="s">
        <v>69</v>
      </c>
      <c r="BH2088" s="1" t="s">
        <v>7359</v>
      </c>
      <c r="BI2088" s="1" t="s">
        <v>3723</v>
      </c>
      <c r="BJ2088" s="1" t="s">
        <v>10354</v>
      </c>
      <c r="BK2088" s="1" t="s">
        <v>69</v>
      </c>
      <c r="BL2088" s="1" t="s">
        <v>7359</v>
      </c>
      <c r="BM2088" s="1" t="s">
        <v>14756</v>
      </c>
      <c r="BN2088" s="1" t="s">
        <v>9955</v>
      </c>
      <c r="BO2088" s="1" t="s">
        <v>69</v>
      </c>
      <c r="BP2088" s="1" t="s">
        <v>7359</v>
      </c>
      <c r="BQ2088" s="1" t="s">
        <v>3724</v>
      </c>
      <c r="BR2088" s="1" t="s">
        <v>11833</v>
      </c>
      <c r="BS2088" s="1" t="s">
        <v>124</v>
      </c>
      <c r="BT2088" s="1" t="s">
        <v>9327</v>
      </c>
    </row>
    <row r="2089" spans="1:72" ht="13.5" customHeight="1" x14ac:dyDescent="0.25">
      <c r="A2089" s="5" t="str">
        <f t="shared" si="74"/>
        <v>1738_각남면_0111</v>
      </c>
      <c r="B2089" s="1">
        <v>1738</v>
      </c>
      <c r="C2089" s="1" t="s">
        <v>12339</v>
      </c>
      <c r="D2089" s="1" t="s">
        <v>12340</v>
      </c>
      <c r="E2089" s="1">
        <v>2088</v>
      </c>
      <c r="F2089" s="1">
        <v>8</v>
      </c>
      <c r="G2089" s="1" t="s">
        <v>3712</v>
      </c>
      <c r="H2089" s="1" t="s">
        <v>7051</v>
      </c>
      <c r="I2089" s="1">
        <v>1</v>
      </c>
      <c r="L2089" s="1">
        <v>2</v>
      </c>
      <c r="M2089" s="1" t="s">
        <v>14037</v>
      </c>
      <c r="N2089" s="1" t="s">
        <v>14038</v>
      </c>
      <c r="S2089" s="1" t="s">
        <v>112</v>
      </c>
      <c r="T2089" s="1" t="s">
        <v>7229</v>
      </c>
      <c r="Y2089" s="1" t="s">
        <v>64</v>
      </c>
      <c r="Z2089" s="1" t="s">
        <v>7741</v>
      </c>
      <c r="AC2089" s="1">
        <v>21</v>
      </c>
      <c r="AD2089" s="1" t="s">
        <v>188</v>
      </c>
      <c r="AE2089" s="1" t="s">
        <v>9352</v>
      </c>
    </row>
    <row r="2090" spans="1:72" ht="13.5" customHeight="1" x14ac:dyDescent="0.25">
      <c r="A2090" s="5" t="str">
        <f t="shared" si="74"/>
        <v>1738_각남면_0111</v>
      </c>
      <c r="B2090" s="1">
        <v>1738</v>
      </c>
      <c r="C2090" s="1" t="s">
        <v>12339</v>
      </c>
      <c r="D2090" s="1" t="s">
        <v>12340</v>
      </c>
      <c r="E2090" s="1">
        <v>2089</v>
      </c>
      <c r="F2090" s="1">
        <v>8</v>
      </c>
      <c r="G2090" s="1" t="s">
        <v>3712</v>
      </c>
      <c r="H2090" s="1" t="s">
        <v>7051</v>
      </c>
      <c r="I2090" s="1">
        <v>1</v>
      </c>
      <c r="L2090" s="1">
        <v>2</v>
      </c>
      <c r="M2090" s="1" t="s">
        <v>14037</v>
      </c>
      <c r="N2090" s="1" t="s">
        <v>14038</v>
      </c>
      <c r="S2090" s="1" t="s">
        <v>59</v>
      </c>
      <c r="T2090" s="1" t="s">
        <v>7224</v>
      </c>
      <c r="U2090" s="1" t="s">
        <v>1523</v>
      </c>
      <c r="V2090" s="1" t="s">
        <v>7396</v>
      </c>
      <c r="Y2090" s="1" t="s">
        <v>2830</v>
      </c>
      <c r="Z2090" s="1" t="s">
        <v>8045</v>
      </c>
      <c r="AC2090" s="1">
        <v>10</v>
      </c>
      <c r="AD2090" s="1" t="s">
        <v>393</v>
      </c>
      <c r="AE2090" s="1" t="s">
        <v>9370</v>
      </c>
    </row>
    <row r="2091" spans="1:72" ht="13.5" customHeight="1" x14ac:dyDescent="0.25">
      <c r="A2091" s="5" t="str">
        <f t="shared" si="74"/>
        <v>1738_각남면_0111</v>
      </c>
      <c r="B2091" s="1">
        <v>1738</v>
      </c>
      <c r="C2091" s="1" t="s">
        <v>12339</v>
      </c>
      <c r="D2091" s="1" t="s">
        <v>12340</v>
      </c>
      <c r="E2091" s="1">
        <v>2090</v>
      </c>
      <c r="F2091" s="1">
        <v>8</v>
      </c>
      <c r="G2091" s="1" t="s">
        <v>3712</v>
      </c>
      <c r="H2091" s="1" t="s">
        <v>7051</v>
      </c>
      <c r="I2091" s="1">
        <v>1</v>
      </c>
      <c r="L2091" s="1">
        <v>3</v>
      </c>
      <c r="M2091" s="1" t="s">
        <v>14039</v>
      </c>
      <c r="N2091" s="1" t="s">
        <v>14040</v>
      </c>
      <c r="T2091" s="1" t="s">
        <v>12461</v>
      </c>
      <c r="U2091" s="1" t="s">
        <v>116</v>
      </c>
      <c r="V2091" s="1" t="s">
        <v>7306</v>
      </c>
      <c r="W2091" s="1" t="s">
        <v>85</v>
      </c>
      <c r="X2091" s="1" t="s">
        <v>12530</v>
      </c>
      <c r="Y2091" s="1" t="s">
        <v>3725</v>
      </c>
      <c r="Z2091" s="1" t="s">
        <v>8531</v>
      </c>
      <c r="AC2091" s="1">
        <v>35</v>
      </c>
      <c r="AD2091" s="1" t="s">
        <v>68</v>
      </c>
      <c r="AE2091" s="1" t="s">
        <v>9333</v>
      </c>
      <c r="AJ2091" s="1" t="s">
        <v>17</v>
      </c>
      <c r="AK2091" s="1" t="s">
        <v>9530</v>
      </c>
      <c r="AL2091" s="1" t="s">
        <v>58</v>
      </c>
      <c r="AM2091" s="1" t="s">
        <v>9526</v>
      </c>
      <c r="AT2091" s="1" t="s">
        <v>44</v>
      </c>
      <c r="AU2091" s="1" t="s">
        <v>7629</v>
      </c>
      <c r="AV2091" s="1" t="s">
        <v>3726</v>
      </c>
      <c r="AW2091" s="1" t="s">
        <v>7976</v>
      </c>
      <c r="BG2091" s="1" t="s">
        <v>44</v>
      </c>
      <c r="BH2091" s="1" t="s">
        <v>7629</v>
      </c>
      <c r="BI2091" s="1" t="s">
        <v>3574</v>
      </c>
      <c r="BJ2091" s="1" t="s">
        <v>8589</v>
      </c>
      <c r="BK2091" s="1" t="s">
        <v>44</v>
      </c>
      <c r="BL2091" s="1" t="s">
        <v>7629</v>
      </c>
      <c r="BM2091" s="1" t="s">
        <v>3727</v>
      </c>
      <c r="BN2091" s="1" t="s">
        <v>9841</v>
      </c>
      <c r="BO2091" s="1" t="s">
        <v>44</v>
      </c>
      <c r="BP2091" s="1" t="s">
        <v>7629</v>
      </c>
      <c r="BQ2091" s="1" t="s">
        <v>3728</v>
      </c>
      <c r="BR2091" s="1" t="s">
        <v>11834</v>
      </c>
      <c r="BS2091" s="1" t="s">
        <v>2918</v>
      </c>
      <c r="BT2091" s="1" t="s">
        <v>9559</v>
      </c>
    </row>
    <row r="2092" spans="1:72" ht="13.5" customHeight="1" x14ac:dyDescent="0.25">
      <c r="A2092" s="5" t="str">
        <f t="shared" si="74"/>
        <v>1738_각남면_0111</v>
      </c>
      <c r="B2092" s="1">
        <v>1738</v>
      </c>
      <c r="C2092" s="1" t="s">
        <v>12339</v>
      </c>
      <c r="D2092" s="1" t="s">
        <v>12340</v>
      </c>
      <c r="E2092" s="1">
        <v>2091</v>
      </c>
      <c r="F2092" s="1">
        <v>8</v>
      </c>
      <c r="G2092" s="1" t="s">
        <v>3712</v>
      </c>
      <c r="H2092" s="1" t="s">
        <v>7051</v>
      </c>
      <c r="I2092" s="1">
        <v>1</v>
      </c>
      <c r="L2092" s="1">
        <v>3</v>
      </c>
      <c r="M2092" s="1" t="s">
        <v>14039</v>
      </c>
      <c r="N2092" s="1" t="s">
        <v>14040</v>
      </c>
      <c r="S2092" s="1" t="s">
        <v>50</v>
      </c>
      <c r="T2092" s="1" t="s">
        <v>7223</v>
      </c>
      <c r="W2092" s="1" t="s">
        <v>2473</v>
      </c>
      <c r="X2092" s="1" t="s">
        <v>7715</v>
      </c>
      <c r="Y2092" s="1" t="s">
        <v>10</v>
      </c>
      <c r="Z2092" s="1" t="s">
        <v>7684</v>
      </c>
      <c r="AC2092" s="1">
        <v>35</v>
      </c>
      <c r="AD2092" s="1" t="s">
        <v>68</v>
      </c>
      <c r="AE2092" s="1" t="s">
        <v>9333</v>
      </c>
      <c r="AJ2092" s="1" t="s">
        <v>17</v>
      </c>
      <c r="AK2092" s="1" t="s">
        <v>9530</v>
      </c>
      <c r="AL2092" s="1" t="s">
        <v>951</v>
      </c>
      <c r="AM2092" s="1" t="s">
        <v>9517</v>
      </c>
      <c r="AT2092" s="1" t="s">
        <v>44</v>
      </c>
      <c r="AU2092" s="1" t="s">
        <v>7629</v>
      </c>
      <c r="AV2092" s="1" t="s">
        <v>3574</v>
      </c>
      <c r="AW2092" s="1" t="s">
        <v>8589</v>
      </c>
      <c r="BG2092" s="1" t="s">
        <v>44</v>
      </c>
      <c r="BH2092" s="1" t="s">
        <v>7629</v>
      </c>
      <c r="BI2092" s="1" t="s">
        <v>3729</v>
      </c>
      <c r="BJ2092" s="1" t="s">
        <v>10763</v>
      </c>
      <c r="BK2092" s="1" t="s">
        <v>44</v>
      </c>
      <c r="BL2092" s="1" t="s">
        <v>7629</v>
      </c>
      <c r="BM2092" s="1" t="s">
        <v>1689</v>
      </c>
      <c r="BN2092" s="1" t="s">
        <v>8108</v>
      </c>
      <c r="BO2092" s="1" t="s">
        <v>44</v>
      </c>
      <c r="BP2092" s="1" t="s">
        <v>7629</v>
      </c>
      <c r="BQ2092" s="1" t="s">
        <v>3730</v>
      </c>
      <c r="BR2092" s="1" t="s">
        <v>11835</v>
      </c>
      <c r="BS2092" s="1" t="s">
        <v>58</v>
      </c>
      <c r="BT2092" s="1" t="s">
        <v>9526</v>
      </c>
    </row>
    <row r="2093" spans="1:72" ht="13.5" customHeight="1" x14ac:dyDescent="0.25">
      <c r="A2093" s="5" t="str">
        <f t="shared" ref="A2093:A2124" si="75">HYPERLINK("http://kyu.snu.ac.kr/sdhj/index.jsp?type=hj/GK14616_00IH_0001_0112.jpg","1738_각남면_0112")</f>
        <v>1738_각남면_0112</v>
      </c>
      <c r="B2093" s="1">
        <v>1738</v>
      </c>
      <c r="C2093" s="1" t="s">
        <v>12339</v>
      </c>
      <c r="D2093" s="1" t="s">
        <v>12340</v>
      </c>
      <c r="E2093" s="1">
        <v>2092</v>
      </c>
      <c r="F2093" s="1">
        <v>8</v>
      </c>
      <c r="G2093" s="1" t="s">
        <v>3712</v>
      </c>
      <c r="H2093" s="1" t="s">
        <v>7051</v>
      </c>
      <c r="I2093" s="1">
        <v>1</v>
      </c>
      <c r="L2093" s="1">
        <v>3</v>
      </c>
      <c r="M2093" s="1" t="s">
        <v>14039</v>
      </c>
      <c r="N2093" s="1" t="s">
        <v>14040</v>
      </c>
      <c r="S2093" s="1" t="s">
        <v>84</v>
      </c>
      <c r="T2093" s="1" t="s">
        <v>7226</v>
      </c>
      <c r="W2093" s="1" t="s">
        <v>1003</v>
      </c>
      <c r="X2093" s="1" t="s">
        <v>7706</v>
      </c>
      <c r="Y2093" s="1" t="s">
        <v>10</v>
      </c>
      <c r="Z2093" s="1" t="s">
        <v>7684</v>
      </c>
      <c r="AC2093" s="1">
        <v>58</v>
      </c>
      <c r="AD2093" s="1" t="s">
        <v>974</v>
      </c>
      <c r="AE2093" s="1" t="s">
        <v>9385</v>
      </c>
    </row>
    <row r="2094" spans="1:72" ht="13.5" customHeight="1" x14ac:dyDescent="0.25">
      <c r="A2094" s="5" t="str">
        <f t="shared" si="75"/>
        <v>1738_각남면_0112</v>
      </c>
      <c r="B2094" s="1">
        <v>1738</v>
      </c>
      <c r="C2094" s="1" t="s">
        <v>12339</v>
      </c>
      <c r="D2094" s="1" t="s">
        <v>12340</v>
      </c>
      <c r="E2094" s="1">
        <v>2093</v>
      </c>
      <c r="F2094" s="1">
        <v>8</v>
      </c>
      <c r="G2094" s="1" t="s">
        <v>3712</v>
      </c>
      <c r="H2094" s="1" t="s">
        <v>7051</v>
      </c>
      <c r="I2094" s="1">
        <v>1</v>
      </c>
      <c r="L2094" s="1">
        <v>3</v>
      </c>
      <c r="M2094" s="1" t="s">
        <v>14039</v>
      </c>
      <c r="N2094" s="1" t="s">
        <v>14040</v>
      </c>
      <c r="S2094" s="1" t="s">
        <v>112</v>
      </c>
      <c r="T2094" s="1" t="s">
        <v>7229</v>
      </c>
      <c r="AC2094" s="1">
        <v>7</v>
      </c>
      <c r="AD2094" s="1" t="s">
        <v>62</v>
      </c>
      <c r="AE2094" s="1" t="s">
        <v>9331</v>
      </c>
    </row>
    <row r="2095" spans="1:72" ht="13.5" customHeight="1" x14ac:dyDescent="0.25">
      <c r="A2095" s="5" t="str">
        <f t="shared" si="75"/>
        <v>1738_각남면_0112</v>
      </c>
      <c r="B2095" s="1">
        <v>1738</v>
      </c>
      <c r="C2095" s="1" t="s">
        <v>12339</v>
      </c>
      <c r="D2095" s="1" t="s">
        <v>12340</v>
      </c>
      <c r="E2095" s="1">
        <v>2094</v>
      </c>
      <c r="F2095" s="1">
        <v>8</v>
      </c>
      <c r="G2095" s="1" t="s">
        <v>3712</v>
      </c>
      <c r="H2095" s="1" t="s">
        <v>7051</v>
      </c>
      <c r="I2095" s="1">
        <v>1</v>
      </c>
      <c r="L2095" s="1">
        <v>3</v>
      </c>
      <c r="M2095" s="1" t="s">
        <v>14039</v>
      </c>
      <c r="N2095" s="1" t="s">
        <v>14040</v>
      </c>
      <c r="S2095" s="1" t="s">
        <v>112</v>
      </c>
      <c r="T2095" s="1" t="s">
        <v>7229</v>
      </c>
      <c r="AC2095" s="1">
        <v>4</v>
      </c>
      <c r="AD2095" s="1" t="s">
        <v>65</v>
      </c>
      <c r="AE2095" s="1" t="s">
        <v>9332</v>
      </c>
    </row>
    <row r="2096" spans="1:72" ht="13.5" customHeight="1" x14ac:dyDescent="0.25">
      <c r="A2096" s="5" t="str">
        <f t="shared" si="75"/>
        <v>1738_각남면_0112</v>
      </c>
      <c r="B2096" s="1">
        <v>1738</v>
      </c>
      <c r="C2096" s="1" t="s">
        <v>12339</v>
      </c>
      <c r="D2096" s="1" t="s">
        <v>12340</v>
      </c>
      <c r="E2096" s="1">
        <v>2095</v>
      </c>
      <c r="F2096" s="1">
        <v>8</v>
      </c>
      <c r="G2096" s="1" t="s">
        <v>3712</v>
      </c>
      <c r="H2096" s="1" t="s">
        <v>7051</v>
      </c>
      <c r="I2096" s="1">
        <v>1</v>
      </c>
      <c r="L2096" s="1">
        <v>4</v>
      </c>
      <c r="M2096" s="1" t="s">
        <v>14041</v>
      </c>
      <c r="N2096" s="1" t="s">
        <v>14042</v>
      </c>
      <c r="T2096" s="1" t="s">
        <v>12461</v>
      </c>
      <c r="U2096" s="1" t="s">
        <v>260</v>
      </c>
      <c r="V2096" s="1" t="s">
        <v>7321</v>
      </c>
      <c r="W2096" s="1" t="s">
        <v>123</v>
      </c>
      <c r="X2096" s="1" t="s">
        <v>7689</v>
      </c>
      <c r="Y2096" s="1" t="s">
        <v>3731</v>
      </c>
      <c r="Z2096" s="1" t="s">
        <v>8532</v>
      </c>
      <c r="AC2096" s="1">
        <v>41</v>
      </c>
      <c r="AD2096" s="1" t="s">
        <v>785</v>
      </c>
      <c r="AE2096" s="1" t="s">
        <v>9384</v>
      </c>
      <c r="AJ2096" s="1" t="s">
        <v>17</v>
      </c>
      <c r="AK2096" s="1" t="s">
        <v>9530</v>
      </c>
      <c r="AL2096" s="1" t="s">
        <v>124</v>
      </c>
      <c r="AM2096" s="1" t="s">
        <v>9327</v>
      </c>
      <c r="AT2096" s="1" t="s">
        <v>260</v>
      </c>
      <c r="AU2096" s="1" t="s">
        <v>7321</v>
      </c>
      <c r="AV2096" s="1" t="s">
        <v>3732</v>
      </c>
      <c r="AW2096" s="1" t="s">
        <v>10019</v>
      </c>
      <c r="BG2096" s="1" t="s">
        <v>912</v>
      </c>
      <c r="BH2096" s="1" t="s">
        <v>9676</v>
      </c>
      <c r="BI2096" s="1" t="s">
        <v>3067</v>
      </c>
      <c r="BJ2096" s="1" t="s">
        <v>7845</v>
      </c>
      <c r="BK2096" s="1" t="s">
        <v>3733</v>
      </c>
      <c r="BL2096" s="1" t="s">
        <v>12485</v>
      </c>
      <c r="BM2096" s="1" t="s">
        <v>719</v>
      </c>
      <c r="BN2096" s="1" t="s">
        <v>10544</v>
      </c>
      <c r="BO2096" s="1" t="s">
        <v>44</v>
      </c>
      <c r="BP2096" s="1" t="s">
        <v>7629</v>
      </c>
      <c r="BQ2096" s="1" t="s">
        <v>3734</v>
      </c>
      <c r="BR2096" s="1" t="s">
        <v>11836</v>
      </c>
      <c r="BS2096" s="1" t="s">
        <v>58</v>
      </c>
      <c r="BT2096" s="1" t="s">
        <v>9526</v>
      </c>
    </row>
    <row r="2097" spans="1:73" ht="13.5" customHeight="1" x14ac:dyDescent="0.25">
      <c r="A2097" s="5" t="str">
        <f t="shared" si="75"/>
        <v>1738_각남면_0112</v>
      </c>
      <c r="B2097" s="1">
        <v>1738</v>
      </c>
      <c r="C2097" s="1" t="s">
        <v>12339</v>
      </c>
      <c r="D2097" s="1" t="s">
        <v>12340</v>
      </c>
      <c r="E2097" s="1">
        <v>2096</v>
      </c>
      <c r="F2097" s="1">
        <v>8</v>
      </c>
      <c r="G2097" s="1" t="s">
        <v>3712</v>
      </c>
      <c r="H2097" s="1" t="s">
        <v>7051</v>
      </c>
      <c r="I2097" s="1">
        <v>1</v>
      </c>
      <c r="L2097" s="1">
        <v>4</v>
      </c>
      <c r="M2097" s="1" t="s">
        <v>14041</v>
      </c>
      <c r="N2097" s="1" t="s">
        <v>14042</v>
      </c>
      <c r="S2097" s="1" t="s">
        <v>50</v>
      </c>
      <c r="T2097" s="1" t="s">
        <v>7223</v>
      </c>
      <c r="W2097" s="1" t="s">
        <v>85</v>
      </c>
      <c r="X2097" s="1" t="s">
        <v>12530</v>
      </c>
      <c r="Y2097" s="1" t="s">
        <v>308</v>
      </c>
      <c r="Z2097" s="1" t="s">
        <v>7774</v>
      </c>
      <c r="AC2097" s="1">
        <v>41</v>
      </c>
      <c r="AD2097" s="1" t="s">
        <v>785</v>
      </c>
      <c r="AE2097" s="1" t="s">
        <v>9384</v>
      </c>
      <c r="AJ2097" s="1" t="s">
        <v>309</v>
      </c>
      <c r="AK2097" s="1" t="s">
        <v>9531</v>
      </c>
      <c r="AL2097" s="1" t="s">
        <v>58</v>
      </c>
      <c r="AM2097" s="1" t="s">
        <v>9526</v>
      </c>
      <c r="AT2097" s="1" t="s">
        <v>44</v>
      </c>
      <c r="AU2097" s="1" t="s">
        <v>7629</v>
      </c>
      <c r="AV2097" s="1" t="s">
        <v>755</v>
      </c>
      <c r="AW2097" s="1" t="s">
        <v>8190</v>
      </c>
      <c r="BG2097" s="1" t="s">
        <v>44</v>
      </c>
      <c r="BH2097" s="1" t="s">
        <v>7629</v>
      </c>
      <c r="BI2097" s="1" t="s">
        <v>3727</v>
      </c>
      <c r="BJ2097" s="1" t="s">
        <v>9841</v>
      </c>
      <c r="BK2097" s="1" t="s">
        <v>44</v>
      </c>
      <c r="BL2097" s="1" t="s">
        <v>7629</v>
      </c>
      <c r="BM2097" s="1" t="s">
        <v>3735</v>
      </c>
      <c r="BN2097" s="1" t="s">
        <v>8240</v>
      </c>
      <c r="BO2097" s="1" t="s">
        <v>44</v>
      </c>
      <c r="BP2097" s="1" t="s">
        <v>7629</v>
      </c>
      <c r="BQ2097" s="1" t="s">
        <v>3736</v>
      </c>
      <c r="BR2097" s="1" t="s">
        <v>13171</v>
      </c>
      <c r="BS2097" s="1" t="s">
        <v>41</v>
      </c>
      <c r="BT2097" s="1" t="s">
        <v>12725</v>
      </c>
    </row>
    <row r="2098" spans="1:73" ht="13.5" customHeight="1" x14ac:dyDescent="0.25">
      <c r="A2098" s="5" t="str">
        <f t="shared" si="75"/>
        <v>1738_각남면_0112</v>
      </c>
      <c r="B2098" s="1">
        <v>1738</v>
      </c>
      <c r="C2098" s="1" t="s">
        <v>12339</v>
      </c>
      <c r="D2098" s="1" t="s">
        <v>12340</v>
      </c>
      <c r="E2098" s="1">
        <v>2097</v>
      </c>
      <c r="F2098" s="1">
        <v>8</v>
      </c>
      <c r="G2098" s="1" t="s">
        <v>3712</v>
      </c>
      <c r="H2098" s="1" t="s">
        <v>7051</v>
      </c>
      <c r="I2098" s="1">
        <v>1</v>
      </c>
      <c r="L2098" s="1">
        <v>4</v>
      </c>
      <c r="M2098" s="1" t="s">
        <v>14041</v>
      </c>
      <c r="N2098" s="1" t="s">
        <v>14042</v>
      </c>
      <c r="S2098" s="1" t="s">
        <v>313</v>
      </c>
      <c r="T2098" s="1" t="s">
        <v>7239</v>
      </c>
      <c r="W2098" s="1" t="s">
        <v>38</v>
      </c>
      <c r="X2098" s="1" t="s">
        <v>12522</v>
      </c>
      <c r="Y2098" s="1" t="s">
        <v>308</v>
      </c>
      <c r="Z2098" s="1" t="s">
        <v>7774</v>
      </c>
      <c r="AF2098" s="1" t="s">
        <v>157</v>
      </c>
      <c r="AG2098" s="1" t="s">
        <v>9391</v>
      </c>
    </row>
    <row r="2099" spans="1:73" ht="13.5" customHeight="1" x14ac:dyDescent="0.25">
      <c r="A2099" s="5" t="str">
        <f t="shared" si="75"/>
        <v>1738_각남면_0112</v>
      </c>
      <c r="B2099" s="1">
        <v>1738</v>
      </c>
      <c r="C2099" s="1" t="s">
        <v>12339</v>
      </c>
      <c r="D2099" s="1" t="s">
        <v>12340</v>
      </c>
      <c r="E2099" s="1">
        <v>2098</v>
      </c>
      <c r="F2099" s="1">
        <v>8</v>
      </c>
      <c r="G2099" s="1" t="s">
        <v>3712</v>
      </c>
      <c r="H2099" s="1" t="s">
        <v>7051</v>
      </c>
      <c r="I2099" s="1">
        <v>1</v>
      </c>
      <c r="L2099" s="1">
        <v>4</v>
      </c>
      <c r="M2099" s="1" t="s">
        <v>14041</v>
      </c>
      <c r="N2099" s="1" t="s">
        <v>14042</v>
      </c>
      <c r="S2099" s="1" t="s">
        <v>59</v>
      </c>
      <c r="T2099" s="1" t="s">
        <v>7224</v>
      </c>
      <c r="Y2099" s="1" t="s">
        <v>2084</v>
      </c>
      <c r="Z2099" s="1" t="s">
        <v>8200</v>
      </c>
      <c r="AC2099" s="1">
        <v>9</v>
      </c>
      <c r="AD2099" s="1" t="s">
        <v>93</v>
      </c>
      <c r="AE2099" s="1" t="s">
        <v>9337</v>
      </c>
    </row>
    <row r="2100" spans="1:73" ht="13.5" customHeight="1" x14ac:dyDescent="0.25">
      <c r="A2100" s="5" t="str">
        <f t="shared" si="75"/>
        <v>1738_각남면_0112</v>
      </c>
      <c r="B2100" s="1">
        <v>1738</v>
      </c>
      <c r="C2100" s="1" t="s">
        <v>12339</v>
      </c>
      <c r="D2100" s="1" t="s">
        <v>12340</v>
      </c>
      <c r="E2100" s="1">
        <v>2099</v>
      </c>
      <c r="F2100" s="1">
        <v>8</v>
      </c>
      <c r="G2100" s="1" t="s">
        <v>3712</v>
      </c>
      <c r="H2100" s="1" t="s">
        <v>7051</v>
      </c>
      <c r="I2100" s="1">
        <v>1</v>
      </c>
      <c r="L2100" s="1">
        <v>4</v>
      </c>
      <c r="M2100" s="1" t="s">
        <v>14041</v>
      </c>
      <c r="N2100" s="1" t="s">
        <v>14042</v>
      </c>
      <c r="S2100" s="1" t="s">
        <v>91</v>
      </c>
      <c r="T2100" s="1" t="s">
        <v>7227</v>
      </c>
      <c r="Y2100" s="1" t="s">
        <v>3737</v>
      </c>
      <c r="Z2100" s="1" t="s">
        <v>8533</v>
      </c>
      <c r="AC2100" s="1">
        <v>6</v>
      </c>
      <c r="AD2100" s="1" t="s">
        <v>738</v>
      </c>
      <c r="AE2100" s="1" t="s">
        <v>9381</v>
      </c>
    </row>
    <row r="2101" spans="1:73" ht="13.5" customHeight="1" x14ac:dyDescent="0.25">
      <c r="A2101" s="5" t="str">
        <f t="shared" si="75"/>
        <v>1738_각남면_0112</v>
      </c>
      <c r="B2101" s="1">
        <v>1738</v>
      </c>
      <c r="C2101" s="1" t="s">
        <v>12339</v>
      </c>
      <c r="D2101" s="1" t="s">
        <v>12340</v>
      </c>
      <c r="E2101" s="1">
        <v>2100</v>
      </c>
      <c r="F2101" s="1">
        <v>8</v>
      </c>
      <c r="G2101" s="1" t="s">
        <v>3712</v>
      </c>
      <c r="H2101" s="1" t="s">
        <v>7051</v>
      </c>
      <c r="I2101" s="1">
        <v>1</v>
      </c>
      <c r="L2101" s="1">
        <v>4</v>
      </c>
      <c r="M2101" s="1" t="s">
        <v>14041</v>
      </c>
      <c r="N2101" s="1" t="s">
        <v>14042</v>
      </c>
      <c r="T2101" s="1" t="s">
        <v>12470</v>
      </c>
      <c r="U2101" s="1" t="s">
        <v>715</v>
      </c>
      <c r="V2101" s="1" t="s">
        <v>7283</v>
      </c>
      <c r="Y2101" s="1" t="s">
        <v>3738</v>
      </c>
      <c r="Z2101" s="1" t="s">
        <v>8534</v>
      </c>
      <c r="AC2101" s="1">
        <v>24</v>
      </c>
      <c r="AD2101" s="1" t="s">
        <v>402</v>
      </c>
      <c r="AE2101" s="1" t="s">
        <v>9372</v>
      </c>
      <c r="AT2101" s="1" t="s">
        <v>232</v>
      </c>
      <c r="AU2101" s="1" t="s">
        <v>7343</v>
      </c>
      <c r="AV2101" s="1" t="s">
        <v>2663</v>
      </c>
      <c r="AW2101" s="1" t="s">
        <v>8304</v>
      </c>
      <c r="BB2101" s="1" t="s">
        <v>1551</v>
      </c>
      <c r="BC2101" s="1" t="s">
        <v>7529</v>
      </c>
      <c r="BD2101" s="1" t="s">
        <v>3739</v>
      </c>
      <c r="BE2101" s="1" t="s">
        <v>10419</v>
      </c>
    </row>
    <row r="2102" spans="1:73" ht="13.5" customHeight="1" x14ac:dyDescent="0.25">
      <c r="A2102" s="5" t="str">
        <f t="shared" si="75"/>
        <v>1738_각남면_0112</v>
      </c>
      <c r="B2102" s="1">
        <v>1738</v>
      </c>
      <c r="C2102" s="1" t="s">
        <v>12339</v>
      </c>
      <c r="D2102" s="1" t="s">
        <v>12340</v>
      </c>
      <c r="E2102" s="1">
        <v>2101</v>
      </c>
      <c r="F2102" s="1">
        <v>8</v>
      </c>
      <c r="G2102" s="1" t="s">
        <v>3712</v>
      </c>
      <c r="H2102" s="1" t="s">
        <v>7051</v>
      </c>
      <c r="I2102" s="1">
        <v>1</v>
      </c>
      <c r="L2102" s="1">
        <v>5</v>
      </c>
      <c r="M2102" s="1" t="s">
        <v>14043</v>
      </c>
      <c r="N2102" s="1" t="s">
        <v>14044</v>
      </c>
      <c r="T2102" s="1" t="s">
        <v>12461</v>
      </c>
      <c r="U2102" s="1" t="s">
        <v>1208</v>
      </c>
      <c r="V2102" s="1" t="s">
        <v>7372</v>
      </c>
      <c r="W2102" s="1" t="s">
        <v>123</v>
      </c>
      <c r="X2102" s="1" t="s">
        <v>7689</v>
      </c>
      <c r="Y2102" s="1" t="s">
        <v>2337</v>
      </c>
      <c r="Z2102" s="1" t="s">
        <v>8250</v>
      </c>
      <c r="AC2102" s="1">
        <v>54</v>
      </c>
      <c r="AD2102" s="1" t="s">
        <v>145</v>
      </c>
      <c r="AE2102" s="1" t="s">
        <v>9345</v>
      </c>
      <c r="AJ2102" s="1" t="s">
        <v>17</v>
      </c>
      <c r="AK2102" s="1" t="s">
        <v>9530</v>
      </c>
      <c r="AL2102" s="1" t="s">
        <v>124</v>
      </c>
      <c r="AM2102" s="1" t="s">
        <v>9327</v>
      </c>
      <c r="AT2102" s="1" t="s">
        <v>73</v>
      </c>
      <c r="AU2102" s="1" t="s">
        <v>7304</v>
      </c>
      <c r="AV2102" s="1" t="s">
        <v>494</v>
      </c>
      <c r="AW2102" s="1" t="s">
        <v>9711</v>
      </c>
      <c r="BG2102" s="1" t="s">
        <v>73</v>
      </c>
      <c r="BH2102" s="1" t="s">
        <v>7304</v>
      </c>
      <c r="BI2102" s="1" t="s">
        <v>428</v>
      </c>
      <c r="BJ2102" s="1" t="s">
        <v>9311</v>
      </c>
      <c r="BK2102" s="1" t="s">
        <v>73</v>
      </c>
      <c r="BL2102" s="1" t="s">
        <v>7304</v>
      </c>
      <c r="BM2102" s="1" t="s">
        <v>3740</v>
      </c>
      <c r="BN2102" s="1" t="s">
        <v>10054</v>
      </c>
      <c r="BO2102" s="1" t="s">
        <v>69</v>
      </c>
      <c r="BP2102" s="1" t="s">
        <v>7359</v>
      </c>
      <c r="BQ2102" s="1" t="s">
        <v>3741</v>
      </c>
      <c r="BR2102" s="1" t="s">
        <v>13221</v>
      </c>
      <c r="BS2102" s="1" t="s">
        <v>41</v>
      </c>
      <c r="BT2102" s="1" t="s">
        <v>12725</v>
      </c>
    </row>
    <row r="2103" spans="1:73" ht="13.5" customHeight="1" x14ac:dyDescent="0.25">
      <c r="A2103" s="5" t="str">
        <f t="shared" si="75"/>
        <v>1738_각남면_0112</v>
      </c>
      <c r="B2103" s="1">
        <v>1738</v>
      </c>
      <c r="C2103" s="1" t="s">
        <v>12339</v>
      </c>
      <c r="D2103" s="1" t="s">
        <v>12340</v>
      </c>
      <c r="E2103" s="1">
        <v>2102</v>
      </c>
      <c r="F2103" s="1">
        <v>8</v>
      </c>
      <c r="G2103" s="1" t="s">
        <v>3712</v>
      </c>
      <c r="H2103" s="1" t="s">
        <v>7051</v>
      </c>
      <c r="I2103" s="1">
        <v>1</v>
      </c>
      <c r="L2103" s="1">
        <v>5</v>
      </c>
      <c r="M2103" s="1" t="s">
        <v>14043</v>
      </c>
      <c r="N2103" s="1" t="s">
        <v>14044</v>
      </c>
      <c r="S2103" s="1" t="s">
        <v>50</v>
      </c>
      <c r="T2103" s="1" t="s">
        <v>7223</v>
      </c>
      <c r="U2103" s="1" t="s">
        <v>237</v>
      </c>
      <c r="V2103" s="1" t="s">
        <v>7316</v>
      </c>
      <c r="Y2103" s="1" t="s">
        <v>3742</v>
      </c>
      <c r="Z2103" s="1" t="s">
        <v>8419</v>
      </c>
      <c r="AF2103" s="1" t="s">
        <v>317</v>
      </c>
      <c r="AG2103" s="1" t="s">
        <v>7707</v>
      </c>
    </row>
    <row r="2104" spans="1:73" ht="13.5" customHeight="1" x14ac:dyDescent="0.25">
      <c r="A2104" s="5" t="str">
        <f t="shared" si="75"/>
        <v>1738_각남면_0112</v>
      </c>
      <c r="B2104" s="1">
        <v>1738</v>
      </c>
      <c r="C2104" s="1" t="s">
        <v>12339</v>
      </c>
      <c r="D2104" s="1" t="s">
        <v>12340</v>
      </c>
      <c r="E2104" s="1">
        <v>2103</v>
      </c>
      <c r="F2104" s="1">
        <v>8</v>
      </c>
      <c r="G2104" s="1" t="s">
        <v>3712</v>
      </c>
      <c r="H2104" s="1" t="s">
        <v>7051</v>
      </c>
      <c r="I2104" s="1">
        <v>1</v>
      </c>
      <c r="L2104" s="1">
        <v>5</v>
      </c>
      <c r="M2104" s="1" t="s">
        <v>14043</v>
      </c>
      <c r="N2104" s="1" t="s">
        <v>14044</v>
      </c>
      <c r="S2104" s="1" t="s">
        <v>107</v>
      </c>
      <c r="T2104" s="1" t="s">
        <v>7228</v>
      </c>
      <c r="W2104" s="1" t="s">
        <v>38</v>
      </c>
      <c r="X2104" s="1" t="s">
        <v>12522</v>
      </c>
      <c r="Y2104" s="1" t="s">
        <v>64</v>
      </c>
      <c r="Z2104" s="1" t="s">
        <v>7741</v>
      </c>
      <c r="AC2104" s="1">
        <v>47</v>
      </c>
      <c r="AD2104" s="1" t="s">
        <v>109</v>
      </c>
      <c r="AE2104" s="1" t="s">
        <v>9340</v>
      </c>
      <c r="AJ2104" s="1" t="s">
        <v>17</v>
      </c>
      <c r="AK2104" s="1" t="s">
        <v>9530</v>
      </c>
      <c r="AL2104" s="1" t="s">
        <v>41</v>
      </c>
      <c r="AM2104" s="1" t="s">
        <v>12725</v>
      </c>
      <c r="AT2104" s="1" t="s">
        <v>69</v>
      </c>
      <c r="AU2104" s="1" t="s">
        <v>7359</v>
      </c>
      <c r="AV2104" s="1" t="s">
        <v>3743</v>
      </c>
      <c r="AW2104" s="1" t="s">
        <v>10020</v>
      </c>
      <c r="BG2104" s="1" t="s">
        <v>69</v>
      </c>
      <c r="BH2104" s="1" t="s">
        <v>7359</v>
      </c>
      <c r="BI2104" s="1" t="s">
        <v>14756</v>
      </c>
      <c r="BJ2104" s="1" t="s">
        <v>9955</v>
      </c>
      <c r="BK2104" s="1" t="s">
        <v>69</v>
      </c>
      <c r="BL2104" s="1" t="s">
        <v>7359</v>
      </c>
      <c r="BM2104" s="1" t="s">
        <v>3744</v>
      </c>
      <c r="BN2104" s="1" t="s">
        <v>12960</v>
      </c>
      <c r="BO2104" s="1" t="s">
        <v>69</v>
      </c>
      <c r="BP2104" s="1" t="s">
        <v>7359</v>
      </c>
      <c r="BQ2104" s="1" t="s">
        <v>3745</v>
      </c>
      <c r="BR2104" s="1" t="s">
        <v>11837</v>
      </c>
      <c r="BS2104" s="1" t="s">
        <v>2918</v>
      </c>
      <c r="BT2104" s="1" t="s">
        <v>9559</v>
      </c>
    </row>
    <row r="2105" spans="1:73" ht="13.5" customHeight="1" x14ac:dyDescent="0.25">
      <c r="A2105" s="5" t="str">
        <f t="shared" si="75"/>
        <v>1738_각남면_0112</v>
      </c>
      <c r="B2105" s="1">
        <v>1738</v>
      </c>
      <c r="C2105" s="1" t="s">
        <v>12339</v>
      </c>
      <c r="D2105" s="1" t="s">
        <v>12340</v>
      </c>
      <c r="E2105" s="1">
        <v>2104</v>
      </c>
      <c r="F2105" s="1">
        <v>8</v>
      </c>
      <c r="G2105" s="1" t="s">
        <v>3712</v>
      </c>
      <c r="H2105" s="1" t="s">
        <v>7051</v>
      </c>
      <c r="I2105" s="1">
        <v>1</v>
      </c>
      <c r="L2105" s="1">
        <v>5</v>
      </c>
      <c r="M2105" s="1" t="s">
        <v>14043</v>
      </c>
      <c r="N2105" s="1" t="s">
        <v>14044</v>
      </c>
      <c r="S2105" s="1" t="s">
        <v>435</v>
      </c>
      <c r="T2105" s="1" t="s">
        <v>7240</v>
      </c>
      <c r="Y2105" s="1" t="s">
        <v>1802</v>
      </c>
      <c r="Z2105" s="1" t="s">
        <v>8138</v>
      </c>
      <c r="AF2105" s="1" t="s">
        <v>317</v>
      </c>
      <c r="AG2105" s="1" t="s">
        <v>7707</v>
      </c>
    </row>
    <row r="2106" spans="1:73" ht="13.5" customHeight="1" x14ac:dyDescent="0.25">
      <c r="A2106" s="5" t="str">
        <f t="shared" si="75"/>
        <v>1738_각남면_0112</v>
      </c>
      <c r="B2106" s="1">
        <v>1738</v>
      </c>
      <c r="C2106" s="1" t="s">
        <v>12339</v>
      </c>
      <c r="D2106" s="1" t="s">
        <v>12340</v>
      </c>
      <c r="E2106" s="1">
        <v>2105</v>
      </c>
      <c r="F2106" s="1">
        <v>8</v>
      </c>
      <c r="G2106" s="1" t="s">
        <v>3712</v>
      </c>
      <c r="H2106" s="1" t="s">
        <v>7051</v>
      </c>
      <c r="I2106" s="1">
        <v>1</v>
      </c>
      <c r="L2106" s="1">
        <v>5</v>
      </c>
      <c r="M2106" s="1" t="s">
        <v>14043</v>
      </c>
      <c r="N2106" s="1" t="s">
        <v>14044</v>
      </c>
      <c r="S2106" s="1" t="s">
        <v>2592</v>
      </c>
      <c r="T2106" s="1" t="s">
        <v>7240</v>
      </c>
      <c r="Y2106" s="1" t="s">
        <v>64</v>
      </c>
      <c r="Z2106" s="1" t="s">
        <v>7741</v>
      </c>
      <c r="AC2106" s="1">
        <v>5</v>
      </c>
      <c r="AD2106" s="1" t="s">
        <v>86</v>
      </c>
      <c r="AE2106" s="1" t="s">
        <v>8752</v>
      </c>
      <c r="AF2106" s="1" t="s">
        <v>95</v>
      </c>
      <c r="AG2106" s="1" t="s">
        <v>9389</v>
      </c>
    </row>
    <row r="2107" spans="1:73" ht="13.5" customHeight="1" x14ac:dyDescent="0.25">
      <c r="A2107" s="5" t="str">
        <f t="shared" si="75"/>
        <v>1738_각남면_0112</v>
      </c>
      <c r="B2107" s="1">
        <v>1738</v>
      </c>
      <c r="C2107" s="1" t="s">
        <v>12339</v>
      </c>
      <c r="D2107" s="1" t="s">
        <v>12340</v>
      </c>
      <c r="E2107" s="1">
        <v>2106</v>
      </c>
      <c r="F2107" s="1">
        <v>8</v>
      </c>
      <c r="G2107" s="1" t="s">
        <v>3712</v>
      </c>
      <c r="H2107" s="1" t="s">
        <v>7051</v>
      </c>
      <c r="I2107" s="1">
        <v>2</v>
      </c>
      <c r="J2107" s="1" t="s">
        <v>3746</v>
      </c>
      <c r="K2107" s="1" t="s">
        <v>7121</v>
      </c>
      <c r="L2107" s="1">
        <v>1</v>
      </c>
      <c r="M2107" s="1" t="s">
        <v>3748</v>
      </c>
      <c r="N2107" s="1" t="s">
        <v>8535</v>
      </c>
      <c r="T2107" s="1" t="s">
        <v>12461</v>
      </c>
      <c r="U2107" s="1" t="s">
        <v>3747</v>
      </c>
      <c r="V2107" s="1" t="s">
        <v>7514</v>
      </c>
      <c r="Y2107" s="1" t="s">
        <v>3748</v>
      </c>
      <c r="Z2107" s="1" t="s">
        <v>8535</v>
      </c>
      <c r="AC2107" s="1">
        <v>46</v>
      </c>
      <c r="AD2107" s="1" t="s">
        <v>239</v>
      </c>
      <c r="AE2107" s="1" t="s">
        <v>9357</v>
      </c>
      <c r="AJ2107" s="1" t="s">
        <v>17</v>
      </c>
      <c r="AK2107" s="1" t="s">
        <v>9530</v>
      </c>
      <c r="AL2107" s="1" t="s">
        <v>124</v>
      </c>
      <c r="AM2107" s="1" t="s">
        <v>9327</v>
      </c>
      <c r="AN2107" s="1" t="s">
        <v>2713</v>
      </c>
      <c r="AO2107" s="1" t="s">
        <v>9504</v>
      </c>
      <c r="AP2107" s="1" t="s">
        <v>260</v>
      </c>
      <c r="AQ2107" s="1" t="s">
        <v>7321</v>
      </c>
      <c r="AR2107" s="1" t="s">
        <v>3749</v>
      </c>
      <c r="AS2107" s="1" t="s">
        <v>9611</v>
      </c>
      <c r="AT2107" s="1" t="s">
        <v>69</v>
      </c>
      <c r="AU2107" s="1" t="s">
        <v>7359</v>
      </c>
      <c r="AV2107" s="1" t="s">
        <v>3750</v>
      </c>
      <c r="AW2107" s="1" t="s">
        <v>10021</v>
      </c>
      <c r="BG2107" s="1" t="s">
        <v>69</v>
      </c>
      <c r="BH2107" s="1" t="s">
        <v>7359</v>
      </c>
      <c r="BI2107" s="1" t="s">
        <v>3751</v>
      </c>
      <c r="BJ2107" s="1" t="s">
        <v>10764</v>
      </c>
      <c r="BK2107" s="1" t="s">
        <v>69</v>
      </c>
      <c r="BL2107" s="1" t="s">
        <v>7359</v>
      </c>
      <c r="BM2107" s="1" t="s">
        <v>3752</v>
      </c>
      <c r="BN2107" s="1" t="s">
        <v>11261</v>
      </c>
      <c r="BO2107" s="1" t="s">
        <v>69</v>
      </c>
      <c r="BP2107" s="1" t="s">
        <v>7359</v>
      </c>
      <c r="BQ2107" s="1" t="s">
        <v>3753</v>
      </c>
      <c r="BR2107" s="1" t="s">
        <v>11838</v>
      </c>
      <c r="BS2107" s="1" t="s">
        <v>639</v>
      </c>
      <c r="BT2107" s="1" t="s">
        <v>9540</v>
      </c>
    </row>
    <row r="2108" spans="1:73" ht="13.5" customHeight="1" x14ac:dyDescent="0.25">
      <c r="A2108" s="5" t="str">
        <f t="shared" si="75"/>
        <v>1738_각남면_0112</v>
      </c>
      <c r="B2108" s="1">
        <v>1738</v>
      </c>
      <c r="C2108" s="1" t="s">
        <v>12339</v>
      </c>
      <c r="D2108" s="1" t="s">
        <v>12340</v>
      </c>
      <c r="E2108" s="1">
        <v>2107</v>
      </c>
      <c r="F2108" s="1">
        <v>8</v>
      </c>
      <c r="G2108" s="1" t="s">
        <v>3712</v>
      </c>
      <c r="H2108" s="1" t="s">
        <v>7051</v>
      </c>
      <c r="I2108" s="1">
        <v>2</v>
      </c>
      <c r="L2108" s="1">
        <v>1</v>
      </c>
      <c r="M2108" s="1" t="s">
        <v>3748</v>
      </c>
      <c r="N2108" s="1" t="s">
        <v>8535</v>
      </c>
      <c r="S2108" s="1" t="s">
        <v>50</v>
      </c>
      <c r="T2108" s="1" t="s">
        <v>7223</v>
      </c>
      <c r="U2108" s="1" t="s">
        <v>237</v>
      </c>
      <c r="V2108" s="1" t="s">
        <v>7316</v>
      </c>
      <c r="Y2108" s="1" t="s">
        <v>14719</v>
      </c>
      <c r="Z2108" s="1" t="s">
        <v>8011</v>
      </c>
      <c r="AC2108" s="1">
        <v>40</v>
      </c>
      <c r="AD2108" s="1" t="s">
        <v>349</v>
      </c>
      <c r="AE2108" s="1" t="s">
        <v>9369</v>
      </c>
      <c r="AJ2108" s="1" t="s">
        <v>17</v>
      </c>
      <c r="AK2108" s="1" t="s">
        <v>9530</v>
      </c>
      <c r="AL2108" s="1" t="s">
        <v>401</v>
      </c>
      <c r="AM2108" s="1" t="s">
        <v>9477</v>
      </c>
      <c r="AN2108" s="1" t="s">
        <v>277</v>
      </c>
      <c r="AO2108" s="1" t="s">
        <v>9535</v>
      </c>
      <c r="AR2108" s="1" t="s">
        <v>3754</v>
      </c>
      <c r="AS2108" s="1" t="s">
        <v>9612</v>
      </c>
      <c r="AT2108" s="1" t="s">
        <v>232</v>
      </c>
      <c r="AU2108" s="1" t="s">
        <v>7343</v>
      </c>
      <c r="AV2108" s="1" t="s">
        <v>643</v>
      </c>
      <c r="AW2108" s="1" t="s">
        <v>9029</v>
      </c>
      <c r="BG2108" s="1" t="s">
        <v>69</v>
      </c>
      <c r="BH2108" s="1" t="s">
        <v>7359</v>
      </c>
      <c r="BI2108" s="1" t="s">
        <v>1012</v>
      </c>
      <c r="BJ2108" s="1" t="s">
        <v>10561</v>
      </c>
      <c r="BK2108" s="1" t="s">
        <v>69</v>
      </c>
      <c r="BL2108" s="1" t="s">
        <v>7359</v>
      </c>
      <c r="BM2108" s="1" t="s">
        <v>3755</v>
      </c>
      <c r="BN2108" s="1" t="s">
        <v>8037</v>
      </c>
      <c r="BQ2108" s="1" t="s">
        <v>3756</v>
      </c>
      <c r="BR2108" s="1" t="s">
        <v>13277</v>
      </c>
      <c r="BS2108" s="1" t="s">
        <v>124</v>
      </c>
      <c r="BT2108" s="1" t="s">
        <v>9327</v>
      </c>
    </row>
    <row r="2109" spans="1:73" ht="13.5" customHeight="1" x14ac:dyDescent="0.25">
      <c r="A2109" s="5" t="str">
        <f t="shared" si="75"/>
        <v>1738_각남면_0112</v>
      </c>
      <c r="B2109" s="1">
        <v>1738</v>
      </c>
      <c r="C2109" s="1" t="s">
        <v>12339</v>
      </c>
      <c r="D2109" s="1" t="s">
        <v>12340</v>
      </c>
      <c r="E2109" s="1">
        <v>2108</v>
      </c>
      <c r="F2109" s="1">
        <v>8</v>
      </c>
      <c r="G2109" s="1" t="s">
        <v>3712</v>
      </c>
      <c r="H2109" s="1" t="s">
        <v>7051</v>
      </c>
      <c r="I2109" s="1">
        <v>2</v>
      </c>
      <c r="L2109" s="1">
        <v>1</v>
      </c>
      <c r="M2109" s="1" t="s">
        <v>3748</v>
      </c>
      <c r="N2109" s="1" t="s">
        <v>8535</v>
      </c>
      <c r="S2109" s="1" t="s">
        <v>84</v>
      </c>
      <c r="T2109" s="1" t="s">
        <v>7226</v>
      </c>
      <c r="W2109" s="1" t="s">
        <v>637</v>
      </c>
      <c r="X2109" s="1" t="s">
        <v>7709</v>
      </c>
      <c r="Y2109" s="1" t="s">
        <v>64</v>
      </c>
      <c r="Z2109" s="1" t="s">
        <v>7741</v>
      </c>
      <c r="AF2109" s="1" t="s">
        <v>317</v>
      </c>
      <c r="AG2109" s="1" t="s">
        <v>7707</v>
      </c>
    </row>
    <row r="2110" spans="1:73" ht="13.5" customHeight="1" x14ac:dyDescent="0.25">
      <c r="A2110" s="5" t="str">
        <f t="shared" si="75"/>
        <v>1738_각남면_0112</v>
      </c>
      <c r="B2110" s="1">
        <v>1738</v>
      </c>
      <c r="C2110" s="1" t="s">
        <v>12339</v>
      </c>
      <c r="D2110" s="1" t="s">
        <v>12340</v>
      </c>
      <c r="E2110" s="1">
        <v>2109</v>
      </c>
      <c r="F2110" s="1">
        <v>8</v>
      </c>
      <c r="G2110" s="1" t="s">
        <v>3712</v>
      </c>
      <c r="H2110" s="1" t="s">
        <v>7051</v>
      </c>
      <c r="I2110" s="1">
        <v>2</v>
      </c>
      <c r="L2110" s="1">
        <v>1</v>
      </c>
      <c r="M2110" s="1" t="s">
        <v>3748</v>
      </c>
      <c r="N2110" s="1" t="s">
        <v>8535</v>
      </c>
      <c r="S2110" s="1" t="s">
        <v>112</v>
      </c>
      <c r="T2110" s="1" t="s">
        <v>7229</v>
      </c>
      <c r="Y2110" s="1" t="s">
        <v>776</v>
      </c>
      <c r="Z2110" s="1" t="s">
        <v>7869</v>
      </c>
      <c r="AF2110" s="1" t="s">
        <v>3757</v>
      </c>
      <c r="AG2110" s="1" t="s">
        <v>9420</v>
      </c>
      <c r="AH2110" s="1" t="s">
        <v>3758</v>
      </c>
      <c r="AI2110" s="1" t="s">
        <v>9482</v>
      </c>
      <c r="BU2110" s="1" t="s">
        <v>3759</v>
      </c>
    </row>
    <row r="2111" spans="1:73" ht="13.5" customHeight="1" x14ac:dyDescent="0.25">
      <c r="A2111" s="5" t="str">
        <f t="shared" si="75"/>
        <v>1738_각남면_0112</v>
      </c>
      <c r="B2111" s="1">
        <v>1738</v>
      </c>
      <c r="C2111" s="1" t="s">
        <v>12339</v>
      </c>
      <c r="D2111" s="1" t="s">
        <v>12340</v>
      </c>
      <c r="E2111" s="1">
        <v>2110</v>
      </c>
      <c r="F2111" s="1">
        <v>8</v>
      </c>
      <c r="G2111" s="1" t="s">
        <v>3712</v>
      </c>
      <c r="H2111" s="1" t="s">
        <v>7051</v>
      </c>
      <c r="I2111" s="1">
        <v>2</v>
      </c>
      <c r="L2111" s="1">
        <v>1</v>
      </c>
      <c r="M2111" s="1" t="s">
        <v>3748</v>
      </c>
      <c r="N2111" s="1" t="s">
        <v>8535</v>
      </c>
      <c r="S2111" s="1" t="s">
        <v>112</v>
      </c>
      <c r="T2111" s="1" t="s">
        <v>7229</v>
      </c>
      <c r="Y2111" s="1" t="s">
        <v>3760</v>
      </c>
      <c r="Z2111" s="1" t="s">
        <v>8536</v>
      </c>
      <c r="AC2111" s="1">
        <v>2</v>
      </c>
      <c r="AD2111" s="1" t="s">
        <v>335</v>
      </c>
      <c r="AE2111" s="1" t="s">
        <v>9368</v>
      </c>
      <c r="AF2111" s="1" t="s">
        <v>95</v>
      </c>
      <c r="AG2111" s="1" t="s">
        <v>9389</v>
      </c>
    </row>
    <row r="2112" spans="1:73" ht="13.5" customHeight="1" x14ac:dyDescent="0.25">
      <c r="A2112" s="5" t="str">
        <f t="shared" si="75"/>
        <v>1738_각남면_0112</v>
      </c>
      <c r="B2112" s="1">
        <v>1738</v>
      </c>
      <c r="C2112" s="1" t="s">
        <v>12339</v>
      </c>
      <c r="D2112" s="1" t="s">
        <v>12340</v>
      </c>
      <c r="E2112" s="1">
        <v>2111</v>
      </c>
      <c r="F2112" s="1">
        <v>8</v>
      </c>
      <c r="G2112" s="1" t="s">
        <v>3712</v>
      </c>
      <c r="H2112" s="1" t="s">
        <v>7051</v>
      </c>
      <c r="I2112" s="1">
        <v>2</v>
      </c>
      <c r="L2112" s="1">
        <v>2</v>
      </c>
      <c r="M2112" s="1" t="s">
        <v>3432</v>
      </c>
      <c r="N2112" s="1" t="s">
        <v>8471</v>
      </c>
      <c r="T2112" s="1" t="s">
        <v>12461</v>
      </c>
      <c r="U2112" s="1" t="s">
        <v>3761</v>
      </c>
      <c r="V2112" s="1" t="s">
        <v>7515</v>
      </c>
      <c r="Y2112" s="1" t="s">
        <v>3432</v>
      </c>
      <c r="Z2112" s="1" t="s">
        <v>8471</v>
      </c>
      <c r="AC2112" s="1">
        <v>77</v>
      </c>
      <c r="AD2112" s="1" t="s">
        <v>315</v>
      </c>
      <c r="AE2112" s="1" t="s">
        <v>9365</v>
      </c>
      <c r="AJ2112" s="1" t="s">
        <v>17</v>
      </c>
      <c r="AK2112" s="1" t="s">
        <v>9530</v>
      </c>
      <c r="AL2112" s="1" t="s">
        <v>124</v>
      </c>
      <c r="AM2112" s="1" t="s">
        <v>9327</v>
      </c>
      <c r="AP2112" s="1" t="s">
        <v>260</v>
      </c>
      <c r="AQ2112" s="1" t="s">
        <v>7321</v>
      </c>
      <c r="AR2112" s="1" t="s">
        <v>14800</v>
      </c>
      <c r="AS2112" s="1" t="s">
        <v>12807</v>
      </c>
      <c r="AT2112" s="1" t="s">
        <v>232</v>
      </c>
      <c r="AU2112" s="1" t="s">
        <v>7343</v>
      </c>
      <c r="AV2112" s="1" t="s">
        <v>3762</v>
      </c>
      <c r="AW2112" s="1" t="s">
        <v>10022</v>
      </c>
      <c r="BG2112" s="1" t="s">
        <v>232</v>
      </c>
      <c r="BH2112" s="1" t="s">
        <v>7343</v>
      </c>
      <c r="BI2112" s="1" t="s">
        <v>3763</v>
      </c>
      <c r="BJ2112" s="1" t="s">
        <v>8949</v>
      </c>
      <c r="BK2112" s="1" t="s">
        <v>232</v>
      </c>
      <c r="BL2112" s="1" t="s">
        <v>7343</v>
      </c>
      <c r="BM2112" s="1" t="s">
        <v>2115</v>
      </c>
      <c r="BN2112" s="1" t="s">
        <v>9851</v>
      </c>
      <c r="BO2112" s="1" t="s">
        <v>242</v>
      </c>
      <c r="BP2112" s="1" t="s">
        <v>12440</v>
      </c>
      <c r="BQ2112" s="1" t="s">
        <v>3764</v>
      </c>
      <c r="BR2112" s="1" t="s">
        <v>13463</v>
      </c>
      <c r="BS2112" s="1" t="s">
        <v>58</v>
      </c>
      <c r="BT2112" s="1" t="s">
        <v>9526</v>
      </c>
    </row>
    <row r="2113" spans="1:72" ht="13.5" customHeight="1" x14ac:dyDescent="0.25">
      <c r="A2113" s="5" t="str">
        <f t="shared" si="75"/>
        <v>1738_각남면_0112</v>
      </c>
      <c r="B2113" s="1">
        <v>1738</v>
      </c>
      <c r="C2113" s="1" t="s">
        <v>12339</v>
      </c>
      <c r="D2113" s="1" t="s">
        <v>12340</v>
      </c>
      <c r="E2113" s="1">
        <v>2112</v>
      </c>
      <c r="F2113" s="1">
        <v>8</v>
      </c>
      <c r="G2113" s="1" t="s">
        <v>3712</v>
      </c>
      <c r="H2113" s="1" t="s">
        <v>7051</v>
      </c>
      <c r="I2113" s="1">
        <v>2</v>
      </c>
      <c r="L2113" s="1">
        <v>2</v>
      </c>
      <c r="M2113" s="1" t="s">
        <v>3432</v>
      </c>
      <c r="N2113" s="1" t="s">
        <v>8471</v>
      </c>
      <c r="S2113" s="1" t="s">
        <v>50</v>
      </c>
      <c r="T2113" s="1" t="s">
        <v>7223</v>
      </c>
      <c r="U2113" s="1" t="s">
        <v>237</v>
      </c>
      <c r="V2113" s="1" t="s">
        <v>7316</v>
      </c>
      <c r="Y2113" s="1" t="s">
        <v>3765</v>
      </c>
      <c r="Z2113" s="1" t="s">
        <v>8537</v>
      </c>
      <c r="AC2113" s="1">
        <v>57</v>
      </c>
      <c r="AD2113" s="1" t="s">
        <v>133</v>
      </c>
      <c r="AE2113" s="1" t="s">
        <v>9343</v>
      </c>
      <c r="AJ2113" s="1" t="s">
        <v>17</v>
      </c>
      <c r="AK2113" s="1" t="s">
        <v>9530</v>
      </c>
      <c r="AL2113" s="1" t="s">
        <v>424</v>
      </c>
      <c r="AM2113" s="1" t="s">
        <v>9443</v>
      </c>
      <c r="AN2113" s="1" t="s">
        <v>1241</v>
      </c>
      <c r="AO2113" s="1" t="s">
        <v>7234</v>
      </c>
      <c r="AR2113" s="1" t="s">
        <v>3766</v>
      </c>
      <c r="AS2113" s="1" t="s">
        <v>9613</v>
      </c>
      <c r="AT2113" s="1" t="s">
        <v>242</v>
      </c>
      <c r="AU2113" s="1" t="s">
        <v>12440</v>
      </c>
      <c r="AV2113" s="1" t="s">
        <v>3767</v>
      </c>
      <c r="AW2113" s="1" t="s">
        <v>10023</v>
      </c>
      <c r="BG2113" s="1" t="s">
        <v>69</v>
      </c>
      <c r="BH2113" s="1" t="s">
        <v>7359</v>
      </c>
      <c r="BI2113" s="1" t="s">
        <v>3768</v>
      </c>
      <c r="BJ2113" s="1" t="s">
        <v>10765</v>
      </c>
      <c r="BK2113" s="1" t="s">
        <v>69</v>
      </c>
      <c r="BL2113" s="1" t="s">
        <v>7359</v>
      </c>
      <c r="BM2113" s="1" t="s">
        <v>3769</v>
      </c>
      <c r="BN2113" s="1" t="s">
        <v>9384</v>
      </c>
      <c r="BO2113" s="1" t="s">
        <v>69</v>
      </c>
      <c r="BP2113" s="1" t="s">
        <v>7359</v>
      </c>
      <c r="BQ2113" s="1" t="s">
        <v>3770</v>
      </c>
      <c r="BR2113" s="1" t="s">
        <v>11839</v>
      </c>
      <c r="BS2113" s="1" t="s">
        <v>277</v>
      </c>
      <c r="BT2113" s="1" t="s">
        <v>9535</v>
      </c>
    </row>
    <row r="2114" spans="1:72" ht="13.5" customHeight="1" x14ac:dyDescent="0.25">
      <c r="A2114" s="5" t="str">
        <f t="shared" si="75"/>
        <v>1738_각남면_0112</v>
      </c>
      <c r="B2114" s="1">
        <v>1738</v>
      </c>
      <c r="C2114" s="1" t="s">
        <v>12339</v>
      </c>
      <c r="D2114" s="1" t="s">
        <v>12340</v>
      </c>
      <c r="E2114" s="1">
        <v>2113</v>
      </c>
      <c r="F2114" s="1">
        <v>8</v>
      </c>
      <c r="G2114" s="1" t="s">
        <v>3712</v>
      </c>
      <c r="H2114" s="1" t="s">
        <v>7051</v>
      </c>
      <c r="I2114" s="1">
        <v>2</v>
      </c>
      <c r="L2114" s="1">
        <v>3</v>
      </c>
      <c r="M2114" s="1" t="s">
        <v>14045</v>
      </c>
      <c r="N2114" s="1" t="s">
        <v>14046</v>
      </c>
      <c r="T2114" s="1" t="s">
        <v>12461</v>
      </c>
      <c r="U2114" s="1" t="s">
        <v>324</v>
      </c>
      <c r="V2114" s="1" t="s">
        <v>7324</v>
      </c>
      <c r="W2114" s="1" t="s">
        <v>85</v>
      </c>
      <c r="X2114" s="1" t="s">
        <v>12530</v>
      </c>
      <c r="Y2114" s="1" t="s">
        <v>3771</v>
      </c>
      <c r="Z2114" s="1" t="s">
        <v>8538</v>
      </c>
      <c r="AC2114" s="1">
        <v>44</v>
      </c>
      <c r="AD2114" s="1" t="s">
        <v>52</v>
      </c>
      <c r="AE2114" s="1" t="s">
        <v>9330</v>
      </c>
      <c r="AJ2114" s="1" t="s">
        <v>17</v>
      </c>
      <c r="AK2114" s="1" t="s">
        <v>9530</v>
      </c>
      <c r="AL2114" s="1" t="s">
        <v>58</v>
      </c>
      <c r="AM2114" s="1" t="s">
        <v>9526</v>
      </c>
      <c r="AT2114" s="1" t="s">
        <v>73</v>
      </c>
      <c r="AU2114" s="1" t="s">
        <v>7304</v>
      </c>
      <c r="AV2114" s="1" t="s">
        <v>514</v>
      </c>
      <c r="AW2114" s="1" t="s">
        <v>9713</v>
      </c>
      <c r="BG2114" s="1" t="s">
        <v>73</v>
      </c>
      <c r="BH2114" s="1" t="s">
        <v>7304</v>
      </c>
      <c r="BI2114" s="1" t="s">
        <v>3772</v>
      </c>
      <c r="BJ2114" s="1" t="s">
        <v>7724</v>
      </c>
      <c r="BK2114" s="1" t="s">
        <v>69</v>
      </c>
      <c r="BL2114" s="1" t="s">
        <v>7359</v>
      </c>
      <c r="BM2114" s="1" t="s">
        <v>516</v>
      </c>
      <c r="BN2114" s="1" t="s">
        <v>10781</v>
      </c>
      <c r="BO2114" s="1" t="s">
        <v>73</v>
      </c>
      <c r="BP2114" s="1" t="s">
        <v>7304</v>
      </c>
      <c r="BQ2114" s="1" t="s">
        <v>3773</v>
      </c>
      <c r="BR2114" s="1" t="s">
        <v>11514</v>
      </c>
      <c r="BS2114" s="1" t="s">
        <v>277</v>
      </c>
      <c r="BT2114" s="1" t="s">
        <v>9535</v>
      </c>
    </row>
    <row r="2115" spans="1:72" ht="13.5" customHeight="1" x14ac:dyDescent="0.25">
      <c r="A2115" s="5" t="str">
        <f t="shared" si="75"/>
        <v>1738_각남면_0112</v>
      </c>
      <c r="B2115" s="1">
        <v>1738</v>
      </c>
      <c r="C2115" s="1" t="s">
        <v>12339</v>
      </c>
      <c r="D2115" s="1" t="s">
        <v>12340</v>
      </c>
      <c r="E2115" s="1">
        <v>2114</v>
      </c>
      <c r="F2115" s="1">
        <v>8</v>
      </c>
      <c r="G2115" s="1" t="s">
        <v>3712</v>
      </c>
      <c r="H2115" s="1" t="s">
        <v>7051</v>
      </c>
      <c r="I2115" s="1">
        <v>2</v>
      </c>
      <c r="L2115" s="1">
        <v>3</v>
      </c>
      <c r="M2115" s="1" t="s">
        <v>14045</v>
      </c>
      <c r="N2115" s="1" t="s">
        <v>14046</v>
      </c>
      <c r="S2115" s="1" t="s">
        <v>50</v>
      </c>
      <c r="T2115" s="1" t="s">
        <v>7223</v>
      </c>
      <c r="W2115" s="1" t="s">
        <v>38</v>
      </c>
      <c r="X2115" s="1" t="s">
        <v>12522</v>
      </c>
      <c r="Y2115" s="1" t="s">
        <v>64</v>
      </c>
      <c r="Z2115" s="1" t="s">
        <v>7741</v>
      </c>
      <c r="AC2115" s="1">
        <v>45</v>
      </c>
      <c r="AD2115" s="1" t="s">
        <v>330</v>
      </c>
      <c r="AE2115" s="1" t="s">
        <v>9367</v>
      </c>
      <c r="AJ2115" s="1" t="s">
        <v>17</v>
      </c>
      <c r="AK2115" s="1" t="s">
        <v>9530</v>
      </c>
      <c r="AL2115" s="1" t="s">
        <v>41</v>
      </c>
      <c r="AM2115" s="1" t="s">
        <v>12725</v>
      </c>
      <c r="AT2115" s="1" t="s">
        <v>69</v>
      </c>
      <c r="AU2115" s="1" t="s">
        <v>7359</v>
      </c>
      <c r="AV2115" s="1" t="s">
        <v>14799</v>
      </c>
      <c r="AW2115" s="1" t="s">
        <v>10024</v>
      </c>
      <c r="BG2115" s="1" t="s">
        <v>69</v>
      </c>
      <c r="BH2115" s="1" t="s">
        <v>7359</v>
      </c>
      <c r="BI2115" s="1" t="s">
        <v>644</v>
      </c>
      <c r="BJ2115" s="1" t="s">
        <v>10541</v>
      </c>
      <c r="BK2115" s="1" t="s">
        <v>69</v>
      </c>
      <c r="BL2115" s="1" t="s">
        <v>7359</v>
      </c>
      <c r="BM2115" s="1" t="s">
        <v>3774</v>
      </c>
      <c r="BN2115" s="1" t="s">
        <v>11262</v>
      </c>
      <c r="BO2115" s="1" t="s">
        <v>69</v>
      </c>
      <c r="BP2115" s="1" t="s">
        <v>7359</v>
      </c>
      <c r="BQ2115" s="1" t="s">
        <v>3775</v>
      </c>
      <c r="BR2115" s="1" t="s">
        <v>13091</v>
      </c>
      <c r="BS2115" s="1" t="s">
        <v>41</v>
      </c>
      <c r="BT2115" s="1" t="s">
        <v>12725</v>
      </c>
    </row>
    <row r="2116" spans="1:72" ht="13.5" customHeight="1" x14ac:dyDescent="0.25">
      <c r="A2116" s="5" t="str">
        <f t="shared" si="75"/>
        <v>1738_각남면_0112</v>
      </c>
      <c r="B2116" s="1">
        <v>1738</v>
      </c>
      <c r="C2116" s="1" t="s">
        <v>12339</v>
      </c>
      <c r="D2116" s="1" t="s">
        <v>12340</v>
      </c>
      <c r="E2116" s="1">
        <v>2115</v>
      </c>
      <c r="F2116" s="1">
        <v>8</v>
      </c>
      <c r="G2116" s="1" t="s">
        <v>3712</v>
      </c>
      <c r="H2116" s="1" t="s">
        <v>7051</v>
      </c>
      <c r="I2116" s="1">
        <v>2</v>
      </c>
      <c r="L2116" s="1">
        <v>3</v>
      </c>
      <c r="M2116" s="1" t="s">
        <v>14045</v>
      </c>
      <c r="N2116" s="1" t="s">
        <v>14046</v>
      </c>
      <c r="S2116" s="1" t="s">
        <v>112</v>
      </c>
      <c r="T2116" s="1" t="s">
        <v>7229</v>
      </c>
      <c r="AF2116" s="1" t="s">
        <v>317</v>
      </c>
      <c r="AG2116" s="1" t="s">
        <v>7707</v>
      </c>
    </row>
    <row r="2117" spans="1:72" ht="13.5" customHeight="1" x14ac:dyDescent="0.25">
      <c r="A2117" s="5" t="str">
        <f t="shared" si="75"/>
        <v>1738_각남면_0112</v>
      </c>
      <c r="B2117" s="1">
        <v>1738</v>
      </c>
      <c r="C2117" s="1" t="s">
        <v>12339</v>
      </c>
      <c r="D2117" s="1" t="s">
        <v>12340</v>
      </c>
      <c r="E2117" s="1">
        <v>2116</v>
      </c>
      <c r="F2117" s="1">
        <v>8</v>
      </c>
      <c r="G2117" s="1" t="s">
        <v>3712</v>
      </c>
      <c r="H2117" s="1" t="s">
        <v>7051</v>
      </c>
      <c r="I2117" s="1">
        <v>2</v>
      </c>
      <c r="L2117" s="1">
        <v>3</v>
      </c>
      <c r="M2117" s="1" t="s">
        <v>14045</v>
      </c>
      <c r="N2117" s="1" t="s">
        <v>14046</v>
      </c>
      <c r="S2117" s="1" t="s">
        <v>63</v>
      </c>
      <c r="T2117" s="1" t="s">
        <v>7225</v>
      </c>
      <c r="Y2117" s="1" t="s">
        <v>64</v>
      </c>
      <c r="Z2117" s="1" t="s">
        <v>7741</v>
      </c>
      <c r="AC2117" s="1">
        <v>7</v>
      </c>
      <c r="AD2117" s="1" t="s">
        <v>62</v>
      </c>
      <c r="AE2117" s="1" t="s">
        <v>9331</v>
      </c>
    </row>
    <row r="2118" spans="1:72" ht="13.5" customHeight="1" x14ac:dyDescent="0.25">
      <c r="A2118" s="5" t="str">
        <f t="shared" si="75"/>
        <v>1738_각남면_0112</v>
      </c>
      <c r="B2118" s="1">
        <v>1738</v>
      </c>
      <c r="C2118" s="1" t="s">
        <v>12339</v>
      </c>
      <c r="D2118" s="1" t="s">
        <v>12340</v>
      </c>
      <c r="E2118" s="1">
        <v>2117</v>
      </c>
      <c r="F2118" s="1">
        <v>8</v>
      </c>
      <c r="G2118" s="1" t="s">
        <v>3712</v>
      </c>
      <c r="H2118" s="1" t="s">
        <v>7051</v>
      </c>
      <c r="I2118" s="1">
        <v>2</v>
      </c>
      <c r="L2118" s="1">
        <v>3</v>
      </c>
      <c r="M2118" s="1" t="s">
        <v>14045</v>
      </c>
      <c r="N2118" s="1" t="s">
        <v>14046</v>
      </c>
      <c r="S2118" s="1" t="s">
        <v>59</v>
      </c>
      <c r="T2118" s="1" t="s">
        <v>7224</v>
      </c>
      <c r="U2118" s="1" t="s">
        <v>2547</v>
      </c>
      <c r="V2118" s="1" t="s">
        <v>7331</v>
      </c>
      <c r="Y2118" s="1" t="s">
        <v>3776</v>
      </c>
      <c r="Z2118" s="1" t="s">
        <v>8539</v>
      </c>
      <c r="AC2118" s="1">
        <v>10</v>
      </c>
      <c r="AD2118" s="1" t="s">
        <v>393</v>
      </c>
      <c r="AE2118" s="1" t="s">
        <v>9370</v>
      </c>
    </row>
    <row r="2119" spans="1:72" ht="13.5" customHeight="1" x14ac:dyDescent="0.25">
      <c r="A2119" s="5" t="str">
        <f t="shared" si="75"/>
        <v>1738_각남면_0112</v>
      </c>
      <c r="B2119" s="1">
        <v>1738</v>
      </c>
      <c r="C2119" s="1" t="s">
        <v>12339</v>
      </c>
      <c r="D2119" s="1" t="s">
        <v>12340</v>
      </c>
      <c r="E2119" s="1">
        <v>2118</v>
      </c>
      <c r="F2119" s="1">
        <v>8</v>
      </c>
      <c r="G2119" s="1" t="s">
        <v>3712</v>
      </c>
      <c r="H2119" s="1" t="s">
        <v>7051</v>
      </c>
      <c r="I2119" s="1">
        <v>2</v>
      </c>
      <c r="L2119" s="1">
        <v>4</v>
      </c>
      <c r="M2119" s="1" t="s">
        <v>14047</v>
      </c>
      <c r="N2119" s="1" t="s">
        <v>14048</v>
      </c>
      <c r="T2119" s="1" t="s">
        <v>12461</v>
      </c>
      <c r="U2119" s="1" t="s">
        <v>42</v>
      </c>
      <c r="V2119" s="1" t="s">
        <v>7309</v>
      </c>
      <c r="W2119" s="1" t="s">
        <v>123</v>
      </c>
      <c r="X2119" s="1" t="s">
        <v>7689</v>
      </c>
      <c r="Y2119" s="1" t="s">
        <v>3777</v>
      </c>
      <c r="Z2119" s="1" t="s">
        <v>8540</v>
      </c>
      <c r="AC2119" s="1">
        <v>33</v>
      </c>
      <c r="AD2119" s="1" t="s">
        <v>321</v>
      </c>
      <c r="AE2119" s="1" t="s">
        <v>9366</v>
      </c>
      <c r="AJ2119" s="1" t="s">
        <v>17</v>
      </c>
      <c r="AK2119" s="1" t="s">
        <v>9530</v>
      </c>
      <c r="AL2119" s="1" t="s">
        <v>124</v>
      </c>
      <c r="AM2119" s="1" t="s">
        <v>9327</v>
      </c>
      <c r="AT2119" s="1" t="s">
        <v>260</v>
      </c>
      <c r="AU2119" s="1" t="s">
        <v>7321</v>
      </c>
      <c r="AV2119" s="1" t="s">
        <v>3778</v>
      </c>
      <c r="AW2119" s="1" t="s">
        <v>7779</v>
      </c>
      <c r="BG2119" s="1" t="s">
        <v>128</v>
      </c>
      <c r="BH2119" s="1" t="s">
        <v>9658</v>
      </c>
      <c r="BI2119" s="1" t="s">
        <v>2493</v>
      </c>
      <c r="BJ2119" s="1" t="s">
        <v>8273</v>
      </c>
      <c r="BK2119" s="1" t="s">
        <v>44</v>
      </c>
      <c r="BL2119" s="1" t="s">
        <v>7629</v>
      </c>
      <c r="BM2119" s="1" t="s">
        <v>3779</v>
      </c>
      <c r="BN2119" s="1" t="s">
        <v>11263</v>
      </c>
      <c r="BO2119" s="1" t="s">
        <v>604</v>
      </c>
      <c r="BP2119" s="1" t="s">
        <v>7519</v>
      </c>
      <c r="BQ2119" s="1" t="s">
        <v>3780</v>
      </c>
      <c r="BR2119" s="1" t="s">
        <v>11840</v>
      </c>
      <c r="BS2119" s="1" t="s">
        <v>493</v>
      </c>
      <c r="BT2119" s="1" t="s">
        <v>9538</v>
      </c>
    </row>
    <row r="2120" spans="1:72" ht="13.5" customHeight="1" x14ac:dyDescent="0.25">
      <c r="A2120" s="5" t="str">
        <f t="shared" si="75"/>
        <v>1738_각남면_0112</v>
      </c>
      <c r="B2120" s="1">
        <v>1738</v>
      </c>
      <c r="C2120" s="1" t="s">
        <v>12339</v>
      </c>
      <c r="D2120" s="1" t="s">
        <v>12340</v>
      </c>
      <c r="E2120" s="1">
        <v>2119</v>
      </c>
      <c r="F2120" s="1">
        <v>8</v>
      </c>
      <c r="G2120" s="1" t="s">
        <v>3712</v>
      </c>
      <c r="H2120" s="1" t="s">
        <v>7051</v>
      </c>
      <c r="I2120" s="1">
        <v>2</v>
      </c>
      <c r="L2120" s="1">
        <v>4</v>
      </c>
      <c r="M2120" s="1" t="s">
        <v>14047</v>
      </c>
      <c r="N2120" s="1" t="s">
        <v>14048</v>
      </c>
      <c r="S2120" s="1" t="s">
        <v>50</v>
      </c>
      <c r="T2120" s="1" t="s">
        <v>7223</v>
      </c>
      <c r="W2120" s="1" t="s">
        <v>75</v>
      </c>
      <c r="X2120" s="1" t="s">
        <v>7687</v>
      </c>
      <c r="Y2120" s="1" t="s">
        <v>10</v>
      </c>
      <c r="Z2120" s="1" t="s">
        <v>7684</v>
      </c>
      <c r="AC2120" s="1">
        <v>26</v>
      </c>
      <c r="AD2120" s="1" t="s">
        <v>585</v>
      </c>
      <c r="AE2120" s="1" t="s">
        <v>9379</v>
      </c>
      <c r="AJ2120" s="1" t="s">
        <v>309</v>
      </c>
      <c r="AK2120" s="1" t="s">
        <v>9531</v>
      </c>
      <c r="AL2120" s="1" t="s">
        <v>77</v>
      </c>
      <c r="AM2120" s="1" t="s">
        <v>9125</v>
      </c>
      <c r="AT2120" s="1" t="s">
        <v>3393</v>
      </c>
      <c r="AU2120" s="1" t="s">
        <v>9673</v>
      </c>
      <c r="AV2120" s="1" t="s">
        <v>2494</v>
      </c>
      <c r="AW2120" s="1" t="s">
        <v>8274</v>
      </c>
      <c r="BG2120" s="1" t="s">
        <v>44</v>
      </c>
      <c r="BH2120" s="1" t="s">
        <v>7629</v>
      </c>
      <c r="BI2120" s="1" t="s">
        <v>3781</v>
      </c>
      <c r="BJ2120" s="1" t="s">
        <v>10766</v>
      </c>
      <c r="BK2120" s="1" t="s">
        <v>44</v>
      </c>
      <c r="BL2120" s="1" t="s">
        <v>7629</v>
      </c>
      <c r="BM2120" s="1" t="s">
        <v>3313</v>
      </c>
      <c r="BN2120" s="1" t="s">
        <v>10102</v>
      </c>
      <c r="BO2120" s="1" t="s">
        <v>44</v>
      </c>
      <c r="BP2120" s="1" t="s">
        <v>7629</v>
      </c>
      <c r="BQ2120" s="1" t="s">
        <v>3782</v>
      </c>
      <c r="BR2120" s="1" t="s">
        <v>13252</v>
      </c>
      <c r="BS2120" s="1" t="s">
        <v>41</v>
      </c>
      <c r="BT2120" s="1" t="s">
        <v>12725</v>
      </c>
    </row>
    <row r="2121" spans="1:72" ht="13.5" customHeight="1" x14ac:dyDescent="0.25">
      <c r="A2121" s="5" t="str">
        <f t="shared" si="75"/>
        <v>1738_각남면_0112</v>
      </c>
      <c r="B2121" s="1">
        <v>1738</v>
      </c>
      <c r="C2121" s="1" t="s">
        <v>12339</v>
      </c>
      <c r="D2121" s="1" t="s">
        <v>12340</v>
      </c>
      <c r="E2121" s="1">
        <v>2120</v>
      </c>
      <c r="F2121" s="1">
        <v>8</v>
      </c>
      <c r="G2121" s="1" t="s">
        <v>3712</v>
      </c>
      <c r="H2121" s="1" t="s">
        <v>7051</v>
      </c>
      <c r="I2121" s="1">
        <v>2</v>
      </c>
      <c r="L2121" s="1">
        <v>4</v>
      </c>
      <c r="M2121" s="1" t="s">
        <v>14047</v>
      </c>
      <c r="N2121" s="1" t="s">
        <v>14048</v>
      </c>
      <c r="S2121" s="1" t="s">
        <v>802</v>
      </c>
      <c r="T2121" s="1" t="s">
        <v>12469</v>
      </c>
      <c r="U2121" s="1" t="s">
        <v>260</v>
      </c>
      <c r="V2121" s="1" t="s">
        <v>7321</v>
      </c>
      <c r="Y2121" s="1" t="s">
        <v>3778</v>
      </c>
      <c r="Z2121" s="1" t="s">
        <v>7779</v>
      </c>
      <c r="AC2121" s="1">
        <v>67</v>
      </c>
      <c r="AD2121" s="1" t="s">
        <v>62</v>
      </c>
      <c r="AE2121" s="1" t="s">
        <v>9331</v>
      </c>
    </row>
    <row r="2122" spans="1:72" ht="13.5" customHeight="1" x14ac:dyDescent="0.25">
      <c r="A2122" s="5" t="str">
        <f t="shared" si="75"/>
        <v>1738_각남면_0112</v>
      </c>
      <c r="B2122" s="1">
        <v>1738</v>
      </c>
      <c r="C2122" s="1" t="s">
        <v>12339</v>
      </c>
      <c r="D2122" s="1" t="s">
        <v>12340</v>
      </c>
      <c r="E2122" s="1">
        <v>2121</v>
      </c>
      <c r="F2122" s="1">
        <v>8</v>
      </c>
      <c r="G2122" s="1" t="s">
        <v>3712</v>
      </c>
      <c r="H2122" s="1" t="s">
        <v>7051</v>
      </c>
      <c r="I2122" s="1">
        <v>2</v>
      </c>
      <c r="L2122" s="1">
        <v>4</v>
      </c>
      <c r="M2122" s="1" t="s">
        <v>14047</v>
      </c>
      <c r="N2122" s="1" t="s">
        <v>14048</v>
      </c>
      <c r="T2122" s="1" t="s">
        <v>12470</v>
      </c>
      <c r="U2122" s="1" t="s">
        <v>739</v>
      </c>
      <c r="V2122" s="1" t="s">
        <v>7350</v>
      </c>
      <c r="Y2122" s="1" t="s">
        <v>3783</v>
      </c>
      <c r="Z2122" s="1" t="s">
        <v>8541</v>
      </c>
      <c r="AF2122" s="1" t="s">
        <v>163</v>
      </c>
      <c r="AG2122" s="1" t="s">
        <v>9392</v>
      </c>
      <c r="AH2122" s="1" t="s">
        <v>3784</v>
      </c>
      <c r="AI2122" s="1" t="s">
        <v>9483</v>
      </c>
    </row>
    <row r="2123" spans="1:72" ht="13.5" customHeight="1" x14ac:dyDescent="0.25">
      <c r="A2123" s="5" t="str">
        <f t="shared" si="75"/>
        <v>1738_각남면_0112</v>
      </c>
      <c r="B2123" s="1">
        <v>1738</v>
      </c>
      <c r="C2123" s="1" t="s">
        <v>12339</v>
      </c>
      <c r="D2123" s="1" t="s">
        <v>12340</v>
      </c>
      <c r="E2123" s="1">
        <v>2122</v>
      </c>
      <c r="F2123" s="1">
        <v>8</v>
      </c>
      <c r="G2123" s="1" t="s">
        <v>3712</v>
      </c>
      <c r="H2123" s="1" t="s">
        <v>7051</v>
      </c>
      <c r="I2123" s="1">
        <v>2</v>
      </c>
      <c r="L2123" s="1">
        <v>4</v>
      </c>
      <c r="M2123" s="1" t="s">
        <v>14047</v>
      </c>
      <c r="N2123" s="1" t="s">
        <v>14048</v>
      </c>
      <c r="T2123" s="1" t="s">
        <v>12470</v>
      </c>
      <c r="U2123" s="1" t="s">
        <v>739</v>
      </c>
      <c r="V2123" s="1" t="s">
        <v>7350</v>
      </c>
      <c r="Y2123" s="1" t="s">
        <v>3095</v>
      </c>
      <c r="Z2123" s="1" t="s">
        <v>8399</v>
      </c>
      <c r="AC2123" s="1">
        <v>30</v>
      </c>
      <c r="AD2123" s="1" t="s">
        <v>781</v>
      </c>
      <c r="AE2123" s="1" t="s">
        <v>9383</v>
      </c>
      <c r="AV2123" s="1" t="s">
        <v>3785</v>
      </c>
      <c r="AW2123" s="1" t="s">
        <v>10025</v>
      </c>
      <c r="BB2123" s="1" t="s">
        <v>1551</v>
      </c>
      <c r="BC2123" s="1" t="s">
        <v>7529</v>
      </c>
      <c r="BD2123" s="1" t="s">
        <v>2501</v>
      </c>
      <c r="BE2123" s="1" t="s">
        <v>8275</v>
      </c>
    </row>
    <row r="2124" spans="1:72" ht="13.5" customHeight="1" x14ac:dyDescent="0.25">
      <c r="A2124" s="5" t="str">
        <f t="shared" si="75"/>
        <v>1738_각남면_0112</v>
      </c>
      <c r="B2124" s="1">
        <v>1738</v>
      </c>
      <c r="C2124" s="1" t="s">
        <v>12339</v>
      </c>
      <c r="D2124" s="1" t="s">
        <v>12340</v>
      </c>
      <c r="E2124" s="1">
        <v>2123</v>
      </c>
      <c r="F2124" s="1">
        <v>8</v>
      </c>
      <c r="G2124" s="1" t="s">
        <v>3712</v>
      </c>
      <c r="H2124" s="1" t="s">
        <v>7051</v>
      </c>
      <c r="I2124" s="1">
        <v>2</v>
      </c>
      <c r="L2124" s="1">
        <v>4</v>
      </c>
      <c r="M2124" s="1" t="s">
        <v>14047</v>
      </c>
      <c r="N2124" s="1" t="s">
        <v>14048</v>
      </c>
      <c r="T2124" s="1" t="s">
        <v>12470</v>
      </c>
      <c r="U2124" s="1" t="s">
        <v>136</v>
      </c>
      <c r="V2124" s="1" t="s">
        <v>7308</v>
      </c>
      <c r="Y2124" s="1" t="s">
        <v>3786</v>
      </c>
      <c r="Z2124" s="1" t="s">
        <v>8542</v>
      </c>
      <c r="AF2124" s="1" t="s">
        <v>417</v>
      </c>
      <c r="AG2124" s="1" t="s">
        <v>9401</v>
      </c>
      <c r="AH2124" s="1" t="s">
        <v>3351</v>
      </c>
      <c r="AI2124" s="1" t="s">
        <v>12261</v>
      </c>
    </row>
    <row r="2125" spans="1:72" ht="13.5" customHeight="1" x14ac:dyDescent="0.25">
      <c r="A2125" s="5" t="str">
        <f t="shared" ref="A2125:A2158" si="76">HYPERLINK("http://kyu.snu.ac.kr/sdhj/index.jsp?type=hj/GK14616_00IH_0001_0112.jpg","1738_각남면_0112")</f>
        <v>1738_각남면_0112</v>
      </c>
      <c r="B2125" s="1">
        <v>1738</v>
      </c>
      <c r="C2125" s="1" t="s">
        <v>12339</v>
      </c>
      <c r="D2125" s="1" t="s">
        <v>12340</v>
      </c>
      <c r="E2125" s="1">
        <v>2124</v>
      </c>
      <c r="F2125" s="1">
        <v>8</v>
      </c>
      <c r="G2125" s="1" t="s">
        <v>3712</v>
      </c>
      <c r="H2125" s="1" t="s">
        <v>7051</v>
      </c>
      <c r="I2125" s="1">
        <v>2</v>
      </c>
      <c r="L2125" s="1">
        <v>4</v>
      </c>
      <c r="M2125" s="1" t="s">
        <v>14047</v>
      </c>
      <c r="N2125" s="1" t="s">
        <v>14048</v>
      </c>
      <c r="T2125" s="1" t="s">
        <v>12470</v>
      </c>
      <c r="U2125" s="1" t="s">
        <v>136</v>
      </c>
      <c r="V2125" s="1" t="s">
        <v>7308</v>
      </c>
      <c r="Y2125" s="1" t="s">
        <v>3787</v>
      </c>
      <c r="Z2125" s="1" t="s">
        <v>8543</v>
      </c>
    </row>
    <row r="2126" spans="1:72" ht="13.5" customHeight="1" x14ac:dyDescent="0.25">
      <c r="A2126" s="5" t="str">
        <f t="shared" si="76"/>
        <v>1738_각남면_0112</v>
      </c>
      <c r="B2126" s="1">
        <v>1738</v>
      </c>
      <c r="C2126" s="1" t="s">
        <v>12339</v>
      </c>
      <c r="D2126" s="1" t="s">
        <v>12340</v>
      </c>
      <c r="E2126" s="1">
        <v>2125</v>
      </c>
      <c r="F2126" s="1">
        <v>8</v>
      </c>
      <c r="G2126" s="1" t="s">
        <v>3712</v>
      </c>
      <c r="H2126" s="1" t="s">
        <v>7051</v>
      </c>
      <c r="I2126" s="1">
        <v>2</v>
      </c>
      <c r="L2126" s="1">
        <v>4</v>
      </c>
      <c r="M2126" s="1" t="s">
        <v>14047</v>
      </c>
      <c r="N2126" s="1" t="s">
        <v>14048</v>
      </c>
      <c r="T2126" s="1" t="s">
        <v>12470</v>
      </c>
      <c r="U2126" s="1" t="s">
        <v>136</v>
      </c>
      <c r="V2126" s="1" t="s">
        <v>7308</v>
      </c>
      <c r="Y2126" s="1" t="s">
        <v>2241</v>
      </c>
      <c r="Z2126" s="1" t="s">
        <v>8544</v>
      </c>
      <c r="AF2126" s="1" t="s">
        <v>417</v>
      </c>
      <c r="AG2126" s="1" t="s">
        <v>9401</v>
      </c>
      <c r="AH2126" s="1" t="s">
        <v>3351</v>
      </c>
      <c r="AI2126" s="1" t="s">
        <v>12261</v>
      </c>
    </row>
    <row r="2127" spans="1:72" ht="13.5" customHeight="1" x14ac:dyDescent="0.25">
      <c r="A2127" s="5" t="str">
        <f t="shared" si="76"/>
        <v>1738_각남면_0112</v>
      </c>
      <c r="B2127" s="1">
        <v>1738</v>
      </c>
      <c r="C2127" s="1" t="s">
        <v>12339</v>
      </c>
      <c r="D2127" s="1" t="s">
        <v>12340</v>
      </c>
      <c r="E2127" s="1">
        <v>2126</v>
      </c>
      <c r="F2127" s="1">
        <v>8</v>
      </c>
      <c r="G2127" s="1" t="s">
        <v>3712</v>
      </c>
      <c r="H2127" s="1" t="s">
        <v>7051</v>
      </c>
      <c r="I2127" s="1">
        <v>2</v>
      </c>
      <c r="L2127" s="1">
        <v>4</v>
      </c>
      <c r="M2127" s="1" t="s">
        <v>14047</v>
      </c>
      <c r="N2127" s="1" t="s">
        <v>14048</v>
      </c>
      <c r="T2127" s="1" t="s">
        <v>12470</v>
      </c>
      <c r="U2127" s="1" t="s">
        <v>136</v>
      </c>
      <c r="V2127" s="1" t="s">
        <v>7308</v>
      </c>
      <c r="Y2127" s="1" t="s">
        <v>3788</v>
      </c>
      <c r="Z2127" s="1" t="s">
        <v>8545</v>
      </c>
      <c r="AF2127" s="1" t="s">
        <v>417</v>
      </c>
      <c r="AG2127" s="1" t="s">
        <v>9401</v>
      </c>
      <c r="AH2127" s="1" t="s">
        <v>985</v>
      </c>
      <c r="AI2127" s="1" t="s">
        <v>9456</v>
      </c>
    </row>
    <row r="2128" spans="1:72" ht="13.5" customHeight="1" x14ac:dyDescent="0.25">
      <c r="A2128" s="5" t="str">
        <f t="shared" si="76"/>
        <v>1738_각남면_0112</v>
      </c>
      <c r="B2128" s="1">
        <v>1738</v>
      </c>
      <c r="C2128" s="1" t="s">
        <v>12339</v>
      </c>
      <c r="D2128" s="1" t="s">
        <v>12340</v>
      </c>
      <c r="E2128" s="1">
        <v>2127</v>
      </c>
      <c r="F2128" s="1">
        <v>8</v>
      </c>
      <c r="G2128" s="1" t="s">
        <v>3712</v>
      </c>
      <c r="H2128" s="1" t="s">
        <v>7051</v>
      </c>
      <c r="I2128" s="1">
        <v>2</v>
      </c>
      <c r="L2128" s="1">
        <v>4</v>
      </c>
      <c r="M2128" s="1" t="s">
        <v>14047</v>
      </c>
      <c r="N2128" s="1" t="s">
        <v>14048</v>
      </c>
      <c r="T2128" s="1" t="s">
        <v>12470</v>
      </c>
      <c r="U2128" s="1" t="s">
        <v>139</v>
      </c>
      <c r="V2128" s="1" t="s">
        <v>7323</v>
      </c>
      <c r="Y2128" s="1" t="s">
        <v>3789</v>
      </c>
      <c r="Z2128" s="1" t="s">
        <v>8546</v>
      </c>
      <c r="AT2128" s="1" t="s">
        <v>136</v>
      </c>
      <c r="AU2128" s="1" t="s">
        <v>7308</v>
      </c>
      <c r="AV2128" s="1" t="s">
        <v>697</v>
      </c>
      <c r="AW2128" s="1" t="s">
        <v>9923</v>
      </c>
      <c r="BB2128" s="1" t="s">
        <v>500</v>
      </c>
      <c r="BC2128" s="1" t="s">
        <v>12465</v>
      </c>
      <c r="BF2128" s="1" t="s">
        <v>12895</v>
      </c>
    </row>
    <row r="2129" spans="1:72" ht="13.5" customHeight="1" x14ac:dyDescent="0.25">
      <c r="A2129" s="5" t="str">
        <f t="shared" si="76"/>
        <v>1738_각남면_0112</v>
      </c>
      <c r="B2129" s="1">
        <v>1738</v>
      </c>
      <c r="C2129" s="1" t="s">
        <v>12339</v>
      </c>
      <c r="D2129" s="1" t="s">
        <v>12340</v>
      </c>
      <c r="E2129" s="1">
        <v>2128</v>
      </c>
      <c r="F2129" s="1">
        <v>8</v>
      </c>
      <c r="G2129" s="1" t="s">
        <v>3712</v>
      </c>
      <c r="H2129" s="1" t="s">
        <v>7051</v>
      </c>
      <c r="I2129" s="1">
        <v>2</v>
      </c>
      <c r="L2129" s="1">
        <v>4</v>
      </c>
      <c r="M2129" s="1" t="s">
        <v>14047</v>
      </c>
      <c r="N2129" s="1" t="s">
        <v>14048</v>
      </c>
      <c r="T2129" s="1" t="s">
        <v>12470</v>
      </c>
      <c r="U2129" s="1" t="s">
        <v>139</v>
      </c>
      <c r="V2129" s="1" t="s">
        <v>7323</v>
      </c>
      <c r="Y2129" s="1" t="s">
        <v>1736</v>
      </c>
      <c r="Z2129" s="1" t="s">
        <v>8547</v>
      </c>
      <c r="AF2129" s="1" t="s">
        <v>417</v>
      </c>
      <c r="AG2129" s="1" t="s">
        <v>9401</v>
      </c>
      <c r="AH2129" s="1" t="s">
        <v>401</v>
      </c>
      <c r="AI2129" s="1" t="s">
        <v>9477</v>
      </c>
      <c r="AU2129" s="1" t="s">
        <v>7308</v>
      </c>
      <c r="AW2129" s="1" t="s">
        <v>9923</v>
      </c>
      <c r="BC2129" s="1" t="s">
        <v>12465</v>
      </c>
      <c r="BF2129" s="1" t="s">
        <v>12894</v>
      </c>
    </row>
    <row r="2130" spans="1:72" ht="13.5" customHeight="1" x14ac:dyDescent="0.25">
      <c r="A2130" s="5" t="str">
        <f t="shared" si="76"/>
        <v>1738_각남면_0112</v>
      </c>
      <c r="B2130" s="1">
        <v>1738</v>
      </c>
      <c r="C2130" s="1" t="s">
        <v>12339</v>
      </c>
      <c r="D2130" s="1" t="s">
        <v>12340</v>
      </c>
      <c r="E2130" s="1">
        <v>2129</v>
      </c>
      <c r="F2130" s="1">
        <v>8</v>
      </c>
      <c r="G2130" s="1" t="s">
        <v>3712</v>
      </c>
      <c r="H2130" s="1" t="s">
        <v>7051</v>
      </c>
      <c r="I2130" s="1">
        <v>2</v>
      </c>
      <c r="L2130" s="1">
        <v>4</v>
      </c>
      <c r="M2130" s="1" t="s">
        <v>14047</v>
      </c>
      <c r="N2130" s="1" t="s">
        <v>14048</v>
      </c>
      <c r="T2130" s="1" t="s">
        <v>12470</v>
      </c>
      <c r="U2130" s="1" t="s">
        <v>139</v>
      </c>
      <c r="V2130" s="1" t="s">
        <v>7323</v>
      </c>
      <c r="Y2130" s="1" t="s">
        <v>577</v>
      </c>
      <c r="Z2130" s="1" t="s">
        <v>7834</v>
      </c>
      <c r="AF2130" s="1" t="s">
        <v>287</v>
      </c>
      <c r="AG2130" s="1" t="s">
        <v>9421</v>
      </c>
    </row>
    <row r="2131" spans="1:72" ht="13.5" customHeight="1" x14ac:dyDescent="0.25">
      <c r="A2131" s="5" t="str">
        <f t="shared" si="76"/>
        <v>1738_각남면_0112</v>
      </c>
      <c r="B2131" s="1">
        <v>1738</v>
      </c>
      <c r="C2131" s="1" t="s">
        <v>12339</v>
      </c>
      <c r="D2131" s="1" t="s">
        <v>12340</v>
      </c>
      <c r="E2131" s="1">
        <v>2130</v>
      </c>
      <c r="F2131" s="1">
        <v>8</v>
      </c>
      <c r="G2131" s="1" t="s">
        <v>3712</v>
      </c>
      <c r="H2131" s="1" t="s">
        <v>7051</v>
      </c>
      <c r="I2131" s="1">
        <v>2</v>
      </c>
      <c r="L2131" s="1">
        <v>5</v>
      </c>
      <c r="M2131" s="1" t="s">
        <v>14049</v>
      </c>
      <c r="N2131" s="1" t="s">
        <v>14050</v>
      </c>
      <c r="T2131" s="1" t="s">
        <v>12461</v>
      </c>
      <c r="U2131" s="1" t="s">
        <v>87</v>
      </c>
      <c r="V2131" s="1" t="s">
        <v>7303</v>
      </c>
      <c r="W2131" s="1" t="s">
        <v>123</v>
      </c>
      <c r="X2131" s="1" t="s">
        <v>7689</v>
      </c>
      <c r="Y2131" s="1" t="s">
        <v>3790</v>
      </c>
      <c r="Z2131" s="1" t="s">
        <v>8548</v>
      </c>
      <c r="AC2131" s="1">
        <v>41</v>
      </c>
      <c r="AD2131" s="1" t="s">
        <v>785</v>
      </c>
      <c r="AE2131" s="1" t="s">
        <v>9384</v>
      </c>
      <c r="AJ2131" s="1" t="s">
        <v>17</v>
      </c>
      <c r="AK2131" s="1" t="s">
        <v>9530</v>
      </c>
      <c r="AL2131" s="1" t="s">
        <v>124</v>
      </c>
      <c r="AM2131" s="1" t="s">
        <v>9327</v>
      </c>
      <c r="AT2131" s="1" t="s">
        <v>69</v>
      </c>
      <c r="AU2131" s="1" t="s">
        <v>7359</v>
      </c>
      <c r="AV2131" s="1" t="s">
        <v>494</v>
      </c>
      <c r="AW2131" s="1" t="s">
        <v>9711</v>
      </c>
      <c r="BG2131" s="1" t="s">
        <v>69</v>
      </c>
      <c r="BH2131" s="1" t="s">
        <v>7359</v>
      </c>
      <c r="BI2131" s="1" t="s">
        <v>428</v>
      </c>
      <c r="BJ2131" s="1" t="s">
        <v>9311</v>
      </c>
      <c r="BK2131" s="1" t="s">
        <v>73</v>
      </c>
      <c r="BL2131" s="1" t="s">
        <v>7304</v>
      </c>
      <c r="BM2131" s="1" t="s">
        <v>3740</v>
      </c>
      <c r="BN2131" s="1" t="s">
        <v>10054</v>
      </c>
      <c r="BO2131" s="1" t="s">
        <v>69</v>
      </c>
      <c r="BP2131" s="1" t="s">
        <v>7359</v>
      </c>
      <c r="BQ2131" s="1" t="s">
        <v>3741</v>
      </c>
      <c r="BR2131" s="1" t="s">
        <v>13221</v>
      </c>
      <c r="BS2131" s="1" t="s">
        <v>41</v>
      </c>
      <c r="BT2131" s="1" t="s">
        <v>12725</v>
      </c>
    </row>
    <row r="2132" spans="1:72" ht="13.5" customHeight="1" x14ac:dyDescent="0.25">
      <c r="A2132" s="5" t="str">
        <f t="shared" si="76"/>
        <v>1738_각남면_0112</v>
      </c>
      <c r="B2132" s="1">
        <v>1738</v>
      </c>
      <c r="C2132" s="1" t="s">
        <v>12339</v>
      </c>
      <c r="D2132" s="1" t="s">
        <v>12340</v>
      </c>
      <c r="E2132" s="1">
        <v>2131</v>
      </c>
      <c r="F2132" s="1">
        <v>8</v>
      </c>
      <c r="G2132" s="1" t="s">
        <v>3712</v>
      </c>
      <c r="H2132" s="1" t="s">
        <v>7051</v>
      </c>
      <c r="I2132" s="1">
        <v>2</v>
      </c>
      <c r="L2132" s="1">
        <v>5</v>
      </c>
      <c r="M2132" s="1" t="s">
        <v>14049</v>
      </c>
      <c r="N2132" s="1" t="s">
        <v>14050</v>
      </c>
      <c r="S2132" s="1" t="s">
        <v>50</v>
      </c>
      <c r="T2132" s="1" t="s">
        <v>7223</v>
      </c>
      <c r="U2132" s="1" t="s">
        <v>237</v>
      </c>
      <c r="V2132" s="1" t="s">
        <v>7316</v>
      </c>
      <c r="Y2132" s="1" t="s">
        <v>12307</v>
      </c>
      <c r="Z2132" s="1" t="s">
        <v>12308</v>
      </c>
      <c r="AC2132" s="1">
        <v>38</v>
      </c>
      <c r="AD2132" s="1" t="s">
        <v>547</v>
      </c>
      <c r="AE2132" s="1" t="s">
        <v>9378</v>
      </c>
      <c r="AJ2132" s="1" t="s">
        <v>17</v>
      </c>
      <c r="AK2132" s="1" t="s">
        <v>9530</v>
      </c>
      <c r="AL2132" s="1" t="s">
        <v>41</v>
      </c>
      <c r="AM2132" s="1" t="s">
        <v>12725</v>
      </c>
      <c r="AN2132" s="1" t="s">
        <v>1241</v>
      </c>
      <c r="AO2132" s="1" t="s">
        <v>7234</v>
      </c>
      <c r="AR2132" s="1" t="s">
        <v>3791</v>
      </c>
      <c r="AS2132" s="1" t="s">
        <v>9614</v>
      </c>
      <c r="AT2132" s="1" t="s">
        <v>232</v>
      </c>
      <c r="AU2132" s="1" t="s">
        <v>7343</v>
      </c>
      <c r="AV2132" s="1" t="s">
        <v>3792</v>
      </c>
      <c r="AW2132" s="1" t="s">
        <v>10026</v>
      </c>
      <c r="BG2132" s="1" t="s">
        <v>232</v>
      </c>
      <c r="BH2132" s="1" t="s">
        <v>7343</v>
      </c>
      <c r="BI2132" s="1" t="s">
        <v>1515</v>
      </c>
      <c r="BJ2132" s="1" t="s">
        <v>10767</v>
      </c>
      <c r="BK2132" s="1" t="s">
        <v>232</v>
      </c>
      <c r="BL2132" s="1" t="s">
        <v>7343</v>
      </c>
      <c r="BM2132" s="1" t="s">
        <v>2878</v>
      </c>
      <c r="BN2132" s="1" t="s">
        <v>9213</v>
      </c>
      <c r="BO2132" s="1" t="s">
        <v>232</v>
      </c>
      <c r="BP2132" s="1" t="s">
        <v>7343</v>
      </c>
      <c r="BQ2132" s="1" t="s">
        <v>3155</v>
      </c>
      <c r="BR2132" s="1" t="s">
        <v>10816</v>
      </c>
    </row>
    <row r="2133" spans="1:72" ht="13.5" customHeight="1" x14ac:dyDescent="0.25">
      <c r="A2133" s="5" t="str">
        <f t="shared" si="76"/>
        <v>1738_각남면_0112</v>
      </c>
      <c r="B2133" s="1">
        <v>1738</v>
      </c>
      <c r="C2133" s="1" t="s">
        <v>12339</v>
      </c>
      <c r="D2133" s="1" t="s">
        <v>12340</v>
      </c>
      <c r="E2133" s="1">
        <v>2132</v>
      </c>
      <c r="F2133" s="1">
        <v>8</v>
      </c>
      <c r="G2133" s="1" t="s">
        <v>3712</v>
      </c>
      <c r="H2133" s="1" t="s">
        <v>7051</v>
      </c>
      <c r="I2133" s="1">
        <v>2</v>
      </c>
      <c r="L2133" s="1">
        <v>5</v>
      </c>
      <c r="M2133" s="1" t="s">
        <v>14049</v>
      </c>
      <c r="N2133" s="1" t="s">
        <v>14050</v>
      </c>
      <c r="S2133" s="1" t="s">
        <v>59</v>
      </c>
      <c r="T2133" s="1" t="s">
        <v>7224</v>
      </c>
      <c r="U2133" s="1" t="s">
        <v>1818</v>
      </c>
      <c r="V2133" s="1" t="s">
        <v>7417</v>
      </c>
      <c r="Y2133" s="1" t="s">
        <v>3793</v>
      </c>
      <c r="Z2133" s="1" t="s">
        <v>8122</v>
      </c>
      <c r="AC2133" s="1">
        <v>10</v>
      </c>
      <c r="AD2133" s="1" t="s">
        <v>393</v>
      </c>
      <c r="AE2133" s="1" t="s">
        <v>9370</v>
      </c>
    </row>
    <row r="2134" spans="1:72" ht="13.5" customHeight="1" x14ac:dyDescent="0.25">
      <c r="A2134" s="5" t="str">
        <f t="shared" si="76"/>
        <v>1738_각남면_0112</v>
      </c>
      <c r="B2134" s="1">
        <v>1738</v>
      </c>
      <c r="C2134" s="1" t="s">
        <v>12339</v>
      </c>
      <c r="D2134" s="1" t="s">
        <v>12340</v>
      </c>
      <c r="E2134" s="1">
        <v>2133</v>
      </c>
      <c r="F2134" s="1">
        <v>8</v>
      </c>
      <c r="G2134" s="1" t="s">
        <v>3712</v>
      </c>
      <c r="H2134" s="1" t="s">
        <v>7051</v>
      </c>
      <c r="I2134" s="1">
        <v>2</v>
      </c>
      <c r="L2134" s="1">
        <v>5</v>
      </c>
      <c r="M2134" s="1" t="s">
        <v>14049</v>
      </c>
      <c r="N2134" s="1" t="s">
        <v>14050</v>
      </c>
      <c r="S2134" s="1" t="s">
        <v>112</v>
      </c>
      <c r="T2134" s="1" t="s">
        <v>7229</v>
      </c>
      <c r="Y2134" s="1" t="s">
        <v>64</v>
      </c>
      <c r="Z2134" s="1" t="s">
        <v>7741</v>
      </c>
      <c r="AC2134" s="1">
        <v>4</v>
      </c>
      <c r="AD2134" s="1" t="s">
        <v>65</v>
      </c>
      <c r="AE2134" s="1" t="s">
        <v>9332</v>
      </c>
    </row>
    <row r="2135" spans="1:72" ht="13.5" customHeight="1" x14ac:dyDescent="0.25">
      <c r="A2135" s="5" t="str">
        <f t="shared" si="76"/>
        <v>1738_각남면_0112</v>
      </c>
      <c r="B2135" s="1">
        <v>1738</v>
      </c>
      <c r="C2135" s="1" t="s">
        <v>12339</v>
      </c>
      <c r="D2135" s="1" t="s">
        <v>12340</v>
      </c>
      <c r="E2135" s="1">
        <v>2134</v>
      </c>
      <c r="F2135" s="1">
        <v>8</v>
      </c>
      <c r="G2135" s="1" t="s">
        <v>3712</v>
      </c>
      <c r="H2135" s="1" t="s">
        <v>7051</v>
      </c>
      <c r="I2135" s="1">
        <v>3</v>
      </c>
      <c r="J2135" s="1" t="s">
        <v>3794</v>
      </c>
      <c r="K2135" s="1" t="s">
        <v>7122</v>
      </c>
      <c r="L2135" s="1">
        <v>1</v>
      </c>
      <c r="M2135" s="1" t="s">
        <v>3794</v>
      </c>
      <c r="N2135" s="1" t="s">
        <v>7122</v>
      </c>
      <c r="T2135" s="1" t="s">
        <v>12461</v>
      </c>
      <c r="U2135" s="1" t="s">
        <v>2547</v>
      </c>
      <c r="V2135" s="1" t="s">
        <v>7331</v>
      </c>
      <c r="W2135" s="1" t="s">
        <v>1524</v>
      </c>
      <c r="X2135" s="1" t="s">
        <v>7716</v>
      </c>
      <c r="Y2135" s="1" t="s">
        <v>3795</v>
      </c>
      <c r="Z2135" s="1" t="s">
        <v>8549</v>
      </c>
      <c r="AC2135" s="1">
        <v>38</v>
      </c>
      <c r="AD2135" s="1" t="s">
        <v>547</v>
      </c>
      <c r="AE2135" s="1" t="s">
        <v>9378</v>
      </c>
      <c r="AJ2135" s="1" t="s">
        <v>17</v>
      </c>
      <c r="AK2135" s="1" t="s">
        <v>9530</v>
      </c>
      <c r="AL2135" s="1" t="s">
        <v>41</v>
      </c>
      <c r="AM2135" s="1" t="s">
        <v>12725</v>
      </c>
      <c r="AT2135" s="1" t="s">
        <v>854</v>
      </c>
      <c r="AU2135" s="1" t="s">
        <v>9667</v>
      </c>
      <c r="AV2135" s="1" t="s">
        <v>3796</v>
      </c>
      <c r="AW2135" s="1" t="s">
        <v>9524</v>
      </c>
      <c r="BG2135" s="1" t="s">
        <v>73</v>
      </c>
      <c r="BH2135" s="1" t="s">
        <v>7304</v>
      </c>
      <c r="BI2135" s="1" t="s">
        <v>3797</v>
      </c>
      <c r="BJ2135" s="1" t="s">
        <v>10768</v>
      </c>
      <c r="BK2135" s="1" t="s">
        <v>854</v>
      </c>
      <c r="BL2135" s="1" t="s">
        <v>9667</v>
      </c>
      <c r="BM2135" s="1" t="s">
        <v>159</v>
      </c>
      <c r="BN2135" s="1" t="s">
        <v>7692</v>
      </c>
      <c r="BO2135" s="1" t="s">
        <v>73</v>
      </c>
      <c r="BP2135" s="1" t="s">
        <v>7304</v>
      </c>
      <c r="BQ2135" s="1" t="s">
        <v>3798</v>
      </c>
      <c r="BR2135" s="1" t="s">
        <v>11841</v>
      </c>
      <c r="BS2135" s="1" t="s">
        <v>1047</v>
      </c>
      <c r="BT2135" s="1" t="s">
        <v>9458</v>
      </c>
    </row>
    <row r="2136" spans="1:72" ht="13.5" customHeight="1" x14ac:dyDescent="0.25">
      <c r="A2136" s="5" t="str">
        <f t="shared" si="76"/>
        <v>1738_각남면_0112</v>
      </c>
      <c r="B2136" s="1">
        <v>1738</v>
      </c>
      <c r="C2136" s="1" t="s">
        <v>12339</v>
      </c>
      <c r="D2136" s="1" t="s">
        <v>12340</v>
      </c>
      <c r="E2136" s="1">
        <v>2135</v>
      </c>
      <c r="F2136" s="1">
        <v>8</v>
      </c>
      <c r="G2136" s="1" t="s">
        <v>3712</v>
      </c>
      <c r="H2136" s="1" t="s">
        <v>7051</v>
      </c>
      <c r="I2136" s="1">
        <v>3</v>
      </c>
      <c r="L2136" s="1">
        <v>1</v>
      </c>
      <c r="M2136" s="1" t="s">
        <v>3794</v>
      </c>
      <c r="N2136" s="1" t="s">
        <v>7122</v>
      </c>
      <c r="S2136" s="1" t="s">
        <v>50</v>
      </c>
      <c r="T2136" s="1" t="s">
        <v>7223</v>
      </c>
      <c r="W2136" s="1" t="s">
        <v>769</v>
      </c>
      <c r="X2136" s="1" t="s">
        <v>7253</v>
      </c>
      <c r="Y2136" s="1" t="s">
        <v>64</v>
      </c>
      <c r="Z2136" s="1" t="s">
        <v>7741</v>
      </c>
      <c r="AC2136" s="1">
        <v>38</v>
      </c>
      <c r="AD2136" s="1" t="s">
        <v>547</v>
      </c>
      <c r="AE2136" s="1" t="s">
        <v>9378</v>
      </c>
      <c r="AJ2136" s="1" t="s">
        <v>17</v>
      </c>
      <c r="AK2136" s="1" t="s">
        <v>9530</v>
      </c>
      <c r="AL2136" s="1" t="s">
        <v>401</v>
      </c>
      <c r="AM2136" s="1" t="s">
        <v>9477</v>
      </c>
      <c r="AT2136" s="1" t="s">
        <v>73</v>
      </c>
      <c r="AU2136" s="1" t="s">
        <v>7304</v>
      </c>
      <c r="AV2136" s="1" t="s">
        <v>2776</v>
      </c>
      <c r="AW2136" s="1" t="s">
        <v>8476</v>
      </c>
      <c r="BG2136" s="1" t="s">
        <v>73</v>
      </c>
      <c r="BH2136" s="1" t="s">
        <v>7304</v>
      </c>
      <c r="BI2136" s="1" t="s">
        <v>3799</v>
      </c>
      <c r="BJ2136" s="1" t="s">
        <v>10239</v>
      </c>
      <c r="BK2136" s="1" t="s">
        <v>73</v>
      </c>
      <c r="BL2136" s="1" t="s">
        <v>7304</v>
      </c>
      <c r="BM2136" s="1" t="s">
        <v>3800</v>
      </c>
      <c r="BN2136" s="1" t="s">
        <v>10900</v>
      </c>
      <c r="BO2136" s="1" t="s">
        <v>73</v>
      </c>
      <c r="BP2136" s="1" t="s">
        <v>7304</v>
      </c>
      <c r="BQ2136" s="1" t="s">
        <v>3801</v>
      </c>
      <c r="BR2136" s="1" t="s">
        <v>11842</v>
      </c>
      <c r="BS2136" s="1" t="s">
        <v>124</v>
      </c>
      <c r="BT2136" s="1" t="s">
        <v>9327</v>
      </c>
    </row>
    <row r="2137" spans="1:72" ht="13.5" customHeight="1" x14ac:dyDescent="0.25">
      <c r="A2137" s="5" t="str">
        <f t="shared" si="76"/>
        <v>1738_각남면_0112</v>
      </c>
      <c r="B2137" s="1">
        <v>1738</v>
      </c>
      <c r="C2137" s="1" t="s">
        <v>12339</v>
      </c>
      <c r="D2137" s="1" t="s">
        <v>12340</v>
      </c>
      <c r="E2137" s="1">
        <v>2136</v>
      </c>
      <c r="F2137" s="1">
        <v>8</v>
      </c>
      <c r="G2137" s="1" t="s">
        <v>3712</v>
      </c>
      <c r="H2137" s="1" t="s">
        <v>7051</v>
      </c>
      <c r="I2137" s="1">
        <v>3</v>
      </c>
      <c r="L2137" s="1">
        <v>1</v>
      </c>
      <c r="M2137" s="1" t="s">
        <v>3794</v>
      </c>
      <c r="N2137" s="1" t="s">
        <v>7122</v>
      </c>
      <c r="S2137" s="1" t="s">
        <v>84</v>
      </c>
      <c r="T2137" s="1" t="s">
        <v>7226</v>
      </c>
      <c r="W2137" s="1" t="s">
        <v>1140</v>
      </c>
      <c r="X2137" s="1" t="s">
        <v>7714</v>
      </c>
      <c r="Y2137" s="1" t="s">
        <v>64</v>
      </c>
      <c r="Z2137" s="1" t="s">
        <v>7741</v>
      </c>
      <c r="AC2137" s="1">
        <v>61</v>
      </c>
      <c r="AD2137" s="1" t="s">
        <v>101</v>
      </c>
      <c r="AE2137" s="1" t="s">
        <v>9339</v>
      </c>
    </row>
    <row r="2138" spans="1:72" ht="13.5" customHeight="1" x14ac:dyDescent="0.25">
      <c r="A2138" s="5" t="str">
        <f t="shared" si="76"/>
        <v>1738_각남면_0112</v>
      </c>
      <c r="B2138" s="1">
        <v>1738</v>
      </c>
      <c r="C2138" s="1" t="s">
        <v>12339</v>
      </c>
      <c r="D2138" s="1" t="s">
        <v>12340</v>
      </c>
      <c r="E2138" s="1">
        <v>2137</v>
      </c>
      <c r="F2138" s="1">
        <v>8</v>
      </c>
      <c r="G2138" s="1" t="s">
        <v>3712</v>
      </c>
      <c r="H2138" s="1" t="s">
        <v>7051</v>
      </c>
      <c r="I2138" s="1">
        <v>3</v>
      </c>
      <c r="L2138" s="1">
        <v>1</v>
      </c>
      <c r="M2138" s="1" t="s">
        <v>3794</v>
      </c>
      <c r="N2138" s="1" t="s">
        <v>7122</v>
      </c>
      <c r="S2138" s="1" t="s">
        <v>112</v>
      </c>
      <c r="T2138" s="1" t="s">
        <v>7229</v>
      </c>
      <c r="Y2138" s="1" t="s">
        <v>64</v>
      </c>
      <c r="Z2138" s="1" t="s">
        <v>7741</v>
      </c>
      <c r="AC2138" s="1">
        <v>16</v>
      </c>
      <c r="AD2138" s="1" t="s">
        <v>89</v>
      </c>
      <c r="AE2138" s="1" t="s">
        <v>9335</v>
      </c>
    </row>
    <row r="2139" spans="1:72" ht="13.5" customHeight="1" x14ac:dyDescent="0.25">
      <c r="A2139" s="5" t="str">
        <f t="shared" si="76"/>
        <v>1738_각남면_0112</v>
      </c>
      <c r="B2139" s="1">
        <v>1738</v>
      </c>
      <c r="C2139" s="1" t="s">
        <v>12339</v>
      </c>
      <c r="D2139" s="1" t="s">
        <v>12340</v>
      </c>
      <c r="E2139" s="1">
        <v>2138</v>
      </c>
      <c r="F2139" s="1">
        <v>8</v>
      </c>
      <c r="G2139" s="1" t="s">
        <v>3712</v>
      </c>
      <c r="H2139" s="1" t="s">
        <v>7051</v>
      </c>
      <c r="I2139" s="1">
        <v>3</v>
      </c>
      <c r="L2139" s="1">
        <v>1</v>
      </c>
      <c r="M2139" s="1" t="s">
        <v>3794</v>
      </c>
      <c r="N2139" s="1" t="s">
        <v>7122</v>
      </c>
      <c r="S2139" s="1" t="s">
        <v>112</v>
      </c>
      <c r="T2139" s="1" t="s">
        <v>7229</v>
      </c>
      <c r="Y2139" s="1" t="s">
        <v>64</v>
      </c>
      <c r="Z2139" s="1" t="s">
        <v>7741</v>
      </c>
      <c r="AC2139" s="1">
        <v>8</v>
      </c>
      <c r="AD2139" s="1" t="s">
        <v>298</v>
      </c>
      <c r="AE2139" s="1" t="s">
        <v>9362</v>
      </c>
    </row>
    <row r="2140" spans="1:72" ht="13.5" customHeight="1" x14ac:dyDescent="0.25">
      <c r="A2140" s="5" t="str">
        <f t="shared" si="76"/>
        <v>1738_각남면_0112</v>
      </c>
      <c r="B2140" s="1">
        <v>1738</v>
      </c>
      <c r="C2140" s="1" t="s">
        <v>12339</v>
      </c>
      <c r="D2140" s="1" t="s">
        <v>12340</v>
      </c>
      <c r="E2140" s="1">
        <v>2139</v>
      </c>
      <c r="F2140" s="1">
        <v>8</v>
      </c>
      <c r="G2140" s="1" t="s">
        <v>3712</v>
      </c>
      <c r="H2140" s="1" t="s">
        <v>7051</v>
      </c>
      <c r="I2140" s="1">
        <v>3</v>
      </c>
      <c r="L2140" s="1">
        <v>1</v>
      </c>
      <c r="M2140" s="1" t="s">
        <v>3794</v>
      </c>
      <c r="N2140" s="1" t="s">
        <v>7122</v>
      </c>
      <c r="S2140" s="1" t="s">
        <v>59</v>
      </c>
      <c r="T2140" s="1" t="s">
        <v>7224</v>
      </c>
      <c r="Y2140" s="1" t="s">
        <v>742</v>
      </c>
      <c r="Z2140" s="1" t="s">
        <v>7856</v>
      </c>
      <c r="AF2140" s="1" t="s">
        <v>317</v>
      </c>
      <c r="AG2140" s="1" t="s">
        <v>7707</v>
      </c>
    </row>
    <row r="2141" spans="1:72" ht="13.5" customHeight="1" x14ac:dyDescent="0.25">
      <c r="A2141" s="5" t="str">
        <f t="shared" si="76"/>
        <v>1738_각남면_0112</v>
      </c>
      <c r="B2141" s="1">
        <v>1738</v>
      </c>
      <c r="C2141" s="1" t="s">
        <v>12339</v>
      </c>
      <c r="D2141" s="1" t="s">
        <v>12340</v>
      </c>
      <c r="E2141" s="1">
        <v>2140</v>
      </c>
      <c r="F2141" s="1">
        <v>8</v>
      </c>
      <c r="G2141" s="1" t="s">
        <v>3712</v>
      </c>
      <c r="H2141" s="1" t="s">
        <v>7051</v>
      </c>
      <c r="I2141" s="1">
        <v>3</v>
      </c>
      <c r="L2141" s="1">
        <v>2</v>
      </c>
      <c r="M2141" s="1" t="s">
        <v>14051</v>
      </c>
      <c r="N2141" s="1" t="s">
        <v>14052</v>
      </c>
      <c r="T2141" s="1" t="s">
        <v>12461</v>
      </c>
      <c r="U2141" s="1" t="s">
        <v>2783</v>
      </c>
      <c r="V2141" s="1" t="s">
        <v>7404</v>
      </c>
      <c r="W2141" s="1" t="s">
        <v>769</v>
      </c>
      <c r="X2141" s="1" t="s">
        <v>7253</v>
      </c>
      <c r="Y2141" s="1" t="s">
        <v>3802</v>
      </c>
      <c r="Z2141" s="1" t="s">
        <v>8550</v>
      </c>
      <c r="AC2141" s="1">
        <v>57</v>
      </c>
      <c r="AD2141" s="1" t="s">
        <v>133</v>
      </c>
      <c r="AE2141" s="1" t="s">
        <v>9343</v>
      </c>
      <c r="AJ2141" s="1" t="s">
        <v>17</v>
      </c>
      <c r="AK2141" s="1" t="s">
        <v>9530</v>
      </c>
      <c r="AL2141" s="1" t="s">
        <v>401</v>
      </c>
      <c r="AM2141" s="1" t="s">
        <v>9477</v>
      </c>
      <c r="AT2141" s="1" t="s">
        <v>854</v>
      </c>
      <c r="AU2141" s="1" t="s">
        <v>9667</v>
      </c>
      <c r="AV2141" s="1" t="s">
        <v>3000</v>
      </c>
      <c r="AW2141" s="1" t="s">
        <v>10003</v>
      </c>
      <c r="BG2141" s="1" t="s">
        <v>73</v>
      </c>
      <c r="BH2141" s="1" t="s">
        <v>7304</v>
      </c>
      <c r="BI2141" s="1" t="s">
        <v>3803</v>
      </c>
      <c r="BJ2141" s="1" t="s">
        <v>10239</v>
      </c>
      <c r="BK2141" s="1" t="s">
        <v>73</v>
      </c>
      <c r="BL2141" s="1" t="s">
        <v>7304</v>
      </c>
      <c r="BM2141" s="1" t="s">
        <v>3800</v>
      </c>
      <c r="BN2141" s="1" t="s">
        <v>10900</v>
      </c>
      <c r="BO2141" s="1" t="s">
        <v>73</v>
      </c>
      <c r="BP2141" s="1" t="s">
        <v>7304</v>
      </c>
      <c r="BQ2141" s="1" t="s">
        <v>14801</v>
      </c>
      <c r="BR2141" s="1" t="s">
        <v>11843</v>
      </c>
      <c r="BS2141" s="1" t="s">
        <v>77</v>
      </c>
      <c r="BT2141" s="1" t="s">
        <v>9125</v>
      </c>
    </row>
    <row r="2142" spans="1:72" ht="13.5" customHeight="1" x14ac:dyDescent="0.25">
      <c r="A2142" s="5" t="str">
        <f t="shared" si="76"/>
        <v>1738_각남면_0112</v>
      </c>
      <c r="B2142" s="1">
        <v>1738</v>
      </c>
      <c r="C2142" s="1" t="s">
        <v>12339</v>
      </c>
      <c r="D2142" s="1" t="s">
        <v>12340</v>
      </c>
      <c r="E2142" s="1">
        <v>2141</v>
      </c>
      <c r="F2142" s="1">
        <v>8</v>
      </c>
      <c r="G2142" s="1" t="s">
        <v>3712</v>
      </c>
      <c r="H2142" s="1" t="s">
        <v>7051</v>
      </c>
      <c r="I2142" s="1">
        <v>3</v>
      </c>
      <c r="L2142" s="1">
        <v>2</v>
      </c>
      <c r="M2142" s="1" t="s">
        <v>14051</v>
      </c>
      <c r="N2142" s="1" t="s">
        <v>14052</v>
      </c>
      <c r="S2142" s="1" t="s">
        <v>50</v>
      </c>
      <c r="T2142" s="1" t="s">
        <v>7223</v>
      </c>
      <c r="W2142" s="1" t="s">
        <v>123</v>
      </c>
      <c r="X2142" s="1" t="s">
        <v>7689</v>
      </c>
      <c r="Y2142" s="1" t="s">
        <v>64</v>
      </c>
      <c r="Z2142" s="1" t="s">
        <v>7741</v>
      </c>
      <c r="AC2142" s="1">
        <v>50</v>
      </c>
      <c r="AD2142" s="1" t="s">
        <v>263</v>
      </c>
      <c r="AE2142" s="1" t="s">
        <v>9361</v>
      </c>
      <c r="AJ2142" s="1" t="s">
        <v>17</v>
      </c>
      <c r="AK2142" s="1" t="s">
        <v>9530</v>
      </c>
      <c r="AL2142" s="1" t="s">
        <v>124</v>
      </c>
      <c r="AM2142" s="1" t="s">
        <v>9327</v>
      </c>
      <c r="AT2142" s="1" t="s">
        <v>73</v>
      </c>
      <c r="AU2142" s="1" t="s">
        <v>7304</v>
      </c>
      <c r="AV2142" s="1" t="s">
        <v>3804</v>
      </c>
      <c r="AW2142" s="1" t="s">
        <v>10027</v>
      </c>
      <c r="BG2142" s="1" t="s">
        <v>73</v>
      </c>
      <c r="BH2142" s="1" t="s">
        <v>7304</v>
      </c>
      <c r="BI2142" s="1" t="s">
        <v>3805</v>
      </c>
      <c r="BJ2142" s="1" t="s">
        <v>10769</v>
      </c>
      <c r="BK2142" s="1" t="s">
        <v>73</v>
      </c>
      <c r="BL2142" s="1" t="s">
        <v>7304</v>
      </c>
      <c r="BM2142" s="1" t="s">
        <v>3806</v>
      </c>
      <c r="BN2142" s="1" t="s">
        <v>8151</v>
      </c>
      <c r="BO2142" s="1" t="s">
        <v>44</v>
      </c>
      <c r="BP2142" s="1" t="s">
        <v>7629</v>
      </c>
      <c r="BQ2142" s="1" t="s">
        <v>3807</v>
      </c>
      <c r="BR2142" s="1" t="s">
        <v>11844</v>
      </c>
      <c r="BS2142" s="1" t="s">
        <v>58</v>
      </c>
      <c r="BT2142" s="1" t="s">
        <v>9526</v>
      </c>
    </row>
    <row r="2143" spans="1:72" ht="13.5" customHeight="1" x14ac:dyDescent="0.25">
      <c r="A2143" s="5" t="str">
        <f t="shared" si="76"/>
        <v>1738_각남면_0112</v>
      </c>
      <c r="B2143" s="1">
        <v>1738</v>
      </c>
      <c r="C2143" s="1" t="s">
        <v>12339</v>
      </c>
      <c r="D2143" s="1" t="s">
        <v>12340</v>
      </c>
      <c r="E2143" s="1">
        <v>2142</v>
      </c>
      <c r="F2143" s="1">
        <v>8</v>
      </c>
      <c r="G2143" s="1" t="s">
        <v>3712</v>
      </c>
      <c r="H2143" s="1" t="s">
        <v>7051</v>
      </c>
      <c r="I2143" s="1">
        <v>3</v>
      </c>
      <c r="L2143" s="1">
        <v>3</v>
      </c>
      <c r="M2143" s="1" t="s">
        <v>13608</v>
      </c>
      <c r="N2143" s="1" t="s">
        <v>13609</v>
      </c>
      <c r="T2143" s="1" t="s">
        <v>12461</v>
      </c>
      <c r="U2143" s="1" t="s">
        <v>518</v>
      </c>
      <c r="V2143" s="1" t="s">
        <v>7333</v>
      </c>
      <c r="W2143" s="1" t="s">
        <v>38</v>
      </c>
      <c r="X2143" s="1" t="s">
        <v>12522</v>
      </c>
      <c r="Y2143" s="1" t="s">
        <v>64</v>
      </c>
      <c r="Z2143" s="1" t="s">
        <v>7741</v>
      </c>
      <c r="AC2143" s="1">
        <v>55</v>
      </c>
      <c r="AD2143" s="1" t="s">
        <v>142</v>
      </c>
      <c r="AE2143" s="1" t="s">
        <v>9344</v>
      </c>
      <c r="AJ2143" s="1" t="s">
        <v>17</v>
      </c>
      <c r="AK2143" s="1" t="s">
        <v>9530</v>
      </c>
      <c r="AL2143" s="1" t="s">
        <v>2951</v>
      </c>
      <c r="AM2143" s="1" t="s">
        <v>9504</v>
      </c>
      <c r="AT2143" s="1" t="s">
        <v>42</v>
      </c>
      <c r="AU2143" s="1" t="s">
        <v>7309</v>
      </c>
      <c r="AV2143" s="1" t="s">
        <v>3808</v>
      </c>
      <c r="AW2143" s="1" t="s">
        <v>10028</v>
      </c>
      <c r="BG2143" s="1" t="s">
        <v>69</v>
      </c>
      <c r="BH2143" s="1" t="s">
        <v>7359</v>
      </c>
      <c r="BI2143" s="1" t="s">
        <v>3809</v>
      </c>
      <c r="BJ2143" s="1" t="s">
        <v>10770</v>
      </c>
      <c r="BK2143" s="1" t="s">
        <v>42</v>
      </c>
      <c r="BL2143" s="1" t="s">
        <v>7309</v>
      </c>
      <c r="BM2143" s="1" t="s">
        <v>1465</v>
      </c>
      <c r="BN2143" s="1" t="s">
        <v>8414</v>
      </c>
      <c r="BO2143" s="1" t="s">
        <v>1649</v>
      </c>
      <c r="BP2143" s="1" t="s">
        <v>7492</v>
      </c>
      <c r="BQ2143" s="1" t="s">
        <v>14802</v>
      </c>
      <c r="BR2143" s="1" t="s">
        <v>11845</v>
      </c>
      <c r="BS2143" s="1" t="s">
        <v>951</v>
      </c>
      <c r="BT2143" s="1" t="s">
        <v>9517</v>
      </c>
    </row>
    <row r="2144" spans="1:72" ht="13.5" customHeight="1" x14ac:dyDescent="0.25">
      <c r="A2144" s="5" t="str">
        <f t="shared" si="76"/>
        <v>1738_각남면_0112</v>
      </c>
      <c r="B2144" s="1">
        <v>1738</v>
      </c>
      <c r="C2144" s="1" t="s">
        <v>12339</v>
      </c>
      <c r="D2144" s="1" t="s">
        <v>12340</v>
      </c>
      <c r="E2144" s="1">
        <v>2143</v>
      </c>
      <c r="F2144" s="1">
        <v>8</v>
      </c>
      <c r="G2144" s="1" t="s">
        <v>3712</v>
      </c>
      <c r="H2144" s="1" t="s">
        <v>7051</v>
      </c>
      <c r="I2144" s="1">
        <v>3</v>
      </c>
      <c r="L2144" s="1">
        <v>3</v>
      </c>
      <c r="M2144" s="1" t="s">
        <v>13608</v>
      </c>
      <c r="N2144" s="1" t="s">
        <v>13609</v>
      </c>
      <c r="S2144" s="1" t="s">
        <v>59</v>
      </c>
      <c r="T2144" s="1" t="s">
        <v>7224</v>
      </c>
      <c r="U2144" s="1" t="s">
        <v>2432</v>
      </c>
      <c r="V2144" s="1" t="s">
        <v>7443</v>
      </c>
      <c r="Y2144" s="1" t="s">
        <v>3810</v>
      </c>
      <c r="Z2144" s="1" t="s">
        <v>8551</v>
      </c>
      <c r="AC2144" s="1">
        <v>10</v>
      </c>
      <c r="AD2144" s="1" t="s">
        <v>393</v>
      </c>
      <c r="AE2144" s="1" t="s">
        <v>9370</v>
      </c>
    </row>
    <row r="2145" spans="1:72" ht="13.5" customHeight="1" x14ac:dyDescent="0.25">
      <c r="A2145" s="5" t="str">
        <f t="shared" si="76"/>
        <v>1738_각남면_0112</v>
      </c>
      <c r="B2145" s="1">
        <v>1738</v>
      </c>
      <c r="C2145" s="1" t="s">
        <v>12339</v>
      </c>
      <c r="D2145" s="1" t="s">
        <v>12340</v>
      </c>
      <c r="E2145" s="1">
        <v>2144</v>
      </c>
      <c r="F2145" s="1">
        <v>8</v>
      </c>
      <c r="G2145" s="1" t="s">
        <v>3712</v>
      </c>
      <c r="H2145" s="1" t="s">
        <v>7051</v>
      </c>
      <c r="I2145" s="1">
        <v>3</v>
      </c>
      <c r="L2145" s="1">
        <v>3</v>
      </c>
      <c r="M2145" s="1" t="s">
        <v>13608</v>
      </c>
      <c r="N2145" s="1" t="s">
        <v>13609</v>
      </c>
      <c r="S2145" s="1" t="s">
        <v>112</v>
      </c>
      <c r="T2145" s="1" t="s">
        <v>7229</v>
      </c>
      <c r="Y2145" s="1" t="s">
        <v>64</v>
      </c>
      <c r="Z2145" s="1" t="s">
        <v>7741</v>
      </c>
      <c r="AF2145" s="1" t="s">
        <v>226</v>
      </c>
      <c r="AG2145" s="1" t="s">
        <v>9393</v>
      </c>
    </row>
    <row r="2146" spans="1:72" ht="13.5" customHeight="1" x14ac:dyDescent="0.25">
      <c r="A2146" s="5" t="str">
        <f t="shared" si="76"/>
        <v>1738_각남면_0112</v>
      </c>
      <c r="B2146" s="1">
        <v>1738</v>
      </c>
      <c r="C2146" s="1" t="s">
        <v>12339</v>
      </c>
      <c r="D2146" s="1" t="s">
        <v>12340</v>
      </c>
      <c r="E2146" s="1">
        <v>2145</v>
      </c>
      <c r="F2146" s="1">
        <v>8</v>
      </c>
      <c r="G2146" s="1" t="s">
        <v>3712</v>
      </c>
      <c r="H2146" s="1" t="s">
        <v>7051</v>
      </c>
      <c r="I2146" s="1">
        <v>3</v>
      </c>
      <c r="L2146" s="1">
        <v>4</v>
      </c>
      <c r="M2146" s="1" t="s">
        <v>14053</v>
      </c>
      <c r="N2146" s="1" t="s">
        <v>14054</v>
      </c>
      <c r="T2146" s="1" t="s">
        <v>12461</v>
      </c>
      <c r="U2146" s="1" t="s">
        <v>3811</v>
      </c>
      <c r="V2146" s="1" t="s">
        <v>7516</v>
      </c>
      <c r="W2146" s="1" t="s">
        <v>276</v>
      </c>
      <c r="X2146" s="1" t="s">
        <v>7253</v>
      </c>
      <c r="Y2146" s="1" t="s">
        <v>3812</v>
      </c>
      <c r="Z2146" s="1" t="s">
        <v>8552</v>
      </c>
      <c r="AC2146" s="1">
        <v>59</v>
      </c>
      <c r="AD2146" s="1" t="s">
        <v>650</v>
      </c>
      <c r="AE2146" s="1" t="s">
        <v>9380</v>
      </c>
      <c r="AJ2146" s="1" t="s">
        <v>17</v>
      </c>
      <c r="AK2146" s="1" t="s">
        <v>9530</v>
      </c>
      <c r="AL2146" s="1" t="s">
        <v>277</v>
      </c>
      <c r="AM2146" s="1" t="s">
        <v>9535</v>
      </c>
      <c r="AT2146" s="1" t="s">
        <v>3393</v>
      </c>
      <c r="AU2146" s="1" t="s">
        <v>9673</v>
      </c>
      <c r="AV2146" s="1" t="s">
        <v>3813</v>
      </c>
      <c r="AW2146" s="1" t="s">
        <v>8553</v>
      </c>
      <c r="BG2146" s="1" t="s">
        <v>854</v>
      </c>
      <c r="BH2146" s="1" t="s">
        <v>9667</v>
      </c>
      <c r="BI2146" s="1" t="s">
        <v>3814</v>
      </c>
      <c r="BJ2146" s="1" t="s">
        <v>10771</v>
      </c>
      <c r="BK2146" s="1" t="s">
        <v>73</v>
      </c>
      <c r="BL2146" s="1" t="s">
        <v>7304</v>
      </c>
      <c r="BM2146" s="1" t="s">
        <v>3721</v>
      </c>
      <c r="BN2146" s="1" t="s">
        <v>10794</v>
      </c>
      <c r="BO2146" s="1" t="s">
        <v>42</v>
      </c>
      <c r="BP2146" s="1" t="s">
        <v>7309</v>
      </c>
      <c r="BQ2146" s="1" t="s">
        <v>3815</v>
      </c>
      <c r="BR2146" s="1" t="s">
        <v>13303</v>
      </c>
      <c r="BS2146" s="1" t="s">
        <v>555</v>
      </c>
      <c r="BT2146" s="1" t="s">
        <v>9473</v>
      </c>
    </row>
    <row r="2147" spans="1:72" ht="13.5" customHeight="1" x14ac:dyDescent="0.25">
      <c r="A2147" s="5" t="str">
        <f t="shared" si="76"/>
        <v>1738_각남면_0112</v>
      </c>
      <c r="B2147" s="1">
        <v>1738</v>
      </c>
      <c r="C2147" s="1" t="s">
        <v>12339</v>
      </c>
      <c r="D2147" s="1" t="s">
        <v>12340</v>
      </c>
      <c r="E2147" s="1">
        <v>2146</v>
      </c>
      <c r="F2147" s="1">
        <v>8</v>
      </c>
      <c r="G2147" s="1" t="s">
        <v>3712</v>
      </c>
      <c r="H2147" s="1" t="s">
        <v>7051</v>
      </c>
      <c r="I2147" s="1">
        <v>3</v>
      </c>
      <c r="L2147" s="1">
        <v>4</v>
      </c>
      <c r="M2147" s="1" t="s">
        <v>14053</v>
      </c>
      <c r="N2147" s="1" t="s">
        <v>14054</v>
      </c>
      <c r="S2147" s="1" t="s">
        <v>50</v>
      </c>
      <c r="T2147" s="1" t="s">
        <v>7223</v>
      </c>
      <c r="W2147" s="1" t="s">
        <v>754</v>
      </c>
      <c r="X2147" s="1" t="s">
        <v>7710</v>
      </c>
      <c r="Y2147" s="1" t="s">
        <v>64</v>
      </c>
      <c r="Z2147" s="1" t="s">
        <v>7741</v>
      </c>
      <c r="AC2147" s="1">
        <v>59</v>
      </c>
      <c r="AD2147" s="1" t="s">
        <v>650</v>
      </c>
      <c r="AE2147" s="1" t="s">
        <v>9380</v>
      </c>
      <c r="AJ2147" s="1" t="s">
        <v>17</v>
      </c>
      <c r="AK2147" s="1" t="s">
        <v>9530</v>
      </c>
      <c r="AL2147" s="1" t="s">
        <v>58</v>
      </c>
      <c r="AM2147" s="1" t="s">
        <v>9526</v>
      </c>
      <c r="AT2147" s="1" t="s">
        <v>42</v>
      </c>
      <c r="AU2147" s="1" t="s">
        <v>7309</v>
      </c>
      <c r="AV2147" s="1" t="s">
        <v>3165</v>
      </c>
      <c r="AW2147" s="1" t="s">
        <v>8410</v>
      </c>
      <c r="BG2147" s="1" t="s">
        <v>42</v>
      </c>
      <c r="BH2147" s="1" t="s">
        <v>7309</v>
      </c>
      <c r="BI2147" s="1" t="s">
        <v>3816</v>
      </c>
      <c r="BJ2147" s="1" t="s">
        <v>10772</v>
      </c>
      <c r="BK2147" s="1" t="s">
        <v>73</v>
      </c>
      <c r="BL2147" s="1" t="s">
        <v>7304</v>
      </c>
      <c r="BM2147" s="1" t="s">
        <v>3817</v>
      </c>
      <c r="BN2147" s="1" t="s">
        <v>8418</v>
      </c>
      <c r="BO2147" s="1" t="s">
        <v>69</v>
      </c>
      <c r="BP2147" s="1" t="s">
        <v>7359</v>
      </c>
      <c r="BQ2147" s="1" t="s">
        <v>3818</v>
      </c>
      <c r="BR2147" s="1" t="s">
        <v>11846</v>
      </c>
      <c r="BS2147" s="1" t="s">
        <v>3819</v>
      </c>
      <c r="BT2147" s="1" t="s">
        <v>12246</v>
      </c>
    </row>
    <row r="2148" spans="1:72" ht="13.5" customHeight="1" x14ac:dyDescent="0.25">
      <c r="A2148" s="5" t="str">
        <f t="shared" si="76"/>
        <v>1738_각남면_0112</v>
      </c>
      <c r="B2148" s="1">
        <v>1738</v>
      </c>
      <c r="C2148" s="1" t="s">
        <v>12339</v>
      </c>
      <c r="D2148" s="1" t="s">
        <v>12340</v>
      </c>
      <c r="E2148" s="1">
        <v>2147</v>
      </c>
      <c r="F2148" s="1">
        <v>8</v>
      </c>
      <c r="G2148" s="1" t="s">
        <v>3712</v>
      </c>
      <c r="H2148" s="1" t="s">
        <v>7051</v>
      </c>
      <c r="I2148" s="1">
        <v>3</v>
      </c>
      <c r="L2148" s="1">
        <v>4</v>
      </c>
      <c r="M2148" s="1" t="s">
        <v>14053</v>
      </c>
      <c r="N2148" s="1" t="s">
        <v>14054</v>
      </c>
      <c r="S2148" s="1" t="s">
        <v>802</v>
      </c>
      <c r="T2148" s="1" t="s">
        <v>12469</v>
      </c>
      <c r="Y2148" s="1" t="s">
        <v>3813</v>
      </c>
      <c r="Z2148" s="1" t="s">
        <v>8553</v>
      </c>
      <c r="AF2148" s="1" t="s">
        <v>317</v>
      </c>
      <c r="AG2148" s="1" t="s">
        <v>7707</v>
      </c>
    </row>
    <row r="2149" spans="1:72" ht="13.5" customHeight="1" x14ac:dyDescent="0.25">
      <c r="A2149" s="5" t="str">
        <f t="shared" si="76"/>
        <v>1738_각남면_0112</v>
      </c>
      <c r="B2149" s="1">
        <v>1738</v>
      </c>
      <c r="C2149" s="1" t="s">
        <v>12339</v>
      </c>
      <c r="D2149" s="1" t="s">
        <v>12340</v>
      </c>
      <c r="E2149" s="1">
        <v>2148</v>
      </c>
      <c r="F2149" s="1">
        <v>8</v>
      </c>
      <c r="G2149" s="1" t="s">
        <v>3712</v>
      </c>
      <c r="H2149" s="1" t="s">
        <v>7051</v>
      </c>
      <c r="I2149" s="1">
        <v>3</v>
      </c>
      <c r="L2149" s="1">
        <v>4</v>
      </c>
      <c r="M2149" s="1" t="s">
        <v>14053</v>
      </c>
      <c r="N2149" s="1" t="s">
        <v>14054</v>
      </c>
      <c r="S2149" s="1" t="s">
        <v>59</v>
      </c>
      <c r="T2149" s="1" t="s">
        <v>7224</v>
      </c>
      <c r="U2149" s="1" t="s">
        <v>1606</v>
      </c>
      <c r="V2149" s="1" t="s">
        <v>7404</v>
      </c>
      <c r="Y2149" s="1" t="s">
        <v>3820</v>
      </c>
      <c r="Z2149" s="1" t="s">
        <v>8554</v>
      </c>
      <c r="AC2149" s="1">
        <v>29</v>
      </c>
      <c r="AD2149" s="1" t="s">
        <v>301</v>
      </c>
      <c r="AE2149" s="1" t="s">
        <v>9363</v>
      </c>
    </row>
    <row r="2150" spans="1:72" ht="13.5" customHeight="1" x14ac:dyDescent="0.25">
      <c r="A2150" s="5" t="str">
        <f t="shared" si="76"/>
        <v>1738_각남면_0112</v>
      </c>
      <c r="B2150" s="1">
        <v>1738</v>
      </c>
      <c r="C2150" s="1" t="s">
        <v>12339</v>
      </c>
      <c r="D2150" s="1" t="s">
        <v>12340</v>
      </c>
      <c r="E2150" s="1">
        <v>2149</v>
      </c>
      <c r="F2150" s="1">
        <v>8</v>
      </c>
      <c r="G2150" s="1" t="s">
        <v>3712</v>
      </c>
      <c r="H2150" s="1" t="s">
        <v>7051</v>
      </c>
      <c r="I2150" s="1">
        <v>3</v>
      </c>
      <c r="L2150" s="1">
        <v>4</v>
      </c>
      <c r="M2150" s="1" t="s">
        <v>14053</v>
      </c>
      <c r="N2150" s="1" t="s">
        <v>14054</v>
      </c>
      <c r="S2150" s="1" t="s">
        <v>155</v>
      </c>
      <c r="T2150" s="1" t="s">
        <v>7230</v>
      </c>
      <c r="W2150" s="1" t="s">
        <v>144</v>
      </c>
      <c r="X2150" s="1" t="s">
        <v>7690</v>
      </c>
      <c r="Y2150" s="1" t="s">
        <v>64</v>
      </c>
      <c r="Z2150" s="1" t="s">
        <v>7741</v>
      </c>
      <c r="AC2150" s="1">
        <v>31</v>
      </c>
      <c r="AD2150" s="1" t="s">
        <v>437</v>
      </c>
      <c r="AE2150" s="1" t="s">
        <v>9373</v>
      </c>
    </row>
    <row r="2151" spans="1:72" ht="13.5" customHeight="1" x14ac:dyDescent="0.25">
      <c r="A2151" s="5" t="str">
        <f t="shared" si="76"/>
        <v>1738_각남면_0112</v>
      </c>
      <c r="B2151" s="1">
        <v>1738</v>
      </c>
      <c r="C2151" s="1" t="s">
        <v>12339</v>
      </c>
      <c r="D2151" s="1" t="s">
        <v>12340</v>
      </c>
      <c r="E2151" s="1">
        <v>2150</v>
      </c>
      <c r="F2151" s="1">
        <v>8</v>
      </c>
      <c r="G2151" s="1" t="s">
        <v>3712</v>
      </c>
      <c r="H2151" s="1" t="s">
        <v>7051</v>
      </c>
      <c r="I2151" s="1">
        <v>3</v>
      </c>
      <c r="L2151" s="1">
        <v>4</v>
      </c>
      <c r="M2151" s="1" t="s">
        <v>14053</v>
      </c>
      <c r="N2151" s="1" t="s">
        <v>14054</v>
      </c>
      <c r="S2151" s="1" t="s">
        <v>161</v>
      </c>
      <c r="T2151" s="1" t="s">
        <v>7232</v>
      </c>
      <c r="Y2151" s="1" t="s">
        <v>64</v>
      </c>
      <c r="Z2151" s="1" t="s">
        <v>7741</v>
      </c>
      <c r="AC2151" s="1">
        <v>1</v>
      </c>
      <c r="AD2151" s="1" t="s">
        <v>101</v>
      </c>
      <c r="AE2151" s="1" t="s">
        <v>9339</v>
      </c>
      <c r="AF2151" s="1" t="s">
        <v>95</v>
      </c>
      <c r="AG2151" s="1" t="s">
        <v>9389</v>
      </c>
    </row>
    <row r="2152" spans="1:72" ht="13.5" customHeight="1" x14ac:dyDescent="0.25">
      <c r="A2152" s="5" t="str">
        <f t="shared" si="76"/>
        <v>1738_각남면_0112</v>
      </c>
      <c r="B2152" s="1">
        <v>1738</v>
      </c>
      <c r="C2152" s="1" t="s">
        <v>12339</v>
      </c>
      <c r="D2152" s="1" t="s">
        <v>12340</v>
      </c>
      <c r="E2152" s="1">
        <v>2151</v>
      </c>
      <c r="F2152" s="1">
        <v>8</v>
      </c>
      <c r="G2152" s="1" t="s">
        <v>3712</v>
      </c>
      <c r="H2152" s="1" t="s">
        <v>7051</v>
      </c>
      <c r="I2152" s="1">
        <v>3</v>
      </c>
      <c r="L2152" s="1">
        <v>5</v>
      </c>
      <c r="M2152" s="1" t="s">
        <v>14055</v>
      </c>
      <c r="N2152" s="1" t="s">
        <v>14056</v>
      </c>
      <c r="T2152" s="1" t="s">
        <v>12461</v>
      </c>
      <c r="U2152" s="1" t="s">
        <v>943</v>
      </c>
      <c r="V2152" s="1" t="s">
        <v>7362</v>
      </c>
      <c r="W2152" s="1" t="s">
        <v>85</v>
      </c>
      <c r="X2152" s="1" t="s">
        <v>12530</v>
      </c>
      <c r="Y2152" s="1" t="s">
        <v>3821</v>
      </c>
      <c r="Z2152" s="1" t="s">
        <v>7882</v>
      </c>
      <c r="AC2152" s="1">
        <v>39</v>
      </c>
      <c r="AD2152" s="1" t="s">
        <v>181</v>
      </c>
      <c r="AE2152" s="1" t="s">
        <v>9350</v>
      </c>
      <c r="AJ2152" s="1" t="s">
        <v>17</v>
      </c>
      <c r="AK2152" s="1" t="s">
        <v>9530</v>
      </c>
      <c r="AL2152" s="1" t="s">
        <v>58</v>
      </c>
      <c r="AM2152" s="1" t="s">
        <v>9526</v>
      </c>
      <c r="AT2152" s="1" t="s">
        <v>44</v>
      </c>
      <c r="AU2152" s="1" t="s">
        <v>7629</v>
      </c>
      <c r="AV2152" s="1" t="s">
        <v>3822</v>
      </c>
      <c r="AW2152" s="1" t="s">
        <v>10029</v>
      </c>
      <c r="BG2152" s="1" t="s">
        <v>44</v>
      </c>
      <c r="BH2152" s="1" t="s">
        <v>7629</v>
      </c>
      <c r="BI2152" s="1" t="s">
        <v>3823</v>
      </c>
      <c r="BJ2152" s="1" t="s">
        <v>10773</v>
      </c>
      <c r="BK2152" s="1" t="s">
        <v>44</v>
      </c>
      <c r="BL2152" s="1" t="s">
        <v>7629</v>
      </c>
      <c r="BM2152" s="1" t="s">
        <v>516</v>
      </c>
      <c r="BN2152" s="1" t="s">
        <v>10781</v>
      </c>
      <c r="BO2152" s="1" t="s">
        <v>44</v>
      </c>
      <c r="BP2152" s="1" t="s">
        <v>7629</v>
      </c>
      <c r="BQ2152" s="1" t="s">
        <v>3824</v>
      </c>
      <c r="BR2152" s="1" t="s">
        <v>13114</v>
      </c>
      <c r="BS2152" s="1" t="s">
        <v>41</v>
      </c>
      <c r="BT2152" s="1" t="s">
        <v>12725</v>
      </c>
    </row>
    <row r="2153" spans="1:72" ht="13.5" customHeight="1" x14ac:dyDescent="0.25">
      <c r="A2153" s="5" t="str">
        <f t="shared" si="76"/>
        <v>1738_각남면_0112</v>
      </c>
      <c r="B2153" s="1">
        <v>1738</v>
      </c>
      <c r="C2153" s="1" t="s">
        <v>12339</v>
      </c>
      <c r="D2153" s="1" t="s">
        <v>12340</v>
      </c>
      <c r="E2153" s="1">
        <v>2152</v>
      </c>
      <c r="F2153" s="1">
        <v>8</v>
      </c>
      <c r="G2153" s="1" t="s">
        <v>3712</v>
      </c>
      <c r="H2153" s="1" t="s">
        <v>7051</v>
      </c>
      <c r="I2153" s="1">
        <v>3</v>
      </c>
      <c r="L2153" s="1">
        <v>5</v>
      </c>
      <c r="M2153" s="1" t="s">
        <v>14055</v>
      </c>
      <c r="N2153" s="1" t="s">
        <v>14056</v>
      </c>
      <c r="S2153" s="1" t="s">
        <v>50</v>
      </c>
      <c r="T2153" s="1" t="s">
        <v>7223</v>
      </c>
      <c r="W2153" s="1" t="s">
        <v>761</v>
      </c>
      <c r="X2153" s="1" t="s">
        <v>7684</v>
      </c>
      <c r="Y2153" s="1" t="s">
        <v>308</v>
      </c>
      <c r="Z2153" s="1" t="s">
        <v>7774</v>
      </c>
      <c r="AC2153" s="1">
        <v>41</v>
      </c>
      <c r="AD2153" s="1" t="s">
        <v>785</v>
      </c>
      <c r="AE2153" s="1" t="s">
        <v>9384</v>
      </c>
      <c r="AJ2153" s="1" t="s">
        <v>309</v>
      </c>
      <c r="AK2153" s="1" t="s">
        <v>9531</v>
      </c>
      <c r="AL2153" s="1" t="s">
        <v>401</v>
      </c>
      <c r="AM2153" s="1" t="s">
        <v>9477</v>
      </c>
      <c r="AT2153" s="1" t="s">
        <v>44</v>
      </c>
      <c r="AU2153" s="1" t="s">
        <v>7629</v>
      </c>
      <c r="AV2153" s="1" t="s">
        <v>3825</v>
      </c>
      <c r="AW2153" s="1" t="s">
        <v>10030</v>
      </c>
      <c r="BG2153" s="1" t="s">
        <v>44</v>
      </c>
      <c r="BH2153" s="1" t="s">
        <v>7629</v>
      </c>
      <c r="BI2153" s="1" t="s">
        <v>3826</v>
      </c>
      <c r="BJ2153" s="1" t="s">
        <v>10619</v>
      </c>
      <c r="BK2153" s="1" t="s">
        <v>44</v>
      </c>
      <c r="BL2153" s="1" t="s">
        <v>7629</v>
      </c>
      <c r="BM2153" s="1" t="s">
        <v>12309</v>
      </c>
      <c r="BN2153" s="1" t="s">
        <v>12310</v>
      </c>
      <c r="BO2153" s="1" t="s">
        <v>44</v>
      </c>
      <c r="BP2153" s="1" t="s">
        <v>7629</v>
      </c>
      <c r="BQ2153" s="1" t="s">
        <v>3827</v>
      </c>
      <c r="BR2153" s="1" t="s">
        <v>11847</v>
      </c>
      <c r="BS2153" s="1" t="s">
        <v>277</v>
      </c>
      <c r="BT2153" s="1" t="s">
        <v>9535</v>
      </c>
    </row>
    <row r="2154" spans="1:72" ht="13.5" customHeight="1" x14ac:dyDescent="0.25">
      <c r="A2154" s="5" t="str">
        <f t="shared" si="76"/>
        <v>1738_각남면_0112</v>
      </c>
      <c r="B2154" s="1">
        <v>1738</v>
      </c>
      <c r="C2154" s="1" t="s">
        <v>12339</v>
      </c>
      <c r="D2154" s="1" t="s">
        <v>12340</v>
      </c>
      <c r="E2154" s="1">
        <v>2153</v>
      </c>
      <c r="F2154" s="1">
        <v>8</v>
      </c>
      <c r="G2154" s="1" t="s">
        <v>3712</v>
      </c>
      <c r="H2154" s="1" t="s">
        <v>7051</v>
      </c>
      <c r="I2154" s="1">
        <v>3</v>
      </c>
      <c r="L2154" s="1">
        <v>5</v>
      </c>
      <c r="M2154" s="1" t="s">
        <v>14055</v>
      </c>
      <c r="N2154" s="1" t="s">
        <v>14056</v>
      </c>
      <c r="S2154" s="1" t="s">
        <v>1987</v>
      </c>
      <c r="T2154" s="1" t="s">
        <v>7255</v>
      </c>
      <c r="W2154" s="1" t="s">
        <v>38</v>
      </c>
      <c r="X2154" s="1" t="s">
        <v>12522</v>
      </c>
      <c r="Y2154" s="1" t="s">
        <v>308</v>
      </c>
      <c r="Z2154" s="1" t="s">
        <v>7774</v>
      </c>
      <c r="AC2154" s="1">
        <v>55</v>
      </c>
      <c r="AD2154" s="1" t="s">
        <v>86</v>
      </c>
      <c r="AE2154" s="1" t="s">
        <v>8752</v>
      </c>
    </row>
    <row r="2155" spans="1:72" ht="13.5" customHeight="1" x14ac:dyDescent="0.25">
      <c r="A2155" s="5" t="str">
        <f t="shared" si="76"/>
        <v>1738_각남면_0112</v>
      </c>
      <c r="B2155" s="1">
        <v>1738</v>
      </c>
      <c r="C2155" s="1" t="s">
        <v>12339</v>
      </c>
      <c r="D2155" s="1" t="s">
        <v>12340</v>
      </c>
      <c r="E2155" s="1">
        <v>2154</v>
      </c>
      <c r="F2155" s="1">
        <v>8</v>
      </c>
      <c r="G2155" s="1" t="s">
        <v>3712</v>
      </c>
      <c r="H2155" s="1" t="s">
        <v>7051</v>
      </c>
      <c r="I2155" s="1">
        <v>3</v>
      </c>
      <c r="L2155" s="1">
        <v>5</v>
      </c>
      <c r="M2155" s="1" t="s">
        <v>14055</v>
      </c>
      <c r="N2155" s="1" t="s">
        <v>14056</v>
      </c>
      <c r="S2155" s="1" t="s">
        <v>112</v>
      </c>
      <c r="T2155" s="1" t="s">
        <v>7229</v>
      </c>
      <c r="AC2155" s="1">
        <v>3</v>
      </c>
      <c r="AD2155" s="1" t="s">
        <v>115</v>
      </c>
      <c r="AE2155" s="1" t="s">
        <v>9342</v>
      </c>
      <c r="AF2155" s="1" t="s">
        <v>95</v>
      </c>
      <c r="AG2155" s="1" t="s">
        <v>9389</v>
      </c>
    </row>
    <row r="2156" spans="1:72" ht="13.5" customHeight="1" x14ac:dyDescent="0.25">
      <c r="A2156" s="5" t="str">
        <f t="shared" si="76"/>
        <v>1738_각남면_0112</v>
      </c>
      <c r="B2156" s="1">
        <v>1738</v>
      </c>
      <c r="C2156" s="1" t="s">
        <v>12339</v>
      </c>
      <c r="D2156" s="1" t="s">
        <v>12340</v>
      </c>
      <c r="E2156" s="1">
        <v>2155</v>
      </c>
      <c r="F2156" s="1">
        <v>8</v>
      </c>
      <c r="G2156" s="1" t="s">
        <v>3712</v>
      </c>
      <c r="H2156" s="1" t="s">
        <v>7051</v>
      </c>
      <c r="I2156" s="1">
        <v>3</v>
      </c>
      <c r="L2156" s="1">
        <v>5</v>
      </c>
      <c r="M2156" s="1" t="s">
        <v>14055</v>
      </c>
      <c r="N2156" s="1" t="s">
        <v>14056</v>
      </c>
      <c r="T2156" s="1" t="s">
        <v>12470</v>
      </c>
      <c r="U2156" s="1" t="s">
        <v>715</v>
      </c>
      <c r="V2156" s="1" t="s">
        <v>7283</v>
      </c>
      <c r="Y2156" s="1" t="s">
        <v>3828</v>
      </c>
      <c r="Z2156" s="1" t="s">
        <v>8555</v>
      </c>
      <c r="AC2156" s="1">
        <v>31</v>
      </c>
      <c r="AD2156" s="1" t="s">
        <v>743</v>
      </c>
      <c r="AE2156" s="1" t="s">
        <v>8259</v>
      </c>
      <c r="BB2156" s="1" t="s">
        <v>1551</v>
      </c>
      <c r="BC2156" s="1" t="s">
        <v>7529</v>
      </c>
      <c r="BD2156" s="1" t="s">
        <v>1482</v>
      </c>
      <c r="BE2156" s="1" t="s">
        <v>8058</v>
      </c>
    </row>
    <row r="2157" spans="1:72" ht="13.5" customHeight="1" x14ac:dyDescent="0.25">
      <c r="A2157" s="5" t="str">
        <f t="shared" si="76"/>
        <v>1738_각남면_0112</v>
      </c>
      <c r="B2157" s="1">
        <v>1738</v>
      </c>
      <c r="C2157" s="1" t="s">
        <v>12339</v>
      </c>
      <c r="D2157" s="1" t="s">
        <v>12340</v>
      </c>
      <c r="E2157" s="1">
        <v>2156</v>
      </c>
      <c r="F2157" s="1">
        <v>8</v>
      </c>
      <c r="G2157" s="1" t="s">
        <v>3712</v>
      </c>
      <c r="H2157" s="1" t="s">
        <v>7051</v>
      </c>
      <c r="I2157" s="1">
        <v>4</v>
      </c>
      <c r="J2157" s="1" t="s">
        <v>3829</v>
      </c>
      <c r="K2157" s="1" t="s">
        <v>7123</v>
      </c>
      <c r="L2157" s="1">
        <v>1</v>
      </c>
      <c r="M2157" s="1" t="s">
        <v>3829</v>
      </c>
      <c r="N2157" s="1" t="s">
        <v>7123</v>
      </c>
      <c r="T2157" s="1" t="s">
        <v>12461</v>
      </c>
      <c r="U2157" s="1" t="s">
        <v>1606</v>
      </c>
      <c r="V2157" s="1" t="s">
        <v>7404</v>
      </c>
      <c r="W2157" s="1" t="s">
        <v>769</v>
      </c>
      <c r="X2157" s="1" t="s">
        <v>7253</v>
      </c>
      <c r="Y2157" s="1" t="s">
        <v>1897</v>
      </c>
      <c r="Z2157" s="1" t="s">
        <v>8160</v>
      </c>
      <c r="AC2157" s="1">
        <v>50</v>
      </c>
      <c r="AD2157" s="1" t="s">
        <v>263</v>
      </c>
      <c r="AE2157" s="1" t="s">
        <v>9361</v>
      </c>
      <c r="AJ2157" s="1" t="s">
        <v>17</v>
      </c>
      <c r="AK2157" s="1" t="s">
        <v>9530</v>
      </c>
      <c r="AL2157" s="1" t="s">
        <v>401</v>
      </c>
      <c r="AM2157" s="1" t="s">
        <v>9477</v>
      </c>
      <c r="AT2157" s="1" t="s">
        <v>2831</v>
      </c>
      <c r="AU2157" s="1" t="s">
        <v>12442</v>
      </c>
      <c r="AV2157" s="1" t="s">
        <v>2776</v>
      </c>
      <c r="AW2157" s="1" t="s">
        <v>8476</v>
      </c>
      <c r="BG2157" s="1" t="s">
        <v>69</v>
      </c>
      <c r="BH2157" s="1" t="s">
        <v>7359</v>
      </c>
      <c r="BI2157" s="1" t="s">
        <v>3803</v>
      </c>
      <c r="BJ2157" s="1" t="s">
        <v>10239</v>
      </c>
      <c r="BK2157" s="1" t="s">
        <v>73</v>
      </c>
      <c r="BL2157" s="1" t="s">
        <v>7304</v>
      </c>
      <c r="BM2157" s="1" t="s">
        <v>3800</v>
      </c>
      <c r="BN2157" s="1" t="s">
        <v>10900</v>
      </c>
      <c r="BO2157" s="1" t="s">
        <v>73</v>
      </c>
      <c r="BP2157" s="1" t="s">
        <v>7304</v>
      </c>
      <c r="BQ2157" s="1" t="s">
        <v>3801</v>
      </c>
      <c r="BR2157" s="1" t="s">
        <v>11842</v>
      </c>
      <c r="BS2157" s="1" t="s">
        <v>124</v>
      </c>
      <c r="BT2157" s="1" t="s">
        <v>9327</v>
      </c>
    </row>
    <row r="2158" spans="1:72" ht="13.5" customHeight="1" x14ac:dyDescent="0.25">
      <c r="A2158" s="5" t="str">
        <f t="shared" si="76"/>
        <v>1738_각남면_0112</v>
      </c>
      <c r="B2158" s="1">
        <v>1738</v>
      </c>
      <c r="C2158" s="1" t="s">
        <v>12339</v>
      </c>
      <c r="D2158" s="1" t="s">
        <v>12340</v>
      </c>
      <c r="E2158" s="1">
        <v>2157</v>
      </c>
      <c r="F2158" s="1">
        <v>8</v>
      </c>
      <c r="G2158" s="1" t="s">
        <v>3712</v>
      </c>
      <c r="H2158" s="1" t="s">
        <v>7051</v>
      </c>
      <c r="I2158" s="1">
        <v>4</v>
      </c>
      <c r="L2158" s="1">
        <v>1</v>
      </c>
      <c r="M2158" s="1" t="s">
        <v>3829</v>
      </c>
      <c r="N2158" s="1" t="s">
        <v>7123</v>
      </c>
      <c r="S2158" s="1" t="s">
        <v>50</v>
      </c>
      <c r="T2158" s="1" t="s">
        <v>7223</v>
      </c>
      <c r="W2158" s="1" t="s">
        <v>75</v>
      </c>
      <c r="X2158" s="1" t="s">
        <v>7687</v>
      </c>
      <c r="Y2158" s="1" t="s">
        <v>64</v>
      </c>
      <c r="Z2158" s="1" t="s">
        <v>7741</v>
      </c>
      <c r="AC2158" s="1">
        <v>45</v>
      </c>
      <c r="AD2158" s="1" t="s">
        <v>330</v>
      </c>
      <c r="AE2158" s="1" t="s">
        <v>9367</v>
      </c>
      <c r="AJ2158" s="1" t="s">
        <v>17</v>
      </c>
      <c r="AK2158" s="1" t="s">
        <v>9530</v>
      </c>
      <c r="AL2158" s="1" t="s">
        <v>77</v>
      </c>
      <c r="AM2158" s="1" t="s">
        <v>9125</v>
      </c>
      <c r="AT2158" s="1" t="s">
        <v>73</v>
      </c>
      <c r="AU2158" s="1" t="s">
        <v>7304</v>
      </c>
      <c r="AV2158" s="1" t="s">
        <v>3830</v>
      </c>
      <c r="AW2158" s="1" t="s">
        <v>7899</v>
      </c>
      <c r="BG2158" s="1" t="s">
        <v>854</v>
      </c>
      <c r="BH2158" s="1" t="s">
        <v>9667</v>
      </c>
      <c r="BI2158" s="1" t="s">
        <v>3184</v>
      </c>
      <c r="BJ2158" s="1" t="s">
        <v>9013</v>
      </c>
      <c r="BK2158" s="1" t="s">
        <v>126</v>
      </c>
      <c r="BL2158" s="1" t="s">
        <v>12812</v>
      </c>
      <c r="BM2158" s="1" t="s">
        <v>3517</v>
      </c>
      <c r="BN2158" s="1" t="s">
        <v>10746</v>
      </c>
      <c r="BO2158" s="1" t="s">
        <v>73</v>
      </c>
      <c r="BP2158" s="1" t="s">
        <v>7304</v>
      </c>
      <c r="BQ2158" s="1" t="s">
        <v>3831</v>
      </c>
      <c r="BR2158" s="1" t="s">
        <v>13159</v>
      </c>
      <c r="BS2158" s="1" t="s">
        <v>41</v>
      </c>
      <c r="BT2158" s="1" t="s">
        <v>12725</v>
      </c>
    </row>
    <row r="2159" spans="1:72" ht="13.5" customHeight="1" x14ac:dyDescent="0.25">
      <c r="A2159" s="5" t="str">
        <f t="shared" ref="A2159:A2190" si="77">HYPERLINK("http://kyu.snu.ac.kr/sdhj/index.jsp?type=hj/GK14616_00IH_0001_0113.jpg","1738_각남면_0113")</f>
        <v>1738_각남면_0113</v>
      </c>
      <c r="B2159" s="1">
        <v>1738</v>
      </c>
      <c r="C2159" s="1" t="s">
        <v>12339</v>
      </c>
      <c r="D2159" s="1" t="s">
        <v>12340</v>
      </c>
      <c r="E2159" s="1">
        <v>2158</v>
      </c>
      <c r="F2159" s="1">
        <v>8</v>
      </c>
      <c r="G2159" s="1" t="s">
        <v>3712</v>
      </c>
      <c r="H2159" s="1" t="s">
        <v>7051</v>
      </c>
      <c r="I2159" s="1">
        <v>4</v>
      </c>
      <c r="L2159" s="1">
        <v>1</v>
      </c>
      <c r="M2159" s="1" t="s">
        <v>3829</v>
      </c>
      <c r="N2159" s="1" t="s">
        <v>7123</v>
      </c>
      <c r="S2159" s="1" t="s">
        <v>3832</v>
      </c>
      <c r="T2159" s="1" t="s">
        <v>7272</v>
      </c>
      <c r="Y2159" s="1" t="s">
        <v>2776</v>
      </c>
      <c r="Z2159" s="1" t="s">
        <v>8476</v>
      </c>
      <c r="AC2159" s="1">
        <v>78</v>
      </c>
      <c r="AD2159" s="1" t="s">
        <v>210</v>
      </c>
      <c r="AE2159" s="1" t="s">
        <v>9354</v>
      </c>
    </row>
    <row r="2160" spans="1:72" ht="13.5" customHeight="1" x14ac:dyDescent="0.25">
      <c r="A2160" s="5" t="str">
        <f t="shared" si="77"/>
        <v>1738_각남면_0113</v>
      </c>
      <c r="B2160" s="1">
        <v>1738</v>
      </c>
      <c r="C2160" s="1" t="s">
        <v>12339</v>
      </c>
      <c r="D2160" s="1" t="s">
        <v>12340</v>
      </c>
      <c r="E2160" s="1">
        <v>2159</v>
      </c>
      <c r="F2160" s="1">
        <v>8</v>
      </c>
      <c r="G2160" s="1" t="s">
        <v>3712</v>
      </c>
      <c r="H2160" s="1" t="s">
        <v>7051</v>
      </c>
      <c r="I2160" s="1">
        <v>4</v>
      </c>
      <c r="L2160" s="1">
        <v>1</v>
      </c>
      <c r="M2160" s="1" t="s">
        <v>3829</v>
      </c>
      <c r="N2160" s="1" t="s">
        <v>7123</v>
      </c>
      <c r="S2160" s="1" t="s">
        <v>84</v>
      </c>
      <c r="T2160" s="1" t="s">
        <v>7226</v>
      </c>
      <c r="W2160" s="1" t="s">
        <v>123</v>
      </c>
      <c r="X2160" s="1" t="s">
        <v>7689</v>
      </c>
      <c r="Y2160" s="1" t="s">
        <v>64</v>
      </c>
      <c r="Z2160" s="1" t="s">
        <v>7741</v>
      </c>
      <c r="AC2160" s="1">
        <v>73</v>
      </c>
      <c r="AD2160" s="1" t="s">
        <v>111</v>
      </c>
      <c r="AE2160" s="1" t="s">
        <v>9341</v>
      </c>
    </row>
    <row r="2161" spans="1:72" ht="13.5" customHeight="1" x14ac:dyDescent="0.25">
      <c r="A2161" s="5" t="str">
        <f t="shared" si="77"/>
        <v>1738_각남면_0113</v>
      </c>
      <c r="B2161" s="1">
        <v>1738</v>
      </c>
      <c r="C2161" s="1" t="s">
        <v>12339</v>
      </c>
      <c r="D2161" s="1" t="s">
        <v>12340</v>
      </c>
      <c r="E2161" s="1">
        <v>2160</v>
      </c>
      <c r="F2161" s="1">
        <v>8</v>
      </c>
      <c r="G2161" s="1" t="s">
        <v>3712</v>
      </c>
      <c r="H2161" s="1" t="s">
        <v>7051</v>
      </c>
      <c r="I2161" s="1">
        <v>4</v>
      </c>
      <c r="L2161" s="1">
        <v>1</v>
      </c>
      <c r="M2161" s="1" t="s">
        <v>3829</v>
      </c>
      <c r="N2161" s="1" t="s">
        <v>7123</v>
      </c>
      <c r="S2161" s="1" t="s">
        <v>59</v>
      </c>
      <c r="T2161" s="1" t="s">
        <v>7224</v>
      </c>
      <c r="U2161" s="1" t="s">
        <v>3833</v>
      </c>
      <c r="V2161" s="1" t="s">
        <v>7517</v>
      </c>
      <c r="Y2161" s="1" t="s">
        <v>3834</v>
      </c>
      <c r="Z2161" s="1" t="s">
        <v>8556</v>
      </c>
      <c r="AC2161" s="1">
        <v>7</v>
      </c>
      <c r="AD2161" s="1" t="s">
        <v>62</v>
      </c>
      <c r="AE2161" s="1" t="s">
        <v>9331</v>
      </c>
    </row>
    <row r="2162" spans="1:72" ht="13.5" customHeight="1" x14ac:dyDescent="0.25">
      <c r="A2162" s="5" t="str">
        <f t="shared" si="77"/>
        <v>1738_각남면_0113</v>
      </c>
      <c r="B2162" s="1">
        <v>1738</v>
      </c>
      <c r="C2162" s="1" t="s">
        <v>12339</v>
      </c>
      <c r="D2162" s="1" t="s">
        <v>12340</v>
      </c>
      <c r="E2162" s="1">
        <v>2161</v>
      </c>
      <c r="F2162" s="1">
        <v>8</v>
      </c>
      <c r="G2162" s="1" t="s">
        <v>3712</v>
      </c>
      <c r="H2162" s="1" t="s">
        <v>7051</v>
      </c>
      <c r="I2162" s="1">
        <v>4</v>
      </c>
      <c r="L2162" s="1">
        <v>1</v>
      </c>
      <c r="M2162" s="1" t="s">
        <v>3829</v>
      </c>
      <c r="N2162" s="1" t="s">
        <v>7123</v>
      </c>
      <c r="S2162" s="1" t="s">
        <v>112</v>
      </c>
      <c r="T2162" s="1" t="s">
        <v>7229</v>
      </c>
      <c r="Y2162" s="1" t="s">
        <v>64</v>
      </c>
      <c r="Z2162" s="1" t="s">
        <v>7741</v>
      </c>
      <c r="AC2162" s="1">
        <v>1</v>
      </c>
      <c r="AD2162" s="1" t="s">
        <v>101</v>
      </c>
      <c r="AE2162" s="1" t="s">
        <v>9339</v>
      </c>
      <c r="AF2162" s="1" t="s">
        <v>95</v>
      </c>
      <c r="AG2162" s="1" t="s">
        <v>9389</v>
      </c>
    </row>
    <row r="2163" spans="1:72" ht="13.5" customHeight="1" x14ac:dyDescent="0.25">
      <c r="A2163" s="5" t="str">
        <f t="shared" si="77"/>
        <v>1738_각남면_0113</v>
      </c>
      <c r="B2163" s="1">
        <v>1738</v>
      </c>
      <c r="C2163" s="1" t="s">
        <v>12339</v>
      </c>
      <c r="D2163" s="1" t="s">
        <v>12340</v>
      </c>
      <c r="E2163" s="1">
        <v>2162</v>
      </c>
      <c r="F2163" s="1">
        <v>8</v>
      </c>
      <c r="G2163" s="1" t="s">
        <v>3712</v>
      </c>
      <c r="H2163" s="1" t="s">
        <v>7051</v>
      </c>
      <c r="I2163" s="1">
        <v>4</v>
      </c>
      <c r="L2163" s="1">
        <v>2</v>
      </c>
      <c r="M2163" s="1" t="s">
        <v>14057</v>
      </c>
      <c r="N2163" s="1" t="s">
        <v>14058</v>
      </c>
      <c r="T2163" s="1" t="s">
        <v>12461</v>
      </c>
      <c r="U2163" s="1" t="s">
        <v>1063</v>
      </c>
      <c r="V2163" s="1" t="s">
        <v>12490</v>
      </c>
      <c r="W2163" s="1" t="s">
        <v>85</v>
      </c>
      <c r="X2163" s="1" t="s">
        <v>12530</v>
      </c>
      <c r="Y2163" s="1" t="s">
        <v>933</v>
      </c>
      <c r="Z2163" s="1" t="s">
        <v>7906</v>
      </c>
      <c r="AC2163" s="1">
        <v>77</v>
      </c>
      <c r="AD2163" s="1" t="s">
        <v>315</v>
      </c>
      <c r="AE2163" s="1" t="s">
        <v>9365</v>
      </c>
      <c r="AJ2163" s="1" t="s">
        <v>17</v>
      </c>
      <c r="AK2163" s="1" t="s">
        <v>9530</v>
      </c>
      <c r="AL2163" s="1" t="s">
        <v>631</v>
      </c>
      <c r="AM2163" s="1" t="s">
        <v>9553</v>
      </c>
      <c r="AT2163" s="1" t="s">
        <v>73</v>
      </c>
      <c r="AU2163" s="1" t="s">
        <v>7304</v>
      </c>
      <c r="AV2163" s="1" t="s">
        <v>2626</v>
      </c>
      <c r="AW2163" s="1" t="s">
        <v>9283</v>
      </c>
      <c r="BG2163" s="1" t="s">
        <v>73</v>
      </c>
      <c r="BH2163" s="1" t="s">
        <v>7304</v>
      </c>
      <c r="BI2163" s="1" t="s">
        <v>3835</v>
      </c>
      <c r="BJ2163" s="1" t="s">
        <v>10774</v>
      </c>
      <c r="BK2163" s="1" t="s">
        <v>73</v>
      </c>
      <c r="BL2163" s="1" t="s">
        <v>7304</v>
      </c>
      <c r="BM2163" s="1" t="s">
        <v>3191</v>
      </c>
      <c r="BN2163" s="1" t="s">
        <v>8416</v>
      </c>
      <c r="BO2163" s="1" t="s">
        <v>73</v>
      </c>
      <c r="BP2163" s="1" t="s">
        <v>7304</v>
      </c>
      <c r="BQ2163" s="1" t="s">
        <v>3836</v>
      </c>
      <c r="BR2163" s="1" t="s">
        <v>11848</v>
      </c>
      <c r="BS2163" s="1" t="s">
        <v>124</v>
      </c>
      <c r="BT2163" s="1" t="s">
        <v>9327</v>
      </c>
    </row>
    <row r="2164" spans="1:72" ht="13.5" customHeight="1" x14ac:dyDescent="0.25">
      <c r="A2164" s="5" t="str">
        <f t="shared" si="77"/>
        <v>1738_각남면_0113</v>
      </c>
      <c r="B2164" s="1">
        <v>1738</v>
      </c>
      <c r="C2164" s="1" t="s">
        <v>12339</v>
      </c>
      <c r="D2164" s="1" t="s">
        <v>12340</v>
      </c>
      <c r="E2164" s="1">
        <v>2163</v>
      </c>
      <c r="F2164" s="1">
        <v>8</v>
      </c>
      <c r="G2164" s="1" t="s">
        <v>3712</v>
      </c>
      <c r="H2164" s="1" t="s">
        <v>7051</v>
      </c>
      <c r="I2164" s="1">
        <v>4</v>
      </c>
      <c r="L2164" s="1">
        <v>2</v>
      </c>
      <c r="M2164" s="1" t="s">
        <v>14057</v>
      </c>
      <c r="N2164" s="1" t="s">
        <v>14058</v>
      </c>
      <c r="S2164" s="1" t="s">
        <v>50</v>
      </c>
      <c r="T2164" s="1" t="s">
        <v>7223</v>
      </c>
      <c r="W2164" s="1" t="s">
        <v>1124</v>
      </c>
      <c r="X2164" s="1" t="s">
        <v>12528</v>
      </c>
      <c r="Y2164" s="1" t="s">
        <v>64</v>
      </c>
      <c r="Z2164" s="1" t="s">
        <v>7741</v>
      </c>
      <c r="AC2164" s="1">
        <v>77</v>
      </c>
      <c r="AD2164" s="1" t="s">
        <v>315</v>
      </c>
      <c r="AE2164" s="1" t="s">
        <v>9365</v>
      </c>
      <c r="AJ2164" s="1" t="s">
        <v>17</v>
      </c>
      <c r="AK2164" s="1" t="s">
        <v>9530</v>
      </c>
      <c r="AL2164" s="1" t="s">
        <v>58</v>
      </c>
      <c r="AM2164" s="1" t="s">
        <v>9526</v>
      </c>
      <c r="AT2164" s="1" t="s">
        <v>69</v>
      </c>
      <c r="AU2164" s="1" t="s">
        <v>7359</v>
      </c>
      <c r="AV2164" s="1" t="s">
        <v>1883</v>
      </c>
      <c r="AW2164" s="1" t="s">
        <v>10031</v>
      </c>
      <c r="BG2164" s="1" t="s">
        <v>69</v>
      </c>
      <c r="BH2164" s="1" t="s">
        <v>7359</v>
      </c>
      <c r="BI2164" s="1" t="s">
        <v>3769</v>
      </c>
      <c r="BJ2164" s="1" t="s">
        <v>9384</v>
      </c>
      <c r="BK2164" s="1" t="s">
        <v>69</v>
      </c>
      <c r="BL2164" s="1" t="s">
        <v>7359</v>
      </c>
      <c r="BM2164" s="1" t="s">
        <v>3837</v>
      </c>
      <c r="BN2164" s="1" t="s">
        <v>8614</v>
      </c>
      <c r="BO2164" s="1" t="s">
        <v>69</v>
      </c>
      <c r="BP2164" s="1" t="s">
        <v>7359</v>
      </c>
      <c r="BQ2164" s="1" t="s">
        <v>3838</v>
      </c>
      <c r="BR2164" s="1" t="s">
        <v>11849</v>
      </c>
      <c r="BS2164" s="1" t="s">
        <v>2353</v>
      </c>
      <c r="BT2164" s="1" t="s">
        <v>9527</v>
      </c>
    </row>
    <row r="2165" spans="1:72" ht="13.5" customHeight="1" x14ac:dyDescent="0.25">
      <c r="A2165" s="5" t="str">
        <f t="shared" si="77"/>
        <v>1738_각남면_0113</v>
      </c>
      <c r="B2165" s="1">
        <v>1738</v>
      </c>
      <c r="C2165" s="1" t="s">
        <v>12339</v>
      </c>
      <c r="D2165" s="1" t="s">
        <v>12340</v>
      </c>
      <c r="E2165" s="1">
        <v>2164</v>
      </c>
      <c r="F2165" s="1">
        <v>8</v>
      </c>
      <c r="G2165" s="1" t="s">
        <v>3712</v>
      </c>
      <c r="H2165" s="1" t="s">
        <v>7051</v>
      </c>
      <c r="I2165" s="1">
        <v>4</v>
      </c>
      <c r="L2165" s="1">
        <v>2</v>
      </c>
      <c r="M2165" s="1" t="s">
        <v>14057</v>
      </c>
      <c r="N2165" s="1" t="s">
        <v>14058</v>
      </c>
      <c r="S2165" s="1" t="s">
        <v>59</v>
      </c>
      <c r="T2165" s="1" t="s">
        <v>7224</v>
      </c>
      <c r="Y2165" s="1" t="s">
        <v>3839</v>
      </c>
      <c r="Z2165" s="1" t="s">
        <v>8557</v>
      </c>
      <c r="AF2165" s="1" t="s">
        <v>463</v>
      </c>
      <c r="AG2165" s="1" t="s">
        <v>12445</v>
      </c>
    </row>
    <row r="2166" spans="1:72" ht="13.5" customHeight="1" x14ac:dyDescent="0.25">
      <c r="A2166" s="5" t="str">
        <f t="shared" si="77"/>
        <v>1738_각남면_0113</v>
      </c>
      <c r="B2166" s="1">
        <v>1738</v>
      </c>
      <c r="C2166" s="1" t="s">
        <v>12339</v>
      </c>
      <c r="D2166" s="1" t="s">
        <v>12340</v>
      </c>
      <c r="E2166" s="1">
        <v>2165</v>
      </c>
      <c r="F2166" s="1">
        <v>8</v>
      </c>
      <c r="G2166" s="1" t="s">
        <v>3712</v>
      </c>
      <c r="H2166" s="1" t="s">
        <v>7051</v>
      </c>
      <c r="I2166" s="1">
        <v>4</v>
      </c>
      <c r="L2166" s="1">
        <v>2</v>
      </c>
      <c r="M2166" s="1" t="s">
        <v>14057</v>
      </c>
      <c r="N2166" s="1" t="s">
        <v>14058</v>
      </c>
      <c r="S2166" s="1" t="s">
        <v>59</v>
      </c>
      <c r="T2166" s="1" t="s">
        <v>7224</v>
      </c>
      <c r="U2166" s="1" t="s">
        <v>3840</v>
      </c>
      <c r="V2166" s="1" t="s">
        <v>7518</v>
      </c>
      <c r="Y2166" s="1" t="s">
        <v>3841</v>
      </c>
      <c r="Z2166" s="1" t="s">
        <v>12586</v>
      </c>
      <c r="AC2166" s="1">
        <v>25</v>
      </c>
      <c r="AD2166" s="1" t="s">
        <v>446</v>
      </c>
      <c r="AE2166" s="1" t="s">
        <v>9374</v>
      </c>
    </row>
    <row r="2167" spans="1:72" ht="13.5" customHeight="1" x14ac:dyDescent="0.25">
      <c r="A2167" s="5" t="str">
        <f t="shared" si="77"/>
        <v>1738_각남면_0113</v>
      </c>
      <c r="B2167" s="1">
        <v>1738</v>
      </c>
      <c r="C2167" s="1" t="s">
        <v>12339</v>
      </c>
      <c r="D2167" s="1" t="s">
        <v>12340</v>
      </c>
      <c r="E2167" s="1">
        <v>2166</v>
      </c>
      <c r="F2167" s="1">
        <v>8</v>
      </c>
      <c r="G2167" s="1" t="s">
        <v>3712</v>
      </c>
      <c r="H2167" s="1" t="s">
        <v>7051</v>
      </c>
      <c r="I2167" s="1">
        <v>4</v>
      </c>
      <c r="L2167" s="1">
        <v>3</v>
      </c>
      <c r="M2167" s="1" t="s">
        <v>14059</v>
      </c>
      <c r="N2167" s="1" t="s">
        <v>14060</v>
      </c>
      <c r="T2167" s="1" t="s">
        <v>12461</v>
      </c>
      <c r="U2167" s="1" t="s">
        <v>260</v>
      </c>
      <c r="V2167" s="1" t="s">
        <v>7321</v>
      </c>
      <c r="W2167" s="1" t="s">
        <v>85</v>
      </c>
      <c r="X2167" s="1" t="s">
        <v>12530</v>
      </c>
      <c r="Y2167" s="1" t="s">
        <v>3842</v>
      </c>
      <c r="Z2167" s="1" t="s">
        <v>8558</v>
      </c>
      <c r="AC2167" s="1">
        <v>31</v>
      </c>
      <c r="AD2167" s="1" t="s">
        <v>437</v>
      </c>
      <c r="AE2167" s="1" t="s">
        <v>9373</v>
      </c>
      <c r="AJ2167" s="1" t="s">
        <v>17</v>
      </c>
      <c r="AK2167" s="1" t="s">
        <v>9530</v>
      </c>
      <c r="AL2167" s="1" t="s">
        <v>3843</v>
      </c>
      <c r="AM2167" s="1" t="s">
        <v>9509</v>
      </c>
      <c r="AT2167" s="1" t="s">
        <v>604</v>
      </c>
      <c r="AU2167" s="1" t="s">
        <v>7519</v>
      </c>
      <c r="AV2167" s="1" t="s">
        <v>14803</v>
      </c>
      <c r="AW2167" s="1" t="s">
        <v>8559</v>
      </c>
      <c r="BG2167" s="1" t="s">
        <v>281</v>
      </c>
      <c r="BH2167" s="1" t="s">
        <v>7360</v>
      </c>
      <c r="BI2167" s="1" t="s">
        <v>3844</v>
      </c>
      <c r="BJ2167" s="1" t="s">
        <v>10775</v>
      </c>
      <c r="BK2167" s="1" t="s">
        <v>281</v>
      </c>
      <c r="BL2167" s="1" t="s">
        <v>7360</v>
      </c>
      <c r="BM2167" s="1" t="s">
        <v>3845</v>
      </c>
      <c r="BN2167" s="1" t="s">
        <v>7713</v>
      </c>
      <c r="BO2167" s="1" t="s">
        <v>3846</v>
      </c>
      <c r="BP2167" s="1" t="s">
        <v>12995</v>
      </c>
      <c r="BQ2167" s="1" t="s">
        <v>3847</v>
      </c>
      <c r="BR2167" s="1" t="s">
        <v>13501</v>
      </c>
      <c r="BS2167" s="1" t="s">
        <v>874</v>
      </c>
      <c r="BT2167" s="1" t="s">
        <v>9543</v>
      </c>
    </row>
    <row r="2168" spans="1:72" ht="13.5" customHeight="1" x14ac:dyDescent="0.25">
      <c r="A2168" s="5" t="str">
        <f t="shared" si="77"/>
        <v>1738_각남면_0113</v>
      </c>
      <c r="B2168" s="1">
        <v>1738</v>
      </c>
      <c r="C2168" s="1" t="s">
        <v>12339</v>
      </c>
      <c r="D2168" s="1" t="s">
        <v>12340</v>
      </c>
      <c r="E2168" s="1">
        <v>2167</v>
      </c>
      <c r="F2168" s="1">
        <v>8</v>
      </c>
      <c r="G2168" s="1" t="s">
        <v>3712</v>
      </c>
      <c r="H2168" s="1" t="s">
        <v>7051</v>
      </c>
      <c r="I2168" s="1">
        <v>4</v>
      </c>
      <c r="L2168" s="1">
        <v>3</v>
      </c>
      <c r="M2168" s="1" t="s">
        <v>14059</v>
      </c>
      <c r="N2168" s="1" t="s">
        <v>14060</v>
      </c>
      <c r="S2168" s="1" t="s">
        <v>50</v>
      </c>
      <c r="T2168" s="1" t="s">
        <v>7223</v>
      </c>
      <c r="W2168" s="1" t="s">
        <v>203</v>
      </c>
      <c r="X2168" s="1" t="s">
        <v>7694</v>
      </c>
      <c r="Y2168" s="1" t="s">
        <v>308</v>
      </c>
      <c r="Z2168" s="1" t="s">
        <v>7774</v>
      </c>
      <c r="AC2168" s="1">
        <v>25</v>
      </c>
      <c r="AD2168" s="1" t="s">
        <v>446</v>
      </c>
      <c r="AE2168" s="1" t="s">
        <v>9374</v>
      </c>
      <c r="AJ2168" s="1" t="s">
        <v>309</v>
      </c>
      <c r="AK2168" s="1" t="s">
        <v>9531</v>
      </c>
      <c r="AL2168" s="1" t="s">
        <v>124</v>
      </c>
      <c r="AM2168" s="1" t="s">
        <v>9327</v>
      </c>
      <c r="AT2168" s="1" t="s">
        <v>260</v>
      </c>
      <c r="AU2168" s="1" t="s">
        <v>7321</v>
      </c>
      <c r="AV2168" s="1" t="s">
        <v>3848</v>
      </c>
      <c r="AW2168" s="1" t="s">
        <v>9161</v>
      </c>
      <c r="BG2168" s="1" t="s">
        <v>3849</v>
      </c>
      <c r="BH2168" s="1" t="s">
        <v>9678</v>
      </c>
      <c r="BI2168" s="1" t="s">
        <v>3850</v>
      </c>
      <c r="BJ2168" s="1" t="s">
        <v>9973</v>
      </c>
      <c r="BK2168" s="1" t="s">
        <v>44</v>
      </c>
      <c r="BL2168" s="1" t="s">
        <v>7629</v>
      </c>
      <c r="BM2168" s="1" t="s">
        <v>3851</v>
      </c>
      <c r="BN2168" s="1" t="s">
        <v>10848</v>
      </c>
      <c r="BO2168" s="1" t="s">
        <v>1662</v>
      </c>
      <c r="BP2168" s="1" t="s">
        <v>7630</v>
      </c>
      <c r="BQ2168" s="1" t="s">
        <v>3852</v>
      </c>
      <c r="BR2168" s="1" t="s">
        <v>11850</v>
      </c>
      <c r="BS2168" s="1" t="s">
        <v>3853</v>
      </c>
      <c r="BT2168" s="1" t="s">
        <v>12791</v>
      </c>
    </row>
    <row r="2169" spans="1:72" ht="13.5" customHeight="1" x14ac:dyDescent="0.25">
      <c r="A2169" s="5" t="str">
        <f t="shared" si="77"/>
        <v>1738_각남면_0113</v>
      </c>
      <c r="B2169" s="1">
        <v>1738</v>
      </c>
      <c r="C2169" s="1" t="s">
        <v>12339</v>
      </c>
      <c r="D2169" s="1" t="s">
        <v>12340</v>
      </c>
      <c r="E2169" s="1">
        <v>2168</v>
      </c>
      <c r="F2169" s="1">
        <v>8</v>
      </c>
      <c r="G2169" s="1" t="s">
        <v>3712</v>
      </c>
      <c r="H2169" s="1" t="s">
        <v>7051</v>
      </c>
      <c r="I2169" s="1">
        <v>4</v>
      </c>
      <c r="L2169" s="1">
        <v>3</v>
      </c>
      <c r="M2169" s="1" t="s">
        <v>14059</v>
      </c>
      <c r="N2169" s="1" t="s">
        <v>14060</v>
      </c>
      <c r="S2169" s="1" t="s">
        <v>3832</v>
      </c>
      <c r="T2169" s="1" t="s">
        <v>7272</v>
      </c>
      <c r="U2169" s="1" t="s">
        <v>604</v>
      </c>
      <c r="V2169" s="1" t="s">
        <v>7519</v>
      </c>
      <c r="Y2169" s="1" t="s">
        <v>14803</v>
      </c>
      <c r="Z2169" s="1" t="s">
        <v>8559</v>
      </c>
      <c r="AC2169" s="1">
        <v>57</v>
      </c>
      <c r="AD2169" s="1" t="s">
        <v>133</v>
      </c>
      <c r="AE2169" s="1" t="s">
        <v>9343</v>
      </c>
    </row>
    <row r="2170" spans="1:72" ht="13.5" customHeight="1" x14ac:dyDescent="0.25">
      <c r="A2170" s="5" t="str">
        <f t="shared" si="77"/>
        <v>1738_각남면_0113</v>
      </c>
      <c r="B2170" s="1">
        <v>1738</v>
      </c>
      <c r="C2170" s="1" t="s">
        <v>12339</v>
      </c>
      <c r="D2170" s="1" t="s">
        <v>12340</v>
      </c>
      <c r="E2170" s="1">
        <v>2169</v>
      </c>
      <c r="F2170" s="1">
        <v>8</v>
      </c>
      <c r="G2170" s="1" t="s">
        <v>3712</v>
      </c>
      <c r="H2170" s="1" t="s">
        <v>7051</v>
      </c>
      <c r="I2170" s="1">
        <v>4</v>
      </c>
      <c r="L2170" s="1">
        <v>3</v>
      </c>
      <c r="M2170" s="1" t="s">
        <v>14059</v>
      </c>
      <c r="N2170" s="1" t="s">
        <v>14060</v>
      </c>
      <c r="S2170" s="1" t="s">
        <v>1987</v>
      </c>
      <c r="T2170" s="1" t="s">
        <v>7255</v>
      </c>
      <c r="W2170" s="1" t="s">
        <v>51</v>
      </c>
      <c r="X2170" s="1" t="s">
        <v>7686</v>
      </c>
      <c r="Y2170" s="1" t="s">
        <v>308</v>
      </c>
      <c r="Z2170" s="1" t="s">
        <v>7774</v>
      </c>
      <c r="AC2170" s="1">
        <v>57</v>
      </c>
      <c r="AD2170" s="1" t="s">
        <v>133</v>
      </c>
      <c r="AE2170" s="1" t="s">
        <v>9343</v>
      </c>
    </row>
    <row r="2171" spans="1:72" ht="13.5" customHeight="1" x14ac:dyDescent="0.25">
      <c r="A2171" s="5" t="str">
        <f t="shared" si="77"/>
        <v>1738_각남면_0113</v>
      </c>
      <c r="B2171" s="1">
        <v>1738</v>
      </c>
      <c r="C2171" s="1" t="s">
        <v>12339</v>
      </c>
      <c r="D2171" s="1" t="s">
        <v>12340</v>
      </c>
      <c r="E2171" s="1">
        <v>2170</v>
      </c>
      <c r="F2171" s="1">
        <v>8</v>
      </c>
      <c r="G2171" s="1" t="s">
        <v>3712</v>
      </c>
      <c r="H2171" s="1" t="s">
        <v>7051</v>
      </c>
      <c r="I2171" s="1">
        <v>4</v>
      </c>
      <c r="L2171" s="1">
        <v>3</v>
      </c>
      <c r="M2171" s="1" t="s">
        <v>14059</v>
      </c>
      <c r="N2171" s="1" t="s">
        <v>14060</v>
      </c>
      <c r="S2171" s="1" t="s">
        <v>600</v>
      </c>
      <c r="T2171" s="1" t="s">
        <v>7242</v>
      </c>
      <c r="Y2171" s="1" t="s">
        <v>3854</v>
      </c>
      <c r="Z2171" s="1" t="s">
        <v>8560</v>
      </c>
      <c r="AC2171" s="1">
        <v>27</v>
      </c>
      <c r="AD2171" s="1" t="s">
        <v>465</v>
      </c>
      <c r="AE2171" s="1" t="s">
        <v>9376</v>
      </c>
    </row>
    <row r="2172" spans="1:72" ht="13.5" customHeight="1" x14ac:dyDescent="0.25">
      <c r="A2172" s="5" t="str">
        <f t="shared" si="77"/>
        <v>1738_각남면_0113</v>
      </c>
      <c r="B2172" s="1">
        <v>1738</v>
      </c>
      <c r="C2172" s="1" t="s">
        <v>12339</v>
      </c>
      <c r="D2172" s="1" t="s">
        <v>12340</v>
      </c>
      <c r="E2172" s="1">
        <v>2171</v>
      </c>
      <c r="F2172" s="1">
        <v>8</v>
      </c>
      <c r="G2172" s="1" t="s">
        <v>3712</v>
      </c>
      <c r="H2172" s="1" t="s">
        <v>7051</v>
      </c>
      <c r="I2172" s="1">
        <v>4</v>
      </c>
      <c r="L2172" s="1">
        <v>3</v>
      </c>
      <c r="M2172" s="1" t="s">
        <v>14059</v>
      </c>
      <c r="N2172" s="1" t="s">
        <v>14060</v>
      </c>
      <c r="S2172" s="1" t="s">
        <v>14804</v>
      </c>
      <c r="T2172" s="1" t="s">
        <v>7273</v>
      </c>
      <c r="Y2172" s="1" t="s">
        <v>3855</v>
      </c>
      <c r="Z2172" s="1" t="s">
        <v>8561</v>
      </c>
      <c r="AC2172" s="1">
        <v>18</v>
      </c>
      <c r="AD2172" s="1" t="s">
        <v>210</v>
      </c>
      <c r="AE2172" s="1" t="s">
        <v>9354</v>
      </c>
    </row>
    <row r="2173" spans="1:72" ht="13.5" customHeight="1" x14ac:dyDescent="0.25">
      <c r="A2173" s="5" t="str">
        <f t="shared" si="77"/>
        <v>1738_각남면_0113</v>
      </c>
      <c r="B2173" s="1">
        <v>1738</v>
      </c>
      <c r="C2173" s="1" t="s">
        <v>12339</v>
      </c>
      <c r="D2173" s="1" t="s">
        <v>12340</v>
      </c>
      <c r="E2173" s="1">
        <v>2172</v>
      </c>
      <c r="F2173" s="1">
        <v>8</v>
      </c>
      <c r="G2173" s="1" t="s">
        <v>3712</v>
      </c>
      <c r="H2173" s="1" t="s">
        <v>7051</v>
      </c>
      <c r="I2173" s="1">
        <v>4</v>
      </c>
      <c r="L2173" s="1">
        <v>3</v>
      </c>
      <c r="M2173" s="1" t="s">
        <v>14059</v>
      </c>
      <c r="N2173" s="1" t="s">
        <v>14060</v>
      </c>
      <c r="S2173" s="1" t="s">
        <v>14804</v>
      </c>
      <c r="T2173" s="1" t="s">
        <v>7273</v>
      </c>
      <c r="Y2173" s="1" t="s">
        <v>3856</v>
      </c>
      <c r="Z2173" s="1" t="s">
        <v>8562</v>
      </c>
      <c r="AC2173" s="1">
        <v>13</v>
      </c>
      <c r="AD2173" s="1" t="s">
        <v>111</v>
      </c>
      <c r="AE2173" s="1" t="s">
        <v>9341</v>
      </c>
    </row>
    <row r="2174" spans="1:72" ht="13.5" customHeight="1" x14ac:dyDescent="0.25">
      <c r="A2174" s="5" t="str">
        <f t="shared" si="77"/>
        <v>1738_각남면_0113</v>
      </c>
      <c r="B2174" s="1">
        <v>1738</v>
      </c>
      <c r="C2174" s="1" t="s">
        <v>12339</v>
      </c>
      <c r="D2174" s="1" t="s">
        <v>12340</v>
      </c>
      <c r="E2174" s="1">
        <v>2173</v>
      </c>
      <c r="F2174" s="1">
        <v>8</v>
      </c>
      <c r="G2174" s="1" t="s">
        <v>3712</v>
      </c>
      <c r="H2174" s="1" t="s">
        <v>7051</v>
      </c>
      <c r="I2174" s="1">
        <v>4</v>
      </c>
      <c r="L2174" s="1">
        <v>3</v>
      </c>
      <c r="M2174" s="1" t="s">
        <v>14059</v>
      </c>
      <c r="N2174" s="1" t="s">
        <v>14060</v>
      </c>
      <c r="S2174" s="1" t="s">
        <v>59</v>
      </c>
      <c r="T2174" s="1" t="s">
        <v>7224</v>
      </c>
      <c r="Y2174" s="1" t="s">
        <v>3857</v>
      </c>
      <c r="Z2174" s="1" t="s">
        <v>8563</v>
      </c>
      <c r="AC2174" s="1">
        <v>4</v>
      </c>
      <c r="AD2174" s="1" t="s">
        <v>65</v>
      </c>
      <c r="AE2174" s="1" t="s">
        <v>9332</v>
      </c>
      <c r="AF2174" s="1" t="s">
        <v>95</v>
      </c>
      <c r="AG2174" s="1" t="s">
        <v>9389</v>
      </c>
    </row>
    <row r="2175" spans="1:72" ht="13.5" customHeight="1" x14ac:dyDescent="0.25">
      <c r="A2175" s="5" t="str">
        <f t="shared" si="77"/>
        <v>1738_각남면_0113</v>
      </c>
      <c r="B2175" s="1">
        <v>1738</v>
      </c>
      <c r="C2175" s="1" t="s">
        <v>12339</v>
      </c>
      <c r="D2175" s="1" t="s">
        <v>12340</v>
      </c>
      <c r="E2175" s="1">
        <v>2174</v>
      </c>
      <c r="F2175" s="1">
        <v>8</v>
      </c>
      <c r="G2175" s="1" t="s">
        <v>3712</v>
      </c>
      <c r="H2175" s="1" t="s">
        <v>7051</v>
      </c>
      <c r="I2175" s="1">
        <v>4</v>
      </c>
      <c r="L2175" s="1">
        <v>3</v>
      </c>
      <c r="M2175" s="1" t="s">
        <v>14059</v>
      </c>
      <c r="N2175" s="1" t="s">
        <v>14060</v>
      </c>
      <c r="T2175" s="1" t="s">
        <v>12470</v>
      </c>
      <c r="U2175" s="1" t="s">
        <v>139</v>
      </c>
      <c r="V2175" s="1" t="s">
        <v>7323</v>
      </c>
      <c r="Y2175" s="1" t="s">
        <v>14805</v>
      </c>
      <c r="Z2175" s="1" t="s">
        <v>8564</v>
      </c>
      <c r="AC2175" s="1">
        <v>78</v>
      </c>
      <c r="AD2175" s="1" t="s">
        <v>210</v>
      </c>
      <c r="AE2175" s="1" t="s">
        <v>9354</v>
      </c>
    </row>
    <row r="2176" spans="1:72" ht="13.5" customHeight="1" x14ac:dyDescent="0.25">
      <c r="A2176" s="5" t="str">
        <f t="shared" si="77"/>
        <v>1738_각남면_0113</v>
      </c>
      <c r="B2176" s="1">
        <v>1738</v>
      </c>
      <c r="C2176" s="1" t="s">
        <v>12339</v>
      </c>
      <c r="D2176" s="1" t="s">
        <v>12340</v>
      </c>
      <c r="E2176" s="1">
        <v>2175</v>
      </c>
      <c r="F2176" s="1">
        <v>8</v>
      </c>
      <c r="G2176" s="1" t="s">
        <v>3712</v>
      </c>
      <c r="H2176" s="1" t="s">
        <v>7051</v>
      </c>
      <c r="I2176" s="1">
        <v>4</v>
      </c>
      <c r="L2176" s="1">
        <v>3</v>
      </c>
      <c r="M2176" s="1" t="s">
        <v>14059</v>
      </c>
      <c r="N2176" s="1" t="s">
        <v>14060</v>
      </c>
      <c r="T2176" s="1" t="s">
        <v>12470</v>
      </c>
      <c r="U2176" s="1" t="s">
        <v>136</v>
      </c>
      <c r="V2176" s="1" t="s">
        <v>7308</v>
      </c>
      <c r="Y2176" s="1" t="s">
        <v>15029</v>
      </c>
      <c r="Z2176" s="1" t="s">
        <v>12551</v>
      </c>
      <c r="AC2176" s="1">
        <v>70</v>
      </c>
      <c r="AD2176" s="1" t="s">
        <v>393</v>
      </c>
      <c r="AE2176" s="1" t="s">
        <v>9370</v>
      </c>
      <c r="AF2176" s="1" t="s">
        <v>3858</v>
      </c>
      <c r="AG2176" s="1" t="s">
        <v>9422</v>
      </c>
      <c r="AT2176" s="1" t="s">
        <v>232</v>
      </c>
      <c r="AU2176" s="1" t="s">
        <v>7343</v>
      </c>
      <c r="AV2176" s="1" t="s">
        <v>3859</v>
      </c>
      <c r="AW2176" s="1" t="s">
        <v>9853</v>
      </c>
      <c r="BB2176" s="1" t="s">
        <v>1551</v>
      </c>
      <c r="BC2176" s="1" t="s">
        <v>7529</v>
      </c>
      <c r="BD2176" s="1" t="s">
        <v>12311</v>
      </c>
      <c r="BE2176" s="1" t="s">
        <v>12312</v>
      </c>
    </row>
    <row r="2177" spans="1:73" ht="13.5" customHeight="1" x14ac:dyDescent="0.25">
      <c r="A2177" s="5" t="str">
        <f t="shared" si="77"/>
        <v>1738_각남면_0113</v>
      </c>
      <c r="B2177" s="1">
        <v>1738</v>
      </c>
      <c r="C2177" s="1" t="s">
        <v>12339</v>
      </c>
      <c r="D2177" s="1" t="s">
        <v>12340</v>
      </c>
      <c r="E2177" s="1">
        <v>2176</v>
      </c>
      <c r="F2177" s="1">
        <v>8</v>
      </c>
      <c r="G2177" s="1" t="s">
        <v>3712</v>
      </c>
      <c r="H2177" s="1" t="s">
        <v>7051</v>
      </c>
      <c r="I2177" s="1">
        <v>4</v>
      </c>
      <c r="L2177" s="1">
        <v>3</v>
      </c>
      <c r="M2177" s="1" t="s">
        <v>14059</v>
      </c>
      <c r="N2177" s="1" t="s">
        <v>14060</v>
      </c>
      <c r="T2177" s="1" t="s">
        <v>12470</v>
      </c>
      <c r="U2177" s="1" t="s">
        <v>139</v>
      </c>
      <c r="V2177" s="1" t="s">
        <v>7323</v>
      </c>
      <c r="Y2177" s="1" t="s">
        <v>3860</v>
      </c>
      <c r="Z2177" s="1" t="s">
        <v>12598</v>
      </c>
      <c r="AC2177" s="1">
        <v>65</v>
      </c>
      <c r="AD2177" s="1" t="s">
        <v>86</v>
      </c>
      <c r="AE2177" s="1" t="s">
        <v>8752</v>
      </c>
      <c r="AF2177" s="1" t="s">
        <v>1366</v>
      </c>
      <c r="AG2177" s="1" t="s">
        <v>9392</v>
      </c>
      <c r="AH2177" s="1" t="s">
        <v>3861</v>
      </c>
      <c r="AI2177" s="1" t="s">
        <v>9484</v>
      </c>
      <c r="AT2177" s="1" t="s">
        <v>232</v>
      </c>
      <c r="AU2177" s="1" t="s">
        <v>7343</v>
      </c>
      <c r="AV2177" s="1" t="s">
        <v>3000</v>
      </c>
      <c r="AW2177" s="1" t="s">
        <v>10003</v>
      </c>
      <c r="BB2177" s="1" t="s">
        <v>1551</v>
      </c>
      <c r="BC2177" s="1" t="s">
        <v>7529</v>
      </c>
      <c r="BD2177" s="1" t="s">
        <v>2143</v>
      </c>
      <c r="BE2177" s="1" t="s">
        <v>8777</v>
      </c>
    </row>
    <row r="2178" spans="1:73" ht="13.5" customHeight="1" x14ac:dyDescent="0.25">
      <c r="A2178" s="5" t="str">
        <f t="shared" si="77"/>
        <v>1738_각남면_0113</v>
      </c>
      <c r="B2178" s="1">
        <v>1738</v>
      </c>
      <c r="C2178" s="1" t="s">
        <v>12339</v>
      </c>
      <c r="D2178" s="1" t="s">
        <v>12340</v>
      </c>
      <c r="E2178" s="1">
        <v>2177</v>
      </c>
      <c r="F2178" s="1">
        <v>8</v>
      </c>
      <c r="G2178" s="1" t="s">
        <v>3712</v>
      </c>
      <c r="H2178" s="1" t="s">
        <v>7051</v>
      </c>
      <c r="I2178" s="1">
        <v>4</v>
      </c>
      <c r="L2178" s="1">
        <v>3</v>
      </c>
      <c r="M2178" s="1" t="s">
        <v>14059</v>
      </c>
      <c r="N2178" s="1" t="s">
        <v>14060</v>
      </c>
      <c r="T2178" s="1" t="s">
        <v>12470</v>
      </c>
      <c r="U2178" s="1" t="s">
        <v>139</v>
      </c>
      <c r="V2178" s="1" t="s">
        <v>7323</v>
      </c>
      <c r="Y2178" s="1" t="s">
        <v>3862</v>
      </c>
      <c r="Z2178" s="1" t="s">
        <v>8565</v>
      </c>
      <c r="AC2178" s="1">
        <v>57</v>
      </c>
      <c r="AD2178" s="1" t="s">
        <v>133</v>
      </c>
      <c r="AE2178" s="1" t="s">
        <v>9343</v>
      </c>
    </row>
    <row r="2179" spans="1:73" ht="13.5" customHeight="1" x14ac:dyDescent="0.25">
      <c r="A2179" s="5" t="str">
        <f t="shared" si="77"/>
        <v>1738_각남면_0113</v>
      </c>
      <c r="B2179" s="1">
        <v>1738</v>
      </c>
      <c r="C2179" s="1" t="s">
        <v>12339</v>
      </c>
      <c r="D2179" s="1" t="s">
        <v>12340</v>
      </c>
      <c r="E2179" s="1">
        <v>2178</v>
      </c>
      <c r="F2179" s="1">
        <v>8</v>
      </c>
      <c r="G2179" s="1" t="s">
        <v>3712</v>
      </c>
      <c r="H2179" s="1" t="s">
        <v>7051</v>
      </c>
      <c r="I2179" s="1">
        <v>4</v>
      </c>
      <c r="L2179" s="1">
        <v>3</v>
      </c>
      <c r="M2179" s="1" t="s">
        <v>14059</v>
      </c>
      <c r="N2179" s="1" t="s">
        <v>14060</v>
      </c>
      <c r="T2179" s="1" t="s">
        <v>12470</v>
      </c>
      <c r="U2179" s="1" t="s">
        <v>368</v>
      </c>
      <c r="V2179" s="1" t="s">
        <v>7520</v>
      </c>
      <c r="Y2179" s="1" t="s">
        <v>14806</v>
      </c>
      <c r="Z2179" s="1" t="s">
        <v>8378</v>
      </c>
      <c r="AC2179" s="1">
        <v>61</v>
      </c>
      <c r="AD2179" s="1" t="s">
        <v>101</v>
      </c>
      <c r="AE2179" s="1" t="s">
        <v>9339</v>
      </c>
      <c r="AF2179" s="1" t="s">
        <v>417</v>
      </c>
      <c r="AG2179" s="1" t="s">
        <v>9401</v>
      </c>
      <c r="AH2179" s="1" t="s">
        <v>3863</v>
      </c>
      <c r="AI2179" s="1" t="s">
        <v>9485</v>
      </c>
      <c r="AT2179" s="1" t="s">
        <v>232</v>
      </c>
      <c r="AU2179" s="1" t="s">
        <v>7343</v>
      </c>
      <c r="AV2179" s="1" t="s">
        <v>3864</v>
      </c>
      <c r="AW2179" s="1" t="s">
        <v>8730</v>
      </c>
      <c r="BB2179" s="1" t="s">
        <v>1551</v>
      </c>
      <c r="BC2179" s="1" t="s">
        <v>7529</v>
      </c>
      <c r="BD2179" s="1" t="s">
        <v>3865</v>
      </c>
      <c r="BE2179" s="1" t="s">
        <v>7941</v>
      </c>
    </row>
    <row r="2180" spans="1:73" ht="13.5" customHeight="1" x14ac:dyDescent="0.25">
      <c r="A2180" s="5" t="str">
        <f t="shared" si="77"/>
        <v>1738_각남면_0113</v>
      </c>
      <c r="B2180" s="1">
        <v>1738</v>
      </c>
      <c r="C2180" s="1" t="s">
        <v>12339</v>
      </c>
      <c r="D2180" s="1" t="s">
        <v>12340</v>
      </c>
      <c r="E2180" s="1">
        <v>2179</v>
      </c>
      <c r="F2180" s="1">
        <v>8</v>
      </c>
      <c r="G2180" s="1" t="s">
        <v>3712</v>
      </c>
      <c r="H2180" s="1" t="s">
        <v>7051</v>
      </c>
      <c r="I2180" s="1">
        <v>4</v>
      </c>
      <c r="L2180" s="1">
        <v>3</v>
      </c>
      <c r="M2180" s="1" t="s">
        <v>14059</v>
      </c>
      <c r="N2180" s="1" t="s">
        <v>14060</v>
      </c>
      <c r="T2180" s="1" t="s">
        <v>12470</v>
      </c>
      <c r="U2180" s="1" t="s">
        <v>136</v>
      </c>
      <c r="V2180" s="1" t="s">
        <v>7308</v>
      </c>
      <c r="Y2180" s="1" t="s">
        <v>3866</v>
      </c>
      <c r="Z2180" s="1" t="s">
        <v>8566</v>
      </c>
      <c r="AC2180" s="1">
        <v>60</v>
      </c>
      <c r="AD2180" s="1" t="s">
        <v>763</v>
      </c>
      <c r="AE2180" s="1" t="s">
        <v>9382</v>
      </c>
      <c r="AF2180" s="1" t="s">
        <v>417</v>
      </c>
      <c r="AG2180" s="1" t="s">
        <v>9401</v>
      </c>
      <c r="AH2180" s="1" t="s">
        <v>53</v>
      </c>
      <c r="AI2180" s="1" t="s">
        <v>9486</v>
      </c>
      <c r="AT2180" s="1" t="s">
        <v>232</v>
      </c>
      <c r="AU2180" s="1" t="s">
        <v>7343</v>
      </c>
      <c r="AV2180" s="1" t="s">
        <v>3867</v>
      </c>
      <c r="AW2180" s="1" t="s">
        <v>8793</v>
      </c>
      <c r="BB2180" s="1" t="s">
        <v>1551</v>
      </c>
      <c r="BC2180" s="1" t="s">
        <v>7529</v>
      </c>
      <c r="BD2180" s="1" t="s">
        <v>3868</v>
      </c>
      <c r="BE2180" s="1" t="s">
        <v>10420</v>
      </c>
    </row>
    <row r="2181" spans="1:73" ht="13.5" customHeight="1" x14ac:dyDescent="0.25">
      <c r="A2181" s="5" t="str">
        <f t="shared" si="77"/>
        <v>1738_각남면_0113</v>
      </c>
      <c r="B2181" s="1">
        <v>1738</v>
      </c>
      <c r="C2181" s="1" t="s">
        <v>12339</v>
      </c>
      <c r="D2181" s="1" t="s">
        <v>12340</v>
      </c>
      <c r="E2181" s="1">
        <v>2180</v>
      </c>
      <c r="F2181" s="1">
        <v>8</v>
      </c>
      <c r="G2181" s="1" t="s">
        <v>3712</v>
      </c>
      <c r="H2181" s="1" t="s">
        <v>7051</v>
      </c>
      <c r="I2181" s="1">
        <v>4</v>
      </c>
      <c r="L2181" s="1">
        <v>3</v>
      </c>
      <c r="M2181" s="1" t="s">
        <v>14059</v>
      </c>
      <c r="N2181" s="1" t="s">
        <v>14060</v>
      </c>
      <c r="T2181" s="1" t="s">
        <v>12470</v>
      </c>
      <c r="U2181" s="1" t="s">
        <v>139</v>
      </c>
      <c r="V2181" s="1" t="s">
        <v>7323</v>
      </c>
      <c r="Y2181" s="1" t="s">
        <v>3869</v>
      </c>
      <c r="Z2181" s="1" t="s">
        <v>12614</v>
      </c>
      <c r="AC2181" s="1">
        <v>37</v>
      </c>
      <c r="AD2181" s="1" t="s">
        <v>76</v>
      </c>
      <c r="AE2181" s="1" t="s">
        <v>9334</v>
      </c>
      <c r="AT2181" s="1" t="s">
        <v>232</v>
      </c>
      <c r="AU2181" s="1" t="s">
        <v>7343</v>
      </c>
      <c r="AV2181" s="1" t="s">
        <v>3870</v>
      </c>
      <c r="AW2181" s="1" t="s">
        <v>9806</v>
      </c>
      <c r="BB2181" s="1" t="s">
        <v>1551</v>
      </c>
      <c r="BC2181" s="1" t="s">
        <v>7529</v>
      </c>
      <c r="BD2181" s="1" t="s">
        <v>1043</v>
      </c>
      <c r="BE2181" s="1" t="s">
        <v>7945</v>
      </c>
      <c r="BU2181" s="1" t="s">
        <v>3871</v>
      </c>
    </row>
    <row r="2182" spans="1:73" ht="13.5" customHeight="1" x14ac:dyDescent="0.25">
      <c r="A2182" s="5" t="str">
        <f t="shared" si="77"/>
        <v>1738_각남면_0113</v>
      </c>
      <c r="B2182" s="1">
        <v>1738</v>
      </c>
      <c r="C2182" s="1" t="s">
        <v>12339</v>
      </c>
      <c r="D2182" s="1" t="s">
        <v>12340</v>
      </c>
      <c r="E2182" s="1">
        <v>2181</v>
      </c>
      <c r="F2182" s="1">
        <v>8</v>
      </c>
      <c r="G2182" s="1" t="s">
        <v>3712</v>
      </c>
      <c r="H2182" s="1" t="s">
        <v>7051</v>
      </c>
      <c r="I2182" s="1">
        <v>4</v>
      </c>
      <c r="L2182" s="1">
        <v>3</v>
      </c>
      <c r="M2182" s="1" t="s">
        <v>14059</v>
      </c>
      <c r="N2182" s="1" t="s">
        <v>14060</v>
      </c>
      <c r="T2182" s="1" t="s">
        <v>12470</v>
      </c>
      <c r="U2182" s="1" t="s">
        <v>136</v>
      </c>
      <c r="V2182" s="1" t="s">
        <v>7308</v>
      </c>
      <c r="Y2182" s="1" t="s">
        <v>3872</v>
      </c>
      <c r="Z2182" s="1" t="s">
        <v>12609</v>
      </c>
      <c r="AC2182" s="1">
        <v>29</v>
      </c>
      <c r="AD2182" s="1" t="s">
        <v>301</v>
      </c>
      <c r="AE2182" s="1" t="s">
        <v>9363</v>
      </c>
      <c r="AF2182" s="1" t="s">
        <v>287</v>
      </c>
      <c r="AG2182" s="1" t="s">
        <v>9421</v>
      </c>
      <c r="AT2182" s="1" t="s">
        <v>232</v>
      </c>
      <c r="AU2182" s="1" t="s">
        <v>7343</v>
      </c>
      <c r="AV2182" s="1" t="s">
        <v>3870</v>
      </c>
      <c r="AW2182" s="1" t="s">
        <v>9806</v>
      </c>
      <c r="BB2182" s="1" t="s">
        <v>1551</v>
      </c>
      <c r="BC2182" s="1" t="s">
        <v>7529</v>
      </c>
      <c r="BD2182" s="1" t="s">
        <v>1043</v>
      </c>
      <c r="BE2182" s="1" t="s">
        <v>7945</v>
      </c>
    </row>
    <row r="2183" spans="1:73" ht="13.5" customHeight="1" x14ac:dyDescent="0.25">
      <c r="A2183" s="5" t="str">
        <f t="shared" si="77"/>
        <v>1738_각남면_0113</v>
      </c>
      <c r="B2183" s="1">
        <v>1738</v>
      </c>
      <c r="C2183" s="1" t="s">
        <v>12339</v>
      </c>
      <c r="D2183" s="1" t="s">
        <v>12340</v>
      </c>
      <c r="E2183" s="1">
        <v>2182</v>
      </c>
      <c r="F2183" s="1">
        <v>8</v>
      </c>
      <c r="G2183" s="1" t="s">
        <v>3712</v>
      </c>
      <c r="H2183" s="1" t="s">
        <v>7051</v>
      </c>
      <c r="I2183" s="1">
        <v>4</v>
      </c>
      <c r="L2183" s="1">
        <v>3</v>
      </c>
      <c r="M2183" s="1" t="s">
        <v>14059</v>
      </c>
      <c r="N2183" s="1" t="s">
        <v>14060</v>
      </c>
      <c r="T2183" s="1" t="s">
        <v>12470</v>
      </c>
      <c r="U2183" s="1" t="s">
        <v>715</v>
      </c>
      <c r="V2183" s="1" t="s">
        <v>7283</v>
      </c>
      <c r="Y2183" s="1" t="s">
        <v>3873</v>
      </c>
      <c r="Z2183" s="1" t="s">
        <v>8439</v>
      </c>
      <c r="AC2183" s="1">
        <v>23</v>
      </c>
      <c r="AD2183" s="1" t="s">
        <v>251</v>
      </c>
      <c r="AE2183" s="1" t="s">
        <v>9358</v>
      </c>
      <c r="AT2183" s="1" t="s">
        <v>232</v>
      </c>
      <c r="AU2183" s="1" t="s">
        <v>7343</v>
      </c>
      <c r="AV2183" s="1" t="s">
        <v>3874</v>
      </c>
      <c r="AW2183" s="1" t="s">
        <v>12875</v>
      </c>
      <c r="BB2183" s="1" t="s">
        <v>1551</v>
      </c>
      <c r="BC2183" s="1" t="s">
        <v>7529</v>
      </c>
      <c r="BD2183" s="1" t="s">
        <v>3875</v>
      </c>
      <c r="BE2183" s="1" t="s">
        <v>8943</v>
      </c>
    </row>
    <row r="2184" spans="1:73" ht="13.5" customHeight="1" x14ac:dyDescent="0.25">
      <c r="A2184" s="5" t="str">
        <f t="shared" si="77"/>
        <v>1738_각남면_0113</v>
      </c>
      <c r="B2184" s="1">
        <v>1738</v>
      </c>
      <c r="C2184" s="1" t="s">
        <v>12339</v>
      </c>
      <c r="D2184" s="1" t="s">
        <v>12340</v>
      </c>
      <c r="E2184" s="1">
        <v>2183</v>
      </c>
      <c r="F2184" s="1">
        <v>8</v>
      </c>
      <c r="G2184" s="1" t="s">
        <v>3712</v>
      </c>
      <c r="H2184" s="1" t="s">
        <v>7051</v>
      </c>
      <c r="I2184" s="1">
        <v>4</v>
      </c>
      <c r="L2184" s="1">
        <v>3</v>
      </c>
      <c r="M2184" s="1" t="s">
        <v>14059</v>
      </c>
      <c r="N2184" s="1" t="s">
        <v>14060</v>
      </c>
      <c r="S2184" s="1" t="s">
        <v>3876</v>
      </c>
      <c r="T2184" s="1" t="s">
        <v>7274</v>
      </c>
      <c r="Y2184" s="1" t="s">
        <v>3877</v>
      </c>
      <c r="Z2184" s="1" t="s">
        <v>8450</v>
      </c>
      <c r="AC2184" s="1">
        <v>27</v>
      </c>
    </row>
    <row r="2185" spans="1:73" ht="13.5" customHeight="1" x14ac:dyDescent="0.25">
      <c r="A2185" s="5" t="str">
        <f t="shared" si="77"/>
        <v>1738_각남면_0113</v>
      </c>
      <c r="B2185" s="1">
        <v>1738</v>
      </c>
      <c r="C2185" s="1" t="s">
        <v>12339</v>
      </c>
      <c r="D2185" s="1" t="s">
        <v>12340</v>
      </c>
      <c r="E2185" s="1">
        <v>2184</v>
      </c>
      <c r="F2185" s="1">
        <v>8</v>
      </c>
      <c r="G2185" s="1" t="s">
        <v>3712</v>
      </c>
      <c r="H2185" s="1" t="s">
        <v>7051</v>
      </c>
      <c r="I2185" s="1">
        <v>4</v>
      </c>
      <c r="L2185" s="1">
        <v>3</v>
      </c>
      <c r="M2185" s="1" t="s">
        <v>14059</v>
      </c>
      <c r="N2185" s="1" t="s">
        <v>14060</v>
      </c>
      <c r="T2185" s="1" t="s">
        <v>12470</v>
      </c>
      <c r="U2185" s="1" t="s">
        <v>139</v>
      </c>
      <c r="V2185" s="1" t="s">
        <v>7323</v>
      </c>
      <c r="Y2185" s="1" t="s">
        <v>3878</v>
      </c>
      <c r="Z2185" s="1" t="s">
        <v>8567</v>
      </c>
      <c r="AC2185" s="1">
        <v>4</v>
      </c>
      <c r="AD2185" s="1" t="s">
        <v>65</v>
      </c>
      <c r="AE2185" s="1" t="s">
        <v>9332</v>
      </c>
      <c r="AG2185" s="1" t="s">
        <v>12743</v>
      </c>
      <c r="BB2185" s="1" t="s">
        <v>139</v>
      </c>
      <c r="BC2185" s="1" t="s">
        <v>7323</v>
      </c>
      <c r="BD2185" s="1" t="s">
        <v>3873</v>
      </c>
      <c r="BE2185" s="1" t="s">
        <v>8439</v>
      </c>
      <c r="BF2185" s="1" t="s">
        <v>12895</v>
      </c>
    </row>
    <row r="2186" spans="1:73" ht="13.5" customHeight="1" x14ac:dyDescent="0.25">
      <c r="A2186" s="5" t="str">
        <f t="shared" si="77"/>
        <v>1738_각남면_0113</v>
      </c>
      <c r="B2186" s="1">
        <v>1738</v>
      </c>
      <c r="C2186" s="1" t="s">
        <v>12339</v>
      </c>
      <c r="D2186" s="1" t="s">
        <v>12340</v>
      </c>
      <c r="E2186" s="1">
        <v>2185</v>
      </c>
      <c r="F2186" s="1">
        <v>8</v>
      </c>
      <c r="G2186" s="1" t="s">
        <v>3712</v>
      </c>
      <c r="H2186" s="1" t="s">
        <v>7051</v>
      </c>
      <c r="I2186" s="1">
        <v>4</v>
      </c>
      <c r="L2186" s="1">
        <v>3</v>
      </c>
      <c r="M2186" s="1" t="s">
        <v>14059</v>
      </c>
      <c r="N2186" s="1" t="s">
        <v>14060</v>
      </c>
      <c r="T2186" s="1" t="s">
        <v>12470</v>
      </c>
      <c r="U2186" s="1" t="s">
        <v>139</v>
      </c>
      <c r="V2186" s="1" t="s">
        <v>7323</v>
      </c>
      <c r="Y2186" s="1" t="s">
        <v>3879</v>
      </c>
      <c r="Z2186" s="1" t="s">
        <v>8568</v>
      </c>
      <c r="AC2186" s="1">
        <v>31</v>
      </c>
      <c r="AD2186" s="1" t="s">
        <v>437</v>
      </c>
      <c r="AE2186" s="1" t="s">
        <v>9373</v>
      </c>
      <c r="AG2186" s="1" t="s">
        <v>12743</v>
      </c>
      <c r="AT2186" s="1" t="s">
        <v>232</v>
      </c>
      <c r="AU2186" s="1" t="s">
        <v>7343</v>
      </c>
      <c r="AV2186" s="1" t="s">
        <v>3880</v>
      </c>
      <c r="AW2186" s="1" t="s">
        <v>8708</v>
      </c>
      <c r="BB2186" s="1" t="s">
        <v>1551</v>
      </c>
      <c r="BC2186" s="1" t="s">
        <v>7529</v>
      </c>
      <c r="BD2186" s="1" t="s">
        <v>3881</v>
      </c>
      <c r="BE2186" s="1" t="s">
        <v>9294</v>
      </c>
    </row>
    <row r="2187" spans="1:73" ht="13.5" customHeight="1" x14ac:dyDescent="0.25">
      <c r="A2187" s="5" t="str">
        <f t="shared" si="77"/>
        <v>1738_각남면_0113</v>
      </c>
      <c r="B2187" s="1">
        <v>1738</v>
      </c>
      <c r="C2187" s="1" t="s">
        <v>12339</v>
      </c>
      <c r="D2187" s="1" t="s">
        <v>12340</v>
      </c>
      <c r="E2187" s="1">
        <v>2186</v>
      </c>
      <c r="F2187" s="1">
        <v>8</v>
      </c>
      <c r="G2187" s="1" t="s">
        <v>3712</v>
      </c>
      <c r="H2187" s="1" t="s">
        <v>7051</v>
      </c>
      <c r="I2187" s="1">
        <v>4</v>
      </c>
      <c r="L2187" s="1">
        <v>3</v>
      </c>
      <c r="M2187" s="1" t="s">
        <v>14059</v>
      </c>
      <c r="N2187" s="1" t="s">
        <v>14060</v>
      </c>
      <c r="T2187" s="1" t="s">
        <v>12470</v>
      </c>
      <c r="U2187" s="1" t="s">
        <v>3882</v>
      </c>
      <c r="V2187" s="1" t="s">
        <v>7521</v>
      </c>
      <c r="Y2187" s="1" t="s">
        <v>3883</v>
      </c>
      <c r="Z2187" s="1" t="s">
        <v>8569</v>
      </c>
      <c r="AC2187" s="1">
        <v>57</v>
      </c>
      <c r="AD2187" s="1" t="s">
        <v>133</v>
      </c>
      <c r="AE2187" s="1" t="s">
        <v>9343</v>
      </c>
      <c r="AF2187" s="1" t="s">
        <v>12689</v>
      </c>
      <c r="AG2187" s="1" t="s">
        <v>12696</v>
      </c>
    </row>
    <row r="2188" spans="1:73" ht="13.5" customHeight="1" x14ac:dyDescent="0.25">
      <c r="A2188" s="5" t="str">
        <f t="shared" si="77"/>
        <v>1738_각남면_0113</v>
      </c>
      <c r="B2188" s="1">
        <v>1738</v>
      </c>
      <c r="C2188" s="1" t="s">
        <v>12339</v>
      </c>
      <c r="D2188" s="1" t="s">
        <v>12340</v>
      </c>
      <c r="E2188" s="1">
        <v>2187</v>
      </c>
      <c r="F2188" s="1">
        <v>8</v>
      </c>
      <c r="G2188" s="1" t="s">
        <v>3712</v>
      </c>
      <c r="H2188" s="1" t="s">
        <v>7051</v>
      </c>
      <c r="I2188" s="1">
        <v>4</v>
      </c>
      <c r="L2188" s="1">
        <v>4</v>
      </c>
      <c r="M2188" s="1" t="s">
        <v>14061</v>
      </c>
      <c r="N2188" s="1" t="s">
        <v>14062</v>
      </c>
      <c r="T2188" s="1" t="s">
        <v>12461</v>
      </c>
      <c r="U2188" s="1" t="s">
        <v>3884</v>
      </c>
      <c r="V2188" s="1" t="s">
        <v>7522</v>
      </c>
      <c r="W2188" s="1" t="s">
        <v>85</v>
      </c>
      <c r="X2188" s="1" t="s">
        <v>12530</v>
      </c>
      <c r="Y2188" s="1" t="s">
        <v>828</v>
      </c>
      <c r="Z2188" s="1" t="s">
        <v>8020</v>
      </c>
      <c r="AC2188" s="1">
        <v>36</v>
      </c>
      <c r="AD2188" s="1" t="s">
        <v>229</v>
      </c>
      <c r="AE2188" s="1" t="s">
        <v>9356</v>
      </c>
      <c r="AJ2188" s="1" t="s">
        <v>17</v>
      </c>
      <c r="AK2188" s="1" t="s">
        <v>9530</v>
      </c>
      <c r="AL2188" s="1" t="s">
        <v>58</v>
      </c>
      <c r="AM2188" s="1" t="s">
        <v>9526</v>
      </c>
      <c r="AT2188" s="1" t="s">
        <v>73</v>
      </c>
      <c r="AU2188" s="1" t="s">
        <v>7304</v>
      </c>
      <c r="AV2188" s="1" t="s">
        <v>3885</v>
      </c>
      <c r="AW2188" s="1" t="s">
        <v>9065</v>
      </c>
      <c r="BG2188" s="1" t="s">
        <v>73</v>
      </c>
      <c r="BH2188" s="1" t="s">
        <v>7304</v>
      </c>
      <c r="BI2188" s="1" t="s">
        <v>1015</v>
      </c>
      <c r="BJ2188" s="1" t="s">
        <v>9749</v>
      </c>
      <c r="BK2188" s="1" t="s">
        <v>73</v>
      </c>
      <c r="BL2188" s="1" t="s">
        <v>7304</v>
      </c>
      <c r="BM2188" s="1" t="s">
        <v>516</v>
      </c>
      <c r="BN2188" s="1" t="s">
        <v>10781</v>
      </c>
      <c r="BO2188" s="1" t="s">
        <v>73</v>
      </c>
      <c r="BP2188" s="1" t="s">
        <v>7304</v>
      </c>
      <c r="BQ2188" s="1" t="s">
        <v>3886</v>
      </c>
      <c r="BR2188" s="1" t="s">
        <v>11851</v>
      </c>
      <c r="BS2188" s="1" t="s">
        <v>259</v>
      </c>
      <c r="BT2188" s="1" t="s">
        <v>9449</v>
      </c>
    </row>
    <row r="2189" spans="1:73" ht="13.5" customHeight="1" x14ac:dyDescent="0.25">
      <c r="A2189" s="5" t="str">
        <f t="shared" si="77"/>
        <v>1738_각남면_0113</v>
      </c>
      <c r="B2189" s="1">
        <v>1738</v>
      </c>
      <c r="C2189" s="1" t="s">
        <v>12339</v>
      </c>
      <c r="D2189" s="1" t="s">
        <v>12340</v>
      </c>
      <c r="E2189" s="1">
        <v>2188</v>
      </c>
      <c r="F2189" s="1">
        <v>8</v>
      </c>
      <c r="G2189" s="1" t="s">
        <v>3712</v>
      </c>
      <c r="H2189" s="1" t="s">
        <v>7051</v>
      </c>
      <c r="I2189" s="1">
        <v>4</v>
      </c>
      <c r="L2189" s="1">
        <v>4</v>
      </c>
      <c r="M2189" s="1" t="s">
        <v>14061</v>
      </c>
      <c r="N2189" s="1" t="s">
        <v>14062</v>
      </c>
      <c r="S2189" s="1" t="s">
        <v>50</v>
      </c>
      <c r="T2189" s="1" t="s">
        <v>7223</v>
      </c>
      <c r="W2189" s="1" t="s">
        <v>38</v>
      </c>
      <c r="X2189" s="1" t="s">
        <v>12522</v>
      </c>
      <c r="Y2189" s="1" t="s">
        <v>64</v>
      </c>
      <c r="Z2189" s="1" t="s">
        <v>7741</v>
      </c>
      <c r="AC2189" s="1">
        <v>28</v>
      </c>
      <c r="AD2189" s="1" t="s">
        <v>153</v>
      </c>
      <c r="AE2189" s="1" t="s">
        <v>9346</v>
      </c>
      <c r="AJ2189" s="1" t="s">
        <v>17</v>
      </c>
      <c r="AK2189" s="1" t="s">
        <v>9530</v>
      </c>
      <c r="AL2189" s="1" t="s">
        <v>41</v>
      </c>
      <c r="AM2189" s="1" t="s">
        <v>12725</v>
      </c>
      <c r="AT2189" s="1" t="s">
        <v>73</v>
      </c>
      <c r="AU2189" s="1" t="s">
        <v>7304</v>
      </c>
      <c r="AV2189" s="1" t="s">
        <v>2170</v>
      </c>
      <c r="AW2189" s="1" t="s">
        <v>8422</v>
      </c>
      <c r="BG2189" s="1" t="s">
        <v>73</v>
      </c>
      <c r="BH2189" s="1" t="s">
        <v>7304</v>
      </c>
      <c r="BI2189" s="1" t="s">
        <v>3887</v>
      </c>
      <c r="BJ2189" s="1" t="s">
        <v>7870</v>
      </c>
      <c r="BK2189" s="1" t="s">
        <v>73</v>
      </c>
      <c r="BL2189" s="1" t="s">
        <v>7304</v>
      </c>
      <c r="BM2189" s="1" t="s">
        <v>3888</v>
      </c>
      <c r="BN2189" s="1" t="s">
        <v>11264</v>
      </c>
      <c r="BO2189" s="1" t="s">
        <v>73</v>
      </c>
      <c r="BP2189" s="1" t="s">
        <v>7304</v>
      </c>
      <c r="BQ2189" s="1" t="s">
        <v>1001</v>
      </c>
      <c r="BR2189" s="1" t="s">
        <v>7076</v>
      </c>
      <c r="BS2189" s="1" t="s">
        <v>2918</v>
      </c>
      <c r="BT2189" s="1" t="s">
        <v>9559</v>
      </c>
    </row>
    <row r="2190" spans="1:73" ht="13.5" customHeight="1" x14ac:dyDescent="0.25">
      <c r="A2190" s="5" t="str">
        <f t="shared" si="77"/>
        <v>1738_각남면_0113</v>
      </c>
      <c r="B2190" s="1">
        <v>1738</v>
      </c>
      <c r="C2190" s="1" t="s">
        <v>12339</v>
      </c>
      <c r="D2190" s="1" t="s">
        <v>12340</v>
      </c>
      <c r="E2190" s="1">
        <v>2189</v>
      </c>
      <c r="F2190" s="1">
        <v>8</v>
      </c>
      <c r="G2190" s="1" t="s">
        <v>3712</v>
      </c>
      <c r="H2190" s="1" t="s">
        <v>7051</v>
      </c>
      <c r="I2190" s="1">
        <v>4</v>
      </c>
      <c r="L2190" s="1">
        <v>4</v>
      </c>
      <c r="M2190" s="1" t="s">
        <v>14061</v>
      </c>
      <c r="N2190" s="1" t="s">
        <v>14062</v>
      </c>
      <c r="S2190" s="1" t="s">
        <v>84</v>
      </c>
      <c r="T2190" s="1" t="s">
        <v>7226</v>
      </c>
      <c r="W2190" s="1" t="s">
        <v>1379</v>
      </c>
      <c r="X2190" s="1" t="s">
        <v>7715</v>
      </c>
      <c r="Y2190" s="1" t="s">
        <v>64</v>
      </c>
      <c r="Z2190" s="1" t="s">
        <v>7741</v>
      </c>
      <c r="AC2190" s="1">
        <v>54</v>
      </c>
      <c r="AD2190" s="1" t="s">
        <v>145</v>
      </c>
      <c r="AE2190" s="1" t="s">
        <v>9345</v>
      </c>
    </row>
    <row r="2191" spans="1:73" ht="13.5" customHeight="1" x14ac:dyDescent="0.25">
      <c r="A2191" s="5" t="str">
        <f t="shared" ref="A2191:A2222" si="78">HYPERLINK("http://kyu.snu.ac.kr/sdhj/index.jsp?type=hj/GK14616_00IH_0001_0113.jpg","1738_각남면_0113")</f>
        <v>1738_각남면_0113</v>
      </c>
      <c r="B2191" s="1">
        <v>1738</v>
      </c>
      <c r="C2191" s="1" t="s">
        <v>12339</v>
      </c>
      <c r="D2191" s="1" t="s">
        <v>12340</v>
      </c>
      <c r="E2191" s="1">
        <v>2190</v>
      </c>
      <c r="F2191" s="1">
        <v>8</v>
      </c>
      <c r="G2191" s="1" t="s">
        <v>3712</v>
      </c>
      <c r="H2191" s="1" t="s">
        <v>7051</v>
      </c>
      <c r="I2191" s="1">
        <v>4</v>
      </c>
      <c r="L2191" s="1">
        <v>4</v>
      </c>
      <c r="M2191" s="1" t="s">
        <v>14061</v>
      </c>
      <c r="N2191" s="1" t="s">
        <v>14062</v>
      </c>
      <c r="S2191" s="1" t="s">
        <v>600</v>
      </c>
      <c r="T2191" s="1" t="s">
        <v>7242</v>
      </c>
      <c r="U2191" s="1" t="s">
        <v>87</v>
      </c>
      <c r="V2191" s="1" t="s">
        <v>7303</v>
      </c>
      <c r="Y2191" s="1" t="s">
        <v>1138</v>
      </c>
      <c r="Z2191" s="1" t="s">
        <v>7965</v>
      </c>
      <c r="AC2191" s="1">
        <v>10</v>
      </c>
      <c r="AD2191" s="1" t="s">
        <v>393</v>
      </c>
      <c r="AE2191" s="1" t="s">
        <v>9370</v>
      </c>
    </row>
    <row r="2192" spans="1:73" ht="13.5" customHeight="1" x14ac:dyDescent="0.25">
      <c r="A2192" s="5" t="str">
        <f t="shared" si="78"/>
        <v>1738_각남면_0113</v>
      </c>
      <c r="B2192" s="1">
        <v>1738</v>
      </c>
      <c r="C2192" s="1" t="s">
        <v>12339</v>
      </c>
      <c r="D2192" s="1" t="s">
        <v>12340</v>
      </c>
      <c r="E2192" s="1">
        <v>2191</v>
      </c>
      <c r="F2192" s="1">
        <v>8</v>
      </c>
      <c r="G2192" s="1" t="s">
        <v>3712</v>
      </c>
      <c r="H2192" s="1" t="s">
        <v>7051</v>
      </c>
      <c r="I2192" s="1">
        <v>4</v>
      </c>
      <c r="L2192" s="1">
        <v>4</v>
      </c>
      <c r="M2192" s="1" t="s">
        <v>14061</v>
      </c>
      <c r="N2192" s="1" t="s">
        <v>14062</v>
      </c>
      <c r="S2192" s="1" t="s">
        <v>112</v>
      </c>
      <c r="T2192" s="1" t="s">
        <v>7229</v>
      </c>
      <c r="Y2192" s="1" t="s">
        <v>64</v>
      </c>
      <c r="Z2192" s="1" t="s">
        <v>7741</v>
      </c>
      <c r="AF2192" s="1" t="s">
        <v>157</v>
      </c>
      <c r="AG2192" s="1" t="s">
        <v>9391</v>
      </c>
    </row>
    <row r="2193" spans="1:72" ht="13.5" customHeight="1" x14ac:dyDescent="0.25">
      <c r="A2193" s="5" t="str">
        <f t="shared" si="78"/>
        <v>1738_각남면_0113</v>
      </c>
      <c r="B2193" s="1">
        <v>1738</v>
      </c>
      <c r="C2193" s="1" t="s">
        <v>12339</v>
      </c>
      <c r="D2193" s="1" t="s">
        <v>12340</v>
      </c>
      <c r="E2193" s="1">
        <v>2192</v>
      </c>
      <c r="F2193" s="1">
        <v>8</v>
      </c>
      <c r="G2193" s="1" t="s">
        <v>3712</v>
      </c>
      <c r="H2193" s="1" t="s">
        <v>7051</v>
      </c>
      <c r="I2193" s="1">
        <v>4</v>
      </c>
      <c r="L2193" s="1">
        <v>5</v>
      </c>
      <c r="M2193" s="1" t="s">
        <v>3987</v>
      </c>
      <c r="N2193" s="1" t="s">
        <v>9617</v>
      </c>
      <c r="T2193" s="1" t="s">
        <v>12461</v>
      </c>
      <c r="U2193" s="1" t="s">
        <v>42</v>
      </c>
      <c r="V2193" s="1" t="s">
        <v>7309</v>
      </c>
      <c r="W2193" s="1" t="s">
        <v>123</v>
      </c>
      <c r="X2193" s="1" t="s">
        <v>7689</v>
      </c>
      <c r="Y2193" s="1" t="s">
        <v>3889</v>
      </c>
      <c r="Z2193" s="1" t="s">
        <v>8570</v>
      </c>
      <c r="AC2193" s="1">
        <v>65</v>
      </c>
      <c r="AD2193" s="1" t="s">
        <v>86</v>
      </c>
      <c r="AE2193" s="1" t="s">
        <v>8752</v>
      </c>
      <c r="AJ2193" s="1" t="s">
        <v>17</v>
      </c>
      <c r="AK2193" s="1" t="s">
        <v>9530</v>
      </c>
      <c r="AL2193" s="1" t="s">
        <v>124</v>
      </c>
      <c r="AM2193" s="1" t="s">
        <v>9327</v>
      </c>
      <c r="AT2193" s="1" t="s">
        <v>128</v>
      </c>
      <c r="AU2193" s="1" t="s">
        <v>9658</v>
      </c>
      <c r="AV2193" s="1" t="s">
        <v>2493</v>
      </c>
      <c r="AW2193" s="1" t="s">
        <v>8273</v>
      </c>
      <c r="BG2193" s="1" t="s">
        <v>44</v>
      </c>
      <c r="BH2193" s="1" t="s">
        <v>7629</v>
      </c>
      <c r="BI2193" s="1" t="s">
        <v>14807</v>
      </c>
      <c r="BJ2193" s="1" t="s">
        <v>9090</v>
      </c>
      <c r="BK2193" s="1" t="s">
        <v>44</v>
      </c>
      <c r="BL2193" s="1" t="s">
        <v>7629</v>
      </c>
      <c r="BM2193" s="1" t="s">
        <v>3890</v>
      </c>
      <c r="BN2193" s="1" t="s">
        <v>11265</v>
      </c>
      <c r="BO2193" s="1" t="s">
        <v>44</v>
      </c>
      <c r="BP2193" s="1" t="s">
        <v>7629</v>
      </c>
      <c r="BQ2193" s="1" t="s">
        <v>3891</v>
      </c>
      <c r="BR2193" s="1" t="s">
        <v>11852</v>
      </c>
      <c r="BS2193" s="1" t="s">
        <v>493</v>
      </c>
      <c r="BT2193" s="1" t="s">
        <v>9538</v>
      </c>
    </row>
    <row r="2194" spans="1:72" ht="13.5" customHeight="1" x14ac:dyDescent="0.25">
      <c r="A2194" s="5" t="str">
        <f t="shared" si="78"/>
        <v>1738_각남면_0113</v>
      </c>
      <c r="B2194" s="1">
        <v>1738</v>
      </c>
      <c r="C2194" s="1" t="s">
        <v>12339</v>
      </c>
      <c r="D2194" s="1" t="s">
        <v>12340</v>
      </c>
      <c r="E2194" s="1">
        <v>2193</v>
      </c>
      <c r="F2194" s="1">
        <v>8</v>
      </c>
      <c r="G2194" s="1" t="s">
        <v>3712</v>
      </c>
      <c r="H2194" s="1" t="s">
        <v>7051</v>
      </c>
      <c r="I2194" s="1">
        <v>4</v>
      </c>
      <c r="L2194" s="1">
        <v>5</v>
      </c>
      <c r="M2194" s="1" t="s">
        <v>3987</v>
      </c>
      <c r="N2194" s="1" t="s">
        <v>9617</v>
      </c>
      <c r="S2194" s="1" t="s">
        <v>50</v>
      </c>
      <c r="T2194" s="1" t="s">
        <v>7223</v>
      </c>
      <c r="W2194" s="1" t="s">
        <v>191</v>
      </c>
      <c r="X2194" s="1" t="s">
        <v>7693</v>
      </c>
      <c r="Y2194" s="1" t="s">
        <v>10</v>
      </c>
      <c r="Z2194" s="1" t="s">
        <v>7684</v>
      </c>
      <c r="AC2194" s="1">
        <v>58</v>
      </c>
      <c r="AD2194" s="1" t="s">
        <v>974</v>
      </c>
      <c r="AE2194" s="1" t="s">
        <v>9385</v>
      </c>
      <c r="AJ2194" s="1" t="s">
        <v>17</v>
      </c>
      <c r="AK2194" s="1" t="s">
        <v>9530</v>
      </c>
      <c r="AL2194" s="1" t="s">
        <v>193</v>
      </c>
      <c r="AM2194" s="1" t="s">
        <v>9533</v>
      </c>
      <c r="AT2194" s="1" t="s">
        <v>912</v>
      </c>
      <c r="AU2194" s="1" t="s">
        <v>9676</v>
      </c>
      <c r="AV2194" s="1" t="s">
        <v>3892</v>
      </c>
      <c r="AW2194" s="1" t="s">
        <v>9377</v>
      </c>
      <c r="BG2194" s="1" t="s">
        <v>44</v>
      </c>
      <c r="BH2194" s="1" t="s">
        <v>7629</v>
      </c>
      <c r="BI2194" s="1" t="s">
        <v>1176</v>
      </c>
      <c r="BJ2194" s="1" t="s">
        <v>9762</v>
      </c>
      <c r="BK2194" s="1" t="s">
        <v>44</v>
      </c>
      <c r="BL2194" s="1" t="s">
        <v>7629</v>
      </c>
      <c r="BM2194" s="1" t="s">
        <v>3893</v>
      </c>
      <c r="BN2194" s="1" t="s">
        <v>11240</v>
      </c>
      <c r="BO2194" s="1" t="s">
        <v>44</v>
      </c>
      <c r="BP2194" s="1" t="s">
        <v>7629</v>
      </c>
      <c r="BQ2194" s="1" t="s">
        <v>3894</v>
      </c>
      <c r="BR2194" s="1" t="s">
        <v>13316</v>
      </c>
      <c r="BS2194" s="1" t="s">
        <v>1152</v>
      </c>
      <c r="BT2194" s="1" t="s">
        <v>12788</v>
      </c>
    </row>
    <row r="2195" spans="1:72" ht="13.5" customHeight="1" x14ac:dyDescent="0.25">
      <c r="A2195" s="5" t="str">
        <f t="shared" si="78"/>
        <v>1738_각남면_0113</v>
      </c>
      <c r="B2195" s="1">
        <v>1738</v>
      </c>
      <c r="C2195" s="1" t="s">
        <v>12339</v>
      </c>
      <c r="D2195" s="1" t="s">
        <v>12340</v>
      </c>
      <c r="E2195" s="1">
        <v>2194</v>
      </c>
      <c r="F2195" s="1">
        <v>8</v>
      </c>
      <c r="G2195" s="1" t="s">
        <v>3712</v>
      </c>
      <c r="H2195" s="1" t="s">
        <v>7051</v>
      </c>
      <c r="I2195" s="1">
        <v>4</v>
      </c>
      <c r="L2195" s="1">
        <v>5</v>
      </c>
      <c r="M2195" s="1" t="s">
        <v>3987</v>
      </c>
      <c r="N2195" s="1" t="s">
        <v>9617</v>
      </c>
      <c r="S2195" s="1" t="s">
        <v>59</v>
      </c>
      <c r="T2195" s="1" t="s">
        <v>7224</v>
      </c>
      <c r="U2195" s="1" t="s">
        <v>683</v>
      </c>
      <c r="V2195" s="1" t="s">
        <v>7345</v>
      </c>
      <c r="Y2195" s="1" t="s">
        <v>3895</v>
      </c>
      <c r="Z2195" s="1" t="s">
        <v>8571</v>
      </c>
      <c r="AC2195" s="1">
        <v>43</v>
      </c>
      <c r="AD2195" s="1" t="s">
        <v>258</v>
      </c>
      <c r="AE2195" s="1" t="s">
        <v>9360</v>
      </c>
    </row>
    <row r="2196" spans="1:72" ht="13.5" customHeight="1" x14ac:dyDescent="0.25">
      <c r="A2196" s="5" t="str">
        <f t="shared" si="78"/>
        <v>1738_각남면_0113</v>
      </c>
      <c r="B2196" s="1">
        <v>1738</v>
      </c>
      <c r="C2196" s="1" t="s">
        <v>12339</v>
      </c>
      <c r="D2196" s="1" t="s">
        <v>12340</v>
      </c>
      <c r="E2196" s="1">
        <v>2195</v>
      </c>
      <c r="F2196" s="1">
        <v>8</v>
      </c>
      <c r="G2196" s="1" t="s">
        <v>3712</v>
      </c>
      <c r="H2196" s="1" t="s">
        <v>7051</v>
      </c>
      <c r="I2196" s="1">
        <v>4</v>
      </c>
      <c r="L2196" s="1">
        <v>5</v>
      </c>
      <c r="M2196" s="1" t="s">
        <v>3987</v>
      </c>
      <c r="N2196" s="1" t="s">
        <v>9617</v>
      </c>
      <c r="S2196" s="1" t="s">
        <v>155</v>
      </c>
      <c r="T2196" s="1" t="s">
        <v>7230</v>
      </c>
      <c r="W2196" s="1" t="s">
        <v>38</v>
      </c>
      <c r="X2196" s="1" t="s">
        <v>12522</v>
      </c>
      <c r="Y2196" s="1" t="s">
        <v>10</v>
      </c>
      <c r="Z2196" s="1" t="s">
        <v>7684</v>
      </c>
      <c r="AC2196" s="1">
        <v>30</v>
      </c>
      <c r="AD2196" s="1" t="s">
        <v>781</v>
      </c>
      <c r="AE2196" s="1" t="s">
        <v>9383</v>
      </c>
    </row>
    <row r="2197" spans="1:72" ht="13.5" customHeight="1" x14ac:dyDescent="0.25">
      <c r="A2197" s="5" t="str">
        <f t="shared" si="78"/>
        <v>1738_각남면_0113</v>
      </c>
      <c r="B2197" s="1">
        <v>1738</v>
      </c>
      <c r="C2197" s="1" t="s">
        <v>12339</v>
      </c>
      <c r="D2197" s="1" t="s">
        <v>12340</v>
      </c>
      <c r="E2197" s="1">
        <v>2196</v>
      </c>
      <c r="F2197" s="1">
        <v>8</v>
      </c>
      <c r="G2197" s="1" t="s">
        <v>3712</v>
      </c>
      <c r="H2197" s="1" t="s">
        <v>7051</v>
      </c>
      <c r="I2197" s="1">
        <v>4</v>
      </c>
      <c r="L2197" s="1">
        <v>5</v>
      </c>
      <c r="M2197" s="1" t="s">
        <v>3987</v>
      </c>
      <c r="N2197" s="1" t="s">
        <v>9617</v>
      </c>
      <c r="T2197" s="1" t="s">
        <v>12470</v>
      </c>
      <c r="U2197" s="1" t="s">
        <v>3896</v>
      </c>
      <c r="V2197" s="1" t="s">
        <v>7523</v>
      </c>
      <c r="Y2197" s="1" t="s">
        <v>3897</v>
      </c>
      <c r="Z2197" s="1" t="s">
        <v>8572</v>
      </c>
      <c r="AC2197" s="1">
        <v>24</v>
      </c>
      <c r="AD2197" s="1" t="s">
        <v>402</v>
      </c>
      <c r="AE2197" s="1" t="s">
        <v>9372</v>
      </c>
      <c r="AT2197" s="1" t="s">
        <v>2545</v>
      </c>
      <c r="AU2197" s="1" t="s">
        <v>9670</v>
      </c>
      <c r="AV2197" s="1" t="s">
        <v>2206</v>
      </c>
      <c r="AW2197" s="1" t="s">
        <v>8010</v>
      </c>
      <c r="BB2197" s="1" t="s">
        <v>1390</v>
      </c>
      <c r="BC2197" s="1" t="s">
        <v>12506</v>
      </c>
      <c r="BD2197" s="1" t="s">
        <v>1109</v>
      </c>
      <c r="BE2197" s="1" t="s">
        <v>7958</v>
      </c>
    </row>
    <row r="2198" spans="1:72" ht="13.5" customHeight="1" x14ac:dyDescent="0.25">
      <c r="A2198" s="5" t="str">
        <f t="shared" si="78"/>
        <v>1738_각남면_0113</v>
      </c>
      <c r="B2198" s="1">
        <v>1738</v>
      </c>
      <c r="C2198" s="1" t="s">
        <v>12339</v>
      </c>
      <c r="D2198" s="1" t="s">
        <v>12340</v>
      </c>
      <c r="E2198" s="1">
        <v>2197</v>
      </c>
      <c r="F2198" s="1">
        <v>8</v>
      </c>
      <c r="G2198" s="1" t="s">
        <v>3712</v>
      </c>
      <c r="H2198" s="1" t="s">
        <v>7051</v>
      </c>
      <c r="I2198" s="1">
        <v>4</v>
      </c>
      <c r="L2198" s="1">
        <v>5</v>
      </c>
      <c r="M2198" s="1" t="s">
        <v>3987</v>
      </c>
      <c r="N2198" s="1" t="s">
        <v>9617</v>
      </c>
      <c r="T2198" s="1" t="s">
        <v>12470</v>
      </c>
      <c r="U2198" s="1" t="s">
        <v>715</v>
      </c>
      <c r="V2198" s="1" t="s">
        <v>7283</v>
      </c>
      <c r="Y2198" s="1" t="s">
        <v>3898</v>
      </c>
      <c r="Z2198" s="1" t="s">
        <v>8573</v>
      </c>
      <c r="AC2198" s="1">
        <v>17</v>
      </c>
      <c r="AD2198" s="1" t="s">
        <v>315</v>
      </c>
      <c r="AE2198" s="1" t="s">
        <v>9365</v>
      </c>
      <c r="AT2198" s="1" t="s">
        <v>2545</v>
      </c>
      <c r="AU2198" s="1" t="s">
        <v>9670</v>
      </c>
      <c r="AV2198" s="1" t="s">
        <v>2206</v>
      </c>
      <c r="AW2198" s="1" t="s">
        <v>8010</v>
      </c>
    </row>
    <row r="2199" spans="1:72" ht="13.5" customHeight="1" x14ac:dyDescent="0.25">
      <c r="A2199" s="5" t="str">
        <f t="shared" si="78"/>
        <v>1738_각남면_0113</v>
      </c>
      <c r="B2199" s="1">
        <v>1738</v>
      </c>
      <c r="C2199" s="1" t="s">
        <v>12339</v>
      </c>
      <c r="D2199" s="1" t="s">
        <v>12340</v>
      </c>
      <c r="E2199" s="1">
        <v>2198</v>
      </c>
      <c r="F2199" s="1">
        <v>8</v>
      </c>
      <c r="G2199" s="1" t="s">
        <v>3712</v>
      </c>
      <c r="H2199" s="1" t="s">
        <v>7051</v>
      </c>
      <c r="I2199" s="1">
        <v>4</v>
      </c>
      <c r="L2199" s="1">
        <v>5</v>
      </c>
      <c r="M2199" s="1" t="s">
        <v>3987</v>
      </c>
      <c r="N2199" s="1" t="s">
        <v>9617</v>
      </c>
      <c r="T2199" s="1" t="s">
        <v>12470</v>
      </c>
      <c r="U2199" s="1" t="s">
        <v>139</v>
      </c>
      <c r="V2199" s="1" t="s">
        <v>7323</v>
      </c>
      <c r="Y2199" s="1" t="s">
        <v>3899</v>
      </c>
      <c r="Z2199" s="1" t="s">
        <v>8574</v>
      </c>
      <c r="AC2199" s="1">
        <v>31</v>
      </c>
      <c r="AD2199" s="1" t="s">
        <v>437</v>
      </c>
      <c r="AE2199" s="1" t="s">
        <v>9373</v>
      </c>
      <c r="AG2199" s="1" t="s">
        <v>12745</v>
      </c>
      <c r="AI2199" s="1" t="s">
        <v>9487</v>
      </c>
    </row>
    <row r="2200" spans="1:72" ht="13.5" customHeight="1" x14ac:dyDescent="0.25">
      <c r="A2200" s="5" t="str">
        <f t="shared" si="78"/>
        <v>1738_각남면_0113</v>
      </c>
      <c r="B2200" s="1">
        <v>1738</v>
      </c>
      <c r="C2200" s="1" t="s">
        <v>12339</v>
      </c>
      <c r="D2200" s="1" t="s">
        <v>12340</v>
      </c>
      <c r="E2200" s="1">
        <v>2199</v>
      </c>
      <c r="F2200" s="1">
        <v>8</v>
      </c>
      <c r="G2200" s="1" t="s">
        <v>3712</v>
      </c>
      <c r="H2200" s="1" t="s">
        <v>7051</v>
      </c>
      <c r="I2200" s="1">
        <v>4</v>
      </c>
      <c r="L2200" s="1">
        <v>5</v>
      </c>
      <c r="M2200" s="1" t="s">
        <v>3987</v>
      </c>
      <c r="N2200" s="1" t="s">
        <v>9617</v>
      </c>
      <c r="T2200" s="1" t="s">
        <v>12470</v>
      </c>
      <c r="U2200" s="1" t="s">
        <v>136</v>
      </c>
      <c r="V2200" s="1" t="s">
        <v>7308</v>
      </c>
      <c r="Y2200" s="1" t="s">
        <v>3900</v>
      </c>
      <c r="Z2200" s="1" t="s">
        <v>8575</v>
      </c>
      <c r="AC2200" s="1">
        <v>27</v>
      </c>
      <c r="AD2200" s="1" t="s">
        <v>465</v>
      </c>
      <c r="AE2200" s="1" t="s">
        <v>9376</v>
      </c>
      <c r="AG2200" s="1" t="s">
        <v>12745</v>
      </c>
      <c r="AI2200" s="1" t="s">
        <v>9487</v>
      </c>
      <c r="AV2200" s="1" t="s">
        <v>3901</v>
      </c>
      <c r="AW2200" s="1" t="s">
        <v>7806</v>
      </c>
      <c r="BB2200" s="1" t="s">
        <v>237</v>
      </c>
      <c r="BC2200" s="1" t="s">
        <v>7316</v>
      </c>
      <c r="BD2200" s="1" t="s">
        <v>3902</v>
      </c>
      <c r="BE2200" s="1" t="s">
        <v>10421</v>
      </c>
    </row>
    <row r="2201" spans="1:72" ht="13.5" customHeight="1" x14ac:dyDescent="0.25">
      <c r="A2201" s="5" t="str">
        <f t="shared" si="78"/>
        <v>1738_각남면_0113</v>
      </c>
      <c r="B2201" s="1">
        <v>1738</v>
      </c>
      <c r="C2201" s="1" t="s">
        <v>12339</v>
      </c>
      <c r="D2201" s="1" t="s">
        <v>12340</v>
      </c>
      <c r="E2201" s="1">
        <v>2200</v>
      </c>
      <c r="F2201" s="1">
        <v>8</v>
      </c>
      <c r="G2201" s="1" t="s">
        <v>3712</v>
      </c>
      <c r="H2201" s="1" t="s">
        <v>7051</v>
      </c>
      <c r="I2201" s="1">
        <v>4</v>
      </c>
      <c r="L2201" s="1">
        <v>5</v>
      </c>
      <c r="M2201" s="1" t="s">
        <v>3987</v>
      </c>
      <c r="N2201" s="1" t="s">
        <v>9617</v>
      </c>
      <c r="T2201" s="1" t="s">
        <v>12470</v>
      </c>
      <c r="U2201" s="1" t="s">
        <v>139</v>
      </c>
      <c r="V2201" s="1" t="s">
        <v>7323</v>
      </c>
      <c r="Y2201" s="1" t="s">
        <v>3903</v>
      </c>
      <c r="Z2201" s="1" t="s">
        <v>12595</v>
      </c>
      <c r="AC2201" s="1">
        <v>9</v>
      </c>
      <c r="AD2201" s="1" t="s">
        <v>93</v>
      </c>
      <c r="AE2201" s="1" t="s">
        <v>9337</v>
      </c>
      <c r="AG2201" s="1" t="s">
        <v>12745</v>
      </c>
      <c r="AI2201" s="1" t="s">
        <v>9487</v>
      </c>
      <c r="BB2201" s="1" t="s">
        <v>139</v>
      </c>
      <c r="BC2201" s="1" t="s">
        <v>7323</v>
      </c>
      <c r="BD2201" s="1" t="s">
        <v>3899</v>
      </c>
      <c r="BE2201" s="1" t="s">
        <v>8574</v>
      </c>
      <c r="BF2201" s="1" t="s">
        <v>12895</v>
      </c>
    </row>
    <row r="2202" spans="1:72" ht="13.5" customHeight="1" x14ac:dyDescent="0.25">
      <c r="A2202" s="5" t="str">
        <f t="shared" si="78"/>
        <v>1738_각남면_0113</v>
      </c>
      <c r="B2202" s="1">
        <v>1738</v>
      </c>
      <c r="C2202" s="1" t="s">
        <v>12339</v>
      </c>
      <c r="D2202" s="1" t="s">
        <v>12340</v>
      </c>
      <c r="E2202" s="1">
        <v>2201</v>
      </c>
      <c r="F2202" s="1">
        <v>8</v>
      </c>
      <c r="G2202" s="1" t="s">
        <v>3712</v>
      </c>
      <c r="H2202" s="1" t="s">
        <v>7051</v>
      </c>
      <c r="I2202" s="1">
        <v>4</v>
      </c>
      <c r="L2202" s="1">
        <v>5</v>
      </c>
      <c r="M2202" s="1" t="s">
        <v>3987</v>
      </c>
      <c r="N2202" s="1" t="s">
        <v>9617</v>
      </c>
      <c r="T2202" s="1" t="s">
        <v>12470</v>
      </c>
      <c r="U2202" s="1" t="s">
        <v>136</v>
      </c>
      <c r="V2202" s="1" t="s">
        <v>7308</v>
      </c>
      <c r="Y2202" s="1" t="s">
        <v>3904</v>
      </c>
      <c r="Z2202" s="1" t="s">
        <v>8576</v>
      </c>
      <c r="AC2202" s="1">
        <v>6</v>
      </c>
      <c r="AF2202" s="1" t="s">
        <v>12644</v>
      </c>
      <c r="AG2202" s="1" t="s">
        <v>12668</v>
      </c>
      <c r="AH2202" s="1" t="s">
        <v>3905</v>
      </c>
      <c r="AI2202" s="1" t="s">
        <v>9487</v>
      </c>
      <c r="AV2202" s="1" t="s">
        <v>1112</v>
      </c>
      <c r="AW2202" s="1" t="s">
        <v>10032</v>
      </c>
      <c r="BB2202" s="1" t="s">
        <v>1551</v>
      </c>
      <c r="BC2202" s="1" t="s">
        <v>7529</v>
      </c>
      <c r="BD2202" s="1" t="s">
        <v>3899</v>
      </c>
      <c r="BE2202" s="1" t="s">
        <v>8574</v>
      </c>
      <c r="BF2202" s="1" t="s">
        <v>12894</v>
      </c>
    </row>
    <row r="2203" spans="1:72" ht="13.5" customHeight="1" x14ac:dyDescent="0.25">
      <c r="A2203" s="5" t="str">
        <f t="shared" si="78"/>
        <v>1738_각남면_0113</v>
      </c>
      <c r="B2203" s="1">
        <v>1738</v>
      </c>
      <c r="C2203" s="1" t="s">
        <v>12339</v>
      </c>
      <c r="D2203" s="1" t="s">
        <v>12340</v>
      </c>
      <c r="E2203" s="1">
        <v>2202</v>
      </c>
      <c r="F2203" s="1">
        <v>8</v>
      </c>
      <c r="G2203" s="1" t="s">
        <v>3712</v>
      </c>
      <c r="H2203" s="1" t="s">
        <v>7051</v>
      </c>
      <c r="I2203" s="1">
        <v>4</v>
      </c>
      <c r="L2203" s="1">
        <v>5</v>
      </c>
      <c r="M2203" s="1" t="s">
        <v>3987</v>
      </c>
      <c r="N2203" s="1" t="s">
        <v>9617</v>
      </c>
      <c r="T2203" s="1" t="s">
        <v>12470</v>
      </c>
      <c r="U2203" s="1" t="s">
        <v>139</v>
      </c>
      <c r="V2203" s="1" t="s">
        <v>7323</v>
      </c>
      <c r="Y2203" s="1" t="s">
        <v>3906</v>
      </c>
      <c r="Z2203" s="1" t="s">
        <v>8577</v>
      </c>
      <c r="AC2203" s="1">
        <v>33</v>
      </c>
      <c r="AD2203" s="1" t="s">
        <v>321</v>
      </c>
      <c r="AE2203" s="1" t="s">
        <v>9366</v>
      </c>
      <c r="AG2203" s="1" t="s">
        <v>12745</v>
      </c>
      <c r="AI2203" s="1" t="s">
        <v>9460</v>
      </c>
      <c r="AT2203" s="1" t="s">
        <v>242</v>
      </c>
      <c r="AU2203" s="1" t="s">
        <v>12440</v>
      </c>
      <c r="AV2203" s="1" t="s">
        <v>3907</v>
      </c>
      <c r="AW2203" s="1" t="s">
        <v>10033</v>
      </c>
      <c r="BB2203" s="1" t="s">
        <v>1551</v>
      </c>
      <c r="BC2203" s="1" t="s">
        <v>7529</v>
      </c>
      <c r="BD2203" s="1" t="s">
        <v>3789</v>
      </c>
      <c r="BE2203" s="1" t="s">
        <v>8546</v>
      </c>
    </row>
    <row r="2204" spans="1:72" ht="13.5" customHeight="1" x14ac:dyDescent="0.25">
      <c r="A2204" s="5" t="str">
        <f t="shared" si="78"/>
        <v>1738_각남면_0113</v>
      </c>
      <c r="B2204" s="1">
        <v>1738</v>
      </c>
      <c r="C2204" s="1" t="s">
        <v>12339</v>
      </c>
      <c r="D2204" s="1" t="s">
        <v>12340</v>
      </c>
      <c r="E2204" s="1">
        <v>2203</v>
      </c>
      <c r="F2204" s="1">
        <v>8</v>
      </c>
      <c r="G2204" s="1" t="s">
        <v>3712</v>
      </c>
      <c r="H2204" s="1" t="s">
        <v>7051</v>
      </c>
      <c r="I2204" s="1">
        <v>4</v>
      </c>
      <c r="L2204" s="1">
        <v>5</v>
      </c>
      <c r="M2204" s="1" t="s">
        <v>3987</v>
      </c>
      <c r="N2204" s="1" t="s">
        <v>9617</v>
      </c>
      <c r="T2204" s="1" t="s">
        <v>12470</v>
      </c>
      <c r="U2204" s="1" t="s">
        <v>136</v>
      </c>
      <c r="V2204" s="1" t="s">
        <v>7308</v>
      </c>
      <c r="Y2204" s="1" t="s">
        <v>3908</v>
      </c>
      <c r="Z2204" s="1" t="s">
        <v>8578</v>
      </c>
      <c r="AC2204" s="1">
        <v>11</v>
      </c>
      <c r="AD2204" s="1" t="s">
        <v>505</v>
      </c>
      <c r="AE2204" s="1" t="s">
        <v>9377</v>
      </c>
      <c r="AG2204" s="1" t="s">
        <v>12745</v>
      </c>
      <c r="AI2204" s="1" t="s">
        <v>9460</v>
      </c>
      <c r="BB2204" s="1" t="s">
        <v>368</v>
      </c>
      <c r="BC2204" s="1" t="s">
        <v>7520</v>
      </c>
      <c r="BE2204" s="1" t="s">
        <v>8577</v>
      </c>
      <c r="BF2204" s="1" t="s">
        <v>12895</v>
      </c>
    </row>
    <row r="2205" spans="1:72" ht="13.5" customHeight="1" x14ac:dyDescent="0.25">
      <c r="A2205" s="5" t="str">
        <f t="shared" si="78"/>
        <v>1738_각남면_0113</v>
      </c>
      <c r="B2205" s="1">
        <v>1738</v>
      </c>
      <c r="C2205" s="1" t="s">
        <v>12339</v>
      </c>
      <c r="D2205" s="1" t="s">
        <v>12340</v>
      </c>
      <c r="E2205" s="1">
        <v>2204</v>
      </c>
      <c r="F2205" s="1">
        <v>8</v>
      </c>
      <c r="G2205" s="1" t="s">
        <v>3712</v>
      </c>
      <c r="H2205" s="1" t="s">
        <v>7051</v>
      </c>
      <c r="I2205" s="1">
        <v>4</v>
      </c>
      <c r="L2205" s="1">
        <v>5</v>
      </c>
      <c r="M2205" s="1" t="s">
        <v>3987</v>
      </c>
      <c r="N2205" s="1" t="s">
        <v>9617</v>
      </c>
      <c r="T2205" s="1" t="s">
        <v>12470</v>
      </c>
      <c r="U2205" s="1" t="s">
        <v>139</v>
      </c>
      <c r="V2205" s="1" t="s">
        <v>7323</v>
      </c>
      <c r="Y2205" s="1" t="s">
        <v>3909</v>
      </c>
      <c r="Z2205" s="1" t="s">
        <v>8579</v>
      </c>
      <c r="AC2205" s="1">
        <v>9</v>
      </c>
      <c r="AD2205" s="1" t="s">
        <v>93</v>
      </c>
      <c r="AE2205" s="1" t="s">
        <v>9337</v>
      </c>
      <c r="AF2205" s="1" t="s">
        <v>12650</v>
      </c>
      <c r="AG2205" s="1" t="s">
        <v>12674</v>
      </c>
      <c r="AH2205" s="1" t="s">
        <v>1169</v>
      </c>
      <c r="AI2205" s="1" t="s">
        <v>9460</v>
      </c>
      <c r="BC2205" s="1" t="s">
        <v>7520</v>
      </c>
      <c r="BE2205" s="1" t="s">
        <v>8577</v>
      </c>
      <c r="BF2205" s="1" t="s">
        <v>12894</v>
      </c>
    </row>
    <row r="2206" spans="1:72" ht="13.5" customHeight="1" x14ac:dyDescent="0.25">
      <c r="A2206" s="5" t="str">
        <f t="shared" si="78"/>
        <v>1738_각남면_0113</v>
      </c>
      <c r="B2206" s="1">
        <v>1738</v>
      </c>
      <c r="C2206" s="1" t="s">
        <v>12339</v>
      </c>
      <c r="D2206" s="1" t="s">
        <v>12340</v>
      </c>
      <c r="E2206" s="1">
        <v>2205</v>
      </c>
      <c r="F2206" s="1">
        <v>8</v>
      </c>
      <c r="G2206" s="1" t="s">
        <v>3712</v>
      </c>
      <c r="H2206" s="1" t="s">
        <v>7051</v>
      </c>
      <c r="I2206" s="1">
        <v>5</v>
      </c>
      <c r="J2206" s="1" t="s">
        <v>3910</v>
      </c>
      <c r="K2206" s="1" t="s">
        <v>7124</v>
      </c>
      <c r="L2206" s="1">
        <v>1</v>
      </c>
      <c r="M2206" s="1" t="s">
        <v>3910</v>
      </c>
      <c r="N2206" s="1" t="s">
        <v>7124</v>
      </c>
      <c r="T2206" s="1" t="s">
        <v>12461</v>
      </c>
      <c r="U2206" s="1" t="s">
        <v>2299</v>
      </c>
      <c r="V2206" s="1" t="s">
        <v>7438</v>
      </c>
      <c r="W2206" s="1" t="s">
        <v>276</v>
      </c>
      <c r="X2206" s="1" t="s">
        <v>7253</v>
      </c>
      <c r="Y2206" s="1" t="s">
        <v>3429</v>
      </c>
      <c r="Z2206" s="1" t="s">
        <v>8580</v>
      </c>
      <c r="AC2206" s="1">
        <v>50</v>
      </c>
      <c r="AD2206" s="1" t="s">
        <v>263</v>
      </c>
      <c r="AE2206" s="1" t="s">
        <v>9361</v>
      </c>
      <c r="AJ2206" s="1" t="s">
        <v>17</v>
      </c>
      <c r="AK2206" s="1" t="s">
        <v>9530</v>
      </c>
      <c r="AL2206" s="1" t="s">
        <v>277</v>
      </c>
      <c r="AM2206" s="1" t="s">
        <v>9535</v>
      </c>
      <c r="AT2206" s="1" t="s">
        <v>3393</v>
      </c>
      <c r="AU2206" s="1" t="s">
        <v>9673</v>
      </c>
      <c r="AV2206" s="1" t="s">
        <v>3911</v>
      </c>
      <c r="AW2206" s="1" t="s">
        <v>8581</v>
      </c>
      <c r="BG2206" s="1" t="s">
        <v>69</v>
      </c>
      <c r="BH2206" s="1" t="s">
        <v>7359</v>
      </c>
      <c r="BI2206" s="1" t="s">
        <v>1990</v>
      </c>
      <c r="BJ2206" s="1" t="s">
        <v>7722</v>
      </c>
      <c r="BK2206" s="1" t="s">
        <v>69</v>
      </c>
      <c r="BL2206" s="1" t="s">
        <v>7359</v>
      </c>
      <c r="BM2206" s="1" t="s">
        <v>3437</v>
      </c>
      <c r="BN2206" s="1" t="s">
        <v>7723</v>
      </c>
      <c r="BO2206" s="1" t="s">
        <v>69</v>
      </c>
      <c r="BP2206" s="1" t="s">
        <v>7359</v>
      </c>
      <c r="BQ2206" s="1" t="s">
        <v>3912</v>
      </c>
      <c r="BR2206" s="1" t="s">
        <v>13401</v>
      </c>
      <c r="BS2206" s="1" t="s">
        <v>58</v>
      </c>
      <c r="BT2206" s="1" t="s">
        <v>9526</v>
      </c>
    </row>
    <row r="2207" spans="1:72" ht="13.5" customHeight="1" x14ac:dyDescent="0.25">
      <c r="A2207" s="5" t="str">
        <f t="shared" si="78"/>
        <v>1738_각남면_0113</v>
      </c>
      <c r="B2207" s="1">
        <v>1738</v>
      </c>
      <c r="C2207" s="1" t="s">
        <v>12339</v>
      </c>
      <c r="D2207" s="1" t="s">
        <v>12340</v>
      </c>
      <c r="E2207" s="1">
        <v>2206</v>
      </c>
      <c r="F2207" s="1">
        <v>8</v>
      </c>
      <c r="G2207" s="1" t="s">
        <v>3712</v>
      </c>
      <c r="H2207" s="1" t="s">
        <v>7051</v>
      </c>
      <c r="I2207" s="1">
        <v>5</v>
      </c>
      <c r="L2207" s="1">
        <v>1</v>
      </c>
      <c r="M2207" s="1" t="s">
        <v>3910</v>
      </c>
      <c r="N2207" s="1" t="s">
        <v>7124</v>
      </c>
      <c r="S2207" s="1" t="s">
        <v>50</v>
      </c>
      <c r="T2207" s="1" t="s">
        <v>7223</v>
      </c>
      <c r="W2207" s="1" t="s">
        <v>38</v>
      </c>
      <c r="X2207" s="1" t="s">
        <v>12522</v>
      </c>
      <c r="Y2207" s="1" t="s">
        <v>64</v>
      </c>
      <c r="Z2207" s="1" t="s">
        <v>7741</v>
      </c>
      <c r="AC2207" s="1">
        <v>48</v>
      </c>
      <c r="AD2207" s="1" t="s">
        <v>457</v>
      </c>
      <c r="AE2207" s="1" t="s">
        <v>9375</v>
      </c>
      <c r="AJ2207" s="1" t="s">
        <v>17</v>
      </c>
      <c r="AK2207" s="1" t="s">
        <v>9530</v>
      </c>
      <c r="AL2207" s="1" t="s">
        <v>41</v>
      </c>
      <c r="AM2207" s="1" t="s">
        <v>12725</v>
      </c>
      <c r="AT2207" s="1" t="s">
        <v>69</v>
      </c>
      <c r="AU2207" s="1" t="s">
        <v>7359</v>
      </c>
      <c r="AV2207" s="1" t="s">
        <v>3913</v>
      </c>
      <c r="AW2207" s="1" t="s">
        <v>10034</v>
      </c>
      <c r="BG2207" s="1" t="s">
        <v>69</v>
      </c>
      <c r="BH2207" s="1" t="s">
        <v>7359</v>
      </c>
      <c r="BI2207" s="1" t="s">
        <v>3088</v>
      </c>
      <c r="BJ2207" s="1" t="s">
        <v>10709</v>
      </c>
      <c r="BK2207" s="1" t="s">
        <v>69</v>
      </c>
      <c r="BL2207" s="1" t="s">
        <v>7359</v>
      </c>
      <c r="BM2207" s="1" t="s">
        <v>3914</v>
      </c>
      <c r="BN2207" s="1" t="s">
        <v>10310</v>
      </c>
      <c r="BO2207" s="1" t="s">
        <v>69</v>
      </c>
      <c r="BP2207" s="1" t="s">
        <v>7359</v>
      </c>
      <c r="BQ2207" s="1" t="s">
        <v>3915</v>
      </c>
      <c r="BR2207" s="1" t="s">
        <v>13178</v>
      </c>
      <c r="BS2207" s="1" t="s">
        <v>259</v>
      </c>
      <c r="BT2207" s="1" t="s">
        <v>9449</v>
      </c>
    </row>
    <row r="2208" spans="1:72" ht="13.5" customHeight="1" x14ac:dyDescent="0.25">
      <c r="A2208" s="5" t="str">
        <f t="shared" si="78"/>
        <v>1738_각남면_0113</v>
      </c>
      <c r="B2208" s="1">
        <v>1738</v>
      </c>
      <c r="C2208" s="1" t="s">
        <v>12339</v>
      </c>
      <c r="D2208" s="1" t="s">
        <v>12340</v>
      </c>
      <c r="E2208" s="1">
        <v>2207</v>
      </c>
      <c r="F2208" s="1">
        <v>8</v>
      </c>
      <c r="G2208" s="1" t="s">
        <v>3712</v>
      </c>
      <c r="H2208" s="1" t="s">
        <v>7051</v>
      </c>
      <c r="I2208" s="1">
        <v>5</v>
      </c>
      <c r="L2208" s="1">
        <v>1</v>
      </c>
      <c r="M2208" s="1" t="s">
        <v>3910</v>
      </c>
      <c r="N2208" s="1" t="s">
        <v>7124</v>
      </c>
      <c r="S2208" s="1" t="s">
        <v>802</v>
      </c>
      <c r="T2208" s="1" t="s">
        <v>12469</v>
      </c>
      <c r="U2208" s="1" t="s">
        <v>2831</v>
      </c>
      <c r="V2208" s="1" t="s">
        <v>12442</v>
      </c>
      <c r="Y2208" s="1" t="s">
        <v>3911</v>
      </c>
      <c r="Z2208" s="1" t="s">
        <v>8581</v>
      </c>
      <c r="AC2208" s="1">
        <v>65</v>
      </c>
      <c r="AD2208" s="1" t="s">
        <v>86</v>
      </c>
      <c r="AE2208" s="1" t="s">
        <v>8752</v>
      </c>
    </row>
    <row r="2209" spans="1:72" ht="13.5" customHeight="1" x14ac:dyDescent="0.25">
      <c r="A2209" s="5" t="str">
        <f t="shared" si="78"/>
        <v>1738_각남면_0113</v>
      </c>
      <c r="B2209" s="1">
        <v>1738</v>
      </c>
      <c r="C2209" s="1" t="s">
        <v>12339</v>
      </c>
      <c r="D2209" s="1" t="s">
        <v>12340</v>
      </c>
      <c r="E2209" s="1">
        <v>2208</v>
      </c>
      <c r="F2209" s="1">
        <v>8</v>
      </c>
      <c r="G2209" s="1" t="s">
        <v>3712</v>
      </c>
      <c r="H2209" s="1" t="s">
        <v>7051</v>
      </c>
      <c r="I2209" s="1">
        <v>5</v>
      </c>
      <c r="L2209" s="1">
        <v>1</v>
      </c>
      <c r="M2209" s="1" t="s">
        <v>3910</v>
      </c>
      <c r="N2209" s="1" t="s">
        <v>7124</v>
      </c>
      <c r="S2209" s="1" t="s">
        <v>1987</v>
      </c>
      <c r="T2209" s="1" t="s">
        <v>7255</v>
      </c>
      <c r="W2209" s="1" t="s">
        <v>85</v>
      </c>
      <c r="X2209" s="1" t="s">
        <v>12530</v>
      </c>
      <c r="Y2209" s="1" t="s">
        <v>64</v>
      </c>
      <c r="Z2209" s="1" t="s">
        <v>7741</v>
      </c>
      <c r="AF2209" s="1" t="s">
        <v>317</v>
      </c>
      <c r="AG2209" s="1" t="s">
        <v>7707</v>
      </c>
    </row>
    <row r="2210" spans="1:72" ht="13.5" customHeight="1" x14ac:dyDescent="0.25">
      <c r="A2210" s="5" t="str">
        <f t="shared" si="78"/>
        <v>1738_각남면_0113</v>
      </c>
      <c r="B2210" s="1">
        <v>1738</v>
      </c>
      <c r="C2210" s="1" t="s">
        <v>12339</v>
      </c>
      <c r="D2210" s="1" t="s">
        <v>12340</v>
      </c>
      <c r="E2210" s="1">
        <v>2209</v>
      </c>
      <c r="F2210" s="1">
        <v>8</v>
      </c>
      <c r="G2210" s="1" t="s">
        <v>3712</v>
      </c>
      <c r="H2210" s="1" t="s">
        <v>7051</v>
      </c>
      <c r="I2210" s="1">
        <v>5</v>
      </c>
      <c r="L2210" s="1">
        <v>1</v>
      </c>
      <c r="M2210" s="1" t="s">
        <v>3910</v>
      </c>
      <c r="N2210" s="1" t="s">
        <v>7124</v>
      </c>
      <c r="S2210" s="1" t="s">
        <v>2902</v>
      </c>
      <c r="T2210" s="1" t="s">
        <v>7264</v>
      </c>
      <c r="Y2210" s="1" t="s">
        <v>3916</v>
      </c>
      <c r="Z2210" s="1" t="s">
        <v>8582</v>
      </c>
      <c r="AF2210" s="1" t="s">
        <v>317</v>
      </c>
      <c r="AG2210" s="1" t="s">
        <v>7707</v>
      </c>
    </row>
    <row r="2211" spans="1:72" ht="13.5" customHeight="1" x14ac:dyDescent="0.25">
      <c r="A2211" s="5" t="str">
        <f t="shared" si="78"/>
        <v>1738_각남면_0113</v>
      </c>
      <c r="B2211" s="1">
        <v>1738</v>
      </c>
      <c r="C2211" s="1" t="s">
        <v>12339</v>
      </c>
      <c r="D2211" s="1" t="s">
        <v>12340</v>
      </c>
      <c r="E2211" s="1">
        <v>2210</v>
      </c>
      <c r="F2211" s="1">
        <v>8</v>
      </c>
      <c r="G2211" s="1" t="s">
        <v>3712</v>
      </c>
      <c r="H2211" s="1" t="s">
        <v>7051</v>
      </c>
      <c r="I2211" s="1">
        <v>5</v>
      </c>
      <c r="L2211" s="1">
        <v>1</v>
      </c>
      <c r="M2211" s="1" t="s">
        <v>3910</v>
      </c>
      <c r="N2211" s="1" t="s">
        <v>7124</v>
      </c>
      <c r="S2211" s="1" t="s">
        <v>59</v>
      </c>
      <c r="T2211" s="1" t="s">
        <v>7224</v>
      </c>
      <c r="U2211" s="1" t="s">
        <v>73</v>
      </c>
      <c r="V2211" s="1" t="s">
        <v>7304</v>
      </c>
      <c r="Y2211" s="1" t="s">
        <v>3917</v>
      </c>
      <c r="Z2211" s="1" t="s">
        <v>8583</v>
      </c>
      <c r="AC2211" s="1">
        <v>13</v>
      </c>
      <c r="AD2211" s="1" t="s">
        <v>111</v>
      </c>
      <c r="AE2211" s="1" t="s">
        <v>9341</v>
      </c>
    </row>
    <row r="2212" spans="1:72" ht="13.5" customHeight="1" x14ac:dyDescent="0.25">
      <c r="A2212" s="5" t="str">
        <f t="shared" si="78"/>
        <v>1738_각남면_0113</v>
      </c>
      <c r="B2212" s="1">
        <v>1738</v>
      </c>
      <c r="C2212" s="1" t="s">
        <v>12339</v>
      </c>
      <c r="D2212" s="1" t="s">
        <v>12340</v>
      </c>
      <c r="E2212" s="1">
        <v>2211</v>
      </c>
      <c r="F2212" s="1">
        <v>8</v>
      </c>
      <c r="G2212" s="1" t="s">
        <v>3712</v>
      </c>
      <c r="H2212" s="1" t="s">
        <v>7051</v>
      </c>
      <c r="I2212" s="1">
        <v>5</v>
      </c>
      <c r="L2212" s="1">
        <v>1</v>
      </c>
      <c r="M2212" s="1" t="s">
        <v>3910</v>
      </c>
      <c r="N2212" s="1" t="s">
        <v>7124</v>
      </c>
      <c r="S2212" s="1" t="s">
        <v>112</v>
      </c>
      <c r="T2212" s="1" t="s">
        <v>7229</v>
      </c>
      <c r="Y2212" s="1" t="s">
        <v>64</v>
      </c>
      <c r="Z2212" s="1" t="s">
        <v>7741</v>
      </c>
      <c r="AC2212" s="1">
        <v>1</v>
      </c>
      <c r="AD2212" s="1" t="s">
        <v>101</v>
      </c>
      <c r="AE2212" s="1" t="s">
        <v>9339</v>
      </c>
      <c r="AF2212" s="1" t="s">
        <v>95</v>
      </c>
      <c r="AG2212" s="1" t="s">
        <v>9389</v>
      </c>
    </row>
    <row r="2213" spans="1:72" ht="13.5" customHeight="1" x14ac:dyDescent="0.25">
      <c r="A2213" s="5" t="str">
        <f t="shared" si="78"/>
        <v>1738_각남면_0113</v>
      </c>
      <c r="B2213" s="1">
        <v>1738</v>
      </c>
      <c r="C2213" s="1" t="s">
        <v>12339</v>
      </c>
      <c r="D2213" s="1" t="s">
        <v>12340</v>
      </c>
      <c r="E2213" s="1">
        <v>2212</v>
      </c>
      <c r="F2213" s="1">
        <v>8</v>
      </c>
      <c r="G2213" s="1" t="s">
        <v>3712</v>
      </c>
      <c r="H2213" s="1" t="s">
        <v>7051</v>
      </c>
      <c r="I2213" s="1">
        <v>5</v>
      </c>
      <c r="L2213" s="1">
        <v>2</v>
      </c>
      <c r="M2213" s="1" t="s">
        <v>14063</v>
      </c>
      <c r="N2213" s="1" t="s">
        <v>14064</v>
      </c>
      <c r="T2213" s="1" t="s">
        <v>12461</v>
      </c>
      <c r="U2213" s="1" t="s">
        <v>1351</v>
      </c>
      <c r="V2213" s="1" t="s">
        <v>7327</v>
      </c>
      <c r="W2213" s="1" t="s">
        <v>38</v>
      </c>
      <c r="X2213" s="1" t="s">
        <v>12522</v>
      </c>
      <c r="Y2213" s="1" t="s">
        <v>3918</v>
      </c>
      <c r="Z2213" s="1" t="s">
        <v>8584</v>
      </c>
      <c r="AC2213" s="1">
        <v>67</v>
      </c>
      <c r="AD2213" s="1" t="s">
        <v>62</v>
      </c>
      <c r="AE2213" s="1" t="s">
        <v>9331</v>
      </c>
      <c r="AJ2213" s="1" t="s">
        <v>17</v>
      </c>
      <c r="AK2213" s="1" t="s">
        <v>9530</v>
      </c>
      <c r="AL2213" s="1" t="s">
        <v>41</v>
      </c>
      <c r="AM2213" s="1" t="s">
        <v>12725</v>
      </c>
      <c r="AT2213" s="1" t="s">
        <v>73</v>
      </c>
      <c r="AU2213" s="1" t="s">
        <v>7304</v>
      </c>
      <c r="AV2213" s="1" t="s">
        <v>3919</v>
      </c>
      <c r="AW2213" s="1" t="s">
        <v>10035</v>
      </c>
      <c r="BG2213" s="1" t="s">
        <v>73</v>
      </c>
      <c r="BH2213" s="1" t="s">
        <v>7304</v>
      </c>
      <c r="BI2213" s="1" t="s">
        <v>3920</v>
      </c>
      <c r="BJ2213" s="1" t="s">
        <v>10776</v>
      </c>
      <c r="BK2213" s="1" t="s">
        <v>73</v>
      </c>
      <c r="BL2213" s="1" t="s">
        <v>7304</v>
      </c>
      <c r="BM2213" s="1" t="s">
        <v>220</v>
      </c>
      <c r="BN2213" s="1" t="s">
        <v>9697</v>
      </c>
      <c r="BQ2213" s="1" t="s">
        <v>3921</v>
      </c>
      <c r="BR2213" s="1" t="s">
        <v>11781</v>
      </c>
      <c r="BS2213" s="1" t="s">
        <v>193</v>
      </c>
      <c r="BT2213" s="1" t="s">
        <v>9533</v>
      </c>
    </row>
    <row r="2214" spans="1:72" ht="13.5" customHeight="1" x14ac:dyDescent="0.25">
      <c r="A2214" s="5" t="str">
        <f t="shared" si="78"/>
        <v>1738_각남면_0113</v>
      </c>
      <c r="B2214" s="1">
        <v>1738</v>
      </c>
      <c r="C2214" s="1" t="s">
        <v>12339</v>
      </c>
      <c r="D2214" s="1" t="s">
        <v>12340</v>
      </c>
      <c r="E2214" s="1">
        <v>2213</v>
      </c>
      <c r="F2214" s="1">
        <v>8</v>
      </c>
      <c r="G2214" s="1" t="s">
        <v>3712</v>
      </c>
      <c r="H2214" s="1" t="s">
        <v>7051</v>
      </c>
      <c r="I2214" s="1">
        <v>5</v>
      </c>
      <c r="L2214" s="1">
        <v>2</v>
      </c>
      <c r="M2214" s="1" t="s">
        <v>14063</v>
      </c>
      <c r="N2214" s="1" t="s">
        <v>14064</v>
      </c>
      <c r="S2214" s="1" t="s">
        <v>50</v>
      </c>
      <c r="T2214" s="1" t="s">
        <v>7223</v>
      </c>
      <c r="W2214" s="1" t="s">
        <v>1003</v>
      </c>
      <c r="X2214" s="1" t="s">
        <v>7706</v>
      </c>
      <c r="Y2214" s="1" t="s">
        <v>64</v>
      </c>
      <c r="Z2214" s="1" t="s">
        <v>7741</v>
      </c>
      <c r="AC2214" s="1">
        <v>61</v>
      </c>
      <c r="AD2214" s="1" t="s">
        <v>101</v>
      </c>
      <c r="AE2214" s="1" t="s">
        <v>9339</v>
      </c>
      <c r="AJ2214" s="1" t="s">
        <v>17</v>
      </c>
      <c r="AK2214" s="1" t="s">
        <v>9530</v>
      </c>
      <c r="AL2214" s="1" t="s">
        <v>2918</v>
      </c>
      <c r="AM2214" s="1" t="s">
        <v>9559</v>
      </c>
      <c r="AT2214" s="1" t="s">
        <v>73</v>
      </c>
      <c r="AU2214" s="1" t="s">
        <v>7304</v>
      </c>
      <c r="AV2214" s="1" t="s">
        <v>3922</v>
      </c>
      <c r="AW2214" s="1" t="s">
        <v>10036</v>
      </c>
      <c r="BG2214" s="1" t="s">
        <v>73</v>
      </c>
      <c r="BH2214" s="1" t="s">
        <v>7304</v>
      </c>
      <c r="BI2214" s="1" t="s">
        <v>1649</v>
      </c>
      <c r="BJ2214" s="1" t="s">
        <v>7492</v>
      </c>
      <c r="BK2214" s="1" t="s">
        <v>73</v>
      </c>
      <c r="BL2214" s="1" t="s">
        <v>7304</v>
      </c>
      <c r="BM2214" s="1" t="s">
        <v>3923</v>
      </c>
      <c r="BN2214" s="1" t="s">
        <v>8979</v>
      </c>
      <c r="BO2214" s="1" t="s">
        <v>73</v>
      </c>
      <c r="BP2214" s="1" t="s">
        <v>7304</v>
      </c>
      <c r="BQ2214" s="1" t="s">
        <v>3924</v>
      </c>
      <c r="BR2214" s="1" t="s">
        <v>13129</v>
      </c>
      <c r="BS2214" s="1" t="s">
        <v>41</v>
      </c>
      <c r="BT2214" s="1" t="s">
        <v>12725</v>
      </c>
    </row>
    <row r="2215" spans="1:72" ht="13.5" customHeight="1" x14ac:dyDescent="0.25">
      <c r="A2215" s="5" t="str">
        <f t="shared" si="78"/>
        <v>1738_각남면_0113</v>
      </c>
      <c r="B2215" s="1">
        <v>1738</v>
      </c>
      <c r="C2215" s="1" t="s">
        <v>12339</v>
      </c>
      <c r="D2215" s="1" t="s">
        <v>12340</v>
      </c>
      <c r="E2215" s="1">
        <v>2214</v>
      </c>
      <c r="F2215" s="1">
        <v>8</v>
      </c>
      <c r="G2215" s="1" t="s">
        <v>3712</v>
      </c>
      <c r="H2215" s="1" t="s">
        <v>7051</v>
      </c>
      <c r="I2215" s="1">
        <v>5</v>
      </c>
      <c r="L2215" s="1">
        <v>2</v>
      </c>
      <c r="M2215" s="1" t="s">
        <v>14063</v>
      </c>
      <c r="N2215" s="1" t="s">
        <v>14064</v>
      </c>
      <c r="S2215" s="1" t="s">
        <v>59</v>
      </c>
      <c r="T2215" s="1" t="s">
        <v>7224</v>
      </c>
      <c r="U2215" s="1" t="s">
        <v>2432</v>
      </c>
      <c r="V2215" s="1" t="s">
        <v>7443</v>
      </c>
      <c r="Y2215" s="1" t="s">
        <v>3925</v>
      </c>
      <c r="Z2215" s="1" t="s">
        <v>8585</v>
      </c>
      <c r="AC2215" s="1">
        <v>21</v>
      </c>
      <c r="AD2215" s="1" t="s">
        <v>402</v>
      </c>
      <c r="AE2215" s="1" t="s">
        <v>9372</v>
      </c>
    </row>
    <row r="2216" spans="1:72" ht="13.5" customHeight="1" x14ac:dyDescent="0.25">
      <c r="A2216" s="5" t="str">
        <f t="shared" si="78"/>
        <v>1738_각남면_0113</v>
      </c>
      <c r="B2216" s="1">
        <v>1738</v>
      </c>
      <c r="C2216" s="1" t="s">
        <v>12339</v>
      </c>
      <c r="D2216" s="1" t="s">
        <v>12340</v>
      </c>
      <c r="E2216" s="1">
        <v>2215</v>
      </c>
      <c r="F2216" s="1">
        <v>8</v>
      </c>
      <c r="G2216" s="1" t="s">
        <v>3712</v>
      </c>
      <c r="H2216" s="1" t="s">
        <v>7051</v>
      </c>
      <c r="I2216" s="1">
        <v>5</v>
      </c>
      <c r="L2216" s="1">
        <v>2</v>
      </c>
      <c r="M2216" s="1" t="s">
        <v>14063</v>
      </c>
      <c r="N2216" s="1" t="s">
        <v>14064</v>
      </c>
      <c r="S2216" s="1" t="s">
        <v>155</v>
      </c>
      <c r="T2216" s="1" t="s">
        <v>7230</v>
      </c>
      <c r="W2216" s="1" t="s">
        <v>38</v>
      </c>
      <c r="X2216" s="1" t="s">
        <v>12522</v>
      </c>
      <c r="Y2216" s="1" t="s">
        <v>64</v>
      </c>
      <c r="Z2216" s="1" t="s">
        <v>7741</v>
      </c>
      <c r="AC2216" s="1">
        <v>27</v>
      </c>
      <c r="AD2216" s="1" t="s">
        <v>465</v>
      </c>
      <c r="AE2216" s="1" t="s">
        <v>9376</v>
      </c>
    </row>
    <row r="2217" spans="1:72" ht="13.5" customHeight="1" x14ac:dyDescent="0.25">
      <c r="A2217" s="5" t="str">
        <f t="shared" si="78"/>
        <v>1738_각남면_0113</v>
      </c>
      <c r="B2217" s="1">
        <v>1738</v>
      </c>
      <c r="C2217" s="1" t="s">
        <v>12339</v>
      </c>
      <c r="D2217" s="1" t="s">
        <v>12340</v>
      </c>
      <c r="E2217" s="1">
        <v>2216</v>
      </c>
      <c r="F2217" s="1">
        <v>8</v>
      </c>
      <c r="G2217" s="1" t="s">
        <v>3712</v>
      </c>
      <c r="H2217" s="1" t="s">
        <v>7051</v>
      </c>
      <c r="I2217" s="1">
        <v>5</v>
      </c>
      <c r="L2217" s="1">
        <v>2</v>
      </c>
      <c r="M2217" s="1" t="s">
        <v>14063</v>
      </c>
      <c r="N2217" s="1" t="s">
        <v>14064</v>
      </c>
      <c r="S2217" s="1" t="s">
        <v>112</v>
      </c>
      <c r="T2217" s="1" t="s">
        <v>7229</v>
      </c>
      <c r="Y2217" s="1" t="s">
        <v>64</v>
      </c>
      <c r="Z2217" s="1" t="s">
        <v>7741</v>
      </c>
      <c r="AC2217" s="1">
        <v>14</v>
      </c>
      <c r="AD2217" s="1" t="s">
        <v>111</v>
      </c>
      <c r="AE2217" s="1" t="s">
        <v>9341</v>
      </c>
    </row>
    <row r="2218" spans="1:72" ht="13.5" customHeight="1" x14ac:dyDescent="0.25">
      <c r="A2218" s="5" t="str">
        <f t="shared" si="78"/>
        <v>1738_각남면_0113</v>
      </c>
      <c r="B2218" s="1">
        <v>1738</v>
      </c>
      <c r="C2218" s="1" t="s">
        <v>12339</v>
      </c>
      <c r="D2218" s="1" t="s">
        <v>12340</v>
      </c>
      <c r="E2218" s="1">
        <v>2217</v>
      </c>
      <c r="F2218" s="1">
        <v>8</v>
      </c>
      <c r="G2218" s="1" t="s">
        <v>3712</v>
      </c>
      <c r="H2218" s="1" t="s">
        <v>7051</v>
      </c>
      <c r="I2218" s="1">
        <v>5</v>
      </c>
      <c r="L2218" s="1">
        <v>2</v>
      </c>
      <c r="M2218" s="1" t="s">
        <v>14063</v>
      </c>
      <c r="N2218" s="1" t="s">
        <v>14064</v>
      </c>
      <c r="S2218" s="1" t="s">
        <v>112</v>
      </c>
      <c r="T2218" s="1" t="s">
        <v>7229</v>
      </c>
      <c r="Y2218" s="1" t="s">
        <v>64</v>
      </c>
      <c r="Z2218" s="1" t="s">
        <v>7741</v>
      </c>
      <c r="AC2218" s="1">
        <v>16</v>
      </c>
      <c r="AD2218" s="1" t="s">
        <v>89</v>
      </c>
      <c r="AE2218" s="1" t="s">
        <v>9335</v>
      </c>
    </row>
    <row r="2219" spans="1:72" ht="13.5" customHeight="1" x14ac:dyDescent="0.25">
      <c r="A2219" s="5" t="str">
        <f t="shared" si="78"/>
        <v>1738_각남면_0113</v>
      </c>
      <c r="B2219" s="1">
        <v>1738</v>
      </c>
      <c r="C2219" s="1" t="s">
        <v>12339</v>
      </c>
      <c r="D2219" s="1" t="s">
        <v>12340</v>
      </c>
      <c r="E2219" s="1">
        <v>2218</v>
      </c>
      <c r="F2219" s="1">
        <v>8</v>
      </c>
      <c r="G2219" s="1" t="s">
        <v>3712</v>
      </c>
      <c r="H2219" s="1" t="s">
        <v>7051</v>
      </c>
      <c r="I2219" s="1">
        <v>5</v>
      </c>
      <c r="L2219" s="1">
        <v>2</v>
      </c>
      <c r="M2219" s="1" t="s">
        <v>14063</v>
      </c>
      <c r="N2219" s="1" t="s">
        <v>14064</v>
      </c>
      <c r="S2219" s="1" t="s">
        <v>112</v>
      </c>
      <c r="T2219" s="1" t="s">
        <v>7229</v>
      </c>
      <c r="Y2219" s="1" t="s">
        <v>64</v>
      </c>
      <c r="Z2219" s="1" t="s">
        <v>7741</v>
      </c>
      <c r="AF2219" s="1" t="s">
        <v>226</v>
      </c>
      <c r="AG2219" s="1" t="s">
        <v>9393</v>
      </c>
    </row>
    <row r="2220" spans="1:72" ht="13.5" customHeight="1" x14ac:dyDescent="0.25">
      <c r="A2220" s="5" t="str">
        <f t="shared" si="78"/>
        <v>1738_각남면_0113</v>
      </c>
      <c r="B2220" s="1">
        <v>1738</v>
      </c>
      <c r="C2220" s="1" t="s">
        <v>12339</v>
      </c>
      <c r="D2220" s="1" t="s">
        <v>12340</v>
      </c>
      <c r="E2220" s="1">
        <v>2219</v>
      </c>
      <c r="F2220" s="1">
        <v>8</v>
      </c>
      <c r="G2220" s="1" t="s">
        <v>3712</v>
      </c>
      <c r="H2220" s="1" t="s">
        <v>7051</v>
      </c>
      <c r="I2220" s="1">
        <v>5</v>
      </c>
      <c r="L2220" s="1">
        <v>3</v>
      </c>
      <c r="M2220" s="1" t="s">
        <v>3929</v>
      </c>
      <c r="N2220" s="1" t="s">
        <v>8586</v>
      </c>
      <c r="T2220" s="1" t="s">
        <v>12461</v>
      </c>
      <c r="U2220" s="1" t="s">
        <v>3506</v>
      </c>
      <c r="V2220" s="1" t="s">
        <v>7507</v>
      </c>
      <c r="W2220" s="1" t="s">
        <v>123</v>
      </c>
      <c r="X2220" s="1" t="s">
        <v>7689</v>
      </c>
      <c r="Y2220" s="1" t="s">
        <v>10</v>
      </c>
      <c r="Z2220" s="1" t="s">
        <v>7684</v>
      </c>
      <c r="AC2220" s="1">
        <v>77</v>
      </c>
      <c r="AD2220" s="1" t="s">
        <v>315</v>
      </c>
      <c r="AE2220" s="1" t="s">
        <v>9365</v>
      </c>
      <c r="AJ2220" s="1" t="s">
        <v>17</v>
      </c>
      <c r="AK2220" s="1" t="s">
        <v>9530</v>
      </c>
      <c r="AL2220" s="1" t="s">
        <v>124</v>
      </c>
      <c r="AM2220" s="1" t="s">
        <v>9327</v>
      </c>
      <c r="AT2220" s="1" t="s">
        <v>44</v>
      </c>
      <c r="AU2220" s="1" t="s">
        <v>7629</v>
      </c>
      <c r="AV2220" s="1" t="s">
        <v>3926</v>
      </c>
      <c r="AW2220" s="1" t="s">
        <v>12864</v>
      </c>
      <c r="BG2220" s="1" t="s">
        <v>44</v>
      </c>
      <c r="BH2220" s="1" t="s">
        <v>7629</v>
      </c>
      <c r="BI2220" s="1" t="s">
        <v>2079</v>
      </c>
      <c r="BJ2220" s="1" t="s">
        <v>9845</v>
      </c>
      <c r="BK2220" s="1" t="s">
        <v>44</v>
      </c>
      <c r="BL2220" s="1" t="s">
        <v>7629</v>
      </c>
      <c r="BM2220" s="1" t="s">
        <v>3927</v>
      </c>
      <c r="BN2220" s="1" t="s">
        <v>11266</v>
      </c>
      <c r="BO2220" s="1" t="s">
        <v>44</v>
      </c>
      <c r="BP2220" s="1" t="s">
        <v>7629</v>
      </c>
      <c r="BQ2220" s="1" t="s">
        <v>3928</v>
      </c>
      <c r="BR2220" s="1" t="s">
        <v>13044</v>
      </c>
      <c r="BS2220" s="1" t="s">
        <v>41</v>
      </c>
      <c r="BT2220" s="1" t="s">
        <v>12725</v>
      </c>
    </row>
    <row r="2221" spans="1:72" ht="13.5" customHeight="1" x14ac:dyDescent="0.25">
      <c r="A2221" s="5" t="str">
        <f t="shared" si="78"/>
        <v>1738_각남면_0113</v>
      </c>
      <c r="B2221" s="1">
        <v>1738</v>
      </c>
      <c r="C2221" s="1" t="s">
        <v>12339</v>
      </c>
      <c r="D2221" s="1" t="s">
        <v>12340</v>
      </c>
      <c r="E2221" s="1">
        <v>2220</v>
      </c>
      <c r="F2221" s="1">
        <v>8</v>
      </c>
      <c r="G2221" s="1" t="s">
        <v>3712</v>
      </c>
      <c r="H2221" s="1" t="s">
        <v>7051</v>
      </c>
      <c r="I2221" s="1">
        <v>5</v>
      </c>
      <c r="L2221" s="1">
        <v>3</v>
      </c>
      <c r="M2221" s="1" t="s">
        <v>3929</v>
      </c>
      <c r="N2221" s="1" t="s">
        <v>8586</v>
      </c>
      <c r="T2221" s="1" t="s">
        <v>12470</v>
      </c>
      <c r="U2221" s="1" t="s">
        <v>139</v>
      </c>
      <c r="V2221" s="1" t="s">
        <v>7323</v>
      </c>
      <c r="Y2221" s="1" t="s">
        <v>3929</v>
      </c>
      <c r="Z2221" s="1" t="s">
        <v>8586</v>
      </c>
      <c r="AC2221" s="1">
        <v>41</v>
      </c>
      <c r="AD2221" s="1" t="s">
        <v>785</v>
      </c>
      <c r="AE2221" s="1" t="s">
        <v>9384</v>
      </c>
    </row>
    <row r="2222" spans="1:72" ht="13.5" customHeight="1" x14ac:dyDescent="0.25">
      <c r="A2222" s="5" t="str">
        <f t="shared" si="78"/>
        <v>1738_각남면_0113</v>
      </c>
      <c r="B2222" s="1">
        <v>1738</v>
      </c>
      <c r="C2222" s="1" t="s">
        <v>12339</v>
      </c>
      <c r="D2222" s="1" t="s">
        <v>12340</v>
      </c>
      <c r="E2222" s="1">
        <v>2221</v>
      </c>
      <c r="F2222" s="1">
        <v>8</v>
      </c>
      <c r="G2222" s="1" t="s">
        <v>3712</v>
      </c>
      <c r="H2222" s="1" t="s">
        <v>7051</v>
      </c>
      <c r="I2222" s="1">
        <v>5</v>
      </c>
      <c r="L2222" s="1">
        <v>3</v>
      </c>
      <c r="M2222" s="1" t="s">
        <v>3929</v>
      </c>
      <c r="N2222" s="1" t="s">
        <v>8586</v>
      </c>
      <c r="S2222" s="1" t="s">
        <v>727</v>
      </c>
      <c r="T2222" s="1" t="s">
        <v>7243</v>
      </c>
      <c r="U2222" s="1" t="s">
        <v>183</v>
      </c>
      <c r="V2222" s="1" t="s">
        <v>7311</v>
      </c>
      <c r="Y2222" s="1" t="s">
        <v>15030</v>
      </c>
      <c r="Z2222" s="1" t="s">
        <v>12583</v>
      </c>
      <c r="AC2222" s="1">
        <v>8</v>
      </c>
      <c r="AD2222" s="1" t="s">
        <v>298</v>
      </c>
      <c r="AE2222" s="1" t="s">
        <v>9362</v>
      </c>
    </row>
    <row r="2223" spans="1:72" ht="13.5" customHeight="1" x14ac:dyDescent="0.25">
      <c r="A2223" s="5" t="str">
        <f t="shared" ref="A2223:A2236" si="79">HYPERLINK("http://kyu.snu.ac.kr/sdhj/index.jsp?type=hj/GK14616_00IH_0001_0113.jpg","1738_각남면_0113")</f>
        <v>1738_각남면_0113</v>
      </c>
      <c r="B2223" s="1">
        <v>1738</v>
      </c>
      <c r="C2223" s="1" t="s">
        <v>12339</v>
      </c>
      <c r="D2223" s="1" t="s">
        <v>12340</v>
      </c>
      <c r="E2223" s="1">
        <v>2222</v>
      </c>
      <c r="F2223" s="1">
        <v>8</v>
      </c>
      <c r="G2223" s="1" t="s">
        <v>3712</v>
      </c>
      <c r="H2223" s="1" t="s">
        <v>7051</v>
      </c>
      <c r="I2223" s="1">
        <v>5</v>
      </c>
      <c r="L2223" s="1">
        <v>4</v>
      </c>
      <c r="M2223" s="1" t="s">
        <v>873</v>
      </c>
      <c r="N2223" s="1" t="s">
        <v>7894</v>
      </c>
      <c r="T2223" s="1" t="s">
        <v>12461</v>
      </c>
      <c r="U2223" s="1" t="s">
        <v>3747</v>
      </c>
      <c r="V2223" s="1" t="s">
        <v>7514</v>
      </c>
      <c r="Y2223" s="1" t="s">
        <v>873</v>
      </c>
      <c r="Z2223" s="1" t="s">
        <v>7894</v>
      </c>
      <c r="AC2223" s="1">
        <v>60</v>
      </c>
      <c r="AD2223" s="1" t="s">
        <v>763</v>
      </c>
      <c r="AE2223" s="1" t="s">
        <v>9382</v>
      </c>
      <c r="AJ2223" s="1" t="s">
        <v>17</v>
      </c>
      <c r="AK2223" s="1" t="s">
        <v>9530</v>
      </c>
      <c r="AL2223" s="1" t="s">
        <v>124</v>
      </c>
      <c r="AM2223" s="1" t="s">
        <v>9327</v>
      </c>
      <c r="AT2223" s="1" t="s">
        <v>69</v>
      </c>
      <c r="AU2223" s="1" t="s">
        <v>7359</v>
      </c>
      <c r="AV2223" s="1" t="s">
        <v>3750</v>
      </c>
      <c r="AW2223" s="1" t="s">
        <v>10021</v>
      </c>
      <c r="BG2223" s="1" t="s">
        <v>69</v>
      </c>
      <c r="BH2223" s="1" t="s">
        <v>7359</v>
      </c>
      <c r="BI2223" s="1" t="s">
        <v>3751</v>
      </c>
      <c r="BJ2223" s="1" t="s">
        <v>10764</v>
      </c>
      <c r="BK2223" s="1" t="s">
        <v>69</v>
      </c>
      <c r="BL2223" s="1" t="s">
        <v>7359</v>
      </c>
      <c r="BM2223" s="1" t="s">
        <v>1471</v>
      </c>
      <c r="BN2223" s="1" t="s">
        <v>8055</v>
      </c>
      <c r="BO2223" s="1" t="s">
        <v>69</v>
      </c>
      <c r="BP2223" s="1" t="s">
        <v>7359</v>
      </c>
      <c r="BQ2223" s="1" t="s">
        <v>3930</v>
      </c>
      <c r="BR2223" s="1" t="s">
        <v>11853</v>
      </c>
      <c r="BS2223" s="1" t="s">
        <v>639</v>
      </c>
      <c r="BT2223" s="1" t="s">
        <v>9540</v>
      </c>
    </row>
    <row r="2224" spans="1:72" ht="13.5" customHeight="1" x14ac:dyDescent="0.25">
      <c r="A2224" s="5" t="str">
        <f t="shared" si="79"/>
        <v>1738_각남면_0113</v>
      </c>
      <c r="B2224" s="1">
        <v>1738</v>
      </c>
      <c r="C2224" s="1" t="s">
        <v>12339</v>
      </c>
      <c r="D2224" s="1" t="s">
        <v>12340</v>
      </c>
      <c r="E2224" s="1">
        <v>2223</v>
      </c>
      <c r="F2224" s="1">
        <v>8</v>
      </c>
      <c r="G2224" s="1" t="s">
        <v>3712</v>
      </c>
      <c r="H2224" s="1" t="s">
        <v>7051</v>
      </c>
      <c r="I2224" s="1">
        <v>5</v>
      </c>
      <c r="L2224" s="1">
        <v>4</v>
      </c>
      <c r="M2224" s="1" t="s">
        <v>873</v>
      </c>
      <c r="N2224" s="1" t="s">
        <v>7894</v>
      </c>
      <c r="S2224" s="1" t="s">
        <v>50</v>
      </c>
      <c r="T2224" s="1" t="s">
        <v>7223</v>
      </c>
      <c r="U2224" s="1" t="s">
        <v>237</v>
      </c>
      <c r="V2224" s="1" t="s">
        <v>7316</v>
      </c>
      <c r="Y2224" s="1" t="s">
        <v>3865</v>
      </c>
      <c r="Z2224" s="1" t="s">
        <v>7941</v>
      </c>
      <c r="AC2224" s="1">
        <v>49</v>
      </c>
      <c r="AD2224" s="1" t="s">
        <v>175</v>
      </c>
      <c r="AE2224" s="1" t="s">
        <v>9349</v>
      </c>
      <c r="AJ2224" s="1" t="s">
        <v>17</v>
      </c>
      <c r="AK2224" s="1" t="s">
        <v>9530</v>
      </c>
      <c r="AL2224" s="1" t="s">
        <v>53</v>
      </c>
      <c r="AM2224" s="1" t="s">
        <v>9486</v>
      </c>
      <c r="AN2224" s="1" t="s">
        <v>3931</v>
      </c>
      <c r="AO2224" s="1" t="s">
        <v>12796</v>
      </c>
      <c r="AR2224" s="1" t="s">
        <v>3932</v>
      </c>
      <c r="AS2224" s="1" t="s">
        <v>9615</v>
      </c>
      <c r="AT2224" s="1" t="s">
        <v>69</v>
      </c>
      <c r="AU2224" s="1" t="s">
        <v>7359</v>
      </c>
      <c r="AV2224" s="1" t="s">
        <v>1590</v>
      </c>
      <c r="AW2224" s="1" t="s">
        <v>9039</v>
      </c>
      <c r="BG2224" s="1" t="s">
        <v>69</v>
      </c>
      <c r="BH2224" s="1" t="s">
        <v>7359</v>
      </c>
      <c r="BI2224" s="1" t="s">
        <v>1847</v>
      </c>
      <c r="BJ2224" s="1" t="s">
        <v>9972</v>
      </c>
      <c r="BK2224" s="1" t="s">
        <v>854</v>
      </c>
      <c r="BL2224" s="1" t="s">
        <v>9667</v>
      </c>
      <c r="BM2224" s="1" t="s">
        <v>1505</v>
      </c>
      <c r="BN2224" s="1" t="s">
        <v>8137</v>
      </c>
      <c r="BO2224" s="1" t="s">
        <v>69</v>
      </c>
      <c r="BP2224" s="1" t="s">
        <v>7359</v>
      </c>
      <c r="BQ2224" s="1" t="s">
        <v>3933</v>
      </c>
      <c r="BR2224" s="1" t="s">
        <v>13112</v>
      </c>
      <c r="BS2224" s="1" t="s">
        <v>41</v>
      </c>
      <c r="BT2224" s="1" t="s">
        <v>12725</v>
      </c>
    </row>
    <row r="2225" spans="1:72" ht="13.5" customHeight="1" x14ac:dyDescent="0.25">
      <c r="A2225" s="5" t="str">
        <f t="shared" si="79"/>
        <v>1738_각남면_0113</v>
      </c>
      <c r="B2225" s="1">
        <v>1738</v>
      </c>
      <c r="C2225" s="1" t="s">
        <v>12339</v>
      </c>
      <c r="D2225" s="1" t="s">
        <v>12340</v>
      </c>
      <c r="E2225" s="1">
        <v>2224</v>
      </c>
      <c r="F2225" s="1">
        <v>8</v>
      </c>
      <c r="G2225" s="1" t="s">
        <v>3712</v>
      </c>
      <c r="H2225" s="1" t="s">
        <v>7051</v>
      </c>
      <c r="I2225" s="1">
        <v>5</v>
      </c>
      <c r="L2225" s="1">
        <v>4</v>
      </c>
      <c r="M2225" s="1" t="s">
        <v>873</v>
      </c>
      <c r="N2225" s="1" t="s">
        <v>7894</v>
      </c>
      <c r="S2225" s="1" t="s">
        <v>112</v>
      </c>
      <c r="T2225" s="1" t="s">
        <v>7229</v>
      </c>
      <c r="Y2225" s="1" t="s">
        <v>3934</v>
      </c>
      <c r="Z2225" s="1" t="s">
        <v>8587</v>
      </c>
      <c r="AC2225" s="1">
        <v>25</v>
      </c>
      <c r="AD2225" s="1" t="s">
        <v>446</v>
      </c>
      <c r="AE2225" s="1" t="s">
        <v>9374</v>
      </c>
    </row>
    <row r="2226" spans="1:72" ht="13.5" customHeight="1" x14ac:dyDescent="0.25">
      <c r="A2226" s="5" t="str">
        <f t="shared" si="79"/>
        <v>1738_각남면_0113</v>
      </c>
      <c r="B2226" s="1">
        <v>1738</v>
      </c>
      <c r="C2226" s="1" t="s">
        <v>12339</v>
      </c>
      <c r="D2226" s="1" t="s">
        <v>12340</v>
      </c>
      <c r="E2226" s="1">
        <v>2225</v>
      </c>
      <c r="F2226" s="1">
        <v>8</v>
      </c>
      <c r="G2226" s="1" t="s">
        <v>3712</v>
      </c>
      <c r="H2226" s="1" t="s">
        <v>7051</v>
      </c>
      <c r="I2226" s="1">
        <v>5</v>
      </c>
      <c r="L2226" s="1">
        <v>4</v>
      </c>
      <c r="M2226" s="1" t="s">
        <v>873</v>
      </c>
      <c r="N2226" s="1" t="s">
        <v>7894</v>
      </c>
      <c r="S2226" s="1" t="s">
        <v>2752</v>
      </c>
      <c r="T2226" s="1" t="s">
        <v>7252</v>
      </c>
      <c r="U2226" s="1" t="s">
        <v>3935</v>
      </c>
      <c r="V2226" s="1" t="s">
        <v>7524</v>
      </c>
      <c r="W2226" s="1" t="s">
        <v>342</v>
      </c>
      <c r="X2226" s="1" t="s">
        <v>7700</v>
      </c>
      <c r="Y2226" s="1" t="s">
        <v>2261</v>
      </c>
      <c r="Z2226" s="1" t="s">
        <v>8588</v>
      </c>
      <c r="AC2226" s="1">
        <v>27</v>
      </c>
      <c r="AD2226" s="1" t="s">
        <v>465</v>
      </c>
      <c r="AE2226" s="1" t="s">
        <v>9376</v>
      </c>
      <c r="AF2226" s="1" t="s">
        <v>95</v>
      </c>
      <c r="AG2226" s="1" t="s">
        <v>9389</v>
      </c>
    </row>
    <row r="2227" spans="1:72" ht="13.5" customHeight="1" x14ac:dyDescent="0.25">
      <c r="A2227" s="5" t="str">
        <f t="shared" si="79"/>
        <v>1738_각남면_0113</v>
      </c>
      <c r="B2227" s="1">
        <v>1738</v>
      </c>
      <c r="C2227" s="1" t="s">
        <v>12339</v>
      </c>
      <c r="D2227" s="1" t="s">
        <v>12340</v>
      </c>
      <c r="E2227" s="1">
        <v>2226</v>
      </c>
      <c r="F2227" s="1">
        <v>8</v>
      </c>
      <c r="G2227" s="1" t="s">
        <v>3712</v>
      </c>
      <c r="H2227" s="1" t="s">
        <v>7051</v>
      </c>
      <c r="I2227" s="1">
        <v>5</v>
      </c>
      <c r="L2227" s="1">
        <v>5</v>
      </c>
      <c r="M2227" s="1" t="s">
        <v>14065</v>
      </c>
      <c r="N2227" s="1" t="s">
        <v>13924</v>
      </c>
      <c r="T2227" s="1" t="s">
        <v>12461</v>
      </c>
      <c r="U2227" s="1" t="s">
        <v>3936</v>
      </c>
      <c r="V2227" s="1" t="s">
        <v>7525</v>
      </c>
      <c r="W2227" s="1" t="s">
        <v>123</v>
      </c>
      <c r="X2227" s="1" t="s">
        <v>7689</v>
      </c>
      <c r="Y2227" s="1" t="s">
        <v>3937</v>
      </c>
      <c r="Z2227" s="1" t="s">
        <v>8388</v>
      </c>
      <c r="AC2227" s="1">
        <v>68</v>
      </c>
      <c r="AD2227" s="1" t="s">
        <v>298</v>
      </c>
      <c r="AE2227" s="1" t="s">
        <v>9362</v>
      </c>
      <c r="AJ2227" s="1" t="s">
        <v>17</v>
      </c>
      <c r="AK2227" s="1" t="s">
        <v>9530</v>
      </c>
      <c r="AL2227" s="1" t="s">
        <v>124</v>
      </c>
      <c r="AM2227" s="1" t="s">
        <v>9327</v>
      </c>
      <c r="AT2227" s="1" t="s">
        <v>73</v>
      </c>
      <c r="AU2227" s="1" t="s">
        <v>7304</v>
      </c>
      <c r="AV2227" s="1" t="s">
        <v>3938</v>
      </c>
      <c r="AW2227" s="1" t="s">
        <v>10037</v>
      </c>
      <c r="BG2227" s="1" t="s">
        <v>3939</v>
      </c>
      <c r="BH2227" s="1" t="s">
        <v>10497</v>
      </c>
      <c r="BI2227" s="1" t="s">
        <v>3940</v>
      </c>
      <c r="BJ2227" s="1" t="s">
        <v>10178</v>
      </c>
      <c r="BK2227" s="1" t="s">
        <v>73</v>
      </c>
      <c r="BL2227" s="1" t="s">
        <v>7304</v>
      </c>
      <c r="BM2227" s="1" t="s">
        <v>3941</v>
      </c>
      <c r="BN2227" s="1" t="s">
        <v>11267</v>
      </c>
      <c r="BO2227" s="1" t="s">
        <v>3564</v>
      </c>
      <c r="BP2227" s="1" t="s">
        <v>10511</v>
      </c>
      <c r="BQ2227" s="1" t="s">
        <v>3942</v>
      </c>
      <c r="BR2227" s="1" t="s">
        <v>13048</v>
      </c>
      <c r="BS2227" s="1" t="s">
        <v>41</v>
      </c>
      <c r="BT2227" s="1" t="s">
        <v>12725</v>
      </c>
    </row>
    <row r="2228" spans="1:72" ht="13.5" customHeight="1" x14ac:dyDescent="0.25">
      <c r="A2228" s="5" t="str">
        <f t="shared" si="79"/>
        <v>1738_각남면_0113</v>
      </c>
      <c r="B2228" s="1">
        <v>1738</v>
      </c>
      <c r="C2228" s="1" t="s">
        <v>12339</v>
      </c>
      <c r="D2228" s="1" t="s">
        <v>12340</v>
      </c>
      <c r="E2228" s="1">
        <v>2227</v>
      </c>
      <c r="F2228" s="1">
        <v>8</v>
      </c>
      <c r="G2228" s="1" t="s">
        <v>3712</v>
      </c>
      <c r="H2228" s="1" t="s">
        <v>7051</v>
      </c>
      <c r="I2228" s="1">
        <v>5</v>
      </c>
      <c r="L2228" s="1">
        <v>5</v>
      </c>
      <c r="M2228" s="1" t="s">
        <v>14065</v>
      </c>
      <c r="N2228" s="1" t="s">
        <v>13924</v>
      </c>
      <c r="S2228" s="1" t="s">
        <v>50</v>
      </c>
      <c r="T2228" s="1" t="s">
        <v>7223</v>
      </c>
      <c r="W2228" s="1" t="s">
        <v>51</v>
      </c>
      <c r="X2228" s="1" t="s">
        <v>7686</v>
      </c>
      <c r="Y2228" s="1" t="s">
        <v>64</v>
      </c>
      <c r="Z2228" s="1" t="s">
        <v>7741</v>
      </c>
      <c r="AC2228" s="1">
        <v>66</v>
      </c>
      <c r="AD2228" s="1" t="s">
        <v>738</v>
      </c>
      <c r="AE2228" s="1" t="s">
        <v>9381</v>
      </c>
      <c r="AJ2228" s="1" t="s">
        <v>17</v>
      </c>
      <c r="AK2228" s="1" t="s">
        <v>9530</v>
      </c>
      <c r="AL2228" s="1" t="s">
        <v>53</v>
      </c>
      <c r="AM2228" s="1" t="s">
        <v>9486</v>
      </c>
      <c r="AT2228" s="1" t="s">
        <v>219</v>
      </c>
      <c r="AU2228" s="1" t="s">
        <v>7464</v>
      </c>
      <c r="AV2228" s="1" t="s">
        <v>3943</v>
      </c>
      <c r="AW2228" s="1" t="s">
        <v>8861</v>
      </c>
      <c r="BG2228" s="1" t="s">
        <v>219</v>
      </c>
      <c r="BH2228" s="1" t="s">
        <v>7464</v>
      </c>
      <c r="BI2228" s="1" t="s">
        <v>869</v>
      </c>
      <c r="BJ2228" s="1" t="s">
        <v>10777</v>
      </c>
      <c r="BK2228" s="1" t="s">
        <v>490</v>
      </c>
      <c r="BL2228" s="1" t="s">
        <v>9686</v>
      </c>
      <c r="BM2228" s="1" t="s">
        <v>3944</v>
      </c>
      <c r="BN2228" s="1" t="s">
        <v>11268</v>
      </c>
      <c r="BO2228" s="1" t="s">
        <v>73</v>
      </c>
      <c r="BP2228" s="1" t="s">
        <v>7304</v>
      </c>
      <c r="BQ2228" s="1" t="s">
        <v>3945</v>
      </c>
      <c r="BR2228" s="1" t="s">
        <v>13117</v>
      </c>
      <c r="BS2228" s="1" t="s">
        <v>41</v>
      </c>
      <c r="BT2228" s="1" t="s">
        <v>12725</v>
      </c>
    </row>
    <row r="2229" spans="1:72" ht="13.5" customHeight="1" x14ac:dyDescent="0.25">
      <c r="A2229" s="5" t="str">
        <f t="shared" si="79"/>
        <v>1738_각남면_0113</v>
      </c>
      <c r="B2229" s="1">
        <v>1738</v>
      </c>
      <c r="C2229" s="1" t="s">
        <v>12339</v>
      </c>
      <c r="D2229" s="1" t="s">
        <v>12340</v>
      </c>
      <c r="E2229" s="1">
        <v>2228</v>
      </c>
      <c r="F2229" s="1">
        <v>8</v>
      </c>
      <c r="G2229" s="1" t="s">
        <v>3712</v>
      </c>
      <c r="H2229" s="1" t="s">
        <v>7051</v>
      </c>
      <c r="I2229" s="1">
        <v>5</v>
      </c>
      <c r="L2229" s="1">
        <v>5</v>
      </c>
      <c r="M2229" s="1" t="s">
        <v>14065</v>
      </c>
      <c r="N2229" s="1" t="s">
        <v>13924</v>
      </c>
      <c r="S2229" s="1" t="s">
        <v>59</v>
      </c>
      <c r="T2229" s="1" t="s">
        <v>7224</v>
      </c>
      <c r="U2229" s="1" t="s">
        <v>3946</v>
      </c>
      <c r="V2229" s="1" t="s">
        <v>7526</v>
      </c>
      <c r="Y2229" s="1" t="s">
        <v>3947</v>
      </c>
      <c r="Z2229" s="1" t="s">
        <v>8482</v>
      </c>
      <c r="AC2229" s="1">
        <v>27</v>
      </c>
      <c r="AD2229" s="1" t="s">
        <v>465</v>
      </c>
      <c r="AE2229" s="1" t="s">
        <v>9376</v>
      </c>
    </row>
    <row r="2230" spans="1:72" ht="13.5" customHeight="1" x14ac:dyDescent="0.25">
      <c r="A2230" s="5" t="str">
        <f t="shared" si="79"/>
        <v>1738_각남면_0113</v>
      </c>
      <c r="B2230" s="1">
        <v>1738</v>
      </c>
      <c r="C2230" s="1" t="s">
        <v>12339</v>
      </c>
      <c r="D2230" s="1" t="s">
        <v>12340</v>
      </c>
      <c r="E2230" s="1">
        <v>2229</v>
      </c>
      <c r="F2230" s="1">
        <v>8</v>
      </c>
      <c r="G2230" s="1" t="s">
        <v>3712</v>
      </c>
      <c r="H2230" s="1" t="s">
        <v>7051</v>
      </c>
      <c r="I2230" s="1">
        <v>5</v>
      </c>
      <c r="L2230" s="1">
        <v>5</v>
      </c>
      <c r="M2230" s="1" t="s">
        <v>14065</v>
      </c>
      <c r="N2230" s="1" t="s">
        <v>13924</v>
      </c>
      <c r="S2230" s="1" t="s">
        <v>59</v>
      </c>
      <c r="T2230" s="1" t="s">
        <v>7224</v>
      </c>
      <c r="Y2230" s="1" t="s">
        <v>1473</v>
      </c>
      <c r="Z2230" s="1" t="s">
        <v>8056</v>
      </c>
      <c r="AF2230" s="1" t="s">
        <v>317</v>
      </c>
      <c r="AG2230" s="1" t="s">
        <v>7707</v>
      </c>
    </row>
    <row r="2231" spans="1:72" ht="13.5" customHeight="1" x14ac:dyDescent="0.25">
      <c r="A2231" s="5" t="str">
        <f t="shared" si="79"/>
        <v>1738_각남면_0113</v>
      </c>
      <c r="B2231" s="1">
        <v>1738</v>
      </c>
      <c r="C2231" s="1" t="s">
        <v>12339</v>
      </c>
      <c r="D2231" s="1" t="s">
        <v>12340</v>
      </c>
      <c r="E2231" s="1">
        <v>2230</v>
      </c>
      <c r="F2231" s="1">
        <v>8</v>
      </c>
      <c r="G2231" s="1" t="s">
        <v>3712</v>
      </c>
      <c r="H2231" s="1" t="s">
        <v>7051</v>
      </c>
      <c r="I2231" s="1">
        <v>5</v>
      </c>
      <c r="L2231" s="1">
        <v>5</v>
      </c>
      <c r="M2231" s="1" t="s">
        <v>14065</v>
      </c>
      <c r="N2231" s="1" t="s">
        <v>13924</v>
      </c>
      <c r="S2231" s="1" t="s">
        <v>112</v>
      </c>
      <c r="T2231" s="1" t="s">
        <v>7229</v>
      </c>
      <c r="Y2231" s="1" t="s">
        <v>64</v>
      </c>
      <c r="Z2231" s="1" t="s">
        <v>7741</v>
      </c>
      <c r="AC2231" s="1">
        <v>16</v>
      </c>
      <c r="AD2231" s="1" t="s">
        <v>89</v>
      </c>
      <c r="AE2231" s="1" t="s">
        <v>9335</v>
      </c>
    </row>
    <row r="2232" spans="1:72" ht="13.5" customHeight="1" x14ac:dyDescent="0.25">
      <c r="A2232" s="5" t="str">
        <f t="shared" si="79"/>
        <v>1738_각남면_0113</v>
      </c>
      <c r="B2232" s="1">
        <v>1738</v>
      </c>
      <c r="C2232" s="1" t="s">
        <v>12339</v>
      </c>
      <c r="D2232" s="1" t="s">
        <v>12340</v>
      </c>
      <c r="E2232" s="1">
        <v>2231</v>
      </c>
      <c r="F2232" s="1">
        <v>8</v>
      </c>
      <c r="G2232" s="1" t="s">
        <v>3712</v>
      </c>
      <c r="H2232" s="1" t="s">
        <v>7051</v>
      </c>
      <c r="I2232" s="1">
        <v>6</v>
      </c>
      <c r="J2232" s="1" t="s">
        <v>3948</v>
      </c>
      <c r="K2232" s="1" t="s">
        <v>12370</v>
      </c>
      <c r="L2232" s="1">
        <v>1</v>
      </c>
      <c r="M2232" s="1" t="s">
        <v>3948</v>
      </c>
      <c r="N2232" s="1" t="s">
        <v>12370</v>
      </c>
      <c r="Q2232" s="1" t="s">
        <v>3949</v>
      </c>
      <c r="R2232" s="1" t="s">
        <v>7201</v>
      </c>
      <c r="T2232" s="1" t="s">
        <v>12461</v>
      </c>
      <c r="U2232" s="1" t="s">
        <v>3950</v>
      </c>
      <c r="V2232" s="1" t="s">
        <v>7527</v>
      </c>
      <c r="W2232" s="1" t="s">
        <v>85</v>
      </c>
      <c r="X2232" s="1" t="s">
        <v>12530</v>
      </c>
      <c r="Y2232" s="1" t="s">
        <v>2084</v>
      </c>
      <c r="Z2232" s="1" t="s">
        <v>8200</v>
      </c>
      <c r="AC2232" s="1">
        <v>43</v>
      </c>
      <c r="AD2232" s="1" t="s">
        <v>258</v>
      </c>
      <c r="AE2232" s="1" t="s">
        <v>9360</v>
      </c>
      <c r="AJ2232" s="1" t="s">
        <v>17</v>
      </c>
      <c r="AK2232" s="1" t="s">
        <v>9530</v>
      </c>
      <c r="AL2232" s="1" t="s">
        <v>58</v>
      </c>
      <c r="AM2232" s="1" t="s">
        <v>9526</v>
      </c>
      <c r="AT2232" s="1" t="s">
        <v>69</v>
      </c>
      <c r="AU2232" s="1" t="s">
        <v>7359</v>
      </c>
      <c r="AV2232" s="1" t="s">
        <v>3574</v>
      </c>
      <c r="AW2232" s="1" t="s">
        <v>8589</v>
      </c>
      <c r="BG2232" s="1" t="s">
        <v>69</v>
      </c>
      <c r="BH2232" s="1" t="s">
        <v>7359</v>
      </c>
      <c r="BI2232" s="1" t="s">
        <v>3485</v>
      </c>
      <c r="BJ2232" s="1" t="s">
        <v>9166</v>
      </c>
      <c r="BK2232" s="1" t="s">
        <v>69</v>
      </c>
      <c r="BL2232" s="1" t="s">
        <v>7359</v>
      </c>
      <c r="BM2232" s="1" t="s">
        <v>3951</v>
      </c>
      <c r="BN2232" s="1" t="s">
        <v>11269</v>
      </c>
      <c r="BO2232" s="1" t="s">
        <v>69</v>
      </c>
      <c r="BP2232" s="1" t="s">
        <v>7359</v>
      </c>
      <c r="BQ2232" s="1" t="s">
        <v>2833</v>
      </c>
      <c r="BR2232" s="1" t="s">
        <v>13377</v>
      </c>
      <c r="BS2232" s="1" t="s">
        <v>58</v>
      </c>
      <c r="BT2232" s="1" t="s">
        <v>9526</v>
      </c>
    </row>
    <row r="2233" spans="1:72" ht="13.5" customHeight="1" x14ac:dyDescent="0.25">
      <c r="A2233" s="5" t="str">
        <f t="shared" si="79"/>
        <v>1738_각남면_0113</v>
      </c>
      <c r="B2233" s="1">
        <v>1738</v>
      </c>
      <c r="C2233" s="1" t="s">
        <v>12339</v>
      </c>
      <c r="D2233" s="1" t="s">
        <v>12340</v>
      </c>
      <c r="E2233" s="1">
        <v>2232</v>
      </c>
      <c r="F2233" s="1">
        <v>8</v>
      </c>
      <c r="G2233" s="1" t="s">
        <v>3712</v>
      </c>
      <c r="H2233" s="1" t="s">
        <v>7051</v>
      </c>
      <c r="I2233" s="1">
        <v>6</v>
      </c>
      <c r="L2233" s="1">
        <v>1</v>
      </c>
      <c r="M2233" s="1" t="s">
        <v>3948</v>
      </c>
      <c r="N2233" s="1" t="s">
        <v>12370</v>
      </c>
      <c r="S2233" s="1" t="s">
        <v>50</v>
      </c>
      <c r="T2233" s="1" t="s">
        <v>7223</v>
      </c>
      <c r="W2233" s="1" t="s">
        <v>85</v>
      </c>
      <c r="X2233" s="1" t="s">
        <v>12530</v>
      </c>
      <c r="Y2233" s="1" t="s">
        <v>64</v>
      </c>
      <c r="Z2233" s="1" t="s">
        <v>7741</v>
      </c>
      <c r="AC2233" s="1">
        <v>28</v>
      </c>
      <c r="AD2233" s="1" t="s">
        <v>153</v>
      </c>
      <c r="AE2233" s="1" t="s">
        <v>9346</v>
      </c>
      <c r="AJ2233" s="1" t="s">
        <v>17</v>
      </c>
      <c r="AK2233" s="1" t="s">
        <v>9530</v>
      </c>
      <c r="AL2233" s="1" t="s">
        <v>58</v>
      </c>
      <c r="AM2233" s="1" t="s">
        <v>9526</v>
      </c>
      <c r="AT2233" s="1" t="s">
        <v>73</v>
      </c>
      <c r="AU2233" s="1" t="s">
        <v>7304</v>
      </c>
      <c r="AV2233" s="1" t="s">
        <v>3952</v>
      </c>
      <c r="AW2233" s="1" t="s">
        <v>10038</v>
      </c>
      <c r="BG2233" s="1" t="s">
        <v>73</v>
      </c>
      <c r="BH2233" s="1" t="s">
        <v>7304</v>
      </c>
      <c r="BI2233" s="1" t="s">
        <v>3953</v>
      </c>
      <c r="BJ2233" s="1" t="s">
        <v>8695</v>
      </c>
      <c r="BK2233" s="1" t="s">
        <v>73</v>
      </c>
      <c r="BL2233" s="1" t="s">
        <v>7304</v>
      </c>
      <c r="BM2233" s="1" t="s">
        <v>3954</v>
      </c>
      <c r="BN2233" s="1" t="s">
        <v>9758</v>
      </c>
      <c r="BO2233" s="1" t="s">
        <v>73</v>
      </c>
      <c r="BP2233" s="1" t="s">
        <v>7304</v>
      </c>
      <c r="BQ2233" s="1" t="s">
        <v>1114</v>
      </c>
      <c r="BR2233" s="1" t="s">
        <v>13174</v>
      </c>
      <c r="BS2233" s="1" t="s">
        <v>41</v>
      </c>
      <c r="BT2233" s="1" t="s">
        <v>12725</v>
      </c>
    </row>
    <row r="2234" spans="1:72" ht="13.5" customHeight="1" x14ac:dyDescent="0.25">
      <c r="A2234" s="5" t="str">
        <f t="shared" si="79"/>
        <v>1738_각남면_0113</v>
      </c>
      <c r="B2234" s="1">
        <v>1738</v>
      </c>
      <c r="C2234" s="1" t="s">
        <v>12339</v>
      </c>
      <c r="D2234" s="1" t="s">
        <v>12340</v>
      </c>
      <c r="E2234" s="1">
        <v>2233</v>
      </c>
      <c r="F2234" s="1">
        <v>8</v>
      </c>
      <c r="G2234" s="1" t="s">
        <v>3712</v>
      </c>
      <c r="H2234" s="1" t="s">
        <v>7051</v>
      </c>
      <c r="I2234" s="1">
        <v>6</v>
      </c>
      <c r="L2234" s="1">
        <v>1</v>
      </c>
      <c r="M2234" s="1" t="s">
        <v>3948</v>
      </c>
      <c r="N2234" s="1" t="s">
        <v>12370</v>
      </c>
      <c r="S2234" s="1" t="s">
        <v>802</v>
      </c>
      <c r="T2234" s="1" t="s">
        <v>12469</v>
      </c>
      <c r="U2234" s="1" t="s">
        <v>2831</v>
      </c>
      <c r="V2234" s="1" t="s">
        <v>12442</v>
      </c>
      <c r="Y2234" s="1" t="s">
        <v>3574</v>
      </c>
      <c r="Z2234" s="1" t="s">
        <v>8589</v>
      </c>
      <c r="AC2234" s="1">
        <v>79</v>
      </c>
      <c r="AD2234" s="1" t="s">
        <v>202</v>
      </c>
      <c r="AE2234" s="1" t="s">
        <v>9353</v>
      </c>
    </row>
    <row r="2235" spans="1:72" ht="13.5" customHeight="1" x14ac:dyDescent="0.25">
      <c r="A2235" s="5" t="str">
        <f t="shared" si="79"/>
        <v>1738_각남면_0113</v>
      </c>
      <c r="B2235" s="1">
        <v>1738</v>
      </c>
      <c r="C2235" s="1" t="s">
        <v>12339</v>
      </c>
      <c r="D2235" s="1" t="s">
        <v>12340</v>
      </c>
      <c r="E2235" s="1">
        <v>2234</v>
      </c>
      <c r="F2235" s="1">
        <v>8</v>
      </c>
      <c r="G2235" s="1" t="s">
        <v>3712</v>
      </c>
      <c r="H2235" s="1" t="s">
        <v>7051</v>
      </c>
      <c r="I2235" s="1">
        <v>6</v>
      </c>
      <c r="L2235" s="1">
        <v>1</v>
      </c>
      <c r="M2235" s="1" t="s">
        <v>3948</v>
      </c>
      <c r="N2235" s="1" t="s">
        <v>12370</v>
      </c>
      <c r="S2235" s="1" t="s">
        <v>84</v>
      </c>
      <c r="T2235" s="1" t="s">
        <v>7226</v>
      </c>
      <c r="W2235" s="1" t="s">
        <v>85</v>
      </c>
      <c r="X2235" s="1" t="s">
        <v>12530</v>
      </c>
      <c r="Y2235" s="1" t="s">
        <v>64</v>
      </c>
      <c r="Z2235" s="1" t="s">
        <v>7741</v>
      </c>
      <c r="AC2235" s="1">
        <v>59</v>
      </c>
      <c r="AD2235" s="1" t="s">
        <v>650</v>
      </c>
      <c r="AE2235" s="1" t="s">
        <v>9380</v>
      </c>
    </row>
    <row r="2236" spans="1:72" ht="13.5" customHeight="1" x14ac:dyDescent="0.25">
      <c r="A2236" s="5" t="str">
        <f t="shared" si="79"/>
        <v>1738_각남면_0113</v>
      </c>
      <c r="B2236" s="1">
        <v>1738</v>
      </c>
      <c r="C2236" s="1" t="s">
        <v>12339</v>
      </c>
      <c r="D2236" s="1" t="s">
        <v>12340</v>
      </c>
      <c r="E2236" s="1">
        <v>2235</v>
      </c>
      <c r="F2236" s="1">
        <v>8</v>
      </c>
      <c r="G2236" s="1" t="s">
        <v>3712</v>
      </c>
      <c r="H2236" s="1" t="s">
        <v>7051</v>
      </c>
      <c r="I2236" s="1">
        <v>6</v>
      </c>
      <c r="L2236" s="1">
        <v>1</v>
      </c>
      <c r="M2236" s="1" t="s">
        <v>3948</v>
      </c>
      <c r="N2236" s="1" t="s">
        <v>12370</v>
      </c>
      <c r="S2236" s="1" t="s">
        <v>112</v>
      </c>
      <c r="T2236" s="1" t="s">
        <v>7229</v>
      </c>
      <c r="Y2236" s="1" t="s">
        <v>64</v>
      </c>
      <c r="Z2236" s="1" t="s">
        <v>7741</v>
      </c>
      <c r="AC2236" s="1">
        <v>1</v>
      </c>
      <c r="AD2236" s="1" t="s">
        <v>738</v>
      </c>
      <c r="AE2236" s="1" t="s">
        <v>9381</v>
      </c>
    </row>
    <row r="2237" spans="1:72" ht="13.5" customHeight="1" x14ac:dyDescent="0.25">
      <c r="A2237" s="5" t="str">
        <f t="shared" ref="A2237:A2268" si="80">HYPERLINK("http://kyu.snu.ac.kr/sdhj/index.jsp?type=hj/GK14616_00IH_0001_0114.jpg","1738_각남면_0114")</f>
        <v>1738_각남면_0114</v>
      </c>
      <c r="B2237" s="1">
        <v>1738</v>
      </c>
      <c r="C2237" s="1" t="s">
        <v>12339</v>
      </c>
      <c r="D2237" s="1" t="s">
        <v>12340</v>
      </c>
      <c r="E2237" s="1">
        <v>2236</v>
      </c>
      <c r="F2237" s="1">
        <v>8</v>
      </c>
      <c r="G2237" s="1" t="s">
        <v>3712</v>
      </c>
      <c r="H2237" s="1" t="s">
        <v>7051</v>
      </c>
      <c r="I2237" s="1">
        <v>6</v>
      </c>
      <c r="L2237" s="1">
        <v>1</v>
      </c>
      <c r="M2237" s="1" t="s">
        <v>3948</v>
      </c>
      <c r="N2237" s="1" t="s">
        <v>12370</v>
      </c>
      <c r="S2237" s="1" t="s">
        <v>112</v>
      </c>
      <c r="T2237" s="1" t="s">
        <v>7229</v>
      </c>
      <c r="AF2237" s="1" t="s">
        <v>317</v>
      </c>
      <c r="AG2237" s="1" t="s">
        <v>7707</v>
      </c>
    </row>
    <row r="2238" spans="1:72" ht="13.5" customHeight="1" x14ac:dyDescent="0.25">
      <c r="A2238" s="5" t="str">
        <f t="shared" si="80"/>
        <v>1738_각남면_0114</v>
      </c>
      <c r="B2238" s="1">
        <v>1738</v>
      </c>
      <c r="C2238" s="1" t="s">
        <v>12339</v>
      </c>
      <c r="D2238" s="1" t="s">
        <v>12340</v>
      </c>
      <c r="E2238" s="1">
        <v>2237</v>
      </c>
      <c r="F2238" s="1">
        <v>8</v>
      </c>
      <c r="G2238" s="1" t="s">
        <v>3712</v>
      </c>
      <c r="H2238" s="1" t="s">
        <v>7051</v>
      </c>
      <c r="I2238" s="1">
        <v>6</v>
      </c>
      <c r="L2238" s="1">
        <v>1</v>
      </c>
      <c r="M2238" s="1" t="s">
        <v>3948</v>
      </c>
      <c r="N2238" s="1" t="s">
        <v>12370</v>
      </c>
      <c r="S2238" s="1" t="s">
        <v>112</v>
      </c>
      <c r="T2238" s="1" t="s">
        <v>7229</v>
      </c>
      <c r="Y2238" s="1" t="s">
        <v>64</v>
      </c>
      <c r="Z2238" s="1" t="s">
        <v>7741</v>
      </c>
      <c r="AC2238" s="1">
        <v>4</v>
      </c>
      <c r="AD2238" s="1" t="s">
        <v>65</v>
      </c>
      <c r="AE2238" s="1" t="s">
        <v>9332</v>
      </c>
    </row>
    <row r="2239" spans="1:72" ht="13.5" customHeight="1" x14ac:dyDescent="0.25">
      <c r="A2239" s="5" t="str">
        <f t="shared" si="80"/>
        <v>1738_각남면_0114</v>
      </c>
      <c r="B2239" s="1">
        <v>1738</v>
      </c>
      <c r="C2239" s="1" t="s">
        <v>12339</v>
      </c>
      <c r="D2239" s="1" t="s">
        <v>12340</v>
      </c>
      <c r="E2239" s="1">
        <v>2238</v>
      </c>
      <c r="F2239" s="1">
        <v>8</v>
      </c>
      <c r="G2239" s="1" t="s">
        <v>3712</v>
      </c>
      <c r="H2239" s="1" t="s">
        <v>7051</v>
      </c>
      <c r="I2239" s="1">
        <v>6</v>
      </c>
      <c r="L2239" s="1">
        <v>2</v>
      </c>
      <c r="M2239" s="1" t="s">
        <v>709</v>
      </c>
      <c r="N2239" s="1" t="s">
        <v>8590</v>
      </c>
      <c r="T2239" s="1" t="s">
        <v>12461</v>
      </c>
      <c r="U2239" s="1" t="s">
        <v>3955</v>
      </c>
      <c r="V2239" s="1" t="s">
        <v>7528</v>
      </c>
      <c r="Y2239" s="1" t="s">
        <v>709</v>
      </c>
      <c r="Z2239" s="1" t="s">
        <v>8590</v>
      </c>
      <c r="AC2239" s="1">
        <v>56</v>
      </c>
      <c r="AD2239" s="1" t="s">
        <v>97</v>
      </c>
      <c r="AE2239" s="1" t="s">
        <v>9338</v>
      </c>
      <c r="AJ2239" s="1" t="s">
        <v>17</v>
      </c>
      <c r="AK2239" s="1" t="s">
        <v>9530</v>
      </c>
      <c r="AL2239" s="1" t="s">
        <v>58</v>
      </c>
      <c r="AM2239" s="1" t="s">
        <v>9526</v>
      </c>
      <c r="AN2239" s="1" t="s">
        <v>1241</v>
      </c>
      <c r="AO2239" s="1" t="s">
        <v>7234</v>
      </c>
      <c r="AR2239" s="1" t="s">
        <v>3956</v>
      </c>
      <c r="AS2239" s="1" t="s">
        <v>9616</v>
      </c>
      <c r="AT2239" s="1" t="s">
        <v>232</v>
      </c>
      <c r="AU2239" s="1" t="s">
        <v>7343</v>
      </c>
      <c r="AV2239" s="1" t="s">
        <v>482</v>
      </c>
      <c r="AW2239" s="1" t="s">
        <v>8083</v>
      </c>
      <c r="BG2239" s="1" t="s">
        <v>69</v>
      </c>
      <c r="BH2239" s="1" t="s">
        <v>7359</v>
      </c>
      <c r="BI2239" s="1" t="s">
        <v>3957</v>
      </c>
      <c r="BJ2239" s="1" t="s">
        <v>10546</v>
      </c>
      <c r="BK2239" s="1" t="s">
        <v>69</v>
      </c>
      <c r="BL2239" s="1" t="s">
        <v>7359</v>
      </c>
      <c r="BM2239" s="1" t="s">
        <v>2444</v>
      </c>
      <c r="BN2239" s="1" t="s">
        <v>10691</v>
      </c>
      <c r="BO2239" s="1" t="s">
        <v>69</v>
      </c>
      <c r="BP2239" s="1" t="s">
        <v>7359</v>
      </c>
      <c r="BQ2239" s="1" t="s">
        <v>15031</v>
      </c>
      <c r="BR2239" s="1" t="s">
        <v>13506</v>
      </c>
      <c r="BS2239" s="1" t="s">
        <v>58</v>
      </c>
      <c r="BT2239" s="1" t="s">
        <v>9526</v>
      </c>
    </row>
    <row r="2240" spans="1:72" ht="13.5" customHeight="1" x14ac:dyDescent="0.25">
      <c r="A2240" s="5" t="str">
        <f t="shared" si="80"/>
        <v>1738_각남면_0114</v>
      </c>
      <c r="B2240" s="1">
        <v>1738</v>
      </c>
      <c r="C2240" s="1" t="s">
        <v>12339</v>
      </c>
      <c r="D2240" s="1" t="s">
        <v>12340</v>
      </c>
      <c r="E2240" s="1">
        <v>2239</v>
      </c>
      <c r="F2240" s="1">
        <v>8</v>
      </c>
      <c r="G2240" s="1" t="s">
        <v>3712</v>
      </c>
      <c r="H2240" s="1" t="s">
        <v>7051</v>
      </c>
      <c r="I2240" s="1">
        <v>6</v>
      </c>
      <c r="L2240" s="1">
        <v>2</v>
      </c>
      <c r="M2240" s="1" t="s">
        <v>709</v>
      </c>
      <c r="N2240" s="1" t="s">
        <v>8590</v>
      </c>
      <c r="S2240" s="1" t="s">
        <v>50</v>
      </c>
      <c r="T2240" s="1" t="s">
        <v>7223</v>
      </c>
      <c r="U2240" s="1" t="s">
        <v>1390</v>
      </c>
      <c r="V2240" s="1" t="s">
        <v>12506</v>
      </c>
      <c r="W2240" s="1" t="s">
        <v>123</v>
      </c>
      <c r="X2240" s="1" t="s">
        <v>7689</v>
      </c>
      <c r="Y2240" s="1" t="s">
        <v>64</v>
      </c>
      <c r="Z2240" s="1" t="s">
        <v>7741</v>
      </c>
      <c r="AC2240" s="1">
        <v>56</v>
      </c>
      <c r="AD2240" s="1" t="s">
        <v>97</v>
      </c>
      <c r="AE2240" s="1" t="s">
        <v>9338</v>
      </c>
      <c r="AJ2240" s="1" t="s">
        <v>17</v>
      </c>
      <c r="AK2240" s="1" t="s">
        <v>9530</v>
      </c>
      <c r="AL2240" s="1" t="s">
        <v>124</v>
      </c>
      <c r="AM2240" s="1" t="s">
        <v>9327</v>
      </c>
      <c r="AT2240" s="1" t="s">
        <v>69</v>
      </c>
      <c r="AU2240" s="1" t="s">
        <v>7359</v>
      </c>
      <c r="AV2240" s="1" t="s">
        <v>1015</v>
      </c>
      <c r="AW2240" s="1" t="s">
        <v>9749</v>
      </c>
      <c r="BG2240" s="1" t="s">
        <v>69</v>
      </c>
      <c r="BH2240" s="1" t="s">
        <v>7359</v>
      </c>
      <c r="BI2240" s="1" t="s">
        <v>3958</v>
      </c>
      <c r="BJ2240" s="1" t="s">
        <v>10691</v>
      </c>
      <c r="BK2240" s="1" t="s">
        <v>69</v>
      </c>
      <c r="BL2240" s="1" t="s">
        <v>7359</v>
      </c>
      <c r="BM2240" s="1" t="s">
        <v>726</v>
      </c>
      <c r="BN2240" s="1" t="s">
        <v>7861</v>
      </c>
      <c r="BO2240" s="1" t="s">
        <v>69</v>
      </c>
      <c r="BP2240" s="1" t="s">
        <v>7359</v>
      </c>
      <c r="BQ2240" s="1" t="s">
        <v>3959</v>
      </c>
      <c r="BR2240" s="1" t="s">
        <v>11854</v>
      </c>
      <c r="BS2240" s="1" t="s">
        <v>41</v>
      </c>
      <c r="BT2240" s="1" t="s">
        <v>12725</v>
      </c>
    </row>
    <row r="2241" spans="1:72" ht="13.5" customHeight="1" x14ac:dyDescent="0.25">
      <c r="A2241" s="5" t="str">
        <f t="shared" si="80"/>
        <v>1738_각남면_0114</v>
      </c>
      <c r="B2241" s="1">
        <v>1738</v>
      </c>
      <c r="C2241" s="1" t="s">
        <v>12339</v>
      </c>
      <c r="D2241" s="1" t="s">
        <v>12340</v>
      </c>
      <c r="E2241" s="1">
        <v>2240</v>
      </c>
      <c r="F2241" s="1">
        <v>8</v>
      </c>
      <c r="G2241" s="1" t="s">
        <v>3712</v>
      </c>
      <c r="H2241" s="1" t="s">
        <v>7051</v>
      </c>
      <c r="I2241" s="1">
        <v>6</v>
      </c>
      <c r="L2241" s="1">
        <v>2</v>
      </c>
      <c r="M2241" s="1" t="s">
        <v>709</v>
      </c>
      <c r="N2241" s="1" t="s">
        <v>8590</v>
      </c>
      <c r="S2241" s="1" t="s">
        <v>84</v>
      </c>
      <c r="T2241" s="1" t="s">
        <v>7226</v>
      </c>
      <c r="U2241" s="1" t="s">
        <v>1551</v>
      </c>
      <c r="V2241" s="1" t="s">
        <v>7529</v>
      </c>
      <c r="Y2241" s="1" t="s">
        <v>3960</v>
      </c>
      <c r="Z2241" s="1" t="s">
        <v>8591</v>
      </c>
      <c r="AC2241" s="1">
        <v>77</v>
      </c>
      <c r="AD2241" s="1" t="s">
        <v>315</v>
      </c>
      <c r="AE2241" s="1" t="s">
        <v>9365</v>
      </c>
    </row>
    <row r="2242" spans="1:72" ht="13.5" customHeight="1" x14ac:dyDescent="0.25">
      <c r="A2242" s="5" t="str">
        <f t="shared" si="80"/>
        <v>1738_각남면_0114</v>
      </c>
      <c r="B2242" s="1">
        <v>1738</v>
      </c>
      <c r="C2242" s="1" t="s">
        <v>12339</v>
      </c>
      <c r="D2242" s="1" t="s">
        <v>12340</v>
      </c>
      <c r="E2242" s="1">
        <v>2241</v>
      </c>
      <c r="F2242" s="1">
        <v>8</v>
      </c>
      <c r="G2242" s="1" t="s">
        <v>3712</v>
      </c>
      <c r="H2242" s="1" t="s">
        <v>7051</v>
      </c>
      <c r="I2242" s="1">
        <v>6</v>
      </c>
      <c r="L2242" s="1">
        <v>2</v>
      </c>
      <c r="M2242" s="1" t="s">
        <v>709</v>
      </c>
      <c r="N2242" s="1" t="s">
        <v>8590</v>
      </c>
      <c r="S2242" s="1" t="s">
        <v>59</v>
      </c>
      <c r="T2242" s="1" t="s">
        <v>7224</v>
      </c>
      <c r="Y2242" s="1" t="s">
        <v>2151</v>
      </c>
      <c r="Z2242" s="1" t="s">
        <v>8213</v>
      </c>
      <c r="AC2242" s="1">
        <v>10</v>
      </c>
      <c r="AD2242" s="1" t="s">
        <v>393</v>
      </c>
      <c r="AE2242" s="1" t="s">
        <v>9370</v>
      </c>
    </row>
    <row r="2243" spans="1:72" ht="13.5" customHeight="1" x14ac:dyDescent="0.25">
      <c r="A2243" s="5" t="str">
        <f t="shared" si="80"/>
        <v>1738_각남면_0114</v>
      </c>
      <c r="B2243" s="1">
        <v>1738</v>
      </c>
      <c r="C2243" s="1" t="s">
        <v>12339</v>
      </c>
      <c r="D2243" s="1" t="s">
        <v>12340</v>
      </c>
      <c r="E2243" s="1">
        <v>2242</v>
      </c>
      <c r="F2243" s="1">
        <v>8</v>
      </c>
      <c r="G2243" s="1" t="s">
        <v>3712</v>
      </c>
      <c r="H2243" s="1" t="s">
        <v>7051</v>
      </c>
      <c r="I2243" s="1">
        <v>6</v>
      </c>
      <c r="L2243" s="1">
        <v>2</v>
      </c>
      <c r="M2243" s="1" t="s">
        <v>709</v>
      </c>
      <c r="N2243" s="1" t="s">
        <v>8590</v>
      </c>
      <c r="S2243" s="1" t="s">
        <v>3961</v>
      </c>
      <c r="T2243" s="1" t="s">
        <v>7275</v>
      </c>
      <c r="Y2243" s="1" t="s">
        <v>3962</v>
      </c>
      <c r="Z2243" s="1" t="s">
        <v>8592</v>
      </c>
      <c r="AF2243" s="1" t="s">
        <v>317</v>
      </c>
      <c r="AG2243" s="1" t="s">
        <v>7707</v>
      </c>
    </row>
    <row r="2244" spans="1:72" ht="13.5" customHeight="1" x14ac:dyDescent="0.25">
      <c r="A2244" s="5" t="str">
        <f t="shared" si="80"/>
        <v>1738_각남면_0114</v>
      </c>
      <c r="B2244" s="1">
        <v>1738</v>
      </c>
      <c r="C2244" s="1" t="s">
        <v>12339</v>
      </c>
      <c r="D2244" s="1" t="s">
        <v>12340</v>
      </c>
      <c r="E2244" s="1">
        <v>2243</v>
      </c>
      <c r="F2244" s="1">
        <v>8</v>
      </c>
      <c r="G2244" s="1" t="s">
        <v>3712</v>
      </c>
      <c r="H2244" s="1" t="s">
        <v>7051</v>
      </c>
      <c r="I2244" s="1">
        <v>6</v>
      </c>
      <c r="L2244" s="1">
        <v>3</v>
      </c>
      <c r="M2244" s="1" t="s">
        <v>14066</v>
      </c>
      <c r="N2244" s="1" t="s">
        <v>14067</v>
      </c>
      <c r="T2244" s="1" t="s">
        <v>12461</v>
      </c>
      <c r="U2244" s="1" t="s">
        <v>1351</v>
      </c>
      <c r="V2244" s="1" t="s">
        <v>7327</v>
      </c>
      <c r="W2244" s="1" t="s">
        <v>38</v>
      </c>
      <c r="X2244" s="1" t="s">
        <v>12522</v>
      </c>
      <c r="Y2244" s="1" t="s">
        <v>369</v>
      </c>
      <c r="Z2244" s="1" t="s">
        <v>7784</v>
      </c>
      <c r="AC2244" s="1">
        <v>33</v>
      </c>
      <c r="AD2244" s="1" t="s">
        <v>321</v>
      </c>
      <c r="AE2244" s="1" t="s">
        <v>9366</v>
      </c>
      <c r="AJ2244" s="1" t="s">
        <v>17</v>
      </c>
      <c r="AK2244" s="1" t="s">
        <v>9530</v>
      </c>
      <c r="AL2244" s="1" t="s">
        <v>41</v>
      </c>
      <c r="AM2244" s="1" t="s">
        <v>12725</v>
      </c>
      <c r="AT2244" s="1" t="s">
        <v>73</v>
      </c>
      <c r="AU2244" s="1" t="s">
        <v>7304</v>
      </c>
      <c r="AV2244" s="1" t="s">
        <v>3717</v>
      </c>
      <c r="AW2244" s="1" t="s">
        <v>12834</v>
      </c>
      <c r="BG2244" s="1" t="s">
        <v>73</v>
      </c>
      <c r="BH2244" s="1" t="s">
        <v>7304</v>
      </c>
      <c r="BI2244" s="1" t="s">
        <v>3718</v>
      </c>
      <c r="BJ2244" s="1" t="s">
        <v>10762</v>
      </c>
      <c r="BK2244" s="1" t="s">
        <v>73</v>
      </c>
      <c r="BL2244" s="1" t="s">
        <v>7304</v>
      </c>
      <c r="BM2244" s="1" t="s">
        <v>2468</v>
      </c>
      <c r="BN2244" s="1" t="s">
        <v>8796</v>
      </c>
      <c r="BO2244" s="1" t="s">
        <v>794</v>
      </c>
      <c r="BP2244" s="1" t="s">
        <v>9661</v>
      </c>
      <c r="BQ2244" s="1" t="s">
        <v>3719</v>
      </c>
      <c r="BR2244" s="1" t="s">
        <v>11832</v>
      </c>
      <c r="BS2244" s="1" t="s">
        <v>49</v>
      </c>
      <c r="BT2244" s="1" t="s">
        <v>8830</v>
      </c>
    </row>
    <row r="2245" spans="1:72" ht="13.5" customHeight="1" x14ac:dyDescent="0.25">
      <c r="A2245" s="5" t="str">
        <f t="shared" si="80"/>
        <v>1738_각남면_0114</v>
      </c>
      <c r="B2245" s="1">
        <v>1738</v>
      </c>
      <c r="C2245" s="1" t="s">
        <v>12339</v>
      </c>
      <c r="D2245" s="1" t="s">
        <v>12340</v>
      </c>
      <c r="E2245" s="1">
        <v>2244</v>
      </c>
      <c r="F2245" s="1">
        <v>8</v>
      </c>
      <c r="G2245" s="1" t="s">
        <v>3712</v>
      </c>
      <c r="H2245" s="1" t="s">
        <v>7051</v>
      </c>
      <c r="I2245" s="1">
        <v>6</v>
      </c>
      <c r="L2245" s="1">
        <v>3</v>
      </c>
      <c r="M2245" s="1" t="s">
        <v>14066</v>
      </c>
      <c r="N2245" s="1" t="s">
        <v>14067</v>
      </c>
      <c r="S2245" s="1" t="s">
        <v>50</v>
      </c>
      <c r="T2245" s="1" t="s">
        <v>7223</v>
      </c>
      <c r="W2245" s="1" t="s">
        <v>85</v>
      </c>
      <c r="X2245" s="1" t="s">
        <v>12530</v>
      </c>
      <c r="Y2245" s="1" t="s">
        <v>64</v>
      </c>
      <c r="Z2245" s="1" t="s">
        <v>7741</v>
      </c>
      <c r="AC2245" s="1">
        <v>28</v>
      </c>
      <c r="AD2245" s="1" t="s">
        <v>153</v>
      </c>
      <c r="AE2245" s="1" t="s">
        <v>9346</v>
      </c>
      <c r="AF2245" s="1" t="s">
        <v>95</v>
      </c>
      <c r="AG2245" s="1" t="s">
        <v>9389</v>
      </c>
      <c r="AJ2245" s="1" t="s">
        <v>17</v>
      </c>
      <c r="AK2245" s="1" t="s">
        <v>9530</v>
      </c>
      <c r="AL2245" s="1" t="s">
        <v>58</v>
      </c>
      <c r="AM2245" s="1" t="s">
        <v>9526</v>
      </c>
      <c r="AT2245" s="1" t="s">
        <v>73</v>
      </c>
      <c r="AU2245" s="1" t="s">
        <v>7304</v>
      </c>
      <c r="AV2245" s="1" t="s">
        <v>3067</v>
      </c>
      <c r="AW2245" s="1" t="s">
        <v>7845</v>
      </c>
      <c r="BG2245" s="1" t="s">
        <v>73</v>
      </c>
      <c r="BH2245" s="1" t="s">
        <v>7304</v>
      </c>
      <c r="BI2245" s="1" t="s">
        <v>3963</v>
      </c>
      <c r="BJ2245" s="1" t="s">
        <v>10778</v>
      </c>
      <c r="BK2245" s="1" t="s">
        <v>73</v>
      </c>
      <c r="BL2245" s="1" t="s">
        <v>7304</v>
      </c>
      <c r="BM2245" s="1" t="s">
        <v>649</v>
      </c>
      <c r="BN2245" s="1" t="s">
        <v>7846</v>
      </c>
      <c r="BO2245" s="1" t="s">
        <v>1649</v>
      </c>
      <c r="BP2245" s="1" t="s">
        <v>7492</v>
      </c>
      <c r="BQ2245" s="1" t="s">
        <v>3964</v>
      </c>
      <c r="BR2245" s="1" t="s">
        <v>13454</v>
      </c>
      <c r="BS2245" s="1" t="s">
        <v>631</v>
      </c>
      <c r="BT2245" s="1" t="s">
        <v>9553</v>
      </c>
    </row>
    <row r="2246" spans="1:72" ht="13.5" customHeight="1" x14ac:dyDescent="0.25">
      <c r="A2246" s="5" t="str">
        <f t="shared" si="80"/>
        <v>1738_각남면_0114</v>
      </c>
      <c r="B2246" s="1">
        <v>1738</v>
      </c>
      <c r="C2246" s="1" t="s">
        <v>12339</v>
      </c>
      <c r="D2246" s="1" t="s">
        <v>12340</v>
      </c>
      <c r="E2246" s="1">
        <v>2245</v>
      </c>
      <c r="F2246" s="1">
        <v>8</v>
      </c>
      <c r="G2246" s="1" t="s">
        <v>3712</v>
      </c>
      <c r="H2246" s="1" t="s">
        <v>7051</v>
      </c>
      <c r="I2246" s="1">
        <v>6</v>
      </c>
      <c r="L2246" s="1">
        <v>3</v>
      </c>
      <c r="M2246" s="1" t="s">
        <v>14066</v>
      </c>
      <c r="N2246" s="1" t="s">
        <v>14067</v>
      </c>
      <c r="S2246" s="1" t="s">
        <v>84</v>
      </c>
      <c r="T2246" s="1" t="s">
        <v>7226</v>
      </c>
      <c r="W2246" s="1" t="s">
        <v>254</v>
      </c>
      <c r="X2246" s="1" t="s">
        <v>7697</v>
      </c>
      <c r="Y2246" s="1" t="s">
        <v>64</v>
      </c>
      <c r="Z2246" s="1" t="s">
        <v>7741</v>
      </c>
      <c r="AC2246" s="1">
        <v>47</v>
      </c>
      <c r="AD2246" s="1" t="s">
        <v>109</v>
      </c>
      <c r="AE2246" s="1" t="s">
        <v>9340</v>
      </c>
    </row>
    <row r="2247" spans="1:72" ht="13.5" customHeight="1" x14ac:dyDescent="0.25">
      <c r="A2247" s="5" t="str">
        <f t="shared" si="80"/>
        <v>1738_각남면_0114</v>
      </c>
      <c r="B2247" s="1">
        <v>1738</v>
      </c>
      <c r="C2247" s="1" t="s">
        <v>12339</v>
      </c>
      <c r="D2247" s="1" t="s">
        <v>12340</v>
      </c>
      <c r="E2247" s="1">
        <v>2246</v>
      </c>
      <c r="F2247" s="1">
        <v>8</v>
      </c>
      <c r="G2247" s="1" t="s">
        <v>3712</v>
      </c>
      <c r="H2247" s="1" t="s">
        <v>7051</v>
      </c>
      <c r="I2247" s="1">
        <v>6</v>
      </c>
      <c r="L2247" s="1">
        <v>3</v>
      </c>
      <c r="M2247" s="1" t="s">
        <v>14066</v>
      </c>
      <c r="N2247" s="1" t="s">
        <v>14067</v>
      </c>
      <c r="S2247" s="1" t="s">
        <v>112</v>
      </c>
      <c r="T2247" s="1" t="s">
        <v>7229</v>
      </c>
      <c r="Y2247" s="1" t="s">
        <v>64</v>
      </c>
      <c r="Z2247" s="1" t="s">
        <v>7741</v>
      </c>
      <c r="AC2247" s="1">
        <v>1</v>
      </c>
      <c r="AD2247" s="1" t="s">
        <v>101</v>
      </c>
      <c r="AE2247" s="1" t="s">
        <v>9339</v>
      </c>
      <c r="AF2247" s="1" t="s">
        <v>95</v>
      </c>
      <c r="AG2247" s="1" t="s">
        <v>9389</v>
      </c>
    </row>
    <row r="2248" spans="1:72" ht="13.5" customHeight="1" x14ac:dyDescent="0.25">
      <c r="A2248" s="5" t="str">
        <f t="shared" si="80"/>
        <v>1738_각남면_0114</v>
      </c>
      <c r="B2248" s="1">
        <v>1738</v>
      </c>
      <c r="C2248" s="1" t="s">
        <v>12339</v>
      </c>
      <c r="D2248" s="1" t="s">
        <v>12340</v>
      </c>
      <c r="E2248" s="1">
        <v>2247</v>
      </c>
      <c r="F2248" s="1">
        <v>8</v>
      </c>
      <c r="G2248" s="1" t="s">
        <v>3712</v>
      </c>
      <c r="H2248" s="1" t="s">
        <v>7051</v>
      </c>
      <c r="I2248" s="1">
        <v>6</v>
      </c>
      <c r="L2248" s="1">
        <v>4</v>
      </c>
      <c r="M2248" s="1" t="s">
        <v>13608</v>
      </c>
      <c r="N2248" s="1" t="s">
        <v>13609</v>
      </c>
      <c r="T2248" s="1" t="s">
        <v>12461</v>
      </c>
      <c r="U2248" s="1" t="s">
        <v>518</v>
      </c>
      <c r="V2248" s="1" t="s">
        <v>7333</v>
      </c>
      <c r="W2248" s="1" t="s">
        <v>38</v>
      </c>
      <c r="X2248" s="1" t="s">
        <v>12522</v>
      </c>
      <c r="Y2248" s="1" t="s">
        <v>64</v>
      </c>
      <c r="Z2248" s="1" t="s">
        <v>7741</v>
      </c>
      <c r="AC2248" s="1">
        <v>59</v>
      </c>
      <c r="AD2248" s="1" t="s">
        <v>650</v>
      </c>
      <c r="AE2248" s="1" t="s">
        <v>9380</v>
      </c>
      <c r="AJ2248" s="1" t="s">
        <v>17</v>
      </c>
      <c r="AK2248" s="1" t="s">
        <v>9530</v>
      </c>
      <c r="AL2248" s="1" t="s">
        <v>41</v>
      </c>
      <c r="AM2248" s="1" t="s">
        <v>12725</v>
      </c>
      <c r="AT2248" s="1" t="s">
        <v>73</v>
      </c>
      <c r="AU2248" s="1" t="s">
        <v>7304</v>
      </c>
      <c r="AV2248" s="1" t="s">
        <v>1760</v>
      </c>
      <c r="AW2248" s="1" t="s">
        <v>8002</v>
      </c>
      <c r="BG2248" s="1" t="s">
        <v>69</v>
      </c>
      <c r="BH2248" s="1" t="s">
        <v>7359</v>
      </c>
      <c r="BI2248" s="1" t="s">
        <v>1736</v>
      </c>
      <c r="BJ2248" s="1" t="s">
        <v>8547</v>
      </c>
      <c r="BK2248" s="1" t="s">
        <v>69</v>
      </c>
      <c r="BL2248" s="1" t="s">
        <v>7359</v>
      </c>
      <c r="BM2248" s="1" t="s">
        <v>3965</v>
      </c>
      <c r="BN2248" s="1" t="s">
        <v>9704</v>
      </c>
      <c r="BO2248" s="1" t="s">
        <v>69</v>
      </c>
      <c r="BP2248" s="1" t="s">
        <v>7359</v>
      </c>
      <c r="BQ2248" s="1" t="s">
        <v>3966</v>
      </c>
      <c r="BR2248" s="1" t="s">
        <v>11855</v>
      </c>
      <c r="BS2248" s="1" t="s">
        <v>146</v>
      </c>
      <c r="BT2248" s="1" t="s">
        <v>9467</v>
      </c>
    </row>
    <row r="2249" spans="1:72" ht="13.5" customHeight="1" x14ac:dyDescent="0.25">
      <c r="A2249" s="5" t="str">
        <f t="shared" si="80"/>
        <v>1738_각남면_0114</v>
      </c>
      <c r="B2249" s="1">
        <v>1738</v>
      </c>
      <c r="C2249" s="1" t="s">
        <v>12339</v>
      </c>
      <c r="D2249" s="1" t="s">
        <v>12340</v>
      </c>
      <c r="E2249" s="1">
        <v>2248</v>
      </c>
      <c r="F2249" s="1">
        <v>8</v>
      </c>
      <c r="G2249" s="1" t="s">
        <v>3712</v>
      </c>
      <c r="H2249" s="1" t="s">
        <v>7051</v>
      </c>
      <c r="I2249" s="1">
        <v>6</v>
      </c>
      <c r="L2249" s="1">
        <v>4</v>
      </c>
      <c r="M2249" s="1" t="s">
        <v>13608</v>
      </c>
      <c r="N2249" s="1" t="s">
        <v>13609</v>
      </c>
      <c r="S2249" s="1" t="s">
        <v>112</v>
      </c>
      <c r="T2249" s="1" t="s">
        <v>7229</v>
      </c>
      <c r="Y2249" s="1" t="s">
        <v>64</v>
      </c>
      <c r="Z2249" s="1" t="s">
        <v>7741</v>
      </c>
      <c r="AC2249" s="1">
        <v>9</v>
      </c>
      <c r="AD2249" s="1" t="s">
        <v>93</v>
      </c>
      <c r="AE2249" s="1" t="s">
        <v>9337</v>
      </c>
    </row>
    <row r="2250" spans="1:72" ht="13.5" customHeight="1" x14ac:dyDescent="0.25">
      <c r="A2250" s="5" t="str">
        <f t="shared" si="80"/>
        <v>1738_각남면_0114</v>
      </c>
      <c r="B2250" s="1">
        <v>1738</v>
      </c>
      <c r="C2250" s="1" t="s">
        <v>12339</v>
      </c>
      <c r="D2250" s="1" t="s">
        <v>12340</v>
      </c>
      <c r="E2250" s="1">
        <v>2249</v>
      </c>
      <c r="F2250" s="1">
        <v>8</v>
      </c>
      <c r="G2250" s="1" t="s">
        <v>3712</v>
      </c>
      <c r="H2250" s="1" t="s">
        <v>7051</v>
      </c>
      <c r="I2250" s="1">
        <v>6</v>
      </c>
      <c r="L2250" s="1">
        <v>4</v>
      </c>
      <c r="M2250" s="1" t="s">
        <v>13608</v>
      </c>
      <c r="N2250" s="1" t="s">
        <v>13609</v>
      </c>
      <c r="S2250" s="1" t="s">
        <v>59</v>
      </c>
      <c r="T2250" s="1" t="s">
        <v>7224</v>
      </c>
      <c r="U2250" s="1" t="s">
        <v>1523</v>
      </c>
      <c r="V2250" s="1" t="s">
        <v>7396</v>
      </c>
      <c r="W2250" s="1" t="s">
        <v>769</v>
      </c>
      <c r="X2250" s="1" t="s">
        <v>7253</v>
      </c>
      <c r="Y2250" s="1" t="s">
        <v>3967</v>
      </c>
      <c r="Z2250" s="1" t="s">
        <v>8593</v>
      </c>
      <c r="AC2250" s="1">
        <v>7</v>
      </c>
      <c r="AD2250" s="1" t="s">
        <v>62</v>
      </c>
      <c r="AE2250" s="1" t="s">
        <v>9331</v>
      </c>
    </row>
    <row r="2251" spans="1:72" ht="13.5" customHeight="1" x14ac:dyDescent="0.25">
      <c r="A2251" s="5" t="str">
        <f t="shared" si="80"/>
        <v>1738_각남면_0114</v>
      </c>
      <c r="B2251" s="1">
        <v>1738</v>
      </c>
      <c r="C2251" s="1" t="s">
        <v>12339</v>
      </c>
      <c r="D2251" s="1" t="s">
        <v>12340</v>
      </c>
      <c r="E2251" s="1">
        <v>2250</v>
      </c>
      <c r="F2251" s="1">
        <v>8</v>
      </c>
      <c r="G2251" s="1" t="s">
        <v>3712</v>
      </c>
      <c r="H2251" s="1" t="s">
        <v>7051</v>
      </c>
      <c r="I2251" s="1">
        <v>6</v>
      </c>
      <c r="L2251" s="1">
        <v>5</v>
      </c>
      <c r="M2251" s="1" t="s">
        <v>14068</v>
      </c>
      <c r="N2251" s="1" t="s">
        <v>14069</v>
      </c>
      <c r="T2251" s="1" t="s">
        <v>12461</v>
      </c>
      <c r="U2251" s="1" t="s">
        <v>78</v>
      </c>
      <c r="V2251" s="1" t="s">
        <v>7347</v>
      </c>
      <c r="W2251" s="1" t="s">
        <v>51</v>
      </c>
      <c r="X2251" s="1" t="s">
        <v>7686</v>
      </c>
      <c r="Y2251" s="1" t="s">
        <v>3968</v>
      </c>
      <c r="Z2251" s="1" t="s">
        <v>8594</v>
      </c>
      <c r="AC2251" s="1">
        <v>61</v>
      </c>
      <c r="AD2251" s="1" t="s">
        <v>101</v>
      </c>
      <c r="AE2251" s="1" t="s">
        <v>9339</v>
      </c>
      <c r="AJ2251" s="1" t="s">
        <v>17</v>
      </c>
      <c r="AK2251" s="1" t="s">
        <v>9530</v>
      </c>
      <c r="AL2251" s="1" t="s">
        <v>53</v>
      </c>
      <c r="AM2251" s="1" t="s">
        <v>9486</v>
      </c>
      <c r="AT2251" s="1" t="s">
        <v>69</v>
      </c>
      <c r="AU2251" s="1" t="s">
        <v>7359</v>
      </c>
      <c r="AV2251" s="1" t="s">
        <v>3969</v>
      </c>
      <c r="AW2251" s="1" t="s">
        <v>10039</v>
      </c>
      <c r="BG2251" s="1" t="s">
        <v>69</v>
      </c>
      <c r="BH2251" s="1" t="s">
        <v>7359</v>
      </c>
      <c r="BI2251" s="1" t="s">
        <v>3095</v>
      </c>
      <c r="BJ2251" s="1" t="s">
        <v>8399</v>
      </c>
      <c r="BK2251" s="1" t="s">
        <v>69</v>
      </c>
      <c r="BL2251" s="1" t="s">
        <v>7359</v>
      </c>
      <c r="BM2251" s="1" t="s">
        <v>3970</v>
      </c>
      <c r="BN2251" s="1" t="s">
        <v>11270</v>
      </c>
      <c r="BO2251" s="1" t="s">
        <v>69</v>
      </c>
      <c r="BP2251" s="1" t="s">
        <v>7359</v>
      </c>
      <c r="BQ2251" s="1" t="s">
        <v>3971</v>
      </c>
      <c r="BR2251" s="1" t="s">
        <v>11856</v>
      </c>
      <c r="BS2251" s="1" t="s">
        <v>124</v>
      </c>
      <c r="BT2251" s="1" t="s">
        <v>9327</v>
      </c>
    </row>
    <row r="2252" spans="1:72" ht="13.5" customHeight="1" x14ac:dyDescent="0.25">
      <c r="A2252" s="5" t="str">
        <f t="shared" si="80"/>
        <v>1738_각남면_0114</v>
      </c>
      <c r="B2252" s="1">
        <v>1738</v>
      </c>
      <c r="C2252" s="1" t="s">
        <v>12339</v>
      </c>
      <c r="D2252" s="1" t="s">
        <v>12340</v>
      </c>
      <c r="E2252" s="1">
        <v>2251</v>
      </c>
      <c r="F2252" s="1">
        <v>8</v>
      </c>
      <c r="G2252" s="1" t="s">
        <v>3712</v>
      </c>
      <c r="H2252" s="1" t="s">
        <v>7051</v>
      </c>
      <c r="I2252" s="1">
        <v>6</v>
      </c>
      <c r="L2252" s="1">
        <v>5</v>
      </c>
      <c r="M2252" s="1" t="s">
        <v>14068</v>
      </c>
      <c r="N2252" s="1" t="s">
        <v>14069</v>
      </c>
      <c r="S2252" s="1" t="s">
        <v>50</v>
      </c>
      <c r="T2252" s="1" t="s">
        <v>7223</v>
      </c>
      <c r="W2252" s="1" t="s">
        <v>38</v>
      </c>
      <c r="X2252" s="1" t="s">
        <v>12522</v>
      </c>
      <c r="Y2252" s="1" t="s">
        <v>64</v>
      </c>
      <c r="Z2252" s="1" t="s">
        <v>7741</v>
      </c>
      <c r="AC2252" s="1">
        <v>58</v>
      </c>
      <c r="AD2252" s="1" t="s">
        <v>974</v>
      </c>
      <c r="AE2252" s="1" t="s">
        <v>9385</v>
      </c>
      <c r="AJ2252" s="1" t="s">
        <v>17</v>
      </c>
      <c r="AK2252" s="1" t="s">
        <v>9530</v>
      </c>
      <c r="AL2252" s="1" t="s">
        <v>58</v>
      </c>
      <c r="AM2252" s="1" t="s">
        <v>9526</v>
      </c>
      <c r="AT2252" s="1" t="s">
        <v>73</v>
      </c>
      <c r="AU2252" s="1" t="s">
        <v>7304</v>
      </c>
      <c r="AV2252" s="1" t="s">
        <v>2821</v>
      </c>
      <c r="AW2252" s="1" t="s">
        <v>9173</v>
      </c>
      <c r="BG2252" s="1" t="s">
        <v>69</v>
      </c>
      <c r="BH2252" s="1" t="s">
        <v>7359</v>
      </c>
      <c r="BI2252" s="1" t="s">
        <v>2458</v>
      </c>
      <c r="BJ2252" s="1" t="s">
        <v>8267</v>
      </c>
      <c r="BK2252" s="1" t="s">
        <v>69</v>
      </c>
      <c r="BL2252" s="1" t="s">
        <v>7359</v>
      </c>
      <c r="BM2252" s="1" t="s">
        <v>3972</v>
      </c>
      <c r="BN2252" s="1" t="s">
        <v>11271</v>
      </c>
      <c r="BO2252" s="1" t="s">
        <v>69</v>
      </c>
      <c r="BP2252" s="1" t="s">
        <v>7359</v>
      </c>
      <c r="BQ2252" s="1" t="s">
        <v>3973</v>
      </c>
      <c r="BR2252" s="1" t="s">
        <v>11857</v>
      </c>
      <c r="BS2252" s="1" t="s">
        <v>53</v>
      </c>
      <c r="BT2252" s="1" t="s">
        <v>9486</v>
      </c>
    </row>
    <row r="2253" spans="1:72" ht="13.5" customHeight="1" x14ac:dyDescent="0.25">
      <c r="A2253" s="5" t="str">
        <f t="shared" si="80"/>
        <v>1738_각남면_0114</v>
      </c>
      <c r="B2253" s="1">
        <v>1738</v>
      </c>
      <c r="C2253" s="1" t="s">
        <v>12339</v>
      </c>
      <c r="D2253" s="1" t="s">
        <v>12340</v>
      </c>
      <c r="E2253" s="1">
        <v>2252</v>
      </c>
      <c r="F2253" s="1">
        <v>8</v>
      </c>
      <c r="G2253" s="1" t="s">
        <v>3712</v>
      </c>
      <c r="H2253" s="1" t="s">
        <v>7051</v>
      </c>
      <c r="I2253" s="1">
        <v>6</v>
      </c>
      <c r="L2253" s="1">
        <v>5</v>
      </c>
      <c r="M2253" s="1" t="s">
        <v>14068</v>
      </c>
      <c r="N2253" s="1" t="s">
        <v>14069</v>
      </c>
      <c r="S2253" s="1" t="s">
        <v>59</v>
      </c>
      <c r="T2253" s="1" t="s">
        <v>7224</v>
      </c>
      <c r="U2253" s="1" t="s">
        <v>78</v>
      </c>
      <c r="V2253" s="1" t="s">
        <v>7347</v>
      </c>
      <c r="Y2253" s="1" t="s">
        <v>3974</v>
      </c>
      <c r="Z2253" s="1" t="s">
        <v>8595</v>
      </c>
      <c r="AC2253" s="1">
        <v>44</v>
      </c>
      <c r="AD2253" s="1" t="s">
        <v>52</v>
      </c>
      <c r="AE2253" s="1" t="s">
        <v>9330</v>
      </c>
    </row>
    <row r="2254" spans="1:72" ht="13.5" customHeight="1" x14ac:dyDescent="0.25">
      <c r="A2254" s="5" t="str">
        <f t="shared" si="80"/>
        <v>1738_각남면_0114</v>
      </c>
      <c r="B2254" s="1">
        <v>1738</v>
      </c>
      <c r="C2254" s="1" t="s">
        <v>12339</v>
      </c>
      <c r="D2254" s="1" t="s">
        <v>12340</v>
      </c>
      <c r="E2254" s="1">
        <v>2253</v>
      </c>
      <c r="F2254" s="1">
        <v>8</v>
      </c>
      <c r="G2254" s="1" t="s">
        <v>3712</v>
      </c>
      <c r="H2254" s="1" t="s">
        <v>7051</v>
      </c>
      <c r="I2254" s="1">
        <v>6</v>
      </c>
      <c r="L2254" s="1">
        <v>5</v>
      </c>
      <c r="M2254" s="1" t="s">
        <v>14068</v>
      </c>
      <c r="N2254" s="1" t="s">
        <v>14069</v>
      </c>
      <c r="S2254" s="1" t="s">
        <v>112</v>
      </c>
      <c r="T2254" s="1" t="s">
        <v>7229</v>
      </c>
      <c r="AF2254" s="1" t="s">
        <v>317</v>
      </c>
      <c r="AG2254" s="1" t="s">
        <v>7707</v>
      </c>
    </row>
    <row r="2255" spans="1:72" ht="13.5" customHeight="1" x14ac:dyDescent="0.25">
      <c r="A2255" s="5" t="str">
        <f t="shared" si="80"/>
        <v>1738_각남면_0114</v>
      </c>
      <c r="B2255" s="1">
        <v>1738</v>
      </c>
      <c r="C2255" s="1" t="s">
        <v>12339</v>
      </c>
      <c r="D2255" s="1" t="s">
        <v>12340</v>
      </c>
      <c r="E2255" s="1">
        <v>2254</v>
      </c>
      <c r="F2255" s="1">
        <v>8</v>
      </c>
      <c r="G2255" s="1" t="s">
        <v>3712</v>
      </c>
      <c r="H2255" s="1" t="s">
        <v>7051</v>
      </c>
      <c r="I2255" s="1">
        <v>6</v>
      </c>
      <c r="L2255" s="1">
        <v>5</v>
      </c>
      <c r="M2255" s="1" t="s">
        <v>14068</v>
      </c>
      <c r="N2255" s="1" t="s">
        <v>14069</v>
      </c>
      <c r="S2255" s="1" t="s">
        <v>112</v>
      </c>
      <c r="T2255" s="1" t="s">
        <v>7229</v>
      </c>
      <c r="Y2255" s="1" t="s">
        <v>64</v>
      </c>
      <c r="Z2255" s="1" t="s">
        <v>7741</v>
      </c>
      <c r="AF2255" s="1" t="s">
        <v>226</v>
      </c>
      <c r="AG2255" s="1" t="s">
        <v>9393</v>
      </c>
    </row>
    <row r="2256" spans="1:72" ht="13.5" customHeight="1" x14ac:dyDescent="0.25">
      <c r="A2256" s="5" t="str">
        <f t="shared" si="80"/>
        <v>1738_각남면_0114</v>
      </c>
      <c r="B2256" s="1">
        <v>1738</v>
      </c>
      <c r="C2256" s="1" t="s">
        <v>12339</v>
      </c>
      <c r="D2256" s="1" t="s">
        <v>12340</v>
      </c>
      <c r="E2256" s="1">
        <v>2255</v>
      </c>
      <c r="F2256" s="1">
        <v>8</v>
      </c>
      <c r="G2256" s="1" t="s">
        <v>3712</v>
      </c>
      <c r="H2256" s="1" t="s">
        <v>7051</v>
      </c>
      <c r="I2256" s="1">
        <v>6</v>
      </c>
      <c r="L2256" s="1">
        <v>5</v>
      </c>
      <c r="M2256" s="1" t="s">
        <v>14068</v>
      </c>
      <c r="N2256" s="1" t="s">
        <v>14069</v>
      </c>
      <c r="S2256" s="1" t="s">
        <v>112</v>
      </c>
      <c r="T2256" s="1" t="s">
        <v>7229</v>
      </c>
      <c r="AF2256" s="1" t="s">
        <v>317</v>
      </c>
      <c r="AG2256" s="1" t="s">
        <v>7707</v>
      </c>
    </row>
    <row r="2257" spans="1:72" ht="13.5" customHeight="1" x14ac:dyDescent="0.25">
      <c r="A2257" s="5" t="str">
        <f t="shared" si="80"/>
        <v>1738_각남면_0114</v>
      </c>
      <c r="B2257" s="1">
        <v>1738</v>
      </c>
      <c r="C2257" s="1" t="s">
        <v>12339</v>
      </c>
      <c r="D2257" s="1" t="s">
        <v>12340</v>
      </c>
      <c r="E2257" s="1">
        <v>2256</v>
      </c>
      <c r="F2257" s="1">
        <v>8</v>
      </c>
      <c r="G2257" s="1" t="s">
        <v>3712</v>
      </c>
      <c r="H2257" s="1" t="s">
        <v>7051</v>
      </c>
      <c r="I2257" s="1">
        <v>6</v>
      </c>
      <c r="L2257" s="1">
        <v>5</v>
      </c>
      <c r="M2257" s="1" t="s">
        <v>14068</v>
      </c>
      <c r="N2257" s="1" t="s">
        <v>14069</v>
      </c>
      <c r="S2257" s="1" t="s">
        <v>155</v>
      </c>
      <c r="T2257" s="1" t="s">
        <v>7230</v>
      </c>
      <c r="W2257" s="1" t="s">
        <v>254</v>
      </c>
      <c r="X2257" s="1" t="s">
        <v>7697</v>
      </c>
      <c r="Y2257" s="1" t="s">
        <v>64</v>
      </c>
      <c r="Z2257" s="1" t="s">
        <v>7741</v>
      </c>
      <c r="AC2257" s="1">
        <v>26</v>
      </c>
      <c r="AD2257" s="1" t="s">
        <v>585</v>
      </c>
      <c r="AE2257" s="1" t="s">
        <v>9379</v>
      </c>
    </row>
    <row r="2258" spans="1:72" ht="13.5" customHeight="1" x14ac:dyDescent="0.25">
      <c r="A2258" s="5" t="str">
        <f t="shared" si="80"/>
        <v>1738_각남면_0114</v>
      </c>
      <c r="B2258" s="1">
        <v>1738</v>
      </c>
      <c r="C2258" s="1" t="s">
        <v>12339</v>
      </c>
      <c r="D2258" s="1" t="s">
        <v>12340</v>
      </c>
      <c r="E2258" s="1">
        <v>2257</v>
      </c>
      <c r="F2258" s="1">
        <v>8</v>
      </c>
      <c r="G2258" s="1" t="s">
        <v>3712</v>
      </c>
      <c r="H2258" s="1" t="s">
        <v>7051</v>
      </c>
      <c r="I2258" s="1">
        <v>7</v>
      </c>
      <c r="J2258" s="1" t="s">
        <v>3975</v>
      </c>
      <c r="K2258" s="1" t="s">
        <v>7125</v>
      </c>
      <c r="L2258" s="1">
        <v>1</v>
      </c>
      <c r="M2258" s="1" t="s">
        <v>3975</v>
      </c>
      <c r="N2258" s="1" t="s">
        <v>7125</v>
      </c>
      <c r="Q2258" s="1" t="s">
        <v>3976</v>
      </c>
      <c r="R2258" s="1" t="s">
        <v>12450</v>
      </c>
      <c r="T2258" s="1" t="s">
        <v>12461</v>
      </c>
      <c r="U2258" s="1" t="s">
        <v>87</v>
      </c>
      <c r="V2258" s="1" t="s">
        <v>7303</v>
      </c>
      <c r="W2258" s="1" t="s">
        <v>123</v>
      </c>
      <c r="X2258" s="1" t="s">
        <v>7689</v>
      </c>
      <c r="Y2258" s="1" t="s">
        <v>1185</v>
      </c>
      <c r="Z2258" s="1" t="s">
        <v>7793</v>
      </c>
      <c r="AC2258" s="1">
        <v>16</v>
      </c>
      <c r="AD2258" s="1" t="s">
        <v>89</v>
      </c>
      <c r="AE2258" s="1" t="s">
        <v>9335</v>
      </c>
      <c r="AJ2258" s="1" t="s">
        <v>17</v>
      </c>
      <c r="AK2258" s="1" t="s">
        <v>9530</v>
      </c>
      <c r="AL2258" s="1" t="s">
        <v>124</v>
      </c>
      <c r="AM2258" s="1" t="s">
        <v>9327</v>
      </c>
      <c r="AT2258" s="1" t="s">
        <v>73</v>
      </c>
      <c r="AU2258" s="1" t="s">
        <v>7304</v>
      </c>
      <c r="AV2258" s="1" t="s">
        <v>865</v>
      </c>
      <c r="AW2258" s="1" t="s">
        <v>7850</v>
      </c>
      <c r="BG2258" s="1" t="s">
        <v>73</v>
      </c>
      <c r="BH2258" s="1" t="s">
        <v>7304</v>
      </c>
      <c r="BI2258" s="1" t="s">
        <v>3977</v>
      </c>
      <c r="BJ2258" s="1" t="s">
        <v>7934</v>
      </c>
      <c r="BK2258" s="1" t="s">
        <v>73</v>
      </c>
      <c r="BL2258" s="1" t="s">
        <v>7304</v>
      </c>
      <c r="BM2258" s="1" t="s">
        <v>3978</v>
      </c>
      <c r="BN2258" s="1" t="s">
        <v>9185</v>
      </c>
      <c r="BO2258" s="1" t="s">
        <v>484</v>
      </c>
      <c r="BP2258" s="1" t="s">
        <v>10489</v>
      </c>
      <c r="BQ2258" s="1" t="s">
        <v>3979</v>
      </c>
      <c r="BR2258" s="1" t="s">
        <v>13155</v>
      </c>
      <c r="BS2258" s="1" t="s">
        <v>41</v>
      </c>
      <c r="BT2258" s="1" t="s">
        <v>12725</v>
      </c>
    </row>
    <row r="2259" spans="1:72" ht="13.5" customHeight="1" x14ac:dyDescent="0.25">
      <c r="A2259" s="5" t="str">
        <f t="shared" si="80"/>
        <v>1738_각남면_0114</v>
      </c>
      <c r="B2259" s="1">
        <v>1738</v>
      </c>
      <c r="C2259" s="1" t="s">
        <v>12339</v>
      </c>
      <c r="D2259" s="1" t="s">
        <v>12340</v>
      </c>
      <c r="E2259" s="1">
        <v>2258</v>
      </c>
      <c r="F2259" s="1">
        <v>8</v>
      </c>
      <c r="G2259" s="1" t="s">
        <v>3712</v>
      </c>
      <c r="H2259" s="1" t="s">
        <v>7051</v>
      </c>
      <c r="I2259" s="1">
        <v>7</v>
      </c>
      <c r="L2259" s="1">
        <v>1</v>
      </c>
      <c r="M2259" s="1" t="s">
        <v>3975</v>
      </c>
      <c r="N2259" s="1" t="s">
        <v>7125</v>
      </c>
      <c r="S2259" s="1" t="s">
        <v>50</v>
      </c>
      <c r="T2259" s="1" t="s">
        <v>7223</v>
      </c>
      <c r="W2259" s="1" t="s">
        <v>203</v>
      </c>
      <c r="X2259" s="1" t="s">
        <v>7694</v>
      </c>
      <c r="Y2259" s="1" t="s">
        <v>64</v>
      </c>
      <c r="Z2259" s="1" t="s">
        <v>7741</v>
      </c>
      <c r="AC2259" s="1">
        <v>22</v>
      </c>
      <c r="AD2259" s="1" t="s">
        <v>188</v>
      </c>
      <c r="AE2259" s="1" t="s">
        <v>9352</v>
      </c>
      <c r="AF2259" s="1" t="s">
        <v>95</v>
      </c>
      <c r="AG2259" s="1" t="s">
        <v>9389</v>
      </c>
      <c r="AJ2259" s="1" t="s">
        <v>17</v>
      </c>
      <c r="AK2259" s="1" t="s">
        <v>9530</v>
      </c>
      <c r="AL2259" s="1" t="s">
        <v>124</v>
      </c>
      <c r="AM2259" s="1" t="s">
        <v>9327</v>
      </c>
      <c r="AT2259" s="1" t="s">
        <v>997</v>
      </c>
      <c r="AU2259" s="1" t="s">
        <v>7614</v>
      </c>
      <c r="AV2259" s="1" t="s">
        <v>3980</v>
      </c>
      <c r="AW2259" s="1" t="s">
        <v>10040</v>
      </c>
      <c r="BG2259" s="1" t="s">
        <v>3981</v>
      </c>
      <c r="BH2259" s="1" t="s">
        <v>10498</v>
      </c>
      <c r="BI2259" s="1" t="s">
        <v>3982</v>
      </c>
      <c r="BJ2259" s="1" t="s">
        <v>10770</v>
      </c>
      <c r="BK2259" s="1" t="s">
        <v>3983</v>
      </c>
      <c r="BL2259" s="1" t="s">
        <v>11027</v>
      </c>
      <c r="BM2259" s="1" t="s">
        <v>3984</v>
      </c>
      <c r="BN2259" s="1" t="s">
        <v>10107</v>
      </c>
      <c r="BQ2259" s="1" t="s">
        <v>3985</v>
      </c>
      <c r="BR2259" s="1" t="s">
        <v>13341</v>
      </c>
      <c r="BS2259" s="1" t="s">
        <v>58</v>
      </c>
      <c r="BT2259" s="1" t="s">
        <v>9526</v>
      </c>
    </row>
    <row r="2260" spans="1:72" ht="13.5" customHeight="1" x14ac:dyDescent="0.25">
      <c r="A2260" s="5" t="str">
        <f t="shared" si="80"/>
        <v>1738_각남면_0114</v>
      </c>
      <c r="B2260" s="1">
        <v>1738</v>
      </c>
      <c r="C2260" s="1" t="s">
        <v>12339</v>
      </c>
      <c r="D2260" s="1" t="s">
        <v>12340</v>
      </c>
      <c r="E2260" s="1">
        <v>2259</v>
      </c>
      <c r="F2260" s="1">
        <v>8</v>
      </c>
      <c r="G2260" s="1" t="s">
        <v>3712</v>
      </c>
      <c r="H2260" s="1" t="s">
        <v>7051</v>
      </c>
      <c r="I2260" s="1">
        <v>7</v>
      </c>
      <c r="L2260" s="1">
        <v>1</v>
      </c>
      <c r="M2260" s="1" t="s">
        <v>3975</v>
      </c>
      <c r="N2260" s="1" t="s">
        <v>7125</v>
      </c>
      <c r="S2260" s="1" t="s">
        <v>84</v>
      </c>
      <c r="T2260" s="1" t="s">
        <v>7226</v>
      </c>
      <c r="W2260" s="1" t="s">
        <v>38</v>
      </c>
      <c r="X2260" s="1" t="s">
        <v>12522</v>
      </c>
      <c r="Y2260" s="1" t="s">
        <v>64</v>
      </c>
      <c r="Z2260" s="1" t="s">
        <v>7741</v>
      </c>
      <c r="AC2260" s="1">
        <v>45</v>
      </c>
      <c r="AD2260" s="1" t="s">
        <v>330</v>
      </c>
      <c r="AE2260" s="1" t="s">
        <v>9367</v>
      </c>
    </row>
    <row r="2261" spans="1:72" ht="13.5" customHeight="1" x14ac:dyDescent="0.25">
      <c r="A2261" s="5" t="str">
        <f t="shared" si="80"/>
        <v>1738_각남면_0114</v>
      </c>
      <c r="B2261" s="1">
        <v>1738</v>
      </c>
      <c r="C2261" s="1" t="s">
        <v>12339</v>
      </c>
      <c r="D2261" s="1" t="s">
        <v>12340</v>
      </c>
      <c r="E2261" s="1">
        <v>2260</v>
      </c>
      <c r="F2261" s="1">
        <v>8</v>
      </c>
      <c r="G2261" s="1" t="s">
        <v>3712</v>
      </c>
      <c r="H2261" s="1" t="s">
        <v>7051</v>
      </c>
      <c r="I2261" s="1">
        <v>7</v>
      </c>
      <c r="L2261" s="1">
        <v>1</v>
      </c>
      <c r="M2261" s="1" t="s">
        <v>3975</v>
      </c>
      <c r="N2261" s="1" t="s">
        <v>7125</v>
      </c>
      <c r="S2261" s="1" t="s">
        <v>600</v>
      </c>
      <c r="T2261" s="1" t="s">
        <v>7242</v>
      </c>
      <c r="U2261" s="1" t="s">
        <v>78</v>
      </c>
      <c r="V2261" s="1" t="s">
        <v>7347</v>
      </c>
      <c r="Y2261" s="1" t="s">
        <v>3986</v>
      </c>
      <c r="Z2261" s="1" t="s">
        <v>8596</v>
      </c>
      <c r="AC2261" s="1">
        <v>18</v>
      </c>
      <c r="AD2261" s="1" t="s">
        <v>210</v>
      </c>
      <c r="AE2261" s="1" t="s">
        <v>9354</v>
      </c>
    </row>
    <row r="2262" spans="1:72" ht="13.5" customHeight="1" x14ac:dyDescent="0.25">
      <c r="A2262" s="5" t="str">
        <f t="shared" si="80"/>
        <v>1738_각남면_0114</v>
      </c>
      <c r="B2262" s="1">
        <v>1738</v>
      </c>
      <c r="C2262" s="1" t="s">
        <v>12339</v>
      </c>
      <c r="D2262" s="1" t="s">
        <v>12340</v>
      </c>
      <c r="E2262" s="1">
        <v>2261</v>
      </c>
      <c r="F2262" s="1">
        <v>8</v>
      </c>
      <c r="G2262" s="1" t="s">
        <v>3712</v>
      </c>
      <c r="H2262" s="1" t="s">
        <v>7051</v>
      </c>
      <c r="I2262" s="1">
        <v>7</v>
      </c>
      <c r="L2262" s="1">
        <v>1</v>
      </c>
      <c r="M2262" s="1" t="s">
        <v>3975</v>
      </c>
      <c r="N2262" s="1" t="s">
        <v>7125</v>
      </c>
      <c r="S2262" s="1" t="s">
        <v>284</v>
      </c>
      <c r="T2262" s="1" t="s">
        <v>7237</v>
      </c>
      <c r="Y2262" s="1" t="s">
        <v>64</v>
      </c>
      <c r="Z2262" s="1" t="s">
        <v>7741</v>
      </c>
      <c r="AC2262" s="1">
        <v>12</v>
      </c>
      <c r="AD2262" s="1" t="s">
        <v>396</v>
      </c>
      <c r="AE2262" s="1" t="s">
        <v>9371</v>
      </c>
    </row>
    <row r="2263" spans="1:72" ht="13.5" customHeight="1" x14ac:dyDescent="0.25">
      <c r="A2263" s="5" t="str">
        <f t="shared" si="80"/>
        <v>1738_각남면_0114</v>
      </c>
      <c r="B2263" s="1">
        <v>1738</v>
      </c>
      <c r="C2263" s="1" t="s">
        <v>12339</v>
      </c>
      <c r="D2263" s="1" t="s">
        <v>12340</v>
      </c>
      <c r="E2263" s="1">
        <v>2262</v>
      </c>
      <c r="F2263" s="1">
        <v>8</v>
      </c>
      <c r="G2263" s="1" t="s">
        <v>3712</v>
      </c>
      <c r="H2263" s="1" t="s">
        <v>7051</v>
      </c>
      <c r="I2263" s="1">
        <v>7</v>
      </c>
      <c r="L2263" s="1">
        <v>2</v>
      </c>
      <c r="M2263" s="1" t="s">
        <v>2206</v>
      </c>
      <c r="N2263" s="1" t="s">
        <v>8010</v>
      </c>
      <c r="T2263" s="1" t="s">
        <v>12461</v>
      </c>
      <c r="U2263" s="1" t="s">
        <v>232</v>
      </c>
      <c r="V2263" s="1" t="s">
        <v>7343</v>
      </c>
      <c r="Y2263" s="1" t="s">
        <v>2206</v>
      </c>
      <c r="Z2263" s="1" t="s">
        <v>8010</v>
      </c>
      <c r="AC2263" s="1">
        <v>68</v>
      </c>
      <c r="AD2263" s="1" t="s">
        <v>298</v>
      </c>
      <c r="AE2263" s="1" t="s">
        <v>9362</v>
      </c>
      <c r="AJ2263" s="1" t="s">
        <v>17</v>
      </c>
      <c r="AK2263" s="1" t="s">
        <v>9530</v>
      </c>
      <c r="AL2263" s="1" t="s">
        <v>1496</v>
      </c>
      <c r="AM2263" s="1" t="s">
        <v>12737</v>
      </c>
      <c r="AN2263" s="1" t="s">
        <v>1241</v>
      </c>
      <c r="AO2263" s="1" t="s">
        <v>7234</v>
      </c>
      <c r="AR2263" s="1" t="s">
        <v>3987</v>
      </c>
      <c r="AS2263" s="1" t="s">
        <v>9617</v>
      </c>
      <c r="AT2263" s="1" t="s">
        <v>242</v>
      </c>
      <c r="AU2263" s="1" t="s">
        <v>12440</v>
      </c>
      <c r="AV2263" s="1" t="s">
        <v>14808</v>
      </c>
      <c r="AW2263" s="1" t="s">
        <v>10041</v>
      </c>
      <c r="BG2263" s="1" t="s">
        <v>69</v>
      </c>
      <c r="BH2263" s="1" t="s">
        <v>7359</v>
      </c>
      <c r="BI2263" s="1" t="s">
        <v>3988</v>
      </c>
      <c r="BJ2263" s="1" t="s">
        <v>10779</v>
      </c>
      <c r="BK2263" s="1" t="s">
        <v>69</v>
      </c>
      <c r="BL2263" s="1" t="s">
        <v>7359</v>
      </c>
      <c r="BM2263" s="1" t="s">
        <v>15032</v>
      </c>
      <c r="BN2263" s="1" t="s">
        <v>12958</v>
      </c>
      <c r="BO2263" s="1" t="s">
        <v>69</v>
      </c>
      <c r="BP2263" s="1" t="s">
        <v>7359</v>
      </c>
      <c r="BQ2263" s="1" t="s">
        <v>3989</v>
      </c>
      <c r="BR2263" s="1" t="s">
        <v>13435</v>
      </c>
      <c r="BS2263" s="1" t="s">
        <v>58</v>
      </c>
      <c r="BT2263" s="1" t="s">
        <v>9526</v>
      </c>
    </row>
    <row r="2264" spans="1:72" ht="13.5" customHeight="1" x14ac:dyDescent="0.25">
      <c r="A2264" s="5" t="str">
        <f t="shared" si="80"/>
        <v>1738_각남면_0114</v>
      </c>
      <c r="B2264" s="1">
        <v>1738</v>
      </c>
      <c r="C2264" s="1" t="s">
        <v>12339</v>
      </c>
      <c r="D2264" s="1" t="s">
        <v>12340</v>
      </c>
      <c r="E2264" s="1">
        <v>2263</v>
      </c>
      <c r="F2264" s="1">
        <v>8</v>
      </c>
      <c r="G2264" s="1" t="s">
        <v>3712</v>
      </c>
      <c r="H2264" s="1" t="s">
        <v>7051</v>
      </c>
      <c r="I2264" s="1">
        <v>7</v>
      </c>
      <c r="L2264" s="1">
        <v>2</v>
      </c>
      <c r="M2264" s="1" t="s">
        <v>2206</v>
      </c>
      <c r="N2264" s="1" t="s">
        <v>8010</v>
      </c>
      <c r="S2264" s="1" t="s">
        <v>50</v>
      </c>
      <c r="T2264" s="1" t="s">
        <v>7223</v>
      </c>
      <c r="U2264" s="1" t="s">
        <v>1390</v>
      </c>
      <c r="V2264" s="1" t="s">
        <v>12506</v>
      </c>
      <c r="W2264" s="1" t="s">
        <v>85</v>
      </c>
      <c r="X2264" s="1" t="s">
        <v>12530</v>
      </c>
      <c r="Y2264" s="1" t="s">
        <v>64</v>
      </c>
      <c r="Z2264" s="1" t="s">
        <v>7741</v>
      </c>
      <c r="AC2264" s="1">
        <v>60</v>
      </c>
      <c r="AD2264" s="1" t="s">
        <v>763</v>
      </c>
      <c r="AE2264" s="1" t="s">
        <v>9382</v>
      </c>
      <c r="AJ2264" s="1" t="s">
        <v>17</v>
      </c>
      <c r="AK2264" s="1" t="s">
        <v>9530</v>
      </c>
      <c r="AL2264" s="1" t="s">
        <v>58</v>
      </c>
      <c r="AM2264" s="1" t="s">
        <v>9526</v>
      </c>
      <c r="AT2264" s="1" t="s">
        <v>69</v>
      </c>
      <c r="AU2264" s="1" t="s">
        <v>7359</v>
      </c>
      <c r="AV2264" s="1" t="s">
        <v>1907</v>
      </c>
      <c r="AW2264" s="1" t="s">
        <v>10042</v>
      </c>
      <c r="BG2264" s="1" t="s">
        <v>69</v>
      </c>
      <c r="BH2264" s="1" t="s">
        <v>7359</v>
      </c>
      <c r="BI2264" s="1" t="s">
        <v>1660</v>
      </c>
      <c r="BJ2264" s="1" t="s">
        <v>10780</v>
      </c>
      <c r="BK2264" s="1" t="s">
        <v>69</v>
      </c>
      <c r="BL2264" s="1" t="s">
        <v>7359</v>
      </c>
      <c r="BM2264" s="1" t="s">
        <v>3990</v>
      </c>
      <c r="BN2264" s="1" t="s">
        <v>11272</v>
      </c>
      <c r="BO2264" s="1" t="s">
        <v>69</v>
      </c>
      <c r="BP2264" s="1" t="s">
        <v>7359</v>
      </c>
      <c r="BQ2264" s="1" t="s">
        <v>3991</v>
      </c>
      <c r="BR2264" s="1" t="s">
        <v>13392</v>
      </c>
      <c r="BS2264" s="1" t="s">
        <v>58</v>
      </c>
      <c r="BT2264" s="1" t="s">
        <v>9526</v>
      </c>
    </row>
    <row r="2265" spans="1:72" ht="13.5" customHeight="1" x14ac:dyDescent="0.25">
      <c r="A2265" s="5" t="str">
        <f t="shared" si="80"/>
        <v>1738_각남면_0114</v>
      </c>
      <c r="B2265" s="1">
        <v>1738</v>
      </c>
      <c r="C2265" s="1" t="s">
        <v>12339</v>
      </c>
      <c r="D2265" s="1" t="s">
        <v>12340</v>
      </c>
      <c r="E2265" s="1">
        <v>2264</v>
      </c>
      <c r="F2265" s="1">
        <v>8</v>
      </c>
      <c r="G2265" s="1" t="s">
        <v>3712</v>
      </c>
      <c r="H2265" s="1" t="s">
        <v>7051</v>
      </c>
      <c r="I2265" s="1">
        <v>7</v>
      </c>
      <c r="L2265" s="1">
        <v>2</v>
      </c>
      <c r="M2265" s="1" t="s">
        <v>2206</v>
      </c>
      <c r="N2265" s="1" t="s">
        <v>8010</v>
      </c>
      <c r="S2265" s="1" t="s">
        <v>112</v>
      </c>
      <c r="T2265" s="1" t="s">
        <v>7229</v>
      </c>
      <c r="Y2265" s="1" t="s">
        <v>3992</v>
      </c>
      <c r="Z2265" s="1" t="s">
        <v>8597</v>
      </c>
      <c r="AC2265" s="1">
        <v>7</v>
      </c>
      <c r="AD2265" s="1" t="s">
        <v>62</v>
      </c>
      <c r="AE2265" s="1" t="s">
        <v>9331</v>
      </c>
    </row>
    <row r="2266" spans="1:72" ht="13.5" customHeight="1" x14ac:dyDescent="0.25">
      <c r="A2266" s="5" t="str">
        <f t="shared" si="80"/>
        <v>1738_각남면_0114</v>
      </c>
      <c r="B2266" s="1">
        <v>1738</v>
      </c>
      <c r="C2266" s="1" t="s">
        <v>12339</v>
      </c>
      <c r="D2266" s="1" t="s">
        <v>12340</v>
      </c>
      <c r="E2266" s="1">
        <v>2265</v>
      </c>
      <c r="F2266" s="1">
        <v>8</v>
      </c>
      <c r="G2266" s="1" t="s">
        <v>3712</v>
      </c>
      <c r="H2266" s="1" t="s">
        <v>7051</v>
      </c>
      <c r="I2266" s="1">
        <v>7</v>
      </c>
      <c r="L2266" s="1">
        <v>3</v>
      </c>
      <c r="M2266" s="1" t="s">
        <v>14070</v>
      </c>
      <c r="N2266" s="1" t="s">
        <v>14071</v>
      </c>
      <c r="Q2266" s="1" t="s">
        <v>3993</v>
      </c>
      <c r="R2266" s="1" t="s">
        <v>7202</v>
      </c>
      <c r="T2266" s="1" t="s">
        <v>12461</v>
      </c>
      <c r="U2266" s="1" t="s">
        <v>1208</v>
      </c>
      <c r="V2266" s="1" t="s">
        <v>7372</v>
      </c>
      <c r="W2266" s="1" t="s">
        <v>85</v>
      </c>
      <c r="X2266" s="1" t="s">
        <v>12530</v>
      </c>
      <c r="Y2266" s="1" t="s">
        <v>3994</v>
      </c>
      <c r="Z2266" s="1" t="s">
        <v>8598</v>
      </c>
      <c r="AC2266" s="1">
        <v>18</v>
      </c>
      <c r="AD2266" s="1" t="s">
        <v>210</v>
      </c>
      <c r="AE2266" s="1" t="s">
        <v>9354</v>
      </c>
      <c r="AJ2266" s="1" t="s">
        <v>17</v>
      </c>
      <c r="AK2266" s="1" t="s">
        <v>9530</v>
      </c>
      <c r="AL2266" s="1" t="s">
        <v>58</v>
      </c>
      <c r="AM2266" s="1" t="s">
        <v>9526</v>
      </c>
      <c r="AT2266" s="1" t="s">
        <v>73</v>
      </c>
      <c r="AU2266" s="1" t="s">
        <v>7304</v>
      </c>
      <c r="AV2266" s="1" t="s">
        <v>2094</v>
      </c>
      <c r="AW2266" s="1" t="s">
        <v>8522</v>
      </c>
      <c r="BG2266" s="1" t="s">
        <v>73</v>
      </c>
      <c r="BH2266" s="1" t="s">
        <v>7304</v>
      </c>
      <c r="BI2266" s="1" t="s">
        <v>3995</v>
      </c>
      <c r="BJ2266" s="1" t="s">
        <v>9065</v>
      </c>
      <c r="BK2266" s="1" t="s">
        <v>73</v>
      </c>
      <c r="BL2266" s="1" t="s">
        <v>7304</v>
      </c>
      <c r="BM2266" s="1" t="s">
        <v>1015</v>
      </c>
      <c r="BN2266" s="1" t="s">
        <v>9749</v>
      </c>
      <c r="BO2266" s="1" t="s">
        <v>73</v>
      </c>
      <c r="BP2266" s="1" t="s">
        <v>7304</v>
      </c>
      <c r="BQ2266" s="1" t="s">
        <v>3996</v>
      </c>
      <c r="BR2266" s="1" t="s">
        <v>11858</v>
      </c>
      <c r="BS2266" s="1" t="s">
        <v>124</v>
      </c>
      <c r="BT2266" s="1" t="s">
        <v>9327</v>
      </c>
    </row>
    <row r="2267" spans="1:72" ht="13.5" customHeight="1" x14ac:dyDescent="0.25">
      <c r="A2267" s="5" t="str">
        <f t="shared" si="80"/>
        <v>1738_각남면_0114</v>
      </c>
      <c r="B2267" s="1">
        <v>1738</v>
      </c>
      <c r="C2267" s="1" t="s">
        <v>12339</v>
      </c>
      <c r="D2267" s="1" t="s">
        <v>12340</v>
      </c>
      <c r="E2267" s="1">
        <v>2266</v>
      </c>
      <c r="F2267" s="1">
        <v>8</v>
      </c>
      <c r="G2267" s="1" t="s">
        <v>3712</v>
      </c>
      <c r="H2267" s="1" t="s">
        <v>7051</v>
      </c>
      <c r="I2267" s="1">
        <v>7</v>
      </c>
      <c r="L2267" s="1">
        <v>3</v>
      </c>
      <c r="M2267" s="1" t="s">
        <v>14070</v>
      </c>
      <c r="N2267" s="1" t="s">
        <v>14071</v>
      </c>
      <c r="S2267" s="1" t="s">
        <v>50</v>
      </c>
      <c r="T2267" s="1" t="s">
        <v>7223</v>
      </c>
      <c r="W2267" s="1" t="s">
        <v>754</v>
      </c>
      <c r="X2267" s="1" t="s">
        <v>7710</v>
      </c>
      <c r="Y2267" s="1" t="s">
        <v>64</v>
      </c>
      <c r="Z2267" s="1" t="s">
        <v>7741</v>
      </c>
      <c r="AC2267" s="1">
        <v>21</v>
      </c>
      <c r="AD2267" s="1" t="s">
        <v>160</v>
      </c>
      <c r="AE2267" s="1" t="s">
        <v>9347</v>
      </c>
      <c r="AJ2267" s="1" t="s">
        <v>17</v>
      </c>
      <c r="AK2267" s="1" t="s">
        <v>9530</v>
      </c>
      <c r="AL2267" s="1" t="s">
        <v>58</v>
      </c>
      <c r="AM2267" s="1" t="s">
        <v>9526</v>
      </c>
      <c r="AT2267" s="1" t="s">
        <v>73</v>
      </c>
      <c r="AU2267" s="1" t="s">
        <v>7304</v>
      </c>
      <c r="AV2267" s="1" t="s">
        <v>3997</v>
      </c>
      <c r="AW2267" s="1" t="s">
        <v>10043</v>
      </c>
      <c r="BG2267" s="1" t="s">
        <v>73</v>
      </c>
      <c r="BH2267" s="1" t="s">
        <v>7304</v>
      </c>
      <c r="BI2267" s="1" t="s">
        <v>2260</v>
      </c>
      <c r="BJ2267" s="1" t="s">
        <v>10652</v>
      </c>
      <c r="BK2267" s="1" t="s">
        <v>73</v>
      </c>
      <c r="BL2267" s="1" t="s">
        <v>7304</v>
      </c>
      <c r="BM2267" s="1" t="s">
        <v>3998</v>
      </c>
      <c r="BN2267" s="1" t="s">
        <v>11273</v>
      </c>
      <c r="BO2267" s="1" t="s">
        <v>3393</v>
      </c>
      <c r="BP2267" s="1" t="s">
        <v>9673</v>
      </c>
      <c r="BQ2267" s="1" t="s">
        <v>3999</v>
      </c>
      <c r="BR2267" s="1" t="s">
        <v>11859</v>
      </c>
      <c r="BS2267" s="1" t="s">
        <v>277</v>
      </c>
      <c r="BT2267" s="1" t="s">
        <v>9535</v>
      </c>
    </row>
    <row r="2268" spans="1:72" ht="13.5" customHeight="1" x14ac:dyDescent="0.25">
      <c r="A2268" s="5" t="str">
        <f t="shared" si="80"/>
        <v>1738_각남면_0114</v>
      </c>
      <c r="B2268" s="1">
        <v>1738</v>
      </c>
      <c r="C2268" s="1" t="s">
        <v>12339</v>
      </c>
      <c r="D2268" s="1" t="s">
        <v>12340</v>
      </c>
      <c r="E2268" s="1">
        <v>2267</v>
      </c>
      <c r="F2268" s="1">
        <v>8</v>
      </c>
      <c r="G2268" s="1" t="s">
        <v>3712</v>
      </c>
      <c r="H2268" s="1" t="s">
        <v>7051</v>
      </c>
      <c r="I2268" s="1">
        <v>7</v>
      </c>
      <c r="L2268" s="1">
        <v>3</v>
      </c>
      <c r="M2268" s="1" t="s">
        <v>14070</v>
      </c>
      <c r="N2268" s="1" t="s">
        <v>14071</v>
      </c>
      <c r="S2268" s="1" t="s">
        <v>84</v>
      </c>
      <c r="T2268" s="1" t="s">
        <v>7226</v>
      </c>
      <c r="W2268" s="1" t="s">
        <v>123</v>
      </c>
      <c r="X2268" s="1" t="s">
        <v>7689</v>
      </c>
      <c r="Y2268" s="1" t="s">
        <v>64</v>
      </c>
      <c r="Z2268" s="1" t="s">
        <v>7741</v>
      </c>
      <c r="AC2268" s="1">
        <v>44</v>
      </c>
      <c r="AD2268" s="1" t="s">
        <v>52</v>
      </c>
      <c r="AE2268" s="1" t="s">
        <v>9330</v>
      </c>
    </row>
    <row r="2269" spans="1:72" ht="13.5" customHeight="1" x14ac:dyDescent="0.25">
      <c r="A2269" s="5" t="str">
        <f t="shared" ref="A2269:A2304" si="81">HYPERLINK("http://kyu.snu.ac.kr/sdhj/index.jsp?type=hj/GK14616_00IH_0001_0114.jpg","1738_각남면_0114")</f>
        <v>1738_각남면_0114</v>
      </c>
      <c r="B2269" s="1">
        <v>1738</v>
      </c>
      <c r="C2269" s="1" t="s">
        <v>12339</v>
      </c>
      <c r="D2269" s="1" t="s">
        <v>12340</v>
      </c>
      <c r="E2269" s="1">
        <v>2268</v>
      </c>
      <c r="F2269" s="1">
        <v>8</v>
      </c>
      <c r="G2269" s="1" t="s">
        <v>3712</v>
      </c>
      <c r="H2269" s="1" t="s">
        <v>7051</v>
      </c>
      <c r="I2269" s="1">
        <v>7</v>
      </c>
      <c r="L2269" s="1">
        <v>3</v>
      </c>
      <c r="M2269" s="1" t="s">
        <v>14070</v>
      </c>
      <c r="N2269" s="1" t="s">
        <v>14071</v>
      </c>
      <c r="S2269" s="1" t="s">
        <v>3141</v>
      </c>
      <c r="T2269" s="1" t="s">
        <v>7266</v>
      </c>
      <c r="U2269" s="1" t="s">
        <v>2547</v>
      </c>
      <c r="V2269" s="1" t="s">
        <v>7331</v>
      </c>
      <c r="Y2269" s="1" t="s">
        <v>928</v>
      </c>
      <c r="Z2269" s="1" t="s">
        <v>8599</v>
      </c>
      <c r="AC2269" s="1">
        <v>25</v>
      </c>
      <c r="AD2269" s="1" t="s">
        <v>446</v>
      </c>
      <c r="AE2269" s="1" t="s">
        <v>9374</v>
      </c>
    </row>
    <row r="2270" spans="1:72" ht="13.5" customHeight="1" x14ac:dyDescent="0.25">
      <c r="A2270" s="5" t="str">
        <f t="shared" si="81"/>
        <v>1738_각남면_0114</v>
      </c>
      <c r="B2270" s="1">
        <v>1738</v>
      </c>
      <c r="C2270" s="1" t="s">
        <v>12339</v>
      </c>
      <c r="D2270" s="1" t="s">
        <v>12340</v>
      </c>
      <c r="E2270" s="1">
        <v>2269</v>
      </c>
      <c r="F2270" s="1">
        <v>8</v>
      </c>
      <c r="G2270" s="1" t="s">
        <v>3712</v>
      </c>
      <c r="H2270" s="1" t="s">
        <v>7051</v>
      </c>
      <c r="I2270" s="1">
        <v>7</v>
      </c>
      <c r="L2270" s="1">
        <v>3</v>
      </c>
      <c r="M2270" s="1" t="s">
        <v>14070</v>
      </c>
      <c r="N2270" s="1" t="s">
        <v>14071</v>
      </c>
      <c r="S2270" s="1" t="s">
        <v>284</v>
      </c>
      <c r="T2270" s="1" t="s">
        <v>7237</v>
      </c>
      <c r="Y2270" s="1" t="s">
        <v>64</v>
      </c>
      <c r="Z2270" s="1" t="s">
        <v>7741</v>
      </c>
      <c r="AC2270" s="1">
        <v>8</v>
      </c>
      <c r="AD2270" s="1" t="s">
        <v>298</v>
      </c>
      <c r="AE2270" s="1" t="s">
        <v>9362</v>
      </c>
    </row>
    <row r="2271" spans="1:72" ht="13.5" customHeight="1" x14ac:dyDescent="0.25">
      <c r="A2271" s="5" t="str">
        <f t="shared" si="81"/>
        <v>1738_각남면_0114</v>
      </c>
      <c r="B2271" s="1">
        <v>1738</v>
      </c>
      <c r="C2271" s="1" t="s">
        <v>12339</v>
      </c>
      <c r="D2271" s="1" t="s">
        <v>12340</v>
      </c>
      <c r="E2271" s="1">
        <v>2270</v>
      </c>
      <c r="F2271" s="1">
        <v>8</v>
      </c>
      <c r="G2271" s="1" t="s">
        <v>3712</v>
      </c>
      <c r="H2271" s="1" t="s">
        <v>7051</v>
      </c>
      <c r="I2271" s="1">
        <v>7</v>
      </c>
      <c r="L2271" s="1">
        <v>3</v>
      </c>
      <c r="M2271" s="1" t="s">
        <v>14070</v>
      </c>
      <c r="N2271" s="1" t="s">
        <v>14071</v>
      </c>
      <c r="S2271" s="1" t="s">
        <v>284</v>
      </c>
      <c r="T2271" s="1" t="s">
        <v>7237</v>
      </c>
      <c r="Y2271" s="1" t="s">
        <v>64</v>
      </c>
      <c r="Z2271" s="1" t="s">
        <v>7741</v>
      </c>
      <c r="AF2271" s="1" t="s">
        <v>157</v>
      </c>
      <c r="AG2271" s="1" t="s">
        <v>9391</v>
      </c>
    </row>
    <row r="2272" spans="1:72" ht="13.5" customHeight="1" x14ac:dyDescent="0.25">
      <c r="A2272" s="5" t="str">
        <f t="shared" si="81"/>
        <v>1738_각남면_0114</v>
      </c>
      <c r="B2272" s="1">
        <v>1738</v>
      </c>
      <c r="C2272" s="1" t="s">
        <v>12339</v>
      </c>
      <c r="D2272" s="1" t="s">
        <v>12340</v>
      </c>
      <c r="E2272" s="1">
        <v>2271</v>
      </c>
      <c r="F2272" s="1">
        <v>8</v>
      </c>
      <c r="G2272" s="1" t="s">
        <v>3712</v>
      </c>
      <c r="H2272" s="1" t="s">
        <v>7051</v>
      </c>
      <c r="I2272" s="1">
        <v>7</v>
      </c>
      <c r="L2272" s="1">
        <v>4</v>
      </c>
      <c r="M2272" s="1" t="s">
        <v>14072</v>
      </c>
      <c r="N2272" s="1" t="s">
        <v>14073</v>
      </c>
      <c r="T2272" s="1" t="s">
        <v>12461</v>
      </c>
      <c r="U2272" s="1" t="s">
        <v>677</v>
      </c>
      <c r="V2272" s="1" t="s">
        <v>7530</v>
      </c>
      <c r="W2272" s="1" t="s">
        <v>85</v>
      </c>
      <c r="X2272" s="1" t="s">
        <v>12530</v>
      </c>
      <c r="Y2272" s="1" t="s">
        <v>4000</v>
      </c>
      <c r="Z2272" s="1" t="s">
        <v>8600</v>
      </c>
      <c r="AC2272" s="1">
        <v>77</v>
      </c>
      <c r="AD2272" s="1" t="s">
        <v>315</v>
      </c>
      <c r="AE2272" s="1" t="s">
        <v>9365</v>
      </c>
      <c r="AJ2272" s="1" t="s">
        <v>17</v>
      </c>
      <c r="AK2272" s="1" t="s">
        <v>9530</v>
      </c>
      <c r="AL2272" s="1" t="s">
        <v>58</v>
      </c>
      <c r="AM2272" s="1" t="s">
        <v>9526</v>
      </c>
      <c r="AT2272" s="1" t="s">
        <v>73</v>
      </c>
      <c r="AU2272" s="1" t="s">
        <v>7304</v>
      </c>
      <c r="AV2272" s="1" t="s">
        <v>1015</v>
      </c>
      <c r="AW2272" s="1" t="s">
        <v>9749</v>
      </c>
      <c r="BG2272" s="1" t="s">
        <v>73</v>
      </c>
      <c r="BH2272" s="1" t="s">
        <v>7304</v>
      </c>
      <c r="BI2272" s="1" t="s">
        <v>4001</v>
      </c>
      <c r="BJ2272" s="1" t="s">
        <v>10781</v>
      </c>
      <c r="BK2272" s="1" t="s">
        <v>73</v>
      </c>
      <c r="BL2272" s="1" t="s">
        <v>7304</v>
      </c>
      <c r="BM2272" s="1" t="s">
        <v>4002</v>
      </c>
      <c r="BN2272" s="1" t="s">
        <v>11274</v>
      </c>
      <c r="BO2272" s="1" t="s">
        <v>677</v>
      </c>
      <c r="BP2272" s="1" t="s">
        <v>7530</v>
      </c>
      <c r="BQ2272" s="1" t="s">
        <v>4003</v>
      </c>
      <c r="BR2272" s="1" t="s">
        <v>13335</v>
      </c>
      <c r="BS2272" s="1" t="s">
        <v>58</v>
      </c>
      <c r="BT2272" s="1" t="s">
        <v>9526</v>
      </c>
    </row>
    <row r="2273" spans="1:72" ht="13.5" customHeight="1" x14ac:dyDescent="0.25">
      <c r="A2273" s="5" t="str">
        <f t="shared" si="81"/>
        <v>1738_각남면_0114</v>
      </c>
      <c r="B2273" s="1">
        <v>1738</v>
      </c>
      <c r="C2273" s="1" t="s">
        <v>12339</v>
      </c>
      <c r="D2273" s="1" t="s">
        <v>12340</v>
      </c>
      <c r="E2273" s="1">
        <v>2272</v>
      </c>
      <c r="F2273" s="1">
        <v>8</v>
      </c>
      <c r="G2273" s="1" t="s">
        <v>3712</v>
      </c>
      <c r="H2273" s="1" t="s">
        <v>7051</v>
      </c>
      <c r="I2273" s="1">
        <v>7</v>
      </c>
      <c r="L2273" s="1">
        <v>4</v>
      </c>
      <c r="M2273" s="1" t="s">
        <v>14072</v>
      </c>
      <c r="N2273" s="1" t="s">
        <v>14073</v>
      </c>
      <c r="S2273" s="1" t="s">
        <v>50</v>
      </c>
      <c r="T2273" s="1" t="s">
        <v>7223</v>
      </c>
      <c r="W2273" s="1" t="s">
        <v>203</v>
      </c>
      <c r="X2273" s="1" t="s">
        <v>7694</v>
      </c>
      <c r="Y2273" s="1" t="s">
        <v>10</v>
      </c>
      <c r="Z2273" s="1" t="s">
        <v>7684</v>
      </c>
      <c r="AC2273" s="1">
        <v>65</v>
      </c>
      <c r="AD2273" s="1" t="s">
        <v>86</v>
      </c>
      <c r="AE2273" s="1" t="s">
        <v>8752</v>
      </c>
      <c r="AJ2273" s="1" t="s">
        <v>17</v>
      </c>
      <c r="AK2273" s="1" t="s">
        <v>9530</v>
      </c>
      <c r="AL2273" s="1" t="s">
        <v>151</v>
      </c>
      <c r="AM2273" s="1" t="s">
        <v>9478</v>
      </c>
      <c r="AT2273" s="1" t="s">
        <v>73</v>
      </c>
      <c r="AU2273" s="1" t="s">
        <v>7304</v>
      </c>
      <c r="AV2273" s="1" t="s">
        <v>460</v>
      </c>
      <c r="AW2273" s="1" t="s">
        <v>10044</v>
      </c>
      <c r="BG2273" s="1" t="s">
        <v>3849</v>
      </c>
      <c r="BH2273" s="1" t="s">
        <v>9678</v>
      </c>
      <c r="BI2273" s="1" t="s">
        <v>1066</v>
      </c>
      <c r="BJ2273" s="1" t="s">
        <v>10564</v>
      </c>
      <c r="BK2273" s="1" t="s">
        <v>73</v>
      </c>
      <c r="BL2273" s="1" t="s">
        <v>7304</v>
      </c>
      <c r="BM2273" s="1" t="s">
        <v>14756</v>
      </c>
      <c r="BN2273" s="1" t="s">
        <v>9955</v>
      </c>
      <c r="BO2273" s="1" t="s">
        <v>222</v>
      </c>
      <c r="BP2273" s="1" t="s">
        <v>11006</v>
      </c>
      <c r="BQ2273" s="1" t="s">
        <v>14788</v>
      </c>
      <c r="BR2273" s="1" t="s">
        <v>11636</v>
      </c>
      <c r="BS2273" s="1" t="s">
        <v>200</v>
      </c>
      <c r="BT2273" s="1" t="s">
        <v>9541</v>
      </c>
    </row>
    <row r="2274" spans="1:72" ht="13.5" customHeight="1" x14ac:dyDescent="0.25">
      <c r="A2274" s="5" t="str">
        <f t="shared" si="81"/>
        <v>1738_각남면_0114</v>
      </c>
      <c r="B2274" s="1">
        <v>1738</v>
      </c>
      <c r="C2274" s="1" t="s">
        <v>12339</v>
      </c>
      <c r="D2274" s="1" t="s">
        <v>12340</v>
      </c>
      <c r="E2274" s="1">
        <v>2273</v>
      </c>
      <c r="F2274" s="1">
        <v>8</v>
      </c>
      <c r="G2274" s="1" t="s">
        <v>3712</v>
      </c>
      <c r="H2274" s="1" t="s">
        <v>7051</v>
      </c>
      <c r="I2274" s="1">
        <v>7</v>
      </c>
      <c r="L2274" s="1">
        <v>5</v>
      </c>
      <c r="M2274" s="1" t="s">
        <v>14074</v>
      </c>
      <c r="N2274" s="1" t="s">
        <v>14075</v>
      </c>
      <c r="T2274" s="1" t="s">
        <v>12461</v>
      </c>
      <c r="U2274" s="1" t="s">
        <v>42</v>
      </c>
      <c r="V2274" s="1" t="s">
        <v>7309</v>
      </c>
      <c r="W2274" s="1" t="s">
        <v>75</v>
      </c>
      <c r="X2274" s="1" t="s">
        <v>7687</v>
      </c>
      <c r="Y2274" s="1" t="s">
        <v>4004</v>
      </c>
      <c r="Z2274" s="1" t="s">
        <v>8601</v>
      </c>
      <c r="AC2274" s="1">
        <v>83</v>
      </c>
      <c r="AD2274" s="1" t="s">
        <v>251</v>
      </c>
      <c r="AE2274" s="1" t="s">
        <v>9358</v>
      </c>
      <c r="AJ2274" s="1" t="s">
        <v>17</v>
      </c>
      <c r="AK2274" s="1" t="s">
        <v>9530</v>
      </c>
      <c r="AL2274" s="1" t="s">
        <v>77</v>
      </c>
      <c r="AM2274" s="1" t="s">
        <v>9125</v>
      </c>
      <c r="AT2274" s="1" t="s">
        <v>42</v>
      </c>
      <c r="AU2274" s="1" t="s">
        <v>7309</v>
      </c>
      <c r="AV2274" s="1" t="s">
        <v>4005</v>
      </c>
      <c r="AW2274" s="1" t="s">
        <v>10045</v>
      </c>
      <c r="BG2274" s="1" t="s">
        <v>42</v>
      </c>
      <c r="BH2274" s="1" t="s">
        <v>7309</v>
      </c>
      <c r="BI2274" s="1" t="s">
        <v>4006</v>
      </c>
      <c r="BJ2274" s="1" t="s">
        <v>8661</v>
      </c>
      <c r="BK2274" s="1" t="s">
        <v>42</v>
      </c>
      <c r="BL2274" s="1" t="s">
        <v>7309</v>
      </c>
      <c r="BM2274" s="1" t="s">
        <v>4007</v>
      </c>
      <c r="BN2274" s="1" t="s">
        <v>11275</v>
      </c>
      <c r="BO2274" s="1" t="s">
        <v>73</v>
      </c>
      <c r="BP2274" s="1" t="s">
        <v>7304</v>
      </c>
      <c r="BQ2274" s="1" t="s">
        <v>4008</v>
      </c>
      <c r="BR2274" s="1" t="s">
        <v>13439</v>
      </c>
      <c r="BS2274" s="1" t="s">
        <v>58</v>
      </c>
      <c r="BT2274" s="1" t="s">
        <v>9526</v>
      </c>
    </row>
    <row r="2275" spans="1:72" ht="13.5" customHeight="1" x14ac:dyDescent="0.25">
      <c r="A2275" s="5" t="str">
        <f t="shared" si="81"/>
        <v>1738_각남면_0114</v>
      </c>
      <c r="B2275" s="1">
        <v>1738</v>
      </c>
      <c r="C2275" s="1" t="s">
        <v>12339</v>
      </c>
      <c r="D2275" s="1" t="s">
        <v>12340</v>
      </c>
      <c r="E2275" s="1">
        <v>2274</v>
      </c>
      <c r="F2275" s="1">
        <v>8</v>
      </c>
      <c r="G2275" s="1" t="s">
        <v>3712</v>
      </c>
      <c r="H2275" s="1" t="s">
        <v>7051</v>
      </c>
      <c r="I2275" s="1">
        <v>7</v>
      </c>
      <c r="L2275" s="1">
        <v>5</v>
      </c>
      <c r="M2275" s="1" t="s">
        <v>14074</v>
      </c>
      <c r="N2275" s="1" t="s">
        <v>14075</v>
      </c>
      <c r="S2275" s="1" t="s">
        <v>50</v>
      </c>
      <c r="T2275" s="1" t="s">
        <v>7223</v>
      </c>
      <c r="W2275" s="1" t="s">
        <v>1124</v>
      </c>
      <c r="X2275" s="1" t="s">
        <v>12528</v>
      </c>
      <c r="Y2275" s="1" t="s">
        <v>10</v>
      </c>
      <c r="Z2275" s="1" t="s">
        <v>7684</v>
      </c>
      <c r="AC2275" s="1">
        <v>64</v>
      </c>
      <c r="AD2275" s="1" t="s">
        <v>65</v>
      </c>
      <c r="AE2275" s="1" t="s">
        <v>9332</v>
      </c>
      <c r="AJ2275" s="1" t="s">
        <v>17</v>
      </c>
      <c r="AK2275" s="1" t="s">
        <v>9530</v>
      </c>
      <c r="AL2275" s="1" t="s">
        <v>1226</v>
      </c>
      <c r="AM2275" s="1" t="s">
        <v>9461</v>
      </c>
      <c r="AT2275" s="1" t="s">
        <v>42</v>
      </c>
      <c r="AU2275" s="1" t="s">
        <v>7309</v>
      </c>
      <c r="AV2275" s="1" t="s">
        <v>4009</v>
      </c>
      <c r="AW2275" s="1" t="s">
        <v>10046</v>
      </c>
      <c r="BG2275" s="1" t="s">
        <v>42</v>
      </c>
      <c r="BH2275" s="1" t="s">
        <v>7309</v>
      </c>
      <c r="BI2275" s="1" t="s">
        <v>3303</v>
      </c>
      <c r="BJ2275" s="1" t="s">
        <v>9978</v>
      </c>
      <c r="BK2275" s="1" t="s">
        <v>42</v>
      </c>
      <c r="BL2275" s="1" t="s">
        <v>7309</v>
      </c>
      <c r="BM2275" s="1" t="s">
        <v>928</v>
      </c>
      <c r="BN2275" s="1" t="s">
        <v>8599</v>
      </c>
      <c r="BQ2275" s="1" t="s">
        <v>4010</v>
      </c>
      <c r="BR2275" s="1" t="s">
        <v>13464</v>
      </c>
      <c r="BS2275" s="1" t="s">
        <v>58</v>
      </c>
      <c r="BT2275" s="1" t="s">
        <v>9526</v>
      </c>
    </row>
    <row r="2276" spans="1:72" ht="13.5" customHeight="1" x14ac:dyDescent="0.25">
      <c r="A2276" s="5" t="str">
        <f t="shared" si="81"/>
        <v>1738_각남면_0114</v>
      </c>
      <c r="B2276" s="1">
        <v>1738</v>
      </c>
      <c r="C2276" s="1" t="s">
        <v>12339</v>
      </c>
      <c r="D2276" s="1" t="s">
        <v>12340</v>
      </c>
      <c r="E2276" s="1">
        <v>2275</v>
      </c>
      <c r="F2276" s="1">
        <v>8</v>
      </c>
      <c r="G2276" s="1" t="s">
        <v>3712</v>
      </c>
      <c r="H2276" s="1" t="s">
        <v>7051</v>
      </c>
      <c r="I2276" s="1">
        <v>7</v>
      </c>
      <c r="L2276" s="1">
        <v>5</v>
      </c>
      <c r="M2276" s="1" t="s">
        <v>14074</v>
      </c>
      <c r="N2276" s="1" t="s">
        <v>14075</v>
      </c>
      <c r="S2276" s="1" t="s">
        <v>112</v>
      </c>
      <c r="T2276" s="1" t="s">
        <v>7229</v>
      </c>
      <c r="AC2276" s="1">
        <v>7</v>
      </c>
      <c r="AD2276" s="1" t="s">
        <v>62</v>
      </c>
      <c r="AE2276" s="1" t="s">
        <v>9331</v>
      </c>
    </row>
    <row r="2277" spans="1:72" ht="13.5" customHeight="1" x14ac:dyDescent="0.25">
      <c r="A2277" s="5" t="str">
        <f t="shared" si="81"/>
        <v>1738_각남면_0114</v>
      </c>
      <c r="B2277" s="1">
        <v>1738</v>
      </c>
      <c r="C2277" s="1" t="s">
        <v>12339</v>
      </c>
      <c r="D2277" s="1" t="s">
        <v>12340</v>
      </c>
      <c r="E2277" s="1">
        <v>2276</v>
      </c>
      <c r="F2277" s="1">
        <v>8</v>
      </c>
      <c r="G2277" s="1" t="s">
        <v>3712</v>
      </c>
      <c r="H2277" s="1" t="s">
        <v>7051</v>
      </c>
      <c r="I2277" s="1">
        <v>8</v>
      </c>
      <c r="J2277" s="1" t="s">
        <v>4011</v>
      </c>
      <c r="K2277" s="1" t="s">
        <v>12369</v>
      </c>
      <c r="L2277" s="1">
        <v>1</v>
      </c>
      <c r="M2277" s="1" t="s">
        <v>4011</v>
      </c>
      <c r="N2277" s="1" t="s">
        <v>12369</v>
      </c>
      <c r="T2277" s="1" t="s">
        <v>12461</v>
      </c>
      <c r="U2277" s="1" t="s">
        <v>4012</v>
      </c>
      <c r="V2277" s="1" t="s">
        <v>7531</v>
      </c>
      <c r="W2277" s="1" t="s">
        <v>85</v>
      </c>
      <c r="X2277" s="1" t="s">
        <v>12530</v>
      </c>
      <c r="Y2277" s="1" t="s">
        <v>3322</v>
      </c>
      <c r="Z2277" s="1" t="s">
        <v>8602</v>
      </c>
      <c r="AC2277" s="1">
        <v>60</v>
      </c>
      <c r="AD2277" s="1" t="s">
        <v>763</v>
      </c>
      <c r="AE2277" s="1" t="s">
        <v>9382</v>
      </c>
      <c r="AJ2277" s="1" t="s">
        <v>17</v>
      </c>
      <c r="AK2277" s="1" t="s">
        <v>9530</v>
      </c>
      <c r="AL2277" s="1" t="s">
        <v>58</v>
      </c>
      <c r="AM2277" s="1" t="s">
        <v>9526</v>
      </c>
      <c r="AT2277" s="1" t="s">
        <v>69</v>
      </c>
      <c r="AU2277" s="1" t="s">
        <v>7359</v>
      </c>
      <c r="AV2277" s="1" t="s">
        <v>4013</v>
      </c>
      <c r="AW2277" s="1" t="s">
        <v>10047</v>
      </c>
      <c r="BG2277" s="1" t="s">
        <v>69</v>
      </c>
      <c r="BH2277" s="1" t="s">
        <v>7359</v>
      </c>
      <c r="BI2277" s="1" t="s">
        <v>4014</v>
      </c>
      <c r="BJ2277" s="1" t="s">
        <v>12929</v>
      </c>
      <c r="BK2277" s="1" t="s">
        <v>69</v>
      </c>
      <c r="BL2277" s="1" t="s">
        <v>7359</v>
      </c>
      <c r="BM2277" s="1" t="s">
        <v>3180</v>
      </c>
      <c r="BN2277" s="1" t="s">
        <v>10977</v>
      </c>
      <c r="BO2277" s="1" t="s">
        <v>69</v>
      </c>
      <c r="BP2277" s="1" t="s">
        <v>7359</v>
      </c>
      <c r="BQ2277" s="1" t="s">
        <v>4015</v>
      </c>
      <c r="BR2277" s="1" t="s">
        <v>11860</v>
      </c>
      <c r="BS2277" s="1" t="s">
        <v>124</v>
      </c>
      <c r="BT2277" s="1" t="s">
        <v>9327</v>
      </c>
    </row>
    <row r="2278" spans="1:72" ht="13.5" customHeight="1" x14ac:dyDescent="0.25">
      <c r="A2278" s="5" t="str">
        <f t="shared" si="81"/>
        <v>1738_각남면_0114</v>
      </c>
      <c r="B2278" s="1">
        <v>1738</v>
      </c>
      <c r="C2278" s="1" t="s">
        <v>12339</v>
      </c>
      <c r="D2278" s="1" t="s">
        <v>12340</v>
      </c>
      <c r="E2278" s="1">
        <v>2277</v>
      </c>
      <c r="F2278" s="1">
        <v>8</v>
      </c>
      <c r="G2278" s="1" t="s">
        <v>3712</v>
      </c>
      <c r="H2278" s="1" t="s">
        <v>7051</v>
      </c>
      <c r="I2278" s="1">
        <v>8</v>
      </c>
      <c r="L2278" s="1">
        <v>1</v>
      </c>
      <c r="M2278" s="1" t="s">
        <v>4011</v>
      </c>
      <c r="N2278" s="1" t="s">
        <v>12369</v>
      </c>
      <c r="S2278" s="1" t="s">
        <v>50</v>
      </c>
      <c r="T2278" s="1" t="s">
        <v>7223</v>
      </c>
      <c r="W2278" s="1" t="s">
        <v>85</v>
      </c>
      <c r="X2278" s="1" t="s">
        <v>12530</v>
      </c>
      <c r="Y2278" s="1" t="s">
        <v>64</v>
      </c>
      <c r="Z2278" s="1" t="s">
        <v>7741</v>
      </c>
      <c r="AC2278" s="1">
        <v>55</v>
      </c>
      <c r="AD2278" s="1" t="s">
        <v>142</v>
      </c>
      <c r="AE2278" s="1" t="s">
        <v>9344</v>
      </c>
      <c r="AJ2278" s="1" t="s">
        <v>17</v>
      </c>
      <c r="AK2278" s="1" t="s">
        <v>9530</v>
      </c>
      <c r="AL2278" s="1" t="s">
        <v>58</v>
      </c>
      <c r="AM2278" s="1" t="s">
        <v>9526</v>
      </c>
      <c r="AT2278" s="1" t="s">
        <v>69</v>
      </c>
      <c r="AU2278" s="1" t="s">
        <v>7359</v>
      </c>
      <c r="AV2278" s="1" t="s">
        <v>4016</v>
      </c>
      <c r="AW2278" s="1" t="s">
        <v>10002</v>
      </c>
      <c r="BG2278" s="1" t="s">
        <v>69</v>
      </c>
      <c r="BH2278" s="1" t="s">
        <v>7359</v>
      </c>
      <c r="BI2278" s="1" t="s">
        <v>4017</v>
      </c>
      <c r="BJ2278" s="1" t="s">
        <v>10782</v>
      </c>
      <c r="BK2278" s="1" t="s">
        <v>69</v>
      </c>
      <c r="BL2278" s="1" t="s">
        <v>7359</v>
      </c>
      <c r="BM2278" s="1" t="s">
        <v>469</v>
      </c>
      <c r="BN2278" s="1" t="s">
        <v>7812</v>
      </c>
      <c r="BO2278" s="1" t="s">
        <v>69</v>
      </c>
      <c r="BP2278" s="1" t="s">
        <v>7359</v>
      </c>
      <c r="BQ2278" s="1" t="s">
        <v>4018</v>
      </c>
      <c r="BR2278" s="1" t="s">
        <v>11861</v>
      </c>
      <c r="BS2278" s="1" t="s">
        <v>555</v>
      </c>
      <c r="BT2278" s="1" t="s">
        <v>9473</v>
      </c>
    </row>
    <row r="2279" spans="1:72" ht="13.5" customHeight="1" x14ac:dyDescent="0.25">
      <c r="A2279" s="5" t="str">
        <f t="shared" si="81"/>
        <v>1738_각남면_0114</v>
      </c>
      <c r="B2279" s="1">
        <v>1738</v>
      </c>
      <c r="C2279" s="1" t="s">
        <v>12339</v>
      </c>
      <c r="D2279" s="1" t="s">
        <v>12340</v>
      </c>
      <c r="E2279" s="1">
        <v>2278</v>
      </c>
      <c r="F2279" s="1">
        <v>8</v>
      </c>
      <c r="G2279" s="1" t="s">
        <v>3712</v>
      </c>
      <c r="H2279" s="1" t="s">
        <v>7051</v>
      </c>
      <c r="I2279" s="1">
        <v>8</v>
      </c>
      <c r="L2279" s="1">
        <v>1</v>
      </c>
      <c r="M2279" s="1" t="s">
        <v>4011</v>
      </c>
      <c r="N2279" s="1" t="s">
        <v>12369</v>
      </c>
      <c r="S2279" s="1" t="s">
        <v>112</v>
      </c>
      <c r="T2279" s="1" t="s">
        <v>7229</v>
      </c>
      <c r="Y2279" s="1" t="s">
        <v>64</v>
      </c>
      <c r="Z2279" s="1" t="s">
        <v>7741</v>
      </c>
      <c r="AF2279" s="1" t="s">
        <v>157</v>
      </c>
      <c r="AG2279" s="1" t="s">
        <v>9391</v>
      </c>
    </row>
    <row r="2280" spans="1:72" ht="13.5" customHeight="1" x14ac:dyDescent="0.25">
      <c r="A2280" s="5" t="str">
        <f t="shared" si="81"/>
        <v>1738_각남면_0114</v>
      </c>
      <c r="B2280" s="1">
        <v>1738</v>
      </c>
      <c r="C2280" s="1" t="s">
        <v>12339</v>
      </c>
      <c r="D2280" s="1" t="s">
        <v>12340</v>
      </c>
      <c r="E2280" s="1">
        <v>2279</v>
      </c>
      <c r="F2280" s="1">
        <v>8</v>
      </c>
      <c r="G2280" s="1" t="s">
        <v>3712</v>
      </c>
      <c r="H2280" s="1" t="s">
        <v>7051</v>
      </c>
      <c r="I2280" s="1">
        <v>8</v>
      </c>
      <c r="L2280" s="1">
        <v>1</v>
      </c>
      <c r="M2280" s="1" t="s">
        <v>4011</v>
      </c>
      <c r="N2280" s="1" t="s">
        <v>12369</v>
      </c>
      <c r="S2280" s="1" t="s">
        <v>112</v>
      </c>
      <c r="T2280" s="1" t="s">
        <v>7229</v>
      </c>
      <c r="Y2280" s="1" t="s">
        <v>64</v>
      </c>
      <c r="Z2280" s="1" t="s">
        <v>7741</v>
      </c>
      <c r="AC2280" s="1">
        <v>1</v>
      </c>
      <c r="AD2280" s="1" t="s">
        <v>101</v>
      </c>
      <c r="AE2280" s="1" t="s">
        <v>9339</v>
      </c>
      <c r="AF2280" s="1" t="s">
        <v>95</v>
      </c>
      <c r="AG2280" s="1" t="s">
        <v>9389</v>
      </c>
    </row>
    <row r="2281" spans="1:72" ht="13.5" customHeight="1" x14ac:dyDescent="0.25">
      <c r="A2281" s="5" t="str">
        <f t="shared" si="81"/>
        <v>1738_각남면_0114</v>
      </c>
      <c r="B2281" s="1">
        <v>1738</v>
      </c>
      <c r="C2281" s="1" t="s">
        <v>12339</v>
      </c>
      <c r="D2281" s="1" t="s">
        <v>12340</v>
      </c>
      <c r="E2281" s="1">
        <v>2280</v>
      </c>
      <c r="F2281" s="1">
        <v>8</v>
      </c>
      <c r="G2281" s="1" t="s">
        <v>3712</v>
      </c>
      <c r="H2281" s="1" t="s">
        <v>7051</v>
      </c>
      <c r="I2281" s="1">
        <v>8</v>
      </c>
      <c r="L2281" s="1">
        <v>2</v>
      </c>
      <c r="M2281" s="1" t="s">
        <v>14076</v>
      </c>
      <c r="N2281" s="1" t="s">
        <v>14077</v>
      </c>
      <c r="T2281" s="1" t="s">
        <v>12461</v>
      </c>
      <c r="U2281" s="1" t="s">
        <v>134</v>
      </c>
      <c r="V2281" s="1" t="s">
        <v>7307</v>
      </c>
      <c r="W2281" s="1" t="s">
        <v>85</v>
      </c>
      <c r="X2281" s="1" t="s">
        <v>12530</v>
      </c>
      <c r="Y2281" s="1" t="s">
        <v>4019</v>
      </c>
      <c r="Z2281" s="1" t="s">
        <v>8603</v>
      </c>
      <c r="AC2281" s="1">
        <v>60</v>
      </c>
      <c r="AD2281" s="1" t="s">
        <v>763</v>
      </c>
      <c r="AE2281" s="1" t="s">
        <v>9382</v>
      </c>
      <c r="AJ2281" s="1" t="s">
        <v>17</v>
      </c>
      <c r="AK2281" s="1" t="s">
        <v>9530</v>
      </c>
      <c r="AL2281" s="1" t="s">
        <v>58</v>
      </c>
      <c r="AM2281" s="1" t="s">
        <v>9526</v>
      </c>
      <c r="AT2281" s="1" t="s">
        <v>73</v>
      </c>
      <c r="AU2281" s="1" t="s">
        <v>7304</v>
      </c>
      <c r="AV2281" s="1" t="s">
        <v>514</v>
      </c>
      <c r="AW2281" s="1" t="s">
        <v>9713</v>
      </c>
      <c r="BG2281" s="1" t="s">
        <v>73</v>
      </c>
      <c r="BH2281" s="1" t="s">
        <v>7304</v>
      </c>
      <c r="BI2281" s="1" t="s">
        <v>515</v>
      </c>
      <c r="BJ2281" s="1" t="s">
        <v>10531</v>
      </c>
      <c r="BK2281" s="1" t="s">
        <v>73</v>
      </c>
      <c r="BL2281" s="1" t="s">
        <v>7304</v>
      </c>
      <c r="BM2281" s="1" t="s">
        <v>4020</v>
      </c>
      <c r="BN2281" s="1" t="s">
        <v>12953</v>
      </c>
      <c r="BO2281" s="1" t="s">
        <v>854</v>
      </c>
      <c r="BP2281" s="1" t="s">
        <v>9667</v>
      </c>
      <c r="BQ2281" s="1" t="s">
        <v>4021</v>
      </c>
      <c r="BR2281" s="1" t="s">
        <v>13179</v>
      </c>
      <c r="BS2281" s="1" t="s">
        <v>41</v>
      </c>
      <c r="BT2281" s="1" t="s">
        <v>12725</v>
      </c>
    </row>
    <row r="2282" spans="1:72" ht="13.5" customHeight="1" x14ac:dyDescent="0.25">
      <c r="A2282" s="5" t="str">
        <f t="shared" si="81"/>
        <v>1738_각남면_0114</v>
      </c>
      <c r="B2282" s="1">
        <v>1738</v>
      </c>
      <c r="C2282" s="1" t="s">
        <v>12339</v>
      </c>
      <c r="D2282" s="1" t="s">
        <v>12340</v>
      </c>
      <c r="E2282" s="1">
        <v>2281</v>
      </c>
      <c r="F2282" s="1">
        <v>8</v>
      </c>
      <c r="G2282" s="1" t="s">
        <v>3712</v>
      </c>
      <c r="H2282" s="1" t="s">
        <v>7051</v>
      </c>
      <c r="I2282" s="1">
        <v>8</v>
      </c>
      <c r="L2282" s="1">
        <v>2</v>
      </c>
      <c r="M2282" s="1" t="s">
        <v>14076</v>
      </c>
      <c r="N2282" s="1" t="s">
        <v>14077</v>
      </c>
      <c r="S2282" s="1" t="s">
        <v>50</v>
      </c>
      <c r="T2282" s="1" t="s">
        <v>7223</v>
      </c>
      <c r="W2282" s="1" t="s">
        <v>38</v>
      </c>
      <c r="X2282" s="1" t="s">
        <v>12522</v>
      </c>
      <c r="Y2282" s="1" t="s">
        <v>64</v>
      </c>
      <c r="Z2282" s="1" t="s">
        <v>7741</v>
      </c>
      <c r="AC2282" s="1">
        <v>51</v>
      </c>
      <c r="AD2282" s="1" t="s">
        <v>169</v>
      </c>
      <c r="AE2282" s="1" t="s">
        <v>9348</v>
      </c>
      <c r="AJ2282" s="1" t="s">
        <v>17</v>
      </c>
      <c r="AK2282" s="1" t="s">
        <v>9530</v>
      </c>
      <c r="AL2282" s="1" t="s">
        <v>41</v>
      </c>
      <c r="AM2282" s="1" t="s">
        <v>12725</v>
      </c>
      <c r="AT2282" s="1" t="s">
        <v>73</v>
      </c>
      <c r="AU2282" s="1" t="s">
        <v>7304</v>
      </c>
      <c r="AV2282" s="1" t="s">
        <v>4022</v>
      </c>
      <c r="AW2282" s="1" t="s">
        <v>10048</v>
      </c>
      <c r="BG2282" s="1" t="s">
        <v>531</v>
      </c>
      <c r="BH2282" s="1" t="s">
        <v>7370</v>
      </c>
      <c r="BI2282" s="1" t="s">
        <v>2169</v>
      </c>
      <c r="BJ2282" s="1" t="s">
        <v>8219</v>
      </c>
      <c r="BK2282" s="1" t="s">
        <v>42</v>
      </c>
      <c r="BL2282" s="1" t="s">
        <v>7309</v>
      </c>
      <c r="BM2282" s="1" t="s">
        <v>4023</v>
      </c>
      <c r="BN2282" s="1" t="s">
        <v>8240</v>
      </c>
      <c r="BO2282" s="1" t="s">
        <v>42</v>
      </c>
      <c r="BP2282" s="1" t="s">
        <v>7309</v>
      </c>
      <c r="BQ2282" s="1" t="s">
        <v>4024</v>
      </c>
      <c r="BR2282" s="1" t="s">
        <v>11862</v>
      </c>
      <c r="BS2282" s="1" t="s">
        <v>58</v>
      </c>
      <c r="BT2282" s="1" t="s">
        <v>9526</v>
      </c>
    </row>
    <row r="2283" spans="1:72" ht="13.5" customHeight="1" x14ac:dyDescent="0.25">
      <c r="A2283" s="5" t="str">
        <f t="shared" si="81"/>
        <v>1738_각남면_0114</v>
      </c>
      <c r="B2283" s="1">
        <v>1738</v>
      </c>
      <c r="C2283" s="1" t="s">
        <v>12339</v>
      </c>
      <c r="D2283" s="1" t="s">
        <v>12340</v>
      </c>
      <c r="E2283" s="1">
        <v>2282</v>
      </c>
      <c r="F2283" s="1">
        <v>8</v>
      </c>
      <c r="G2283" s="1" t="s">
        <v>3712</v>
      </c>
      <c r="H2283" s="1" t="s">
        <v>7051</v>
      </c>
      <c r="I2283" s="1">
        <v>8</v>
      </c>
      <c r="L2283" s="1">
        <v>2</v>
      </c>
      <c r="M2283" s="1" t="s">
        <v>14076</v>
      </c>
      <c r="N2283" s="1" t="s">
        <v>14077</v>
      </c>
      <c r="S2283" s="1" t="s">
        <v>112</v>
      </c>
      <c r="T2283" s="1" t="s">
        <v>7229</v>
      </c>
      <c r="Y2283" s="1" t="s">
        <v>64</v>
      </c>
      <c r="Z2283" s="1" t="s">
        <v>7741</v>
      </c>
      <c r="AC2283" s="1">
        <v>16</v>
      </c>
      <c r="AD2283" s="1" t="s">
        <v>89</v>
      </c>
      <c r="AE2283" s="1" t="s">
        <v>9335</v>
      </c>
    </row>
    <row r="2284" spans="1:72" ht="13.5" customHeight="1" x14ac:dyDescent="0.25">
      <c r="A2284" s="5" t="str">
        <f t="shared" si="81"/>
        <v>1738_각남면_0114</v>
      </c>
      <c r="B2284" s="1">
        <v>1738</v>
      </c>
      <c r="C2284" s="1" t="s">
        <v>12339</v>
      </c>
      <c r="D2284" s="1" t="s">
        <v>12340</v>
      </c>
      <c r="E2284" s="1">
        <v>2283</v>
      </c>
      <c r="F2284" s="1">
        <v>8</v>
      </c>
      <c r="G2284" s="1" t="s">
        <v>3712</v>
      </c>
      <c r="H2284" s="1" t="s">
        <v>7051</v>
      </c>
      <c r="I2284" s="1">
        <v>8</v>
      </c>
      <c r="L2284" s="1">
        <v>2</v>
      </c>
      <c r="M2284" s="1" t="s">
        <v>14076</v>
      </c>
      <c r="N2284" s="1" t="s">
        <v>14077</v>
      </c>
      <c r="S2284" s="1" t="s">
        <v>112</v>
      </c>
      <c r="T2284" s="1" t="s">
        <v>7229</v>
      </c>
      <c r="Y2284" s="1" t="s">
        <v>64</v>
      </c>
      <c r="Z2284" s="1" t="s">
        <v>7741</v>
      </c>
      <c r="AF2284" s="1" t="s">
        <v>157</v>
      </c>
      <c r="AG2284" s="1" t="s">
        <v>9391</v>
      </c>
    </row>
    <row r="2285" spans="1:72" ht="13.5" customHeight="1" x14ac:dyDescent="0.25">
      <c r="A2285" s="5" t="str">
        <f t="shared" si="81"/>
        <v>1738_각남면_0114</v>
      </c>
      <c r="B2285" s="1">
        <v>1738</v>
      </c>
      <c r="C2285" s="1" t="s">
        <v>12339</v>
      </c>
      <c r="D2285" s="1" t="s">
        <v>12340</v>
      </c>
      <c r="E2285" s="1">
        <v>2284</v>
      </c>
      <c r="F2285" s="1">
        <v>8</v>
      </c>
      <c r="G2285" s="1" t="s">
        <v>3712</v>
      </c>
      <c r="H2285" s="1" t="s">
        <v>7051</v>
      </c>
      <c r="I2285" s="1">
        <v>8</v>
      </c>
      <c r="L2285" s="1">
        <v>2</v>
      </c>
      <c r="M2285" s="1" t="s">
        <v>14076</v>
      </c>
      <c r="N2285" s="1" t="s">
        <v>14077</v>
      </c>
      <c r="S2285" s="1" t="s">
        <v>112</v>
      </c>
      <c r="T2285" s="1" t="s">
        <v>7229</v>
      </c>
      <c r="Y2285" s="1" t="s">
        <v>64</v>
      </c>
      <c r="Z2285" s="1" t="s">
        <v>7741</v>
      </c>
      <c r="AC2285" s="1">
        <v>5</v>
      </c>
      <c r="AD2285" s="1" t="s">
        <v>86</v>
      </c>
      <c r="AE2285" s="1" t="s">
        <v>8752</v>
      </c>
    </row>
    <row r="2286" spans="1:72" ht="13.5" customHeight="1" x14ac:dyDescent="0.25">
      <c r="A2286" s="5" t="str">
        <f t="shared" si="81"/>
        <v>1738_각남면_0114</v>
      </c>
      <c r="B2286" s="1">
        <v>1738</v>
      </c>
      <c r="C2286" s="1" t="s">
        <v>12339</v>
      </c>
      <c r="D2286" s="1" t="s">
        <v>12340</v>
      </c>
      <c r="E2286" s="1">
        <v>2285</v>
      </c>
      <c r="F2286" s="1">
        <v>8</v>
      </c>
      <c r="G2286" s="1" t="s">
        <v>3712</v>
      </c>
      <c r="H2286" s="1" t="s">
        <v>7051</v>
      </c>
      <c r="I2286" s="1">
        <v>8</v>
      </c>
      <c r="L2286" s="1">
        <v>3</v>
      </c>
      <c r="M2286" s="1" t="s">
        <v>14078</v>
      </c>
      <c r="N2286" s="1" t="s">
        <v>14079</v>
      </c>
      <c r="T2286" s="1" t="s">
        <v>12461</v>
      </c>
      <c r="U2286" s="1" t="s">
        <v>78</v>
      </c>
      <c r="V2286" s="1" t="s">
        <v>7347</v>
      </c>
      <c r="W2286" s="1" t="s">
        <v>336</v>
      </c>
      <c r="X2286" s="1" t="s">
        <v>12529</v>
      </c>
      <c r="Y2286" s="1" t="s">
        <v>4025</v>
      </c>
      <c r="Z2286" s="1" t="s">
        <v>8450</v>
      </c>
      <c r="AC2286" s="1">
        <v>47</v>
      </c>
      <c r="AD2286" s="1" t="s">
        <v>109</v>
      </c>
      <c r="AE2286" s="1" t="s">
        <v>9340</v>
      </c>
      <c r="AJ2286" s="1" t="s">
        <v>17</v>
      </c>
      <c r="AK2286" s="1" t="s">
        <v>9530</v>
      </c>
      <c r="AL2286" s="1" t="s">
        <v>58</v>
      </c>
      <c r="AM2286" s="1" t="s">
        <v>9526</v>
      </c>
      <c r="AT2286" s="1" t="s">
        <v>73</v>
      </c>
      <c r="AU2286" s="1" t="s">
        <v>7304</v>
      </c>
      <c r="AV2286" s="1" t="s">
        <v>1959</v>
      </c>
      <c r="AW2286" s="1" t="s">
        <v>9164</v>
      </c>
      <c r="BG2286" s="1" t="s">
        <v>73</v>
      </c>
      <c r="BH2286" s="1" t="s">
        <v>7304</v>
      </c>
      <c r="BI2286" s="1" t="s">
        <v>4026</v>
      </c>
      <c r="BJ2286" s="1" t="s">
        <v>10783</v>
      </c>
      <c r="BK2286" s="1" t="s">
        <v>73</v>
      </c>
      <c r="BL2286" s="1" t="s">
        <v>7304</v>
      </c>
      <c r="BM2286" s="1" t="s">
        <v>4027</v>
      </c>
      <c r="BN2286" s="1" t="s">
        <v>11276</v>
      </c>
      <c r="BO2286" s="1" t="s">
        <v>73</v>
      </c>
      <c r="BP2286" s="1" t="s">
        <v>7304</v>
      </c>
      <c r="BQ2286" s="1" t="s">
        <v>3798</v>
      </c>
      <c r="BR2286" s="1" t="s">
        <v>11841</v>
      </c>
      <c r="BS2286" s="1" t="s">
        <v>1047</v>
      </c>
      <c r="BT2286" s="1" t="s">
        <v>9458</v>
      </c>
    </row>
    <row r="2287" spans="1:72" ht="13.5" customHeight="1" x14ac:dyDescent="0.25">
      <c r="A2287" s="5" t="str">
        <f t="shared" si="81"/>
        <v>1738_각남면_0114</v>
      </c>
      <c r="B2287" s="1">
        <v>1738</v>
      </c>
      <c r="C2287" s="1" t="s">
        <v>12339</v>
      </c>
      <c r="D2287" s="1" t="s">
        <v>12340</v>
      </c>
      <c r="E2287" s="1">
        <v>2286</v>
      </c>
      <c r="F2287" s="1">
        <v>8</v>
      </c>
      <c r="G2287" s="1" t="s">
        <v>3712</v>
      </c>
      <c r="H2287" s="1" t="s">
        <v>7051</v>
      </c>
      <c r="I2287" s="1">
        <v>8</v>
      </c>
      <c r="L2287" s="1">
        <v>3</v>
      </c>
      <c r="M2287" s="1" t="s">
        <v>14078</v>
      </c>
      <c r="N2287" s="1" t="s">
        <v>14079</v>
      </c>
      <c r="S2287" s="1" t="s">
        <v>50</v>
      </c>
      <c r="T2287" s="1" t="s">
        <v>7223</v>
      </c>
      <c r="W2287" s="1" t="s">
        <v>554</v>
      </c>
      <c r="X2287" s="1" t="s">
        <v>7707</v>
      </c>
      <c r="Y2287" s="1" t="s">
        <v>64</v>
      </c>
      <c r="Z2287" s="1" t="s">
        <v>7741</v>
      </c>
      <c r="AC2287" s="1">
        <v>47</v>
      </c>
      <c r="AD2287" s="1" t="s">
        <v>109</v>
      </c>
      <c r="AE2287" s="1" t="s">
        <v>9340</v>
      </c>
      <c r="AJ2287" s="1" t="s">
        <v>17</v>
      </c>
      <c r="AK2287" s="1" t="s">
        <v>9530</v>
      </c>
      <c r="AL2287" s="1" t="s">
        <v>555</v>
      </c>
      <c r="AM2287" s="1" t="s">
        <v>9473</v>
      </c>
      <c r="AT2287" s="1" t="s">
        <v>73</v>
      </c>
      <c r="AU2287" s="1" t="s">
        <v>7304</v>
      </c>
      <c r="AV2287" s="1" t="s">
        <v>4028</v>
      </c>
      <c r="AW2287" s="1" t="s">
        <v>10049</v>
      </c>
      <c r="BG2287" s="1" t="s">
        <v>69</v>
      </c>
      <c r="BH2287" s="1" t="s">
        <v>7359</v>
      </c>
      <c r="BI2287" s="1" t="s">
        <v>4029</v>
      </c>
      <c r="BJ2287" s="1" t="s">
        <v>10723</v>
      </c>
      <c r="BK2287" s="1" t="s">
        <v>69</v>
      </c>
      <c r="BL2287" s="1" t="s">
        <v>7359</v>
      </c>
      <c r="BM2287" s="1" t="s">
        <v>4030</v>
      </c>
      <c r="BN2287" s="1" t="s">
        <v>10371</v>
      </c>
      <c r="BO2287" s="1" t="s">
        <v>69</v>
      </c>
      <c r="BP2287" s="1" t="s">
        <v>7359</v>
      </c>
      <c r="BQ2287" s="1" t="s">
        <v>3756</v>
      </c>
      <c r="BR2287" s="1" t="s">
        <v>13277</v>
      </c>
      <c r="BS2287" s="1" t="s">
        <v>41</v>
      </c>
      <c r="BT2287" s="1" t="s">
        <v>12725</v>
      </c>
    </row>
    <row r="2288" spans="1:72" ht="13.5" customHeight="1" x14ac:dyDescent="0.25">
      <c r="A2288" s="5" t="str">
        <f t="shared" si="81"/>
        <v>1738_각남면_0114</v>
      </c>
      <c r="B2288" s="1">
        <v>1738</v>
      </c>
      <c r="C2288" s="1" t="s">
        <v>12339</v>
      </c>
      <c r="D2288" s="1" t="s">
        <v>12340</v>
      </c>
      <c r="E2288" s="1">
        <v>2287</v>
      </c>
      <c r="F2288" s="1">
        <v>8</v>
      </c>
      <c r="G2288" s="1" t="s">
        <v>3712</v>
      </c>
      <c r="H2288" s="1" t="s">
        <v>7051</v>
      </c>
      <c r="I2288" s="1">
        <v>8</v>
      </c>
      <c r="L2288" s="1">
        <v>3</v>
      </c>
      <c r="M2288" s="1" t="s">
        <v>14078</v>
      </c>
      <c r="N2288" s="1" t="s">
        <v>14079</v>
      </c>
      <c r="S2288" s="1" t="s">
        <v>59</v>
      </c>
      <c r="T2288" s="1" t="s">
        <v>7224</v>
      </c>
      <c r="U2288" s="1" t="s">
        <v>1523</v>
      </c>
      <c r="V2288" s="1" t="s">
        <v>7396</v>
      </c>
      <c r="Y2288" s="1" t="s">
        <v>4031</v>
      </c>
      <c r="Z2288" s="1" t="s">
        <v>8604</v>
      </c>
      <c r="AC2288" s="1">
        <v>13</v>
      </c>
      <c r="AD2288" s="1" t="s">
        <v>111</v>
      </c>
      <c r="AE2288" s="1" t="s">
        <v>9341</v>
      </c>
    </row>
    <row r="2289" spans="1:73" ht="13.5" customHeight="1" x14ac:dyDescent="0.25">
      <c r="A2289" s="5" t="str">
        <f t="shared" si="81"/>
        <v>1738_각남면_0114</v>
      </c>
      <c r="B2289" s="1">
        <v>1738</v>
      </c>
      <c r="C2289" s="1" t="s">
        <v>12339</v>
      </c>
      <c r="D2289" s="1" t="s">
        <v>12340</v>
      </c>
      <c r="E2289" s="1">
        <v>2288</v>
      </c>
      <c r="F2289" s="1">
        <v>8</v>
      </c>
      <c r="G2289" s="1" t="s">
        <v>3712</v>
      </c>
      <c r="H2289" s="1" t="s">
        <v>7051</v>
      </c>
      <c r="I2289" s="1">
        <v>8</v>
      </c>
      <c r="L2289" s="1">
        <v>4</v>
      </c>
      <c r="M2289" s="1" t="s">
        <v>14080</v>
      </c>
      <c r="N2289" s="1" t="s">
        <v>14081</v>
      </c>
      <c r="T2289" s="1" t="s">
        <v>12461</v>
      </c>
      <c r="U2289" s="1" t="s">
        <v>4032</v>
      </c>
      <c r="V2289" s="1" t="s">
        <v>7532</v>
      </c>
      <c r="W2289" s="1" t="s">
        <v>769</v>
      </c>
      <c r="X2289" s="1" t="s">
        <v>7253</v>
      </c>
      <c r="Y2289" s="1" t="s">
        <v>4033</v>
      </c>
      <c r="Z2289" s="1" t="s">
        <v>8605</v>
      </c>
      <c r="AC2289" s="1">
        <v>51</v>
      </c>
      <c r="AD2289" s="1" t="s">
        <v>169</v>
      </c>
      <c r="AE2289" s="1" t="s">
        <v>9348</v>
      </c>
      <c r="AJ2289" s="1" t="s">
        <v>17</v>
      </c>
      <c r="AK2289" s="1" t="s">
        <v>9530</v>
      </c>
      <c r="AL2289" s="1" t="s">
        <v>401</v>
      </c>
      <c r="AM2289" s="1" t="s">
        <v>9477</v>
      </c>
      <c r="AT2289" s="1" t="s">
        <v>73</v>
      </c>
      <c r="AU2289" s="1" t="s">
        <v>7304</v>
      </c>
      <c r="AV2289" s="1" t="s">
        <v>4034</v>
      </c>
      <c r="AW2289" s="1" t="s">
        <v>8476</v>
      </c>
      <c r="BG2289" s="1" t="s">
        <v>73</v>
      </c>
      <c r="BH2289" s="1" t="s">
        <v>7304</v>
      </c>
      <c r="BI2289" s="1" t="s">
        <v>4035</v>
      </c>
      <c r="BJ2289" s="1" t="s">
        <v>10239</v>
      </c>
      <c r="BK2289" s="1" t="s">
        <v>73</v>
      </c>
      <c r="BL2289" s="1" t="s">
        <v>7304</v>
      </c>
      <c r="BM2289" s="1" t="s">
        <v>3608</v>
      </c>
      <c r="BN2289" s="1" t="s">
        <v>10900</v>
      </c>
      <c r="BO2289" s="1" t="s">
        <v>4036</v>
      </c>
      <c r="BP2289" s="1" t="s">
        <v>9660</v>
      </c>
      <c r="BQ2289" s="1" t="s">
        <v>4037</v>
      </c>
      <c r="BR2289" s="1" t="s">
        <v>11842</v>
      </c>
      <c r="BS2289" s="1" t="s">
        <v>124</v>
      </c>
      <c r="BT2289" s="1" t="s">
        <v>9327</v>
      </c>
    </row>
    <row r="2290" spans="1:73" ht="13.5" customHeight="1" x14ac:dyDescent="0.25">
      <c r="A2290" s="5" t="str">
        <f t="shared" si="81"/>
        <v>1738_각남면_0114</v>
      </c>
      <c r="B2290" s="1">
        <v>1738</v>
      </c>
      <c r="C2290" s="1" t="s">
        <v>12339</v>
      </c>
      <c r="D2290" s="1" t="s">
        <v>12340</v>
      </c>
      <c r="E2290" s="1">
        <v>2289</v>
      </c>
      <c r="F2290" s="1">
        <v>8</v>
      </c>
      <c r="G2290" s="1" t="s">
        <v>3712</v>
      </c>
      <c r="H2290" s="1" t="s">
        <v>7051</v>
      </c>
      <c r="I2290" s="1">
        <v>8</v>
      </c>
      <c r="L2290" s="1">
        <v>4</v>
      </c>
      <c r="M2290" s="1" t="s">
        <v>14080</v>
      </c>
      <c r="N2290" s="1" t="s">
        <v>14081</v>
      </c>
      <c r="S2290" s="1" t="s">
        <v>50</v>
      </c>
      <c r="T2290" s="1" t="s">
        <v>7223</v>
      </c>
      <c r="W2290" s="1" t="s">
        <v>75</v>
      </c>
      <c r="X2290" s="1" t="s">
        <v>7687</v>
      </c>
      <c r="Y2290" s="1" t="s">
        <v>64</v>
      </c>
      <c r="Z2290" s="1" t="s">
        <v>7741</v>
      </c>
      <c r="AC2290" s="1">
        <v>40</v>
      </c>
      <c r="AD2290" s="1" t="s">
        <v>349</v>
      </c>
      <c r="AE2290" s="1" t="s">
        <v>9369</v>
      </c>
      <c r="AJ2290" s="1" t="s">
        <v>17</v>
      </c>
      <c r="AK2290" s="1" t="s">
        <v>9530</v>
      </c>
      <c r="AL2290" s="1" t="s">
        <v>77</v>
      </c>
      <c r="AM2290" s="1" t="s">
        <v>9125</v>
      </c>
      <c r="AT2290" s="1" t="s">
        <v>69</v>
      </c>
      <c r="AU2290" s="1" t="s">
        <v>7359</v>
      </c>
      <c r="AV2290" s="1" t="s">
        <v>4038</v>
      </c>
      <c r="AW2290" s="1" t="s">
        <v>9738</v>
      </c>
      <c r="BG2290" s="1" t="s">
        <v>870</v>
      </c>
      <c r="BH2290" s="1" t="s">
        <v>7643</v>
      </c>
      <c r="BI2290" s="1" t="s">
        <v>4039</v>
      </c>
      <c r="BJ2290" s="1" t="s">
        <v>10784</v>
      </c>
      <c r="BK2290" s="1" t="s">
        <v>854</v>
      </c>
      <c r="BL2290" s="1" t="s">
        <v>9667</v>
      </c>
      <c r="BM2290" s="1" t="s">
        <v>4040</v>
      </c>
      <c r="BN2290" s="1" t="s">
        <v>11277</v>
      </c>
      <c r="BO2290" s="1" t="s">
        <v>854</v>
      </c>
      <c r="BP2290" s="1" t="s">
        <v>9667</v>
      </c>
      <c r="BQ2290" s="1" t="s">
        <v>4041</v>
      </c>
      <c r="BR2290" s="1" t="s">
        <v>11863</v>
      </c>
      <c r="BS2290" s="1" t="s">
        <v>124</v>
      </c>
      <c r="BT2290" s="1" t="s">
        <v>9327</v>
      </c>
    </row>
    <row r="2291" spans="1:73" ht="13.5" customHeight="1" x14ac:dyDescent="0.25">
      <c r="A2291" s="5" t="str">
        <f t="shared" si="81"/>
        <v>1738_각남면_0114</v>
      </c>
      <c r="B2291" s="1">
        <v>1738</v>
      </c>
      <c r="C2291" s="1" t="s">
        <v>12339</v>
      </c>
      <c r="D2291" s="1" t="s">
        <v>12340</v>
      </c>
      <c r="E2291" s="1">
        <v>2290</v>
      </c>
      <c r="F2291" s="1">
        <v>8</v>
      </c>
      <c r="G2291" s="1" t="s">
        <v>3712</v>
      </c>
      <c r="H2291" s="1" t="s">
        <v>7051</v>
      </c>
      <c r="I2291" s="1">
        <v>8</v>
      </c>
      <c r="L2291" s="1">
        <v>4</v>
      </c>
      <c r="M2291" s="1" t="s">
        <v>14080</v>
      </c>
      <c r="N2291" s="1" t="s">
        <v>14081</v>
      </c>
      <c r="S2291" s="1" t="s">
        <v>59</v>
      </c>
      <c r="T2291" s="1" t="s">
        <v>7224</v>
      </c>
      <c r="U2291" s="1" t="s">
        <v>4042</v>
      </c>
      <c r="V2291" s="1" t="s">
        <v>7533</v>
      </c>
      <c r="Y2291" s="1" t="s">
        <v>4043</v>
      </c>
      <c r="Z2291" s="1" t="s">
        <v>8606</v>
      </c>
      <c r="AC2291" s="1">
        <v>32</v>
      </c>
      <c r="AD2291" s="1" t="s">
        <v>743</v>
      </c>
      <c r="AE2291" s="1" t="s">
        <v>8259</v>
      </c>
    </row>
    <row r="2292" spans="1:73" ht="13.5" customHeight="1" x14ac:dyDescent="0.25">
      <c r="A2292" s="5" t="str">
        <f t="shared" si="81"/>
        <v>1738_각남면_0114</v>
      </c>
      <c r="B2292" s="1">
        <v>1738</v>
      </c>
      <c r="C2292" s="1" t="s">
        <v>12339</v>
      </c>
      <c r="D2292" s="1" t="s">
        <v>12340</v>
      </c>
      <c r="E2292" s="1">
        <v>2291</v>
      </c>
      <c r="F2292" s="1">
        <v>8</v>
      </c>
      <c r="G2292" s="1" t="s">
        <v>3712</v>
      </c>
      <c r="H2292" s="1" t="s">
        <v>7051</v>
      </c>
      <c r="I2292" s="1">
        <v>8</v>
      </c>
      <c r="L2292" s="1">
        <v>4</v>
      </c>
      <c r="M2292" s="1" t="s">
        <v>14080</v>
      </c>
      <c r="N2292" s="1" t="s">
        <v>14081</v>
      </c>
      <c r="S2292" s="1" t="s">
        <v>161</v>
      </c>
      <c r="T2292" s="1" t="s">
        <v>7232</v>
      </c>
      <c r="Y2292" s="1" t="s">
        <v>64</v>
      </c>
      <c r="Z2292" s="1" t="s">
        <v>7741</v>
      </c>
      <c r="AC2292" s="1">
        <v>3</v>
      </c>
      <c r="AD2292" s="1" t="s">
        <v>115</v>
      </c>
      <c r="AE2292" s="1" t="s">
        <v>9342</v>
      </c>
      <c r="AF2292" s="1" t="s">
        <v>95</v>
      </c>
      <c r="AG2292" s="1" t="s">
        <v>9389</v>
      </c>
    </row>
    <row r="2293" spans="1:73" ht="13.5" customHeight="1" x14ac:dyDescent="0.25">
      <c r="A2293" s="5" t="str">
        <f t="shared" si="81"/>
        <v>1738_각남면_0114</v>
      </c>
      <c r="B2293" s="1">
        <v>1738</v>
      </c>
      <c r="C2293" s="1" t="s">
        <v>12339</v>
      </c>
      <c r="D2293" s="1" t="s">
        <v>12340</v>
      </c>
      <c r="E2293" s="1">
        <v>2292</v>
      </c>
      <c r="F2293" s="1">
        <v>8</v>
      </c>
      <c r="G2293" s="1" t="s">
        <v>3712</v>
      </c>
      <c r="H2293" s="1" t="s">
        <v>7051</v>
      </c>
      <c r="I2293" s="1">
        <v>8</v>
      </c>
      <c r="L2293" s="1">
        <v>4</v>
      </c>
      <c r="M2293" s="1" t="s">
        <v>14080</v>
      </c>
      <c r="N2293" s="1" t="s">
        <v>14081</v>
      </c>
      <c r="S2293" s="1" t="s">
        <v>112</v>
      </c>
      <c r="T2293" s="1" t="s">
        <v>7229</v>
      </c>
      <c r="Y2293" s="1" t="s">
        <v>64</v>
      </c>
      <c r="Z2293" s="1" t="s">
        <v>7741</v>
      </c>
      <c r="AC2293" s="1">
        <v>13</v>
      </c>
      <c r="AD2293" s="1" t="s">
        <v>111</v>
      </c>
      <c r="AE2293" s="1" t="s">
        <v>9341</v>
      </c>
    </row>
    <row r="2294" spans="1:73" ht="13.5" customHeight="1" x14ac:dyDescent="0.25">
      <c r="A2294" s="5" t="str">
        <f t="shared" si="81"/>
        <v>1738_각남면_0114</v>
      </c>
      <c r="B2294" s="1">
        <v>1738</v>
      </c>
      <c r="C2294" s="1" t="s">
        <v>12339</v>
      </c>
      <c r="D2294" s="1" t="s">
        <v>12340</v>
      </c>
      <c r="E2294" s="1">
        <v>2293</v>
      </c>
      <c r="F2294" s="1">
        <v>8</v>
      </c>
      <c r="G2294" s="1" t="s">
        <v>3712</v>
      </c>
      <c r="H2294" s="1" t="s">
        <v>7051</v>
      </c>
      <c r="I2294" s="1">
        <v>8</v>
      </c>
      <c r="L2294" s="1">
        <v>5</v>
      </c>
      <c r="M2294" s="1" t="s">
        <v>14082</v>
      </c>
      <c r="N2294" s="1" t="s">
        <v>14083</v>
      </c>
      <c r="T2294" s="1" t="s">
        <v>12461</v>
      </c>
      <c r="U2294" s="1" t="s">
        <v>134</v>
      </c>
      <c r="V2294" s="1" t="s">
        <v>7307</v>
      </c>
      <c r="W2294" s="1" t="s">
        <v>123</v>
      </c>
      <c r="X2294" s="1" t="s">
        <v>7689</v>
      </c>
      <c r="Y2294" s="1" t="s">
        <v>4044</v>
      </c>
      <c r="Z2294" s="1" t="s">
        <v>8607</v>
      </c>
      <c r="AC2294" s="1">
        <v>44</v>
      </c>
      <c r="AD2294" s="1" t="s">
        <v>52</v>
      </c>
      <c r="AE2294" s="1" t="s">
        <v>9330</v>
      </c>
      <c r="AJ2294" s="1" t="s">
        <v>17</v>
      </c>
      <c r="AK2294" s="1" t="s">
        <v>9530</v>
      </c>
      <c r="AL2294" s="1" t="s">
        <v>124</v>
      </c>
      <c r="AM2294" s="1" t="s">
        <v>9327</v>
      </c>
      <c r="AT2294" s="1" t="s">
        <v>42</v>
      </c>
      <c r="AU2294" s="1" t="s">
        <v>7309</v>
      </c>
      <c r="AV2294" s="1" t="s">
        <v>3889</v>
      </c>
      <c r="AW2294" s="1" t="s">
        <v>8570</v>
      </c>
      <c r="BG2294" s="1" t="s">
        <v>128</v>
      </c>
      <c r="BH2294" s="1" t="s">
        <v>9658</v>
      </c>
      <c r="BI2294" s="1" t="s">
        <v>4045</v>
      </c>
      <c r="BJ2294" s="1" t="s">
        <v>8273</v>
      </c>
      <c r="BK2294" s="1" t="s">
        <v>44</v>
      </c>
      <c r="BL2294" s="1" t="s">
        <v>7629</v>
      </c>
      <c r="BM2294" s="1" t="s">
        <v>3779</v>
      </c>
      <c r="BN2294" s="1" t="s">
        <v>11263</v>
      </c>
      <c r="BO2294" s="1" t="s">
        <v>42</v>
      </c>
      <c r="BP2294" s="1" t="s">
        <v>7309</v>
      </c>
      <c r="BQ2294" s="1" t="s">
        <v>4046</v>
      </c>
      <c r="BR2294" s="1" t="s">
        <v>11864</v>
      </c>
      <c r="BS2294" s="1" t="s">
        <v>124</v>
      </c>
      <c r="BT2294" s="1" t="s">
        <v>9327</v>
      </c>
    </row>
    <row r="2295" spans="1:73" ht="13.5" customHeight="1" x14ac:dyDescent="0.25">
      <c r="A2295" s="5" t="str">
        <f t="shared" si="81"/>
        <v>1738_각남면_0114</v>
      </c>
      <c r="B2295" s="1">
        <v>1738</v>
      </c>
      <c r="C2295" s="1" t="s">
        <v>12339</v>
      </c>
      <c r="D2295" s="1" t="s">
        <v>12340</v>
      </c>
      <c r="E2295" s="1">
        <v>2294</v>
      </c>
      <c r="F2295" s="1">
        <v>8</v>
      </c>
      <c r="G2295" s="1" t="s">
        <v>3712</v>
      </c>
      <c r="H2295" s="1" t="s">
        <v>7051</v>
      </c>
      <c r="I2295" s="1">
        <v>8</v>
      </c>
      <c r="L2295" s="1">
        <v>5</v>
      </c>
      <c r="M2295" s="1" t="s">
        <v>14082</v>
      </c>
      <c r="N2295" s="1" t="s">
        <v>14083</v>
      </c>
      <c r="S2295" s="1" t="s">
        <v>50</v>
      </c>
      <c r="T2295" s="1" t="s">
        <v>7223</v>
      </c>
      <c r="W2295" s="1" t="s">
        <v>85</v>
      </c>
      <c r="X2295" s="1" t="s">
        <v>12530</v>
      </c>
      <c r="Y2295" s="1" t="s">
        <v>64</v>
      </c>
      <c r="Z2295" s="1" t="s">
        <v>7741</v>
      </c>
      <c r="AF2295" s="1" t="s">
        <v>317</v>
      </c>
      <c r="AG2295" s="1" t="s">
        <v>7707</v>
      </c>
    </row>
    <row r="2296" spans="1:73" ht="13.5" customHeight="1" x14ac:dyDescent="0.25">
      <c r="A2296" s="5" t="str">
        <f t="shared" si="81"/>
        <v>1738_각남면_0114</v>
      </c>
      <c r="B2296" s="1">
        <v>1738</v>
      </c>
      <c r="C2296" s="1" t="s">
        <v>12339</v>
      </c>
      <c r="D2296" s="1" t="s">
        <v>12340</v>
      </c>
      <c r="E2296" s="1">
        <v>2295</v>
      </c>
      <c r="F2296" s="1">
        <v>8</v>
      </c>
      <c r="G2296" s="1" t="s">
        <v>3712</v>
      </c>
      <c r="H2296" s="1" t="s">
        <v>7051</v>
      </c>
      <c r="I2296" s="1">
        <v>8</v>
      </c>
      <c r="L2296" s="1">
        <v>5</v>
      </c>
      <c r="M2296" s="1" t="s">
        <v>14082</v>
      </c>
      <c r="N2296" s="1" t="s">
        <v>14083</v>
      </c>
      <c r="S2296" s="1" t="s">
        <v>84</v>
      </c>
      <c r="T2296" s="1" t="s">
        <v>7226</v>
      </c>
      <c r="W2296" s="1" t="s">
        <v>249</v>
      </c>
      <c r="X2296" s="1" t="s">
        <v>7696</v>
      </c>
      <c r="Y2296" s="1" t="s">
        <v>64</v>
      </c>
      <c r="Z2296" s="1" t="s">
        <v>7741</v>
      </c>
      <c r="AC2296" s="1">
        <v>66</v>
      </c>
      <c r="AD2296" s="1" t="s">
        <v>738</v>
      </c>
      <c r="AE2296" s="1" t="s">
        <v>9381</v>
      </c>
    </row>
    <row r="2297" spans="1:73" ht="13.5" customHeight="1" x14ac:dyDescent="0.25">
      <c r="A2297" s="5" t="str">
        <f t="shared" si="81"/>
        <v>1738_각남면_0114</v>
      </c>
      <c r="B2297" s="1">
        <v>1738</v>
      </c>
      <c r="C2297" s="1" t="s">
        <v>12339</v>
      </c>
      <c r="D2297" s="1" t="s">
        <v>12340</v>
      </c>
      <c r="E2297" s="1">
        <v>2296</v>
      </c>
      <c r="F2297" s="1">
        <v>8</v>
      </c>
      <c r="G2297" s="1" t="s">
        <v>3712</v>
      </c>
      <c r="H2297" s="1" t="s">
        <v>7051</v>
      </c>
      <c r="I2297" s="1">
        <v>8</v>
      </c>
      <c r="L2297" s="1">
        <v>5</v>
      </c>
      <c r="M2297" s="1" t="s">
        <v>14082</v>
      </c>
      <c r="N2297" s="1" t="s">
        <v>14083</v>
      </c>
      <c r="S2297" s="1" t="s">
        <v>112</v>
      </c>
      <c r="T2297" s="1" t="s">
        <v>7229</v>
      </c>
      <c r="Y2297" s="1" t="s">
        <v>64</v>
      </c>
      <c r="Z2297" s="1" t="s">
        <v>7741</v>
      </c>
      <c r="AC2297" s="1">
        <v>14</v>
      </c>
      <c r="AD2297" s="1" t="s">
        <v>182</v>
      </c>
      <c r="AE2297" s="1" t="s">
        <v>9351</v>
      </c>
    </row>
    <row r="2298" spans="1:73" ht="13.5" customHeight="1" x14ac:dyDescent="0.25">
      <c r="A2298" s="5" t="str">
        <f t="shared" si="81"/>
        <v>1738_각남면_0114</v>
      </c>
      <c r="B2298" s="1">
        <v>1738</v>
      </c>
      <c r="C2298" s="1" t="s">
        <v>12339</v>
      </c>
      <c r="D2298" s="1" t="s">
        <v>12340</v>
      </c>
      <c r="E2298" s="1">
        <v>2297</v>
      </c>
      <c r="F2298" s="1">
        <v>8</v>
      </c>
      <c r="G2298" s="1" t="s">
        <v>3712</v>
      </c>
      <c r="H2298" s="1" t="s">
        <v>7051</v>
      </c>
      <c r="I2298" s="1">
        <v>8</v>
      </c>
      <c r="L2298" s="1">
        <v>5</v>
      </c>
      <c r="M2298" s="1" t="s">
        <v>14082</v>
      </c>
      <c r="N2298" s="1" t="s">
        <v>14083</v>
      </c>
      <c r="S2298" s="1" t="s">
        <v>112</v>
      </c>
      <c r="T2298" s="1" t="s">
        <v>7229</v>
      </c>
      <c r="Y2298" s="1" t="s">
        <v>64</v>
      </c>
      <c r="Z2298" s="1" t="s">
        <v>7741</v>
      </c>
      <c r="AC2298" s="1">
        <v>7</v>
      </c>
      <c r="AD2298" s="1" t="s">
        <v>62</v>
      </c>
      <c r="AE2298" s="1" t="s">
        <v>9331</v>
      </c>
    </row>
    <row r="2299" spans="1:73" ht="13.5" customHeight="1" x14ac:dyDescent="0.25">
      <c r="A2299" s="5" t="str">
        <f t="shared" si="81"/>
        <v>1738_각남면_0114</v>
      </c>
      <c r="B2299" s="1">
        <v>1738</v>
      </c>
      <c r="C2299" s="1" t="s">
        <v>12339</v>
      </c>
      <c r="D2299" s="1" t="s">
        <v>12340</v>
      </c>
      <c r="E2299" s="1">
        <v>2298</v>
      </c>
      <c r="F2299" s="1">
        <v>8</v>
      </c>
      <c r="G2299" s="1" t="s">
        <v>3712</v>
      </c>
      <c r="H2299" s="1" t="s">
        <v>7051</v>
      </c>
      <c r="I2299" s="1">
        <v>9</v>
      </c>
      <c r="J2299" s="1" t="s">
        <v>4047</v>
      </c>
      <c r="K2299" s="1" t="s">
        <v>12348</v>
      </c>
      <c r="L2299" s="1">
        <v>1</v>
      </c>
      <c r="M2299" s="1" t="s">
        <v>4047</v>
      </c>
      <c r="N2299" s="1" t="s">
        <v>12348</v>
      </c>
      <c r="T2299" s="1" t="s">
        <v>12461</v>
      </c>
      <c r="U2299" s="1" t="s">
        <v>78</v>
      </c>
      <c r="V2299" s="1" t="s">
        <v>7347</v>
      </c>
      <c r="W2299" s="1" t="s">
        <v>38</v>
      </c>
      <c r="X2299" s="1" t="s">
        <v>12522</v>
      </c>
      <c r="Y2299" s="1" t="s">
        <v>4048</v>
      </c>
      <c r="Z2299" s="1" t="s">
        <v>8608</v>
      </c>
      <c r="AC2299" s="1">
        <v>50</v>
      </c>
      <c r="AD2299" s="1" t="s">
        <v>263</v>
      </c>
      <c r="AE2299" s="1" t="s">
        <v>9361</v>
      </c>
      <c r="AJ2299" s="1" t="s">
        <v>17</v>
      </c>
      <c r="AK2299" s="1" t="s">
        <v>9530</v>
      </c>
      <c r="AL2299" s="1" t="s">
        <v>41</v>
      </c>
      <c r="AM2299" s="1" t="s">
        <v>12725</v>
      </c>
      <c r="AT2299" s="1" t="s">
        <v>73</v>
      </c>
      <c r="AU2299" s="1" t="s">
        <v>7304</v>
      </c>
      <c r="AV2299" s="1" t="s">
        <v>4049</v>
      </c>
      <c r="AW2299" s="1" t="s">
        <v>8584</v>
      </c>
      <c r="BG2299" s="1" t="s">
        <v>73</v>
      </c>
      <c r="BH2299" s="1" t="s">
        <v>7304</v>
      </c>
      <c r="BI2299" s="1" t="s">
        <v>3919</v>
      </c>
      <c r="BJ2299" s="1" t="s">
        <v>10035</v>
      </c>
      <c r="BK2299" s="1" t="s">
        <v>73</v>
      </c>
      <c r="BL2299" s="1" t="s">
        <v>7304</v>
      </c>
      <c r="BM2299" s="1" t="s">
        <v>4050</v>
      </c>
      <c r="BN2299" s="1" t="s">
        <v>10712</v>
      </c>
      <c r="BO2299" s="1" t="s">
        <v>73</v>
      </c>
      <c r="BP2299" s="1" t="s">
        <v>7304</v>
      </c>
      <c r="BQ2299" s="1" t="s">
        <v>3728</v>
      </c>
      <c r="BR2299" s="1" t="s">
        <v>11834</v>
      </c>
      <c r="BS2299" s="1" t="s">
        <v>2918</v>
      </c>
      <c r="BT2299" s="1" t="s">
        <v>9559</v>
      </c>
    </row>
    <row r="2300" spans="1:73" ht="13.5" customHeight="1" x14ac:dyDescent="0.25">
      <c r="A2300" s="5" t="str">
        <f t="shared" si="81"/>
        <v>1738_각남면_0114</v>
      </c>
      <c r="B2300" s="1">
        <v>1738</v>
      </c>
      <c r="C2300" s="1" t="s">
        <v>12339</v>
      </c>
      <c r="D2300" s="1" t="s">
        <v>12340</v>
      </c>
      <c r="E2300" s="1">
        <v>2299</v>
      </c>
      <c r="F2300" s="1">
        <v>8</v>
      </c>
      <c r="G2300" s="1" t="s">
        <v>3712</v>
      </c>
      <c r="H2300" s="1" t="s">
        <v>7051</v>
      </c>
      <c r="I2300" s="1">
        <v>9</v>
      </c>
      <c r="L2300" s="1">
        <v>1</v>
      </c>
      <c r="M2300" s="1" t="s">
        <v>4047</v>
      </c>
      <c r="N2300" s="1" t="s">
        <v>12348</v>
      </c>
      <c r="S2300" s="1" t="s">
        <v>50</v>
      </c>
      <c r="T2300" s="1" t="s">
        <v>7223</v>
      </c>
      <c r="W2300" s="1" t="s">
        <v>276</v>
      </c>
      <c r="X2300" s="1" t="s">
        <v>7253</v>
      </c>
      <c r="Y2300" s="1" t="s">
        <v>64</v>
      </c>
      <c r="Z2300" s="1" t="s">
        <v>7741</v>
      </c>
      <c r="AC2300" s="1">
        <v>57</v>
      </c>
      <c r="AD2300" s="1" t="s">
        <v>133</v>
      </c>
      <c r="AE2300" s="1" t="s">
        <v>9343</v>
      </c>
      <c r="AJ2300" s="1" t="s">
        <v>17</v>
      </c>
      <c r="AK2300" s="1" t="s">
        <v>9530</v>
      </c>
      <c r="AL2300" s="1" t="s">
        <v>277</v>
      </c>
      <c r="AM2300" s="1" t="s">
        <v>9535</v>
      </c>
      <c r="AT2300" s="1" t="s">
        <v>73</v>
      </c>
      <c r="AU2300" s="1" t="s">
        <v>7304</v>
      </c>
      <c r="AV2300" s="1" t="s">
        <v>4051</v>
      </c>
      <c r="AW2300" s="1" t="s">
        <v>10050</v>
      </c>
      <c r="BG2300" s="1" t="s">
        <v>73</v>
      </c>
      <c r="BH2300" s="1" t="s">
        <v>7304</v>
      </c>
      <c r="BI2300" s="1" t="s">
        <v>4052</v>
      </c>
      <c r="BJ2300" s="1" t="s">
        <v>10785</v>
      </c>
      <c r="BK2300" s="1" t="s">
        <v>73</v>
      </c>
      <c r="BL2300" s="1" t="s">
        <v>7304</v>
      </c>
      <c r="BM2300" s="1" t="s">
        <v>4053</v>
      </c>
      <c r="BN2300" s="1" t="s">
        <v>11207</v>
      </c>
      <c r="BO2300" s="1" t="s">
        <v>73</v>
      </c>
      <c r="BP2300" s="1" t="s">
        <v>7304</v>
      </c>
      <c r="BQ2300" s="1" t="s">
        <v>4054</v>
      </c>
      <c r="BR2300" s="1" t="s">
        <v>13328</v>
      </c>
      <c r="BS2300" s="1" t="s">
        <v>4055</v>
      </c>
      <c r="BT2300" s="1" t="s">
        <v>12247</v>
      </c>
    </row>
    <row r="2301" spans="1:73" ht="13.5" customHeight="1" x14ac:dyDescent="0.25">
      <c r="A2301" s="5" t="str">
        <f t="shared" si="81"/>
        <v>1738_각남면_0114</v>
      </c>
      <c r="B2301" s="1">
        <v>1738</v>
      </c>
      <c r="C2301" s="1" t="s">
        <v>12339</v>
      </c>
      <c r="D2301" s="1" t="s">
        <v>12340</v>
      </c>
      <c r="E2301" s="1">
        <v>2300</v>
      </c>
      <c r="F2301" s="1">
        <v>8</v>
      </c>
      <c r="G2301" s="1" t="s">
        <v>3712</v>
      </c>
      <c r="H2301" s="1" t="s">
        <v>7051</v>
      </c>
      <c r="I2301" s="1">
        <v>9</v>
      </c>
      <c r="L2301" s="1">
        <v>1</v>
      </c>
      <c r="M2301" s="1" t="s">
        <v>4047</v>
      </c>
      <c r="N2301" s="1" t="s">
        <v>12348</v>
      </c>
      <c r="S2301" s="1" t="s">
        <v>59</v>
      </c>
      <c r="T2301" s="1" t="s">
        <v>7224</v>
      </c>
      <c r="U2301" s="1" t="s">
        <v>4056</v>
      </c>
      <c r="V2301" s="1" t="s">
        <v>7534</v>
      </c>
      <c r="Y2301" s="1" t="s">
        <v>15033</v>
      </c>
      <c r="Z2301" s="1" t="s">
        <v>12578</v>
      </c>
      <c r="AC2301" s="1">
        <v>13</v>
      </c>
      <c r="AD2301" s="1" t="s">
        <v>111</v>
      </c>
      <c r="AE2301" s="1" t="s">
        <v>9341</v>
      </c>
      <c r="BU2301" s="1" t="s">
        <v>15034</v>
      </c>
    </row>
    <row r="2302" spans="1:73" ht="13.5" customHeight="1" x14ac:dyDescent="0.25">
      <c r="A2302" s="5" t="str">
        <f t="shared" si="81"/>
        <v>1738_각남면_0114</v>
      </c>
      <c r="B2302" s="1">
        <v>1738</v>
      </c>
      <c r="C2302" s="1" t="s">
        <v>12339</v>
      </c>
      <c r="D2302" s="1" t="s">
        <v>12340</v>
      </c>
      <c r="E2302" s="1">
        <v>2301</v>
      </c>
      <c r="F2302" s="1">
        <v>8</v>
      </c>
      <c r="G2302" s="1" t="s">
        <v>3712</v>
      </c>
      <c r="H2302" s="1" t="s">
        <v>7051</v>
      </c>
      <c r="I2302" s="1">
        <v>9</v>
      </c>
      <c r="L2302" s="1">
        <v>1</v>
      </c>
      <c r="M2302" s="1" t="s">
        <v>4047</v>
      </c>
      <c r="N2302" s="1" t="s">
        <v>12348</v>
      </c>
      <c r="S2302" s="1" t="s">
        <v>112</v>
      </c>
      <c r="T2302" s="1" t="s">
        <v>7229</v>
      </c>
      <c r="Y2302" s="1" t="s">
        <v>64</v>
      </c>
      <c r="Z2302" s="1" t="s">
        <v>7741</v>
      </c>
      <c r="AC2302" s="1">
        <v>3</v>
      </c>
      <c r="AD2302" s="1" t="s">
        <v>115</v>
      </c>
      <c r="AE2302" s="1" t="s">
        <v>9342</v>
      </c>
      <c r="AF2302" s="1" t="s">
        <v>95</v>
      </c>
      <c r="AG2302" s="1" t="s">
        <v>9389</v>
      </c>
    </row>
    <row r="2303" spans="1:73" ht="13.5" customHeight="1" x14ac:dyDescent="0.25">
      <c r="A2303" s="5" t="str">
        <f t="shared" si="81"/>
        <v>1738_각남면_0114</v>
      </c>
      <c r="B2303" s="1">
        <v>1738</v>
      </c>
      <c r="C2303" s="1" t="s">
        <v>12339</v>
      </c>
      <c r="D2303" s="1" t="s">
        <v>12340</v>
      </c>
      <c r="E2303" s="1">
        <v>2302</v>
      </c>
      <c r="F2303" s="1">
        <v>8</v>
      </c>
      <c r="G2303" s="1" t="s">
        <v>3712</v>
      </c>
      <c r="H2303" s="1" t="s">
        <v>7051</v>
      </c>
      <c r="I2303" s="1">
        <v>9</v>
      </c>
      <c r="L2303" s="1">
        <v>2</v>
      </c>
      <c r="M2303" s="1" t="s">
        <v>14084</v>
      </c>
      <c r="N2303" s="1" t="s">
        <v>14085</v>
      </c>
      <c r="T2303" s="1" t="s">
        <v>12461</v>
      </c>
      <c r="U2303" s="1" t="s">
        <v>4057</v>
      </c>
      <c r="V2303" s="1" t="s">
        <v>7535</v>
      </c>
      <c r="W2303" s="1" t="s">
        <v>276</v>
      </c>
      <c r="X2303" s="1" t="s">
        <v>7253</v>
      </c>
      <c r="Y2303" s="1" t="s">
        <v>4058</v>
      </c>
      <c r="Z2303" s="1" t="s">
        <v>8609</v>
      </c>
      <c r="AC2303" s="1">
        <v>46</v>
      </c>
      <c r="AD2303" s="1" t="s">
        <v>239</v>
      </c>
      <c r="AE2303" s="1" t="s">
        <v>9357</v>
      </c>
      <c r="AJ2303" s="1" t="s">
        <v>17</v>
      </c>
      <c r="AK2303" s="1" t="s">
        <v>9530</v>
      </c>
      <c r="AL2303" s="1" t="s">
        <v>277</v>
      </c>
      <c r="AM2303" s="1" t="s">
        <v>9535</v>
      </c>
      <c r="AT2303" s="1" t="s">
        <v>42</v>
      </c>
      <c r="AU2303" s="1" t="s">
        <v>7309</v>
      </c>
      <c r="AV2303" s="1" t="s">
        <v>3812</v>
      </c>
      <c r="AW2303" s="1" t="s">
        <v>8552</v>
      </c>
      <c r="BG2303" s="1" t="s">
        <v>3393</v>
      </c>
      <c r="BH2303" s="1" t="s">
        <v>9673</v>
      </c>
      <c r="BI2303" s="1" t="s">
        <v>4059</v>
      </c>
      <c r="BJ2303" s="1" t="s">
        <v>8553</v>
      </c>
      <c r="BK2303" s="1" t="s">
        <v>854</v>
      </c>
      <c r="BL2303" s="1" t="s">
        <v>9667</v>
      </c>
      <c r="BM2303" s="1" t="s">
        <v>2403</v>
      </c>
      <c r="BN2303" s="1" t="s">
        <v>8257</v>
      </c>
      <c r="BO2303" s="1" t="s">
        <v>44</v>
      </c>
      <c r="BP2303" s="1" t="s">
        <v>7629</v>
      </c>
      <c r="BQ2303" s="1" t="s">
        <v>3730</v>
      </c>
      <c r="BR2303" s="1" t="s">
        <v>11835</v>
      </c>
      <c r="BS2303" s="1" t="s">
        <v>58</v>
      </c>
      <c r="BT2303" s="1" t="s">
        <v>9526</v>
      </c>
    </row>
    <row r="2304" spans="1:73" ht="13.5" customHeight="1" x14ac:dyDescent="0.25">
      <c r="A2304" s="5" t="str">
        <f t="shared" si="81"/>
        <v>1738_각남면_0114</v>
      </c>
      <c r="B2304" s="1">
        <v>1738</v>
      </c>
      <c r="C2304" s="1" t="s">
        <v>12339</v>
      </c>
      <c r="D2304" s="1" t="s">
        <v>12340</v>
      </c>
      <c r="E2304" s="1">
        <v>2303</v>
      </c>
      <c r="F2304" s="1">
        <v>8</v>
      </c>
      <c r="G2304" s="1" t="s">
        <v>3712</v>
      </c>
      <c r="H2304" s="1" t="s">
        <v>7051</v>
      </c>
      <c r="I2304" s="1">
        <v>9</v>
      </c>
      <c r="L2304" s="1">
        <v>2</v>
      </c>
      <c r="M2304" s="1" t="s">
        <v>14084</v>
      </c>
      <c r="N2304" s="1" t="s">
        <v>14085</v>
      </c>
      <c r="S2304" s="1" t="s">
        <v>50</v>
      </c>
      <c r="T2304" s="1" t="s">
        <v>7223</v>
      </c>
      <c r="W2304" s="1" t="s">
        <v>1003</v>
      </c>
      <c r="X2304" s="1" t="s">
        <v>7706</v>
      </c>
      <c r="Y2304" s="1" t="s">
        <v>10</v>
      </c>
      <c r="Z2304" s="1" t="s">
        <v>7684</v>
      </c>
      <c r="AC2304" s="1">
        <v>47</v>
      </c>
      <c r="AD2304" s="1" t="s">
        <v>109</v>
      </c>
      <c r="AE2304" s="1" t="s">
        <v>9340</v>
      </c>
      <c r="AJ2304" s="1" t="s">
        <v>17</v>
      </c>
      <c r="AK2304" s="1" t="s">
        <v>9530</v>
      </c>
      <c r="AL2304" s="1" t="s">
        <v>2918</v>
      </c>
      <c r="AM2304" s="1" t="s">
        <v>9559</v>
      </c>
      <c r="AT2304" s="1" t="s">
        <v>3393</v>
      </c>
      <c r="AU2304" s="1" t="s">
        <v>9673</v>
      </c>
      <c r="AV2304" s="1" t="s">
        <v>3253</v>
      </c>
      <c r="AW2304" s="1" t="s">
        <v>8428</v>
      </c>
      <c r="BG2304" s="1" t="s">
        <v>69</v>
      </c>
      <c r="BH2304" s="1" t="s">
        <v>7359</v>
      </c>
      <c r="BI2304" s="1" t="s">
        <v>4060</v>
      </c>
      <c r="BJ2304" s="1" t="s">
        <v>9893</v>
      </c>
      <c r="BK2304" s="1" t="s">
        <v>69</v>
      </c>
      <c r="BL2304" s="1" t="s">
        <v>7359</v>
      </c>
      <c r="BM2304" s="1" t="s">
        <v>4061</v>
      </c>
      <c r="BN2304" s="1" t="s">
        <v>10301</v>
      </c>
      <c r="BO2304" s="1" t="s">
        <v>69</v>
      </c>
      <c r="BP2304" s="1" t="s">
        <v>7359</v>
      </c>
      <c r="BQ2304" s="1" t="s">
        <v>4062</v>
      </c>
      <c r="BR2304" s="1" t="s">
        <v>13389</v>
      </c>
      <c r="BS2304" s="1" t="s">
        <v>58</v>
      </c>
      <c r="BT2304" s="1" t="s">
        <v>9526</v>
      </c>
    </row>
    <row r="2305" spans="1:72" ht="13.5" customHeight="1" x14ac:dyDescent="0.25">
      <c r="A2305" s="5" t="str">
        <f t="shared" ref="A2305:A2336" si="82">HYPERLINK("http://kyu.snu.ac.kr/sdhj/index.jsp?type=hj/GK14616_00IH_0001_0115.jpg","1738_각남면_0115")</f>
        <v>1738_각남면_0115</v>
      </c>
      <c r="B2305" s="1">
        <v>1738</v>
      </c>
      <c r="C2305" s="1" t="s">
        <v>12339</v>
      </c>
      <c r="D2305" s="1" t="s">
        <v>12340</v>
      </c>
      <c r="E2305" s="1">
        <v>2304</v>
      </c>
      <c r="F2305" s="1">
        <v>8</v>
      </c>
      <c r="G2305" s="1" t="s">
        <v>3712</v>
      </c>
      <c r="H2305" s="1" t="s">
        <v>7051</v>
      </c>
      <c r="I2305" s="1">
        <v>9</v>
      </c>
      <c r="L2305" s="1">
        <v>2</v>
      </c>
      <c r="M2305" s="1" t="s">
        <v>14084</v>
      </c>
      <c r="N2305" s="1" t="s">
        <v>14085</v>
      </c>
      <c r="S2305" s="1" t="s">
        <v>59</v>
      </c>
      <c r="T2305" s="1" t="s">
        <v>7224</v>
      </c>
      <c r="U2305" s="1" t="s">
        <v>882</v>
      </c>
      <c r="V2305" s="1" t="s">
        <v>12517</v>
      </c>
      <c r="Y2305" s="1" t="s">
        <v>4063</v>
      </c>
      <c r="Z2305" s="1" t="s">
        <v>8610</v>
      </c>
      <c r="AC2305" s="1">
        <v>10</v>
      </c>
      <c r="AD2305" s="1" t="s">
        <v>393</v>
      </c>
      <c r="AE2305" s="1" t="s">
        <v>9370</v>
      </c>
    </row>
    <row r="2306" spans="1:72" ht="13.5" customHeight="1" x14ac:dyDescent="0.25">
      <c r="A2306" s="5" t="str">
        <f t="shared" si="82"/>
        <v>1738_각남면_0115</v>
      </c>
      <c r="B2306" s="1">
        <v>1738</v>
      </c>
      <c r="C2306" s="1" t="s">
        <v>12339</v>
      </c>
      <c r="D2306" s="1" t="s">
        <v>12340</v>
      </c>
      <c r="E2306" s="1">
        <v>2305</v>
      </c>
      <c r="F2306" s="1">
        <v>8</v>
      </c>
      <c r="G2306" s="1" t="s">
        <v>3712</v>
      </c>
      <c r="H2306" s="1" t="s">
        <v>7051</v>
      </c>
      <c r="I2306" s="1">
        <v>9</v>
      </c>
      <c r="L2306" s="1">
        <v>2</v>
      </c>
      <c r="M2306" s="1" t="s">
        <v>14084</v>
      </c>
      <c r="N2306" s="1" t="s">
        <v>14085</v>
      </c>
      <c r="S2306" s="1" t="s">
        <v>112</v>
      </c>
      <c r="T2306" s="1" t="s">
        <v>7229</v>
      </c>
      <c r="Y2306" s="1" t="s">
        <v>64</v>
      </c>
      <c r="Z2306" s="1" t="s">
        <v>7741</v>
      </c>
      <c r="AC2306" s="1">
        <v>7</v>
      </c>
      <c r="AD2306" s="1" t="s">
        <v>62</v>
      </c>
      <c r="AE2306" s="1" t="s">
        <v>9331</v>
      </c>
    </row>
    <row r="2307" spans="1:72" ht="13.5" customHeight="1" x14ac:dyDescent="0.25">
      <c r="A2307" s="5" t="str">
        <f t="shared" si="82"/>
        <v>1738_각남면_0115</v>
      </c>
      <c r="B2307" s="1">
        <v>1738</v>
      </c>
      <c r="C2307" s="1" t="s">
        <v>12339</v>
      </c>
      <c r="D2307" s="1" t="s">
        <v>12340</v>
      </c>
      <c r="E2307" s="1">
        <v>2306</v>
      </c>
      <c r="F2307" s="1">
        <v>8</v>
      </c>
      <c r="G2307" s="1" t="s">
        <v>3712</v>
      </c>
      <c r="H2307" s="1" t="s">
        <v>7051</v>
      </c>
      <c r="I2307" s="1">
        <v>9</v>
      </c>
      <c r="L2307" s="1">
        <v>3</v>
      </c>
      <c r="M2307" s="1" t="s">
        <v>3320</v>
      </c>
      <c r="N2307" s="1" t="s">
        <v>12388</v>
      </c>
      <c r="T2307" s="1" t="s">
        <v>12461</v>
      </c>
      <c r="U2307" s="1" t="s">
        <v>4064</v>
      </c>
      <c r="V2307" s="1" t="s">
        <v>7536</v>
      </c>
      <c r="W2307" s="1" t="s">
        <v>85</v>
      </c>
      <c r="X2307" s="1" t="s">
        <v>12530</v>
      </c>
      <c r="Y2307" s="1" t="s">
        <v>3050</v>
      </c>
      <c r="Z2307" s="1" t="s">
        <v>8390</v>
      </c>
      <c r="AC2307" s="1">
        <v>45</v>
      </c>
      <c r="AD2307" s="1" t="s">
        <v>330</v>
      </c>
      <c r="AE2307" s="1" t="s">
        <v>9367</v>
      </c>
      <c r="AJ2307" s="1" t="s">
        <v>17</v>
      </c>
      <c r="AK2307" s="1" t="s">
        <v>9530</v>
      </c>
      <c r="AL2307" s="1" t="s">
        <v>58</v>
      </c>
      <c r="AM2307" s="1" t="s">
        <v>9526</v>
      </c>
      <c r="AT2307" s="1" t="s">
        <v>73</v>
      </c>
      <c r="AU2307" s="1" t="s">
        <v>7304</v>
      </c>
      <c r="AV2307" s="1" t="s">
        <v>1374</v>
      </c>
      <c r="AW2307" s="1" t="s">
        <v>10051</v>
      </c>
      <c r="BG2307" s="1" t="s">
        <v>73</v>
      </c>
      <c r="BH2307" s="1" t="s">
        <v>7304</v>
      </c>
      <c r="BI2307" s="1" t="s">
        <v>14782</v>
      </c>
      <c r="BJ2307" s="1" t="s">
        <v>10786</v>
      </c>
      <c r="BK2307" s="1" t="s">
        <v>73</v>
      </c>
      <c r="BL2307" s="1" t="s">
        <v>7304</v>
      </c>
      <c r="BM2307" s="1" t="s">
        <v>4065</v>
      </c>
      <c r="BN2307" s="1" t="s">
        <v>10781</v>
      </c>
      <c r="BO2307" s="1" t="s">
        <v>69</v>
      </c>
      <c r="BP2307" s="1" t="s">
        <v>7359</v>
      </c>
      <c r="BQ2307" s="1" t="s">
        <v>4066</v>
      </c>
      <c r="BR2307" s="1" t="s">
        <v>11865</v>
      </c>
      <c r="BS2307" s="1" t="s">
        <v>555</v>
      </c>
      <c r="BT2307" s="1" t="s">
        <v>9473</v>
      </c>
    </row>
    <row r="2308" spans="1:72" ht="13.5" customHeight="1" x14ac:dyDescent="0.25">
      <c r="A2308" s="5" t="str">
        <f t="shared" si="82"/>
        <v>1738_각남면_0115</v>
      </c>
      <c r="B2308" s="1">
        <v>1738</v>
      </c>
      <c r="C2308" s="1" t="s">
        <v>12339</v>
      </c>
      <c r="D2308" s="1" t="s">
        <v>12340</v>
      </c>
      <c r="E2308" s="1">
        <v>2307</v>
      </c>
      <c r="F2308" s="1">
        <v>8</v>
      </c>
      <c r="G2308" s="1" t="s">
        <v>3712</v>
      </c>
      <c r="H2308" s="1" t="s">
        <v>7051</v>
      </c>
      <c r="I2308" s="1">
        <v>9</v>
      </c>
      <c r="L2308" s="1">
        <v>3</v>
      </c>
      <c r="M2308" s="1" t="s">
        <v>3320</v>
      </c>
      <c r="N2308" s="1" t="s">
        <v>12388</v>
      </c>
      <c r="S2308" s="1" t="s">
        <v>50</v>
      </c>
      <c r="T2308" s="1" t="s">
        <v>7223</v>
      </c>
      <c r="W2308" s="1" t="s">
        <v>123</v>
      </c>
      <c r="X2308" s="1" t="s">
        <v>7689</v>
      </c>
      <c r="Y2308" s="1" t="s">
        <v>64</v>
      </c>
      <c r="Z2308" s="1" t="s">
        <v>7741</v>
      </c>
      <c r="AC2308" s="1">
        <v>35</v>
      </c>
      <c r="AD2308" s="1" t="s">
        <v>68</v>
      </c>
      <c r="AE2308" s="1" t="s">
        <v>9333</v>
      </c>
      <c r="AJ2308" s="1" t="s">
        <v>17</v>
      </c>
      <c r="AK2308" s="1" t="s">
        <v>9530</v>
      </c>
      <c r="AL2308" s="1" t="s">
        <v>124</v>
      </c>
      <c r="AM2308" s="1" t="s">
        <v>9327</v>
      </c>
      <c r="AT2308" s="1" t="s">
        <v>73</v>
      </c>
      <c r="AU2308" s="1" t="s">
        <v>7304</v>
      </c>
      <c r="AV2308" s="1" t="s">
        <v>3401</v>
      </c>
      <c r="AW2308" s="1" t="s">
        <v>8468</v>
      </c>
      <c r="BG2308" s="1" t="s">
        <v>73</v>
      </c>
      <c r="BH2308" s="1" t="s">
        <v>7304</v>
      </c>
      <c r="BI2308" s="1" t="s">
        <v>1381</v>
      </c>
      <c r="BJ2308" s="1" t="s">
        <v>9779</v>
      </c>
      <c r="BK2308" s="1" t="s">
        <v>73</v>
      </c>
      <c r="BL2308" s="1" t="s">
        <v>7304</v>
      </c>
      <c r="BM2308" s="1" t="s">
        <v>14995</v>
      </c>
      <c r="BN2308" s="1" t="s">
        <v>12923</v>
      </c>
      <c r="BO2308" s="1" t="s">
        <v>73</v>
      </c>
      <c r="BP2308" s="1" t="s">
        <v>7304</v>
      </c>
      <c r="BQ2308" s="1" t="s">
        <v>4067</v>
      </c>
      <c r="BR2308" s="1" t="s">
        <v>13220</v>
      </c>
      <c r="BS2308" s="1" t="s">
        <v>41</v>
      </c>
      <c r="BT2308" s="1" t="s">
        <v>12725</v>
      </c>
    </row>
    <row r="2309" spans="1:72" ht="13.5" customHeight="1" x14ac:dyDescent="0.25">
      <c r="A2309" s="5" t="str">
        <f t="shared" si="82"/>
        <v>1738_각남면_0115</v>
      </c>
      <c r="B2309" s="1">
        <v>1738</v>
      </c>
      <c r="C2309" s="1" t="s">
        <v>12339</v>
      </c>
      <c r="D2309" s="1" t="s">
        <v>12340</v>
      </c>
      <c r="E2309" s="1">
        <v>2308</v>
      </c>
      <c r="F2309" s="1">
        <v>8</v>
      </c>
      <c r="G2309" s="1" t="s">
        <v>3712</v>
      </c>
      <c r="H2309" s="1" t="s">
        <v>7051</v>
      </c>
      <c r="I2309" s="1">
        <v>9</v>
      </c>
      <c r="L2309" s="1">
        <v>3</v>
      </c>
      <c r="M2309" s="1" t="s">
        <v>3320</v>
      </c>
      <c r="N2309" s="1" t="s">
        <v>12388</v>
      </c>
      <c r="S2309" s="1" t="s">
        <v>84</v>
      </c>
      <c r="T2309" s="1" t="s">
        <v>7226</v>
      </c>
      <c r="W2309" s="1" t="s">
        <v>554</v>
      </c>
      <c r="X2309" s="1" t="s">
        <v>7707</v>
      </c>
      <c r="Y2309" s="1" t="s">
        <v>64</v>
      </c>
      <c r="Z2309" s="1" t="s">
        <v>7741</v>
      </c>
      <c r="AC2309" s="1">
        <v>73</v>
      </c>
      <c r="AD2309" s="1" t="s">
        <v>111</v>
      </c>
      <c r="AE2309" s="1" t="s">
        <v>9341</v>
      </c>
    </row>
    <row r="2310" spans="1:72" ht="13.5" customHeight="1" x14ac:dyDescent="0.25">
      <c r="A2310" s="5" t="str">
        <f t="shared" si="82"/>
        <v>1738_각남면_0115</v>
      </c>
      <c r="B2310" s="1">
        <v>1738</v>
      </c>
      <c r="C2310" s="1" t="s">
        <v>12339</v>
      </c>
      <c r="D2310" s="1" t="s">
        <v>12340</v>
      </c>
      <c r="E2310" s="1">
        <v>2309</v>
      </c>
      <c r="F2310" s="1">
        <v>8</v>
      </c>
      <c r="G2310" s="1" t="s">
        <v>3712</v>
      </c>
      <c r="H2310" s="1" t="s">
        <v>7051</v>
      </c>
      <c r="I2310" s="1">
        <v>9</v>
      </c>
      <c r="L2310" s="1">
        <v>3</v>
      </c>
      <c r="M2310" s="1" t="s">
        <v>3320</v>
      </c>
      <c r="N2310" s="1" t="s">
        <v>12388</v>
      </c>
      <c r="S2310" s="1" t="s">
        <v>112</v>
      </c>
      <c r="T2310" s="1" t="s">
        <v>7229</v>
      </c>
      <c r="AF2310" s="1" t="s">
        <v>317</v>
      </c>
      <c r="AG2310" s="1" t="s">
        <v>7707</v>
      </c>
    </row>
    <row r="2311" spans="1:72" ht="13.5" customHeight="1" x14ac:dyDescent="0.25">
      <c r="A2311" s="5" t="str">
        <f t="shared" si="82"/>
        <v>1738_각남면_0115</v>
      </c>
      <c r="B2311" s="1">
        <v>1738</v>
      </c>
      <c r="C2311" s="1" t="s">
        <v>12339</v>
      </c>
      <c r="D2311" s="1" t="s">
        <v>12340</v>
      </c>
      <c r="E2311" s="1">
        <v>2310</v>
      </c>
      <c r="F2311" s="1">
        <v>8</v>
      </c>
      <c r="G2311" s="1" t="s">
        <v>3712</v>
      </c>
      <c r="H2311" s="1" t="s">
        <v>7051</v>
      </c>
      <c r="I2311" s="1">
        <v>9</v>
      </c>
      <c r="L2311" s="1">
        <v>3</v>
      </c>
      <c r="M2311" s="1" t="s">
        <v>3320</v>
      </c>
      <c r="N2311" s="1" t="s">
        <v>12388</v>
      </c>
      <c r="S2311" s="1" t="s">
        <v>59</v>
      </c>
      <c r="T2311" s="1" t="s">
        <v>7224</v>
      </c>
      <c r="U2311" s="1" t="s">
        <v>87</v>
      </c>
      <c r="V2311" s="1" t="s">
        <v>7303</v>
      </c>
      <c r="Y2311" s="1" t="s">
        <v>2458</v>
      </c>
      <c r="Z2311" s="1" t="s">
        <v>8267</v>
      </c>
      <c r="AC2311" s="1">
        <v>15</v>
      </c>
      <c r="AD2311" s="1" t="s">
        <v>90</v>
      </c>
      <c r="AE2311" s="1" t="s">
        <v>9336</v>
      </c>
      <c r="AF2311" s="1" t="s">
        <v>95</v>
      </c>
      <c r="AG2311" s="1" t="s">
        <v>9389</v>
      </c>
    </row>
    <row r="2312" spans="1:72" ht="13.5" customHeight="1" x14ac:dyDescent="0.25">
      <c r="A2312" s="5" t="str">
        <f t="shared" si="82"/>
        <v>1738_각남면_0115</v>
      </c>
      <c r="B2312" s="1">
        <v>1738</v>
      </c>
      <c r="C2312" s="1" t="s">
        <v>12339</v>
      </c>
      <c r="D2312" s="1" t="s">
        <v>12340</v>
      </c>
      <c r="E2312" s="1">
        <v>2311</v>
      </c>
      <c r="F2312" s="1">
        <v>8</v>
      </c>
      <c r="G2312" s="1" t="s">
        <v>3712</v>
      </c>
      <c r="H2312" s="1" t="s">
        <v>7051</v>
      </c>
      <c r="I2312" s="1">
        <v>9</v>
      </c>
      <c r="L2312" s="1">
        <v>4</v>
      </c>
      <c r="M2312" s="1" t="s">
        <v>14086</v>
      </c>
      <c r="N2312" s="1" t="s">
        <v>14087</v>
      </c>
      <c r="T2312" s="1" t="s">
        <v>12461</v>
      </c>
      <c r="U2312" s="1" t="s">
        <v>380</v>
      </c>
      <c r="V2312" s="1" t="s">
        <v>7326</v>
      </c>
      <c r="W2312" s="1" t="s">
        <v>123</v>
      </c>
      <c r="X2312" s="1" t="s">
        <v>7689</v>
      </c>
      <c r="Y2312" s="1" t="s">
        <v>4068</v>
      </c>
      <c r="Z2312" s="1" t="s">
        <v>8611</v>
      </c>
      <c r="AC2312" s="1">
        <v>44</v>
      </c>
      <c r="AD2312" s="1" t="s">
        <v>52</v>
      </c>
      <c r="AE2312" s="1" t="s">
        <v>9330</v>
      </c>
      <c r="AJ2312" s="1" t="s">
        <v>17</v>
      </c>
      <c r="AK2312" s="1" t="s">
        <v>9530</v>
      </c>
      <c r="AL2312" s="1" t="s">
        <v>124</v>
      </c>
      <c r="AM2312" s="1" t="s">
        <v>9327</v>
      </c>
      <c r="AT2312" s="1" t="s">
        <v>260</v>
      </c>
      <c r="AU2312" s="1" t="s">
        <v>7321</v>
      </c>
      <c r="AV2312" s="1" t="s">
        <v>334</v>
      </c>
      <c r="AW2312" s="1" t="s">
        <v>7779</v>
      </c>
      <c r="BG2312" s="1" t="s">
        <v>128</v>
      </c>
      <c r="BH2312" s="1" t="s">
        <v>9658</v>
      </c>
      <c r="BI2312" s="1" t="s">
        <v>2493</v>
      </c>
      <c r="BJ2312" s="1" t="s">
        <v>8273</v>
      </c>
      <c r="BK2312" s="1" t="s">
        <v>44</v>
      </c>
      <c r="BL2312" s="1" t="s">
        <v>7629</v>
      </c>
      <c r="BM2312" s="1" t="s">
        <v>3779</v>
      </c>
      <c r="BN2312" s="1" t="s">
        <v>11263</v>
      </c>
      <c r="BO2312" s="1" t="s">
        <v>604</v>
      </c>
      <c r="BP2312" s="1" t="s">
        <v>7519</v>
      </c>
      <c r="BQ2312" s="1" t="s">
        <v>3780</v>
      </c>
      <c r="BR2312" s="1" t="s">
        <v>11840</v>
      </c>
      <c r="BS2312" s="1" t="s">
        <v>493</v>
      </c>
      <c r="BT2312" s="1" t="s">
        <v>9538</v>
      </c>
    </row>
    <row r="2313" spans="1:72" ht="13.5" customHeight="1" x14ac:dyDescent="0.25">
      <c r="A2313" s="5" t="str">
        <f t="shared" si="82"/>
        <v>1738_각남면_0115</v>
      </c>
      <c r="B2313" s="1">
        <v>1738</v>
      </c>
      <c r="C2313" s="1" t="s">
        <v>12339</v>
      </c>
      <c r="D2313" s="1" t="s">
        <v>12340</v>
      </c>
      <c r="E2313" s="1">
        <v>2312</v>
      </c>
      <c r="F2313" s="1">
        <v>8</v>
      </c>
      <c r="G2313" s="1" t="s">
        <v>3712</v>
      </c>
      <c r="H2313" s="1" t="s">
        <v>7051</v>
      </c>
      <c r="I2313" s="1">
        <v>9</v>
      </c>
      <c r="L2313" s="1">
        <v>4</v>
      </c>
      <c r="M2313" s="1" t="s">
        <v>14086</v>
      </c>
      <c r="N2313" s="1" t="s">
        <v>14087</v>
      </c>
      <c r="S2313" s="1" t="s">
        <v>50</v>
      </c>
      <c r="T2313" s="1" t="s">
        <v>7223</v>
      </c>
      <c r="W2313" s="1" t="s">
        <v>51</v>
      </c>
      <c r="X2313" s="1" t="s">
        <v>7686</v>
      </c>
      <c r="Y2313" s="1" t="s">
        <v>308</v>
      </c>
      <c r="Z2313" s="1" t="s">
        <v>7774</v>
      </c>
      <c r="AC2313" s="1">
        <v>37</v>
      </c>
      <c r="AD2313" s="1" t="s">
        <v>76</v>
      </c>
      <c r="AE2313" s="1" t="s">
        <v>9334</v>
      </c>
      <c r="AJ2313" s="1" t="s">
        <v>309</v>
      </c>
      <c r="AK2313" s="1" t="s">
        <v>9531</v>
      </c>
      <c r="AL2313" s="1" t="s">
        <v>492</v>
      </c>
      <c r="AM2313" s="1" t="s">
        <v>9454</v>
      </c>
      <c r="AT2313" s="1" t="s">
        <v>44</v>
      </c>
      <c r="AU2313" s="1" t="s">
        <v>7629</v>
      </c>
      <c r="AV2313" s="1" t="s">
        <v>4069</v>
      </c>
      <c r="AW2313" s="1" t="s">
        <v>10052</v>
      </c>
      <c r="BG2313" s="1" t="s">
        <v>1037</v>
      </c>
      <c r="BH2313" s="1" t="s">
        <v>9664</v>
      </c>
      <c r="BI2313" s="1" t="s">
        <v>4070</v>
      </c>
      <c r="BJ2313" s="1" t="s">
        <v>10787</v>
      </c>
      <c r="BK2313" s="1" t="s">
        <v>4071</v>
      </c>
      <c r="BL2313" s="1" t="s">
        <v>11028</v>
      </c>
      <c r="BM2313" s="1" t="s">
        <v>4072</v>
      </c>
      <c r="BN2313" s="1" t="s">
        <v>7987</v>
      </c>
      <c r="BO2313" s="1" t="s">
        <v>4073</v>
      </c>
      <c r="BP2313" s="1" t="s">
        <v>11468</v>
      </c>
      <c r="BQ2313" s="1" t="s">
        <v>14809</v>
      </c>
      <c r="BR2313" s="1" t="s">
        <v>13411</v>
      </c>
      <c r="BS2313" s="1" t="s">
        <v>631</v>
      </c>
      <c r="BT2313" s="1" t="s">
        <v>9553</v>
      </c>
    </row>
    <row r="2314" spans="1:72" ht="13.5" customHeight="1" x14ac:dyDescent="0.25">
      <c r="A2314" s="5" t="str">
        <f t="shared" si="82"/>
        <v>1738_각남면_0115</v>
      </c>
      <c r="B2314" s="1">
        <v>1738</v>
      </c>
      <c r="C2314" s="1" t="s">
        <v>12339</v>
      </c>
      <c r="D2314" s="1" t="s">
        <v>12340</v>
      </c>
      <c r="E2314" s="1">
        <v>2313</v>
      </c>
      <c r="F2314" s="1">
        <v>8</v>
      </c>
      <c r="G2314" s="1" t="s">
        <v>3712</v>
      </c>
      <c r="H2314" s="1" t="s">
        <v>7051</v>
      </c>
      <c r="I2314" s="1">
        <v>9</v>
      </c>
      <c r="L2314" s="1">
        <v>4</v>
      </c>
      <c r="M2314" s="1" t="s">
        <v>14086</v>
      </c>
      <c r="N2314" s="1" t="s">
        <v>14087</v>
      </c>
      <c r="S2314" s="1" t="s">
        <v>185</v>
      </c>
      <c r="T2314" s="1" t="s">
        <v>7233</v>
      </c>
      <c r="AC2314" s="1">
        <v>11</v>
      </c>
      <c r="AD2314" s="1" t="s">
        <v>505</v>
      </c>
      <c r="AE2314" s="1" t="s">
        <v>9377</v>
      </c>
    </row>
    <row r="2315" spans="1:72" ht="13.5" customHeight="1" x14ac:dyDescent="0.25">
      <c r="A2315" s="5" t="str">
        <f t="shared" si="82"/>
        <v>1738_각남면_0115</v>
      </c>
      <c r="B2315" s="1">
        <v>1738</v>
      </c>
      <c r="C2315" s="1" t="s">
        <v>12339</v>
      </c>
      <c r="D2315" s="1" t="s">
        <v>12340</v>
      </c>
      <c r="E2315" s="1">
        <v>2314</v>
      </c>
      <c r="F2315" s="1">
        <v>8</v>
      </c>
      <c r="G2315" s="1" t="s">
        <v>3712</v>
      </c>
      <c r="H2315" s="1" t="s">
        <v>7051</v>
      </c>
      <c r="I2315" s="1">
        <v>9</v>
      </c>
      <c r="L2315" s="1">
        <v>4</v>
      </c>
      <c r="M2315" s="1" t="s">
        <v>14086</v>
      </c>
      <c r="N2315" s="1" t="s">
        <v>14087</v>
      </c>
      <c r="S2315" s="1" t="s">
        <v>185</v>
      </c>
      <c r="T2315" s="1" t="s">
        <v>7233</v>
      </c>
      <c r="AC2315" s="1">
        <v>4</v>
      </c>
      <c r="AD2315" s="1" t="s">
        <v>65</v>
      </c>
      <c r="AE2315" s="1" t="s">
        <v>9332</v>
      </c>
    </row>
    <row r="2316" spans="1:72" ht="13.5" customHeight="1" x14ac:dyDescent="0.25">
      <c r="A2316" s="5" t="str">
        <f t="shared" si="82"/>
        <v>1738_각남면_0115</v>
      </c>
      <c r="B2316" s="1">
        <v>1738</v>
      </c>
      <c r="C2316" s="1" t="s">
        <v>12339</v>
      </c>
      <c r="D2316" s="1" t="s">
        <v>12340</v>
      </c>
      <c r="E2316" s="1">
        <v>2315</v>
      </c>
      <c r="F2316" s="1">
        <v>8</v>
      </c>
      <c r="G2316" s="1" t="s">
        <v>3712</v>
      </c>
      <c r="H2316" s="1" t="s">
        <v>7051</v>
      </c>
      <c r="I2316" s="1">
        <v>9</v>
      </c>
      <c r="L2316" s="1">
        <v>4</v>
      </c>
      <c r="M2316" s="1" t="s">
        <v>14086</v>
      </c>
      <c r="N2316" s="1" t="s">
        <v>14087</v>
      </c>
      <c r="S2316" s="1" t="s">
        <v>59</v>
      </c>
      <c r="T2316" s="1" t="s">
        <v>7224</v>
      </c>
      <c r="Y2316" s="1" t="s">
        <v>4074</v>
      </c>
      <c r="Z2316" s="1" t="s">
        <v>8612</v>
      </c>
      <c r="AC2316" s="1">
        <v>10</v>
      </c>
      <c r="AD2316" s="1" t="s">
        <v>393</v>
      </c>
      <c r="AE2316" s="1" t="s">
        <v>9370</v>
      </c>
    </row>
    <row r="2317" spans="1:72" ht="13.5" customHeight="1" x14ac:dyDescent="0.25">
      <c r="A2317" s="5" t="str">
        <f t="shared" si="82"/>
        <v>1738_각남면_0115</v>
      </c>
      <c r="B2317" s="1">
        <v>1738</v>
      </c>
      <c r="C2317" s="1" t="s">
        <v>12339</v>
      </c>
      <c r="D2317" s="1" t="s">
        <v>12340</v>
      </c>
      <c r="E2317" s="1">
        <v>2316</v>
      </c>
      <c r="F2317" s="1">
        <v>8</v>
      </c>
      <c r="G2317" s="1" t="s">
        <v>3712</v>
      </c>
      <c r="H2317" s="1" t="s">
        <v>7051</v>
      </c>
      <c r="I2317" s="1">
        <v>9</v>
      </c>
      <c r="L2317" s="1">
        <v>4</v>
      </c>
      <c r="M2317" s="1" t="s">
        <v>14086</v>
      </c>
      <c r="N2317" s="1" t="s">
        <v>14087</v>
      </c>
      <c r="T2317" s="1" t="s">
        <v>12470</v>
      </c>
      <c r="U2317" s="1" t="s">
        <v>4075</v>
      </c>
      <c r="V2317" s="1" t="s">
        <v>7537</v>
      </c>
      <c r="Y2317" s="1" t="s">
        <v>4076</v>
      </c>
      <c r="Z2317" s="1" t="s">
        <v>8541</v>
      </c>
      <c r="AC2317" s="1">
        <v>37</v>
      </c>
      <c r="AD2317" s="1" t="s">
        <v>76</v>
      </c>
      <c r="AE2317" s="1" t="s">
        <v>9334</v>
      </c>
    </row>
    <row r="2318" spans="1:72" ht="13.5" customHeight="1" x14ac:dyDescent="0.25">
      <c r="A2318" s="5" t="str">
        <f t="shared" si="82"/>
        <v>1738_각남면_0115</v>
      </c>
      <c r="B2318" s="1">
        <v>1738</v>
      </c>
      <c r="C2318" s="1" t="s">
        <v>12339</v>
      </c>
      <c r="D2318" s="1" t="s">
        <v>12340</v>
      </c>
      <c r="E2318" s="1">
        <v>2317</v>
      </c>
      <c r="F2318" s="1">
        <v>8</v>
      </c>
      <c r="G2318" s="1" t="s">
        <v>3712</v>
      </c>
      <c r="H2318" s="1" t="s">
        <v>7051</v>
      </c>
      <c r="I2318" s="1">
        <v>9</v>
      </c>
      <c r="L2318" s="1">
        <v>4</v>
      </c>
      <c r="M2318" s="1" t="s">
        <v>14086</v>
      </c>
      <c r="N2318" s="1" t="s">
        <v>14087</v>
      </c>
      <c r="T2318" s="1" t="s">
        <v>12470</v>
      </c>
      <c r="U2318" s="1" t="s">
        <v>739</v>
      </c>
      <c r="V2318" s="1" t="s">
        <v>7350</v>
      </c>
      <c r="Y2318" s="1" t="s">
        <v>4077</v>
      </c>
      <c r="Z2318" s="1" t="s">
        <v>8613</v>
      </c>
      <c r="AC2318" s="1">
        <v>8</v>
      </c>
      <c r="AD2318" s="1" t="s">
        <v>86</v>
      </c>
      <c r="AE2318" s="1" t="s">
        <v>8752</v>
      </c>
      <c r="AG2318" s="1" t="s">
        <v>12743</v>
      </c>
      <c r="BB2318" s="1" t="s">
        <v>1551</v>
      </c>
      <c r="BC2318" s="1" t="s">
        <v>7529</v>
      </c>
      <c r="BD2318" s="1" t="s">
        <v>4078</v>
      </c>
      <c r="BE2318" s="1" t="s">
        <v>10422</v>
      </c>
    </row>
    <row r="2319" spans="1:72" ht="13.5" customHeight="1" x14ac:dyDescent="0.25">
      <c r="A2319" s="5" t="str">
        <f t="shared" si="82"/>
        <v>1738_각남면_0115</v>
      </c>
      <c r="B2319" s="1">
        <v>1738</v>
      </c>
      <c r="C2319" s="1" t="s">
        <v>12339</v>
      </c>
      <c r="D2319" s="1" t="s">
        <v>12340</v>
      </c>
      <c r="E2319" s="1">
        <v>2318</v>
      </c>
      <c r="F2319" s="1">
        <v>8</v>
      </c>
      <c r="G2319" s="1" t="s">
        <v>3712</v>
      </c>
      <c r="H2319" s="1" t="s">
        <v>7051</v>
      </c>
      <c r="I2319" s="1">
        <v>9</v>
      </c>
      <c r="L2319" s="1">
        <v>4</v>
      </c>
      <c r="M2319" s="1" t="s">
        <v>14086</v>
      </c>
      <c r="N2319" s="1" t="s">
        <v>14087</v>
      </c>
      <c r="T2319" s="1" t="s">
        <v>12470</v>
      </c>
      <c r="U2319" s="1" t="s">
        <v>739</v>
      </c>
      <c r="V2319" s="1" t="s">
        <v>7350</v>
      </c>
      <c r="Y2319" s="1" t="s">
        <v>3837</v>
      </c>
      <c r="Z2319" s="1" t="s">
        <v>8614</v>
      </c>
      <c r="AC2319" s="1">
        <v>2</v>
      </c>
      <c r="AD2319" s="1" t="s">
        <v>335</v>
      </c>
      <c r="AE2319" s="1" t="s">
        <v>9368</v>
      </c>
      <c r="AF2319" s="1" t="s">
        <v>12703</v>
      </c>
      <c r="AG2319" s="1" t="s">
        <v>12714</v>
      </c>
      <c r="BB2319" s="1" t="s">
        <v>1551</v>
      </c>
      <c r="BC2319" s="1" t="s">
        <v>7529</v>
      </c>
      <c r="BD2319" s="1" t="s">
        <v>4078</v>
      </c>
      <c r="BE2319" s="1" t="s">
        <v>10422</v>
      </c>
    </row>
    <row r="2320" spans="1:72" ht="13.5" customHeight="1" x14ac:dyDescent="0.25">
      <c r="A2320" s="5" t="str">
        <f t="shared" si="82"/>
        <v>1738_각남면_0115</v>
      </c>
      <c r="B2320" s="1">
        <v>1738</v>
      </c>
      <c r="C2320" s="1" t="s">
        <v>12339</v>
      </c>
      <c r="D2320" s="1" t="s">
        <v>12340</v>
      </c>
      <c r="E2320" s="1">
        <v>2319</v>
      </c>
      <c r="F2320" s="1">
        <v>8</v>
      </c>
      <c r="G2320" s="1" t="s">
        <v>3712</v>
      </c>
      <c r="H2320" s="1" t="s">
        <v>7051</v>
      </c>
      <c r="I2320" s="1">
        <v>9</v>
      </c>
      <c r="L2320" s="1">
        <v>4</v>
      </c>
      <c r="M2320" s="1" t="s">
        <v>14086</v>
      </c>
      <c r="N2320" s="1" t="s">
        <v>14087</v>
      </c>
      <c r="T2320" s="1" t="s">
        <v>12470</v>
      </c>
      <c r="U2320" s="1" t="s">
        <v>139</v>
      </c>
      <c r="V2320" s="1" t="s">
        <v>7323</v>
      </c>
      <c r="Y2320" s="1" t="s">
        <v>4079</v>
      </c>
      <c r="Z2320" s="1" t="s">
        <v>8615</v>
      </c>
      <c r="AC2320" s="1">
        <v>64</v>
      </c>
      <c r="AD2320" s="1" t="s">
        <v>65</v>
      </c>
      <c r="AE2320" s="1" t="s">
        <v>9332</v>
      </c>
      <c r="AT2320" s="1" t="s">
        <v>242</v>
      </c>
      <c r="AU2320" s="1" t="s">
        <v>12440</v>
      </c>
      <c r="AV2320" s="1" t="s">
        <v>4080</v>
      </c>
      <c r="AW2320" s="1" t="s">
        <v>12860</v>
      </c>
      <c r="BD2320" s="1" t="s">
        <v>4081</v>
      </c>
      <c r="BE2320" s="1" t="s">
        <v>10423</v>
      </c>
    </row>
    <row r="2321" spans="1:72" ht="13.5" customHeight="1" x14ac:dyDescent="0.25">
      <c r="A2321" s="5" t="str">
        <f t="shared" si="82"/>
        <v>1738_각남면_0115</v>
      </c>
      <c r="B2321" s="1">
        <v>1738</v>
      </c>
      <c r="C2321" s="1" t="s">
        <v>12339</v>
      </c>
      <c r="D2321" s="1" t="s">
        <v>12340</v>
      </c>
      <c r="E2321" s="1">
        <v>2320</v>
      </c>
      <c r="F2321" s="1">
        <v>8</v>
      </c>
      <c r="G2321" s="1" t="s">
        <v>3712</v>
      </c>
      <c r="H2321" s="1" t="s">
        <v>7051</v>
      </c>
      <c r="I2321" s="1">
        <v>9</v>
      </c>
      <c r="L2321" s="1">
        <v>4</v>
      </c>
      <c r="M2321" s="1" t="s">
        <v>14086</v>
      </c>
      <c r="N2321" s="1" t="s">
        <v>14087</v>
      </c>
      <c r="T2321" s="1" t="s">
        <v>12470</v>
      </c>
      <c r="U2321" s="1" t="s">
        <v>136</v>
      </c>
      <c r="V2321" s="1" t="s">
        <v>7308</v>
      </c>
      <c r="Y2321" s="1" t="s">
        <v>4082</v>
      </c>
      <c r="Z2321" s="1" t="s">
        <v>8616</v>
      </c>
      <c r="AC2321" s="1">
        <v>44</v>
      </c>
      <c r="AD2321" s="1" t="s">
        <v>52</v>
      </c>
      <c r="AE2321" s="1" t="s">
        <v>9330</v>
      </c>
      <c r="BB2321" s="1" t="s">
        <v>368</v>
      </c>
      <c r="BC2321" s="1" t="s">
        <v>7520</v>
      </c>
      <c r="BE2321" s="1" t="s">
        <v>8615</v>
      </c>
      <c r="BF2321" s="1" t="s">
        <v>12895</v>
      </c>
    </row>
    <row r="2322" spans="1:72" ht="13.5" customHeight="1" x14ac:dyDescent="0.25">
      <c r="A2322" s="5" t="str">
        <f t="shared" si="82"/>
        <v>1738_각남면_0115</v>
      </c>
      <c r="B2322" s="1">
        <v>1738</v>
      </c>
      <c r="C2322" s="1" t="s">
        <v>12339</v>
      </c>
      <c r="D2322" s="1" t="s">
        <v>12340</v>
      </c>
      <c r="E2322" s="1">
        <v>2321</v>
      </c>
      <c r="F2322" s="1">
        <v>8</v>
      </c>
      <c r="G2322" s="1" t="s">
        <v>3712</v>
      </c>
      <c r="H2322" s="1" t="s">
        <v>7051</v>
      </c>
      <c r="I2322" s="1">
        <v>9</v>
      </c>
      <c r="L2322" s="1">
        <v>4</v>
      </c>
      <c r="M2322" s="1" t="s">
        <v>14086</v>
      </c>
      <c r="N2322" s="1" t="s">
        <v>14087</v>
      </c>
      <c r="T2322" s="1" t="s">
        <v>12470</v>
      </c>
      <c r="U2322" s="1" t="s">
        <v>139</v>
      </c>
      <c r="V2322" s="1" t="s">
        <v>7323</v>
      </c>
      <c r="Y2322" s="1" t="s">
        <v>1109</v>
      </c>
      <c r="Z2322" s="1" t="s">
        <v>7958</v>
      </c>
      <c r="AC2322" s="1">
        <v>31</v>
      </c>
      <c r="AD2322" s="1" t="s">
        <v>437</v>
      </c>
      <c r="AE2322" s="1" t="s">
        <v>9373</v>
      </c>
      <c r="AF2322" s="1" t="s">
        <v>417</v>
      </c>
      <c r="AG2322" s="1" t="s">
        <v>9401</v>
      </c>
      <c r="AH2322" s="1" t="s">
        <v>124</v>
      </c>
      <c r="AI2322" s="1" t="s">
        <v>9327</v>
      </c>
      <c r="BC2322" s="1" t="s">
        <v>7520</v>
      </c>
      <c r="BE2322" s="1" t="s">
        <v>8615</v>
      </c>
      <c r="BF2322" s="1" t="s">
        <v>12894</v>
      </c>
    </row>
    <row r="2323" spans="1:72" ht="13.5" customHeight="1" x14ac:dyDescent="0.25">
      <c r="A2323" s="5" t="str">
        <f t="shared" si="82"/>
        <v>1738_각남면_0115</v>
      </c>
      <c r="B2323" s="1">
        <v>1738</v>
      </c>
      <c r="C2323" s="1" t="s">
        <v>12339</v>
      </c>
      <c r="D2323" s="1" t="s">
        <v>12340</v>
      </c>
      <c r="E2323" s="1">
        <v>2322</v>
      </c>
      <c r="F2323" s="1">
        <v>8</v>
      </c>
      <c r="G2323" s="1" t="s">
        <v>3712</v>
      </c>
      <c r="H2323" s="1" t="s">
        <v>7051</v>
      </c>
      <c r="I2323" s="1">
        <v>9</v>
      </c>
      <c r="L2323" s="1">
        <v>5</v>
      </c>
      <c r="M2323" s="1" t="s">
        <v>14088</v>
      </c>
      <c r="N2323" s="1" t="s">
        <v>14089</v>
      </c>
      <c r="T2323" s="1" t="s">
        <v>12461</v>
      </c>
      <c r="U2323" s="1" t="s">
        <v>42</v>
      </c>
      <c r="V2323" s="1" t="s">
        <v>7309</v>
      </c>
      <c r="W2323" s="1" t="s">
        <v>276</v>
      </c>
      <c r="X2323" s="1" t="s">
        <v>7253</v>
      </c>
      <c r="Y2323" s="1" t="s">
        <v>12313</v>
      </c>
      <c r="Z2323" s="1" t="s">
        <v>12314</v>
      </c>
      <c r="AC2323" s="1">
        <v>49</v>
      </c>
      <c r="AD2323" s="1" t="s">
        <v>175</v>
      </c>
      <c r="AE2323" s="1" t="s">
        <v>9349</v>
      </c>
      <c r="AJ2323" s="1" t="s">
        <v>17</v>
      </c>
      <c r="AK2323" s="1" t="s">
        <v>9530</v>
      </c>
      <c r="AL2323" s="1" t="s">
        <v>277</v>
      </c>
      <c r="AM2323" s="1" t="s">
        <v>9535</v>
      </c>
      <c r="AT2323" s="1" t="s">
        <v>44</v>
      </c>
      <c r="AU2323" s="1" t="s">
        <v>7629</v>
      </c>
      <c r="AV2323" s="1" t="s">
        <v>4083</v>
      </c>
      <c r="AW2323" s="1" t="s">
        <v>10053</v>
      </c>
      <c r="BG2323" s="1" t="s">
        <v>44</v>
      </c>
      <c r="BH2323" s="1" t="s">
        <v>7629</v>
      </c>
      <c r="BI2323" s="1" t="s">
        <v>4084</v>
      </c>
      <c r="BJ2323" s="1" t="s">
        <v>10788</v>
      </c>
      <c r="BK2323" s="1" t="s">
        <v>44</v>
      </c>
      <c r="BL2323" s="1" t="s">
        <v>7629</v>
      </c>
      <c r="BM2323" s="1" t="s">
        <v>4085</v>
      </c>
      <c r="BN2323" s="1" t="s">
        <v>11111</v>
      </c>
      <c r="BO2323" s="1" t="s">
        <v>44</v>
      </c>
      <c r="BP2323" s="1" t="s">
        <v>7629</v>
      </c>
      <c r="BQ2323" s="1" t="s">
        <v>4086</v>
      </c>
      <c r="BR2323" s="1" t="s">
        <v>11834</v>
      </c>
      <c r="BS2323" s="1" t="s">
        <v>2918</v>
      </c>
      <c r="BT2323" s="1" t="s">
        <v>9559</v>
      </c>
    </row>
    <row r="2324" spans="1:72" ht="13.5" customHeight="1" x14ac:dyDescent="0.25">
      <c r="A2324" s="5" t="str">
        <f t="shared" si="82"/>
        <v>1738_각남면_0115</v>
      </c>
      <c r="B2324" s="1">
        <v>1738</v>
      </c>
      <c r="C2324" s="1" t="s">
        <v>12339</v>
      </c>
      <c r="D2324" s="1" t="s">
        <v>12340</v>
      </c>
      <c r="E2324" s="1">
        <v>2323</v>
      </c>
      <c r="F2324" s="1">
        <v>8</v>
      </c>
      <c r="G2324" s="1" t="s">
        <v>3712</v>
      </c>
      <c r="H2324" s="1" t="s">
        <v>7051</v>
      </c>
      <c r="I2324" s="1">
        <v>9</v>
      </c>
      <c r="L2324" s="1">
        <v>5</v>
      </c>
      <c r="M2324" s="1" t="s">
        <v>14088</v>
      </c>
      <c r="N2324" s="1" t="s">
        <v>14089</v>
      </c>
      <c r="S2324" s="1" t="s">
        <v>50</v>
      </c>
      <c r="T2324" s="1" t="s">
        <v>7223</v>
      </c>
      <c r="W2324" s="1" t="s">
        <v>85</v>
      </c>
      <c r="X2324" s="1" t="s">
        <v>12530</v>
      </c>
      <c r="Y2324" s="1" t="s">
        <v>10</v>
      </c>
      <c r="Z2324" s="1" t="s">
        <v>7684</v>
      </c>
      <c r="AC2324" s="1">
        <v>47</v>
      </c>
      <c r="AD2324" s="1" t="s">
        <v>109</v>
      </c>
      <c r="AE2324" s="1" t="s">
        <v>9340</v>
      </c>
      <c r="AJ2324" s="1" t="s">
        <v>309</v>
      </c>
      <c r="AK2324" s="1" t="s">
        <v>9531</v>
      </c>
      <c r="AL2324" s="1" t="s">
        <v>58</v>
      </c>
      <c r="AM2324" s="1" t="s">
        <v>9526</v>
      </c>
      <c r="AT2324" s="1" t="s">
        <v>44</v>
      </c>
      <c r="AU2324" s="1" t="s">
        <v>7629</v>
      </c>
      <c r="AV2324" s="1" t="s">
        <v>4087</v>
      </c>
      <c r="AW2324" s="1" t="s">
        <v>8589</v>
      </c>
      <c r="BG2324" s="1" t="s">
        <v>44</v>
      </c>
      <c r="BH2324" s="1" t="s">
        <v>7629</v>
      </c>
      <c r="BI2324" s="1" t="s">
        <v>2034</v>
      </c>
      <c r="BJ2324" s="1" t="s">
        <v>9841</v>
      </c>
      <c r="BK2324" s="1" t="s">
        <v>44</v>
      </c>
      <c r="BL2324" s="1" t="s">
        <v>7629</v>
      </c>
      <c r="BM2324" s="1" t="s">
        <v>4088</v>
      </c>
      <c r="BN2324" s="1" t="s">
        <v>8240</v>
      </c>
      <c r="BO2324" s="1" t="s">
        <v>44</v>
      </c>
      <c r="BP2324" s="1" t="s">
        <v>7629</v>
      </c>
      <c r="BQ2324" s="1" t="s">
        <v>4089</v>
      </c>
      <c r="BR2324" s="1" t="s">
        <v>11866</v>
      </c>
      <c r="BS2324" s="1" t="s">
        <v>3853</v>
      </c>
      <c r="BT2324" s="1" t="s">
        <v>12791</v>
      </c>
    </row>
    <row r="2325" spans="1:72" ht="13.5" customHeight="1" x14ac:dyDescent="0.25">
      <c r="A2325" s="5" t="str">
        <f t="shared" si="82"/>
        <v>1738_각남면_0115</v>
      </c>
      <c r="B2325" s="1">
        <v>1738</v>
      </c>
      <c r="C2325" s="1" t="s">
        <v>12339</v>
      </c>
      <c r="D2325" s="1" t="s">
        <v>12340</v>
      </c>
      <c r="E2325" s="1">
        <v>2324</v>
      </c>
      <c r="F2325" s="1">
        <v>8</v>
      </c>
      <c r="G2325" s="1" t="s">
        <v>3712</v>
      </c>
      <c r="H2325" s="1" t="s">
        <v>7051</v>
      </c>
      <c r="I2325" s="1">
        <v>9</v>
      </c>
      <c r="L2325" s="1">
        <v>5</v>
      </c>
      <c r="M2325" s="1" t="s">
        <v>14088</v>
      </c>
      <c r="N2325" s="1" t="s">
        <v>14089</v>
      </c>
      <c r="S2325" s="1" t="s">
        <v>112</v>
      </c>
      <c r="T2325" s="1" t="s">
        <v>7229</v>
      </c>
      <c r="AC2325" s="1">
        <v>11</v>
      </c>
      <c r="AD2325" s="1" t="s">
        <v>505</v>
      </c>
      <c r="AE2325" s="1" t="s">
        <v>9377</v>
      </c>
    </row>
    <row r="2326" spans="1:72" ht="13.5" customHeight="1" x14ac:dyDescent="0.25">
      <c r="A2326" s="5" t="str">
        <f t="shared" si="82"/>
        <v>1738_각남면_0115</v>
      </c>
      <c r="B2326" s="1">
        <v>1738</v>
      </c>
      <c r="C2326" s="1" t="s">
        <v>12339</v>
      </c>
      <c r="D2326" s="1" t="s">
        <v>12340</v>
      </c>
      <c r="E2326" s="1">
        <v>2325</v>
      </c>
      <c r="F2326" s="1">
        <v>8</v>
      </c>
      <c r="G2326" s="1" t="s">
        <v>3712</v>
      </c>
      <c r="H2326" s="1" t="s">
        <v>7051</v>
      </c>
      <c r="I2326" s="1">
        <v>9</v>
      </c>
      <c r="L2326" s="1">
        <v>5</v>
      </c>
      <c r="M2326" s="1" t="s">
        <v>14088</v>
      </c>
      <c r="N2326" s="1" t="s">
        <v>14089</v>
      </c>
      <c r="S2326" s="1" t="s">
        <v>59</v>
      </c>
      <c r="T2326" s="1" t="s">
        <v>7224</v>
      </c>
      <c r="U2326" s="1" t="s">
        <v>2432</v>
      </c>
      <c r="V2326" s="1" t="s">
        <v>7443</v>
      </c>
      <c r="Y2326" s="1" t="s">
        <v>4090</v>
      </c>
      <c r="Z2326" s="1" t="s">
        <v>8124</v>
      </c>
      <c r="AC2326" s="1">
        <v>14</v>
      </c>
      <c r="AD2326" s="1" t="s">
        <v>182</v>
      </c>
      <c r="AE2326" s="1" t="s">
        <v>9351</v>
      </c>
    </row>
    <row r="2327" spans="1:72" ht="13.5" customHeight="1" x14ac:dyDescent="0.25">
      <c r="A2327" s="5" t="str">
        <f t="shared" si="82"/>
        <v>1738_각남면_0115</v>
      </c>
      <c r="B2327" s="1">
        <v>1738</v>
      </c>
      <c r="C2327" s="1" t="s">
        <v>12339</v>
      </c>
      <c r="D2327" s="1" t="s">
        <v>12340</v>
      </c>
      <c r="E2327" s="1">
        <v>2326</v>
      </c>
      <c r="F2327" s="1">
        <v>8</v>
      </c>
      <c r="G2327" s="1" t="s">
        <v>3712</v>
      </c>
      <c r="H2327" s="1" t="s">
        <v>7051</v>
      </c>
      <c r="I2327" s="1">
        <v>9</v>
      </c>
      <c r="L2327" s="1">
        <v>5</v>
      </c>
      <c r="M2327" s="1" t="s">
        <v>14088</v>
      </c>
      <c r="N2327" s="1" t="s">
        <v>14089</v>
      </c>
      <c r="S2327" s="1" t="s">
        <v>59</v>
      </c>
      <c r="T2327" s="1" t="s">
        <v>7224</v>
      </c>
      <c r="Y2327" s="1" t="s">
        <v>742</v>
      </c>
      <c r="Z2327" s="1" t="s">
        <v>7856</v>
      </c>
      <c r="AC2327" s="1">
        <v>4</v>
      </c>
      <c r="AD2327" s="1" t="s">
        <v>65</v>
      </c>
      <c r="AE2327" s="1" t="s">
        <v>9332</v>
      </c>
    </row>
    <row r="2328" spans="1:72" ht="13.5" customHeight="1" x14ac:dyDescent="0.25">
      <c r="A2328" s="5" t="str">
        <f t="shared" si="82"/>
        <v>1738_각남면_0115</v>
      </c>
      <c r="B2328" s="1">
        <v>1738</v>
      </c>
      <c r="C2328" s="1" t="s">
        <v>12339</v>
      </c>
      <c r="D2328" s="1" t="s">
        <v>12340</v>
      </c>
      <c r="E2328" s="1">
        <v>2327</v>
      </c>
      <c r="F2328" s="1">
        <v>8</v>
      </c>
      <c r="G2328" s="1" t="s">
        <v>3712</v>
      </c>
      <c r="H2328" s="1" t="s">
        <v>7051</v>
      </c>
      <c r="I2328" s="1">
        <v>10</v>
      </c>
      <c r="J2328" s="1" t="s">
        <v>4091</v>
      </c>
      <c r="K2328" s="1" t="s">
        <v>7126</v>
      </c>
      <c r="L2328" s="1">
        <v>1</v>
      </c>
      <c r="M2328" s="1" t="s">
        <v>4091</v>
      </c>
      <c r="N2328" s="1" t="s">
        <v>7126</v>
      </c>
      <c r="T2328" s="1" t="s">
        <v>12461</v>
      </c>
      <c r="U2328" s="1" t="s">
        <v>4092</v>
      </c>
      <c r="V2328" s="1" t="s">
        <v>7538</v>
      </c>
      <c r="W2328" s="1" t="s">
        <v>759</v>
      </c>
      <c r="X2328" s="1" t="s">
        <v>7700</v>
      </c>
      <c r="Y2328" s="1" t="s">
        <v>4093</v>
      </c>
      <c r="Z2328" s="1" t="s">
        <v>8617</v>
      </c>
      <c r="AC2328" s="1">
        <v>49</v>
      </c>
      <c r="AD2328" s="1" t="s">
        <v>175</v>
      </c>
      <c r="AE2328" s="1" t="s">
        <v>9349</v>
      </c>
      <c r="AJ2328" s="1" t="s">
        <v>17</v>
      </c>
      <c r="AK2328" s="1" t="s">
        <v>9530</v>
      </c>
      <c r="AL2328" s="1" t="s">
        <v>2704</v>
      </c>
      <c r="AM2328" s="1" t="s">
        <v>9558</v>
      </c>
      <c r="AT2328" s="1" t="s">
        <v>69</v>
      </c>
      <c r="AU2328" s="1" t="s">
        <v>7359</v>
      </c>
      <c r="AV2328" s="1" t="s">
        <v>3740</v>
      </c>
      <c r="AW2328" s="1" t="s">
        <v>10054</v>
      </c>
      <c r="BG2328" s="1" t="s">
        <v>69</v>
      </c>
      <c r="BH2328" s="1" t="s">
        <v>7359</v>
      </c>
      <c r="BI2328" s="1" t="s">
        <v>14810</v>
      </c>
      <c r="BJ2328" s="1" t="s">
        <v>9307</v>
      </c>
      <c r="BK2328" s="1" t="s">
        <v>69</v>
      </c>
      <c r="BL2328" s="1" t="s">
        <v>7359</v>
      </c>
      <c r="BM2328" s="1" t="s">
        <v>4094</v>
      </c>
      <c r="BN2328" s="1" t="s">
        <v>9742</v>
      </c>
      <c r="BO2328" s="1" t="s">
        <v>69</v>
      </c>
      <c r="BP2328" s="1" t="s">
        <v>7359</v>
      </c>
      <c r="BQ2328" s="1" t="s">
        <v>4095</v>
      </c>
      <c r="BR2328" s="1" t="s">
        <v>12825</v>
      </c>
      <c r="BS2328" s="1" t="s">
        <v>41</v>
      </c>
      <c r="BT2328" s="1" t="s">
        <v>12725</v>
      </c>
    </row>
    <row r="2329" spans="1:72" ht="13.5" customHeight="1" x14ac:dyDescent="0.25">
      <c r="A2329" s="5" t="str">
        <f t="shared" si="82"/>
        <v>1738_각남면_0115</v>
      </c>
      <c r="B2329" s="1">
        <v>1738</v>
      </c>
      <c r="C2329" s="1" t="s">
        <v>12339</v>
      </c>
      <c r="D2329" s="1" t="s">
        <v>12340</v>
      </c>
      <c r="E2329" s="1">
        <v>2328</v>
      </c>
      <c r="F2329" s="1">
        <v>8</v>
      </c>
      <c r="G2329" s="1" t="s">
        <v>3712</v>
      </c>
      <c r="H2329" s="1" t="s">
        <v>7051</v>
      </c>
      <c r="I2329" s="1">
        <v>10</v>
      </c>
      <c r="L2329" s="1">
        <v>1</v>
      </c>
      <c r="M2329" s="1" t="s">
        <v>4091</v>
      </c>
      <c r="N2329" s="1" t="s">
        <v>7126</v>
      </c>
      <c r="S2329" s="1" t="s">
        <v>50</v>
      </c>
      <c r="T2329" s="1" t="s">
        <v>7223</v>
      </c>
      <c r="W2329" s="1" t="s">
        <v>254</v>
      </c>
      <c r="X2329" s="1" t="s">
        <v>7697</v>
      </c>
      <c r="Y2329" s="1" t="s">
        <v>64</v>
      </c>
      <c r="Z2329" s="1" t="s">
        <v>7741</v>
      </c>
      <c r="AC2329" s="1">
        <v>45</v>
      </c>
      <c r="AD2329" s="1" t="s">
        <v>330</v>
      </c>
      <c r="AE2329" s="1" t="s">
        <v>9367</v>
      </c>
      <c r="AJ2329" s="1" t="s">
        <v>17</v>
      </c>
      <c r="AK2329" s="1" t="s">
        <v>9530</v>
      </c>
      <c r="AL2329" s="1" t="s">
        <v>49</v>
      </c>
      <c r="AM2329" s="1" t="s">
        <v>8830</v>
      </c>
      <c r="AT2329" s="1" t="s">
        <v>794</v>
      </c>
      <c r="AU2329" s="1" t="s">
        <v>9661</v>
      </c>
      <c r="AV2329" s="1" t="s">
        <v>4096</v>
      </c>
      <c r="AW2329" s="1" t="s">
        <v>9703</v>
      </c>
      <c r="BG2329" s="1" t="s">
        <v>794</v>
      </c>
      <c r="BH2329" s="1" t="s">
        <v>9661</v>
      </c>
      <c r="BI2329" s="1" t="s">
        <v>4097</v>
      </c>
      <c r="BJ2329" s="1" t="s">
        <v>9795</v>
      </c>
      <c r="BK2329" s="1" t="s">
        <v>854</v>
      </c>
      <c r="BL2329" s="1" t="s">
        <v>9667</v>
      </c>
      <c r="BM2329" s="1" t="s">
        <v>4098</v>
      </c>
      <c r="BN2329" s="1" t="s">
        <v>11278</v>
      </c>
      <c r="BO2329" s="1" t="s">
        <v>794</v>
      </c>
      <c r="BP2329" s="1" t="s">
        <v>9661</v>
      </c>
      <c r="BQ2329" s="1" t="s">
        <v>4099</v>
      </c>
      <c r="BR2329" s="1" t="s">
        <v>11867</v>
      </c>
      <c r="BS2329" s="1" t="s">
        <v>146</v>
      </c>
      <c r="BT2329" s="1" t="s">
        <v>9467</v>
      </c>
    </row>
    <row r="2330" spans="1:72" ht="13.5" customHeight="1" x14ac:dyDescent="0.25">
      <c r="A2330" s="5" t="str">
        <f t="shared" si="82"/>
        <v>1738_각남면_0115</v>
      </c>
      <c r="B2330" s="1">
        <v>1738</v>
      </c>
      <c r="C2330" s="1" t="s">
        <v>12339</v>
      </c>
      <c r="D2330" s="1" t="s">
        <v>12340</v>
      </c>
      <c r="E2330" s="1">
        <v>2329</v>
      </c>
      <c r="F2330" s="1">
        <v>8</v>
      </c>
      <c r="G2330" s="1" t="s">
        <v>3712</v>
      </c>
      <c r="H2330" s="1" t="s">
        <v>7051</v>
      </c>
      <c r="I2330" s="1">
        <v>10</v>
      </c>
      <c r="L2330" s="1">
        <v>1</v>
      </c>
      <c r="M2330" s="1" t="s">
        <v>4091</v>
      </c>
      <c r="N2330" s="1" t="s">
        <v>7126</v>
      </c>
      <c r="S2330" s="1" t="s">
        <v>59</v>
      </c>
      <c r="T2330" s="1" t="s">
        <v>7224</v>
      </c>
      <c r="U2330" s="1" t="s">
        <v>1523</v>
      </c>
      <c r="V2330" s="1" t="s">
        <v>7396</v>
      </c>
      <c r="Y2330" s="1" t="s">
        <v>4100</v>
      </c>
      <c r="Z2330" s="1" t="s">
        <v>8618</v>
      </c>
      <c r="AC2330" s="1">
        <v>10</v>
      </c>
      <c r="AD2330" s="1" t="s">
        <v>393</v>
      </c>
      <c r="AE2330" s="1" t="s">
        <v>9370</v>
      </c>
    </row>
    <row r="2331" spans="1:72" ht="13.5" customHeight="1" x14ac:dyDescent="0.25">
      <c r="A2331" s="5" t="str">
        <f t="shared" si="82"/>
        <v>1738_각남면_0115</v>
      </c>
      <c r="B2331" s="1">
        <v>1738</v>
      </c>
      <c r="C2331" s="1" t="s">
        <v>12339</v>
      </c>
      <c r="D2331" s="1" t="s">
        <v>12340</v>
      </c>
      <c r="E2331" s="1">
        <v>2330</v>
      </c>
      <c r="F2331" s="1">
        <v>8</v>
      </c>
      <c r="G2331" s="1" t="s">
        <v>3712</v>
      </c>
      <c r="H2331" s="1" t="s">
        <v>7051</v>
      </c>
      <c r="I2331" s="1">
        <v>10</v>
      </c>
      <c r="L2331" s="1">
        <v>1</v>
      </c>
      <c r="M2331" s="1" t="s">
        <v>4091</v>
      </c>
      <c r="N2331" s="1" t="s">
        <v>7126</v>
      </c>
      <c r="S2331" s="1" t="s">
        <v>112</v>
      </c>
      <c r="T2331" s="1" t="s">
        <v>7229</v>
      </c>
      <c r="Y2331" s="1" t="s">
        <v>64</v>
      </c>
      <c r="Z2331" s="1" t="s">
        <v>7741</v>
      </c>
      <c r="AC2331" s="1">
        <v>7</v>
      </c>
      <c r="AD2331" s="1" t="s">
        <v>62</v>
      </c>
      <c r="AE2331" s="1" t="s">
        <v>9331</v>
      </c>
    </row>
    <row r="2332" spans="1:72" ht="13.5" customHeight="1" x14ac:dyDescent="0.25">
      <c r="A2332" s="5" t="str">
        <f t="shared" si="82"/>
        <v>1738_각남면_0115</v>
      </c>
      <c r="B2332" s="1">
        <v>1738</v>
      </c>
      <c r="C2332" s="1" t="s">
        <v>12339</v>
      </c>
      <c r="D2332" s="1" t="s">
        <v>12340</v>
      </c>
      <c r="E2332" s="1">
        <v>2331</v>
      </c>
      <c r="F2332" s="1">
        <v>8</v>
      </c>
      <c r="G2332" s="1" t="s">
        <v>3712</v>
      </c>
      <c r="H2332" s="1" t="s">
        <v>7051</v>
      </c>
      <c r="I2332" s="1">
        <v>10</v>
      </c>
      <c r="L2332" s="1">
        <v>2</v>
      </c>
      <c r="M2332" s="1" t="s">
        <v>14090</v>
      </c>
      <c r="N2332" s="1" t="s">
        <v>14091</v>
      </c>
      <c r="T2332" s="1" t="s">
        <v>12461</v>
      </c>
      <c r="U2332" s="1" t="s">
        <v>2573</v>
      </c>
      <c r="V2332" s="1" t="s">
        <v>7450</v>
      </c>
      <c r="W2332" s="1" t="s">
        <v>123</v>
      </c>
      <c r="X2332" s="1" t="s">
        <v>7689</v>
      </c>
      <c r="Y2332" s="1" t="s">
        <v>3206</v>
      </c>
      <c r="Z2332" s="1" t="s">
        <v>8619</v>
      </c>
      <c r="AC2332" s="1">
        <v>44</v>
      </c>
      <c r="AD2332" s="1" t="s">
        <v>52</v>
      </c>
      <c r="AE2332" s="1" t="s">
        <v>9330</v>
      </c>
      <c r="AJ2332" s="1" t="s">
        <v>17</v>
      </c>
      <c r="AK2332" s="1" t="s">
        <v>9530</v>
      </c>
      <c r="AL2332" s="1" t="s">
        <v>124</v>
      </c>
      <c r="AM2332" s="1" t="s">
        <v>9327</v>
      </c>
      <c r="AT2332" s="1" t="s">
        <v>42</v>
      </c>
      <c r="AU2332" s="1" t="s">
        <v>7309</v>
      </c>
      <c r="AV2332" s="1" t="s">
        <v>4101</v>
      </c>
      <c r="AW2332" s="1" t="s">
        <v>8570</v>
      </c>
      <c r="BG2332" s="1" t="s">
        <v>997</v>
      </c>
      <c r="BH2332" s="1" t="s">
        <v>7614</v>
      </c>
      <c r="BI2332" s="1" t="s">
        <v>2493</v>
      </c>
      <c r="BJ2332" s="1" t="s">
        <v>8273</v>
      </c>
      <c r="BK2332" s="1" t="s">
        <v>44</v>
      </c>
      <c r="BL2332" s="1" t="s">
        <v>7629</v>
      </c>
      <c r="BM2332" s="1" t="s">
        <v>4102</v>
      </c>
      <c r="BN2332" s="1" t="s">
        <v>11279</v>
      </c>
      <c r="BO2332" s="1" t="s">
        <v>912</v>
      </c>
      <c r="BP2332" s="1" t="s">
        <v>9676</v>
      </c>
      <c r="BQ2332" s="1" t="s">
        <v>4103</v>
      </c>
      <c r="BR2332" s="1" t="s">
        <v>11868</v>
      </c>
      <c r="BS2332" s="1" t="s">
        <v>193</v>
      </c>
      <c r="BT2332" s="1" t="s">
        <v>9533</v>
      </c>
    </row>
    <row r="2333" spans="1:72" ht="13.5" customHeight="1" x14ac:dyDescent="0.25">
      <c r="A2333" s="5" t="str">
        <f t="shared" si="82"/>
        <v>1738_각남면_0115</v>
      </c>
      <c r="B2333" s="1">
        <v>1738</v>
      </c>
      <c r="C2333" s="1" t="s">
        <v>12339</v>
      </c>
      <c r="D2333" s="1" t="s">
        <v>12340</v>
      </c>
      <c r="E2333" s="1">
        <v>2332</v>
      </c>
      <c r="F2333" s="1">
        <v>8</v>
      </c>
      <c r="G2333" s="1" t="s">
        <v>3712</v>
      </c>
      <c r="H2333" s="1" t="s">
        <v>7051</v>
      </c>
      <c r="I2333" s="1">
        <v>10</v>
      </c>
      <c r="L2333" s="1">
        <v>2</v>
      </c>
      <c r="M2333" s="1" t="s">
        <v>14090</v>
      </c>
      <c r="N2333" s="1" t="s">
        <v>14091</v>
      </c>
      <c r="S2333" s="1" t="s">
        <v>50</v>
      </c>
      <c r="T2333" s="1" t="s">
        <v>7223</v>
      </c>
      <c r="W2333" s="1" t="s">
        <v>38</v>
      </c>
      <c r="X2333" s="1" t="s">
        <v>12522</v>
      </c>
      <c r="Y2333" s="1" t="s">
        <v>64</v>
      </c>
      <c r="Z2333" s="1" t="s">
        <v>7741</v>
      </c>
      <c r="AC2333" s="1">
        <v>45</v>
      </c>
      <c r="AD2333" s="1" t="s">
        <v>330</v>
      </c>
      <c r="AE2333" s="1" t="s">
        <v>9367</v>
      </c>
      <c r="AJ2333" s="1" t="s">
        <v>17</v>
      </c>
      <c r="AK2333" s="1" t="s">
        <v>9530</v>
      </c>
      <c r="AL2333" s="1" t="s">
        <v>41</v>
      </c>
      <c r="AM2333" s="1" t="s">
        <v>12725</v>
      </c>
      <c r="AT2333" s="1" t="s">
        <v>854</v>
      </c>
      <c r="AU2333" s="1" t="s">
        <v>9667</v>
      </c>
      <c r="AV2333" s="1" t="s">
        <v>4104</v>
      </c>
      <c r="AW2333" s="1" t="s">
        <v>10055</v>
      </c>
      <c r="BG2333" s="1" t="s">
        <v>44</v>
      </c>
      <c r="BH2333" s="1" t="s">
        <v>7629</v>
      </c>
      <c r="BI2333" s="1" t="s">
        <v>4105</v>
      </c>
      <c r="BJ2333" s="1" t="s">
        <v>8145</v>
      </c>
      <c r="BK2333" s="1" t="s">
        <v>44</v>
      </c>
      <c r="BL2333" s="1" t="s">
        <v>7629</v>
      </c>
      <c r="BM2333" s="1" t="s">
        <v>4106</v>
      </c>
      <c r="BN2333" s="1" t="s">
        <v>7942</v>
      </c>
      <c r="BO2333" s="1" t="s">
        <v>44</v>
      </c>
      <c r="BP2333" s="1" t="s">
        <v>7629</v>
      </c>
      <c r="BQ2333" s="1" t="s">
        <v>4107</v>
      </c>
      <c r="BR2333" s="1" t="s">
        <v>11869</v>
      </c>
      <c r="BS2333" s="1" t="s">
        <v>124</v>
      </c>
      <c r="BT2333" s="1" t="s">
        <v>9327</v>
      </c>
    </row>
    <row r="2334" spans="1:72" ht="13.5" customHeight="1" x14ac:dyDescent="0.25">
      <c r="A2334" s="5" t="str">
        <f t="shared" si="82"/>
        <v>1738_각남면_0115</v>
      </c>
      <c r="B2334" s="1">
        <v>1738</v>
      </c>
      <c r="C2334" s="1" t="s">
        <v>12339</v>
      </c>
      <c r="D2334" s="1" t="s">
        <v>12340</v>
      </c>
      <c r="E2334" s="1">
        <v>2333</v>
      </c>
      <c r="F2334" s="1">
        <v>8</v>
      </c>
      <c r="G2334" s="1" t="s">
        <v>3712</v>
      </c>
      <c r="H2334" s="1" t="s">
        <v>7051</v>
      </c>
      <c r="I2334" s="1">
        <v>10</v>
      </c>
      <c r="L2334" s="1">
        <v>2</v>
      </c>
      <c r="M2334" s="1" t="s">
        <v>14090</v>
      </c>
      <c r="N2334" s="1" t="s">
        <v>14091</v>
      </c>
      <c r="S2334" s="1" t="s">
        <v>59</v>
      </c>
      <c r="T2334" s="1" t="s">
        <v>7224</v>
      </c>
      <c r="U2334" s="1" t="s">
        <v>2432</v>
      </c>
      <c r="V2334" s="1" t="s">
        <v>7443</v>
      </c>
      <c r="Y2334" s="1" t="s">
        <v>4108</v>
      </c>
      <c r="Z2334" s="1" t="s">
        <v>8620</v>
      </c>
      <c r="AC2334" s="1">
        <v>16</v>
      </c>
      <c r="AD2334" s="1" t="s">
        <v>89</v>
      </c>
      <c r="AE2334" s="1" t="s">
        <v>9335</v>
      </c>
    </row>
    <row r="2335" spans="1:72" ht="13.5" customHeight="1" x14ac:dyDescent="0.25">
      <c r="A2335" s="5" t="str">
        <f t="shared" si="82"/>
        <v>1738_각남면_0115</v>
      </c>
      <c r="B2335" s="1">
        <v>1738</v>
      </c>
      <c r="C2335" s="1" t="s">
        <v>12339</v>
      </c>
      <c r="D2335" s="1" t="s">
        <v>12340</v>
      </c>
      <c r="E2335" s="1">
        <v>2334</v>
      </c>
      <c r="F2335" s="1">
        <v>8</v>
      </c>
      <c r="G2335" s="1" t="s">
        <v>3712</v>
      </c>
      <c r="H2335" s="1" t="s">
        <v>7051</v>
      </c>
      <c r="I2335" s="1">
        <v>10</v>
      </c>
      <c r="L2335" s="1">
        <v>2</v>
      </c>
      <c r="M2335" s="1" t="s">
        <v>14090</v>
      </c>
      <c r="N2335" s="1" t="s">
        <v>14091</v>
      </c>
      <c r="S2335" s="1" t="s">
        <v>112</v>
      </c>
      <c r="T2335" s="1" t="s">
        <v>7229</v>
      </c>
      <c r="Y2335" s="1" t="s">
        <v>64</v>
      </c>
      <c r="Z2335" s="1" t="s">
        <v>7741</v>
      </c>
      <c r="AC2335" s="1">
        <v>13</v>
      </c>
      <c r="AD2335" s="1" t="s">
        <v>111</v>
      </c>
      <c r="AE2335" s="1" t="s">
        <v>9341</v>
      </c>
    </row>
    <row r="2336" spans="1:72" ht="13.5" customHeight="1" x14ac:dyDescent="0.25">
      <c r="A2336" s="5" t="str">
        <f t="shared" si="82"/>
        <v>1738_각남면_0115</v>
      </c>
      <c r="B2336" s="1">
        <v>1738</v>
      </c>
      <c r="C2336" s="1" t="s">
        <v>12339</v>
      </c>
      <c r="D2336" s="1" t="s">
        <v>12340</v>
      </c>
      <c r="E2336" s="1">
        <v>2335</v>
      </c>
      <c r="F2336" s="1">
        <v>8</v>
      </c>
      <c r="G2336" s="1" t="s">
        <v>3712</v>
      </c>
      <c r="H2336" s="1" t="s">
        <v>7051</v>
      </c>
      <c r="I2336" s="1">
        <v>10</v>
      </c>
      <c r="L2336" s="1">
        <v>2</v>
      </c>
      <c r="M2336" s="1" t="s">
        <v>14090</v>
      </c>
      <c r="N2336" s="1" t="s">
        <v>14091</v>
      </c>
      <c r="S2336" s="1" t="s">
        <v>112</v>
      </c>
      <c r="T2336" s="1" t="s">
        <v>7229</v>
      </c>
      <c r="AF2336" s="1" t="s">
        <v>317</v>
      </c>
      <c r="AG2336" s="1" t="s">
        <v>7707</v>
      </c>
    </row>
    <row r="2337" spans="1:72" ht="13.5" customHeight="1" x14ac:dyDescent="0.25">
      <c r="A2337" s="5" t="str">
        <f t="shared" ref="A2337:A2372" si="83">HYPERLINK("http://kyu.snu.ac.kr/sdhj/index.jsp?type=hj/GK14616_00IH_0001_0115.jpg","1738_각남면_0115")</f>
        <v>1738_각남면_0115</v>
      </c>
      <c r="B2337" s="1">
        <v>1738</v>
      </c>
      <c r="C2337" s="1" t="s">
        <v>12339</v>
      </c>
      <c r="D2337" s="1" t="s">
        <v>12340</v>
      </c>
      <c r="E2337" s="1">
        <v>2336</v>
      </c>
      <c r="F2337" s="1">
        <v>8</v>
      </c>
      <c r="G2337" s="1" t="s">
        <v>3712</v>
      </c>
      <c r="H2337" s="1" t="s">
        <v>7051</v>
      </c>
      <c r="I2337" s="1">
        <v>10</v>
      </c>
      <c r="L2337" s="1">
        <v>2</v>
      </c>
      <c r="M2337" s="1" t="s">
        <v>14090</v>
      </c>
      <c r="N2337" s="1" t="s">
        <v>14091</v>
      </c>
      <c r="S2337" s="1" t="s">
        <v>112</v>
      </c>
      <c r="T2337" s="1" t="s">
        <v>7229</v>
      </c>
      <c r="Y2337" s="1" t="s">
        <v>64</v>
      </c>
      <c r="Z2337" s="1" t="s">
        <v>7741</v>
      </c>
      <c r="AC2337" s="1">
        <v>4</v>
      </c>
      <c r="AD2337" s="1" t="s">
        <v>65</v>
      </c>
      <c r="AE2337" s="1" t="s">
        <v>9332</v>
      </c>
    </row>
    <row r="2338" spans="1:72" ht="13.5" customHeight="1" x14ac:dyDescent="0.25">
      <c r="A2338" s="5" t="str">
        <f t="shared" si="83"/>
        <v>1738_각남면_0115</v>
      </c>
      <c r="B2338" s="1">
        <v>1738</v>
      </c>
      <c r="C2338" s="1" t="s">
        <v>12339</v>
      </c>
      <c r="D2338" s="1" t="s">
        <v>12340</v>
      </c>
      <c r="E2338" s="1">
        <v>2337</v>
      </c>
      <c r="F2338" s="1">
        <v>8</v>
      </c>
      <c r="G2338" s="1" t="s">
        <v>3712</v>
      </c>
      <c r="H2338" s="1" t="s">
        <v>7051</v>
      </c>
      <c r="I2338" s="1">
        <v>10</v>
      </c>
      <c r="L2338" s="1">
        <v>3</v>
      </c>
      <c r="M2338" s="1" t="s">
        <v>14092</v>
      </c>
      <c r="N2338" s="1" t="s">
        <v>14093</v>
      </c>
      <c r="O2338" s="1" t="s">
        <v>6</v>
      </c>
      <c r="P2338" s="1" t="s">
        <v>7191</v>
      </c>
      <c r="T2338" s="1" t="s">
        <v>12461</v>
      </c>
      <c r="U2338" s="1" t="s">
        <v>260</v>
      </c>
      <c r="V2338" s="1" t="s">
        <v>7321</v>
      </c>
      <c r="W2338" s="1" t="s">
        <v>1379</v>
      </c>
      <c r="X2338" s="1" t="s">
        <v>7715</v>
      </c>
      <c r="Y2338" s="1" t="s">
        <v>4109</v>
      </c>
      <c r="Z2338" s="1" t="s">
        <v>8621</v>
      </c>
      <c r="AC2338" s="1">
        <v>31</v>
      </c>
      <c r="AD2338" s="1" t="s">
        <v>437</v>
      </c>
      <c r="AE2338" s="1" t="s">
        <v>9373</v>
      </c>
      <c r="AJ2338" s="1" t="s">
        <v>17</v>
      </c>
      <c r="AK2338" s="1" t="s">
        <v>9530</v>
      </c>
      <c r="AL2338" s="1" t="s">
        <v>208</v>
      </c>
      <c r="AM2338" s="1" t="s">
        <v>9524</v>
      </c>
      <c r="AT2338" s="1" t="s">
        <v>260</v>
      </c>
      <c r="AU2338" s="1" t="s">
        <v>7321</v>
      </c>
      <c r="AV2338" s="1" t="s">
        <v>4110</v>
      </c>
      <c r="AW2338" s="1" t="s">
        <v>8771</v>
      </c>
      <c r="BG2338" s="1" t="s">
        <v>44</v>
      </c>
      <c r="BH2338" s="1" t="s">
        <v>7629</v>
      </c>
      <c r="BI2338" s="1" t="s">
        <v>4111</v>
      </c>
      <c r="BJ2338" s="1" t="s">
        <v>10789</v>
      </c>
      <c r="BK2338" s="1" t="s">
        <v>44</v>
      </c>
      <c r="BL2338" s="1" t="s">
        <v>7629</v>
      </c>
      <c r="BM2338" s="1" t="s">
        <v>4112</v>
      </c>
      <c r="BN2338" s="1" t="s">
        <v>11280</v>
      </c>
      <c r="BO2338" s="1" t="s">
        <v>44</v>
      </c>
      <c r="BP2338" s="1" t="s">
        <v>7629</v>
      </c>
      <c r="BQ2338" s="1" t="s">
        <v>4113</v>
      </c>
      <c r="BR2338" s="1" t="s">
        <v>11870</v>
      </c>
      <c r="BS2338" s="1" t="s">
        <v>401</v>
      </c>
      <c r="BT2338" s="1" t="s">
        <v>9477</v>
      </c>
    </row>
    <row r="2339" spans="1:72" ht="13.5" customHeight="1" x14ac:dyDescent="0.25">
      <c r="A2339" s="5" t="str">
        <f t="shared" si="83"/>
        <v>1738_각남면_0115</v>
      </c>
      <c r="B2339" s="1">
        <v>1738</v>
      </c>
      <c r="C2339" s="1" t="s">
        <v>12339</v>
      </c>
      <c r="D2339" s="1" t="s">
        <v>12340</v>
      </c>
      <c r="E2339" s="1">
        <v>2338</v>
      </c>
      <c r="F2339" s="1">
        <v>8</v>
      </c>
      <c r="G2339" s="1" t="s">
        <v>3712</v>
      </c>
      <c r="H2339" s="1" t="s">
        <v>7051</v>
      </c>
      <c r="I2339" s="1">
        <v>10</v>
      </c>
      <c r="L2339" s="1">
        <v>3</v>
      </c>
      <c r="M2339" s="1" t="s">
        <v>14092</v>
      </c>
      <c r="N2339" s="1" t="s">
        <v>14093</v>
      </c>
      <c r="S2339" s="1" t="s">
        <v>50</v>
      </c>
      <c r="T2339" s="1" t="s">
        <v>7223</v>
      </c>
      <c r="W2339" s="1" t="s">
        <v>51</v>
      </c>
      <c r="X2339" s="1" t="s">
        <v>7686</v>
      </c>
      <c r="Y2339" s="1" t="s">
        <v>308</v>
      </c>
      <c r="Z2339" s="1" t="s">
        <v>7774</v>
      </c>
      <c r="AC2339" s="1">
        <v>20</v>
      </c>
      <c r="AD2339" s="1" t="s">
        <v>255</v>
      </c>
      <c r="AE2339" s="1" t="s">
        <v>9359</v>
      </c>
      <c r="AJ2339" s="1" t="s">
        <v>309</v>
      </c>
      <c r="AK2339" s="1" t="s">
        <v>9531</v>
      </c>
      <c r="AL2339" s="1" t="s">
        <v>53</v>
      </c>
      <c r="AM2339" s="1" t="s">
        <v>9486</v>
      </c>
      <c r="AT2339" s="1" t="s">
        <v>44</v>
      </c>
      <c r="AU2339" s="1" t="s">
        <v>7629</v>
      </c>
      <c r="AV2339" s="1" t="s">
        <v>4114</v>
      </c>
      <c r="AW2339" s="1" t="s">
        <v>10056</v>
      </c>
      <c r="BG2339" s="1" t="s">
        <v>44</v>
      </c>
      <c r="BH2339" s="1" t="s">
        <v>7629</v>
      </c>
      <c r="BI2339" s="1" t="s">
        <v>4115</v>
      </c>
      <c r="BJ2339" s="1" t="s">
        <v>8173</v>
      </c>
      <c r="BK2339" s="1" t="s">
        <v>44</v>
      </c>
      <c r="BL2339" s="1" t="s">
        <v>7629</v>
      </c>
      <c r="BM2339" s="1" t="s">
        <v>2471</v>
      </c>
      <c r="BN2339" s="1" t="s">
        <v>8635</v>
      </c>
      <c r="BO2339" s="1" t="s">
        <v>44</v>
      </c>
      <c r="BP2339" s="1" t="s">
        <v>7629</v>
      </c>
      <c r="BQ2339" s="1" t="s">
        <v>4116</v>
      </c>
      <c r="BR2339" s="1" t="s">
        <v>13456</v>
      </c>
      <c r="BS2339" s="1" t="s">
        <v>58</v>
      </c>
      <c r="BT2339" s="1" t="s">
        <v>9526</v>
      </c>
    </row>
    <row r="2340" spans="1:72" ht="13.5" customHeight="1" x14ac:dyDescent="0.25">
      <c r="A2340" s="5" t="str">
        <f t="shared" si="83"/>
        <v>1738_각남면_0115</v>
      </c>
      <c r="B2340" s="1">
        <v>1738</v>
      </c>
      <c r="C2340" s="1" t="s">
        <v>12339</v>
      </c>
      <c r="D2340" s="1" t="s">
        <v>12340</v>
      </c>
      <c r="E2340" s="1">
        <v>2339</v>
      </c>
      <c r="F2340" s="1">
        <v>8</v>
      </c>
      <c r="G2340" s="1" t="s">
        <v>3712</v>
      </c>
      <c r="H2340" s="1" t="s">
        <v>7051</v>
      </c>
      <c r="I2340" s="1">
        <v>10</v>
      </c>
      <c r="L2340" s="1">
        <v>3</v>
      </c>
      <c r="M2340" s="1" t="s">
        <v>14092</v>
      </c>
      <c r="N2340" s="1" t="s">
        <v>14093</v>
      </c>
      <c r="S2340" s="1" t="s">
        <v>313</v>
      </c>
      <c r="T2340" s="1" t="s">
        <v>7239</v>
      </c>
      <c r="W2340" s="1" t="s">
        <v>85</v>
      </c>
      <c r="X2340" s="1" t="s">
        <v>12530</v>
      </c>
      <c r="Y2340" s="1" t="s">
        <v>308</v>
      </c>
      <c r="Z2340" s="1" t="s">
        <v>7774</v>
      </c>
      <c r="AC2340" s="1">
        <v>51</v>
      </c>
      <c r="AD2340" s="1" t="s">
        <v>263</v>
      </c>
      <c r="AE2340" s="1" t="s">
        <v>9361</v>
      </c>
    </row>
    <row r="2341" spans="1:72" ht="13.5" customHeight="1" x14ac:dyDescent="0.25">
      <c r="A2341" s="5" t="str">
        <f t="shared" si="83"/>
        <v>1738_각남면_0115</v>
      </c>
      <c r="B2341" s="1">
        <v>1738</v>
      </c>
      <c r="C2341" s="1" t="s">
        <v>12339</v>
      </c>
      <c r="D2341" s="1" t="s">
        <v>12340</v>
      </c>
      <c r="E2341" s="1">
        <v>2340</v>
      </c>
      <c r="F2341" s="1">
        <v>8</v>
      </c>
      <c r="G2341" s="1" t="s">
        <v>3712</v>
      </c>
      <c r="H2341" s="1" t="s">
        <v>7051</v>
      </c>
      <c r="I2341" s="1">
        <v>10</v>
      </c>
      <c r="L2341" s="1">
        <v>3</v>
      </c>
      <c r="M2341" s="1" t="s">
        <v>14092</v>
      </c>
      <c r="N2341" s="1" t="s">
        <v>14093</v>
      </c>
      <c r="T2341" s="1" t="s">
        <v>12470</v>
      </c>
      <c r="U2341" s="1" t="s">
        <v>715</v>
      </c>
      <c r="V2341" s="1" t="s">
        <v>7283</v>
      </c>
      <c r="Y2341" s="1" t="s">
        <v>4117</v>
      </c>
      <c r="Z2341" s="1" t="s">
        <v>8622</v>
      </c>
      <c r="AC2341" s="1">
        <v>21</v>
      </c>
      <c r="AD2341" s="1" t="s">
        <v>160</v>
      </c>
      <c r="AE2341" s="1" t="s">
        <v>9347</v>
      </c>
      <c r="AT2341" s="1" t="s">
        <v>232</v>
      </c>
      <c r="AU2341" s="1" t="s">
        <v>7343</v>
      </c>
      <c r="AV2341" s="1" t="s">
        <v>4118</v>
      </c>
      <c r="AW2341" s="1" t="s">
        <v>10057</v>
      </c>
      <c r="BB2341" s="1" t="s">
        <v>1551</v>
      </c>
      <c r="BC2341" s="1" t="s">
        <v>7529</v>
      </c>
      <c r="BD2341" s="1" t="s">
        <v>14711</v>
      </c>
      <c r="BE2341" s="1" t="s">
        <v>7944</v>
      </c>
    </row>
    <row r="2342" spans="1:72" ht="13.5" customHeight="1" x14ac:dyDescent="0.25">
      <c r="A2342" s="5" t="str">
        <f t="shared" si="83"/>
        <v>1738_각남면_0115</v>
      </c>
      <c r="B2342" s="1">
        <v>1738</v>
      </c>
      <c r="C2342" s="1" t="s">
        <v>12339</v>
      </c>
      <c r="D2342" s="1" t="s">
        <v>12340</v>
      </c>
      <c r="E2342" s="1">
        <v>2341</v>
      </c>
      <c r="F2342" s="1">
        <v>8</v>
      </c>
      <c r="G2342" s="1" t="s">
        <v>3712</v>
      </c>
      <c r="H2342" s="1" t="s">
        <v>7051</v>
      </c>
      <c r="I2342" s="1">
        <v>10</v>
      </c>
      <c r="L2342" s="1">
        <v>3</v>
      </c>
      <c r="M2342" s="1" t="s">
        <v>14092</v>
      </c>
      <c r="N2342" s="1" t="s">
        <v>14093</v>
      </c>
      <c r="T2342" s="1" t="s">
        <v>12470</v>
      </c>
      <c r="U2342" s="1" t="s">
        <v>139</v>
      </c>
      <c r="V2342" s="1" t="s">
        <v>7323</v>
      </c>
      <c r="Y2342" s="1" t="s">
        <v>4119</v>
      </c>
      <c r="Z2342" s="1" t="s">
        <v>8623</v>
      </c>
      <c r="AC2342" s="1">
        <v>4</v>
      </c>
      <c r="AD2342" s="1" t="s">
        <v>65</v>
      </c>
      <c r="AE2342" s="1" t="s">
        <v>9332</v>
      </c>
      <c r="BB2342" s="1" t="s">
        <v>368</v>
      </c>
      <c r="BC2342" s="1" t="s">
        <v>7520</v>
      </c>
      <c r="BE2342" s="1" t="s">
        <v>8622</v>
      </c>
      <c r="BF2342" s="1" t="s">
        <v>12895</v>
      </c>
    </row>
    <row r="2343" spans="1:72" ht="13.5" customHeight="1" x14ac:dyDescent="0.25">
      <c r="A2343" s="5" t="str">
        <f t="shared" si="83"/>
        <v>1738_각남면_0115</v>
      </c>
      <c r="B2343" s="1">
        <v>1738</v>
      </c>
      <c r="C2343" s="1" t="s">
        <v>12339</v>
      </c>
      <c r="D2343" s="1" t="s">
        <v>12340</v>
      </c>
      <c r="E2343" s="1">
        <v>2342</v>
      </c>
      <c r="F2343" s="1">
        <v>8</v>
      </c>
      <c r="G2343" s="1" t="s">
        <v>3712</v>
      </c>
      <c r="H2343" s="1" t="s">
        <v>7051</v>
      </c>
      <c r="I2343" s="1">
        <v>10</v>
      </c>
      <c r="L2343" s="1">
        <v>3</v>
      </c>
      <c r="M2343" s="1" t="s">
        <v>14092</v>
      </c>
      <c r="N2343" s="1" t="s">
        <v>14093</v>
      </c>
      <c r="S2343" s="1" t="s">
        <v>3876</v>
      </c>
      <c r="T2343" s="1" t="s">
        <v>7274</v>
      </c>
      <c r="U2343" s="1" t="s">
        <v>136</v>
      </c>
      <c r="V2343" s="1" t="s">
        <v>7308</v>
      </c>
      <c r="Y2343" s="1" t="s">
        <v>1593</v>
      </c>
      <c r="Z2343" s="1" t="s">
        <v>8087</v>
      </c>
      <c r="AC2343" s="1">
        <v>59</v>
      </c>
      <c r="AD2343" s="1" t="s">
        <v>650</v>
      </c>
      <c r="AE2343" s="1" t="s">
        <v>9380</v>
      </c>
    </row>
    <row r="2344" spans="1:72" ht="13.5" customHeight="1" x14ac:dyDescent="0.25">
      <c r="A2344" s="5" t="str">
        <f t="shared" si="83"/>
        <v>1738_각남면_0115</v>
      </c>
      <c r="B2344" s="1">
        <v>1738</v>
      </c>
      <c r="C2344" s="1" t="s">
        <v>12339</v>
      </c>
      <c r="D2344" s="1" t="s">
        <v>12340</v>
      </c>
      <c r="E2344" s="1">
        <v>2343</v>
      </c>
      <c r="F2344" s="1">
        <v>8</v>
      </c>
      <c r="G2344" s="1" t="s">
        <v>3712</v>
      </c>
      <c r="H2344" s="1" t="s">
        <v>7051</v>
      </c>
      <c r="I2344" s="1">
        <v>10</v>
      </c>
      <c r="L2344" s="1">
        <v>4</v>
      </c>
      <c r="M2344" s="1" t="s">
        <v>14094</v>
      </c>
      <c r="N2344" s="1" t="s">
        <v>10138</v>
      </c>
      <c r="T2344" s="1" t="s">
        <v>12461</v>
      </c>
      <c r="U2344" s="1" t="s">
        <v>683</v>
      </c>
      <c r="V2344" s="1" t="s">
        <v>7345</v>
      </c>
      <c r="W2344" s="1" t="s">
        <v>123</v>
      </c>
      <c r="X2344" s="1" t="s">
        <v>7689</v>
      </c>
      <c r="Y2344" s="1" t="s">
        <v>2638</v>
      </c>
      <c r="Z2344" s="1" t="s">
        <v>8096</v>
      </c>
      <c r="AC2344" s="1">
        <v>42</v>
      </c>
      <c r="AD2344" s="1" t="s">
        <v>304</v>
      </c>
      <c r="AE2344" s="1" t="s">
        <v>9364</v>
      </c>
      <c r="AJ2344" s="1" t="s">
        <v>17</v>
      </c>
      <c r="AK2344" s="1" t="s">
        <v>9530</v>
      </c>
      <c r="AL2344" s="1" t="s">
        <v>124</v>
      </c>
      <c r="AM2344" s="1" t="s">
        <v>9327</v>
      </c>
      <c r="AT2344" s="1" t="s">
        <v>42</v>
      </c>
      <c r="AU2344" s="1" t="s">
        <v>7309</v>
      </c>
      <c r="AV2344" s="1" t="s">
        <v>4120</v>
      </c>
      <c r="AW2344" s="1" t="s">
        <v>8624</v>
      </c>
      <c r="BG2344" s="1" t="s">
        <v>44</v>
      </c>
      <c r="BH2344" s="1" t="s">
        <v>7629</v>
      </c>
      <c r="BI2344" s="1" t="s">
        <v>3938</v>
      </c>
      <c r="BJ2344" s="1" t="s">
        <v>10037</v>
      </c>
      <c r="BK2344" s="1" t="s">
        <v>4121</v>
      </c>
      <c r="BL2344" s="1" t="s">
        <v>11029</v>
      </c>
      <c r="BM2344" s="1" t="s">
        <v>4122</v>
      </c>
      <c r="BN2344" s="1" t="s">
        <v>10178</v>
      </c>
      <c r="BO2344" s="1" t="s">
        <v>73</v>
      </c>
      <c r="BP2344" s="1" t="s">
        <v>7304</v>
      </c>
      <c r="BQ2344" s="1" t="s">
        <v>4123</v>
      </c>
      <c r="BR2344" s="1" t="s">
        <v>13146</v>
      </c>
      <c r="BS2344" s="1" t="s">
        <v>41</v>
      </c>
      <c r="BT2344" s="1" t="s">
        <v>12725</v>
      </c>
    </row>
    <row r="2345" spans="1:72" ht="13.5" customHeight="1" x14ac:dyDescent="0.25">
      <c r="A2345" s="5" t="str">
        <f t="shared" si="83"/>
        <v>1738_각남면_0115</v>
      </c>
      <c r="B2345" s="1">
        <v>1738</v>
      </c>
      <c r="C2345" s="1" t="s">
        <v>12339</v>
      </c>
      <c r="D2345" s="1" t="s">
        <v>12340</v>
      </c>
      <c r="E2345" s="1">
        <v>2344</v>
      </c>
      <c r="F2345" s="1">
        <v>8</v>
      </c>
      <c r="G2345" s="1" t="s">
        <v>3712</v>
      </c>
      <c r="H2345" s="1" t="s">
        <v>7051</v>
      </c>
      <c r="I2345" s="1">
        <v>10</v>
      </c>
      <c r="L2345" s="1">
        <v>4</v>
      </c>
      <c r="M2345" s="1" t="s">
        <v>14094</v>
      </c>
      <c r="N2345" s="1" t="s">
        <v>10138</v>
      </c>
      <c r="S2345" s="1" t="s">
        <v>50</v>
      </c>
      <c r="T2345" s="1" t="s">
        <v>7223</v>
      </c>
      <c r="W2345" s="1" t="s">
        <v>1598</v>
      </c>
      <c r="X2345" s="1" t="s">
        <v>7717</v>
      </c>
      <c r="Y2345" s="1" t="s">
        <v>64</v>
      </c>
      <c r="Z2345" s="1" t="s">
        <v>7741</v>
      </c>
      <c r="AC2345" s="1">
        <v>42</v>
      </c>
      <c r="AD2345" s="1" t="s">
        <v>304</v>
      </c>
      <c r="AE2345" s="1" t="s">
        <v>9364</v>
      </c>
      <c r="AJ2345" s="1" t="s">
        <v>17</v>
      </c>
      <c r="AK2345" s="1" t="s">
        <v>9530</v>
      </c>
      <c r="AL2345" s="1" t="s">
        <v>283</v>
      </c>
      <c r="AM2345" s="1" t="s">
        <v>9550</v>
      </c>
      <c r="AT2345" s="1" t="s">
        <v>1649</v>
      </c>
      <c r="AU2345" s="1" t="s">
        <v>7492</v>
      </c>
      <c r="AV2345" s="1" t="s">
        <v>4124</v>
      </c>
      <c r="AW2345" s="1" t="s">
        <v>10058</v>
      </c>
      <c r="BG2345" s="1" t="s">
        <v>1649</v>
      </c>
      <c r="BH2345" s="1" t="s">
        <v>7492</v>
      </c>
      <c r="BI2345" s="1" t="s">
        <v>4125</v>
      </c>
      <c r="BJ2345" s="1" t="s">
        <v>10790</v>
      </c>
      <c r="BK2345" s="1" t="s">
        <v>1649</v>
      </c>
      <c r="BL2345" s="1" t="s">
        <v>7492</v>
      </c>
      <c r="BM2345" s="1" t="s">
        <v>4126</v>
      </c>
      <c r="BN2345" s="1" t="s">
        <v>11281</v>
      </c>
      <c r="BO2345" s="1" t="s">
        <v>44</v>
      </c>
      <c r="BP2345" s="1" t="s">
        <v>7629</v>
      </c>
      <c r="BQ2345" s="1" t="s">
        <v>4127</v>
      </c>
      <c r="BR2345" s="1" t="s">
        <v>11871</v>
      </c>
      <c r="BS2345" s="1" t="s">
        <v>124</v>
      </c>
      <c r="BT2345" s="1" t="s">
        <v>9327</v>
      </c>
    </row>
    <row r="2346" spans="1:72" ht="13.5" customHeight="1" x14ac:dyDescent="0.25">
      <c r="A2346" s="5" t="str">
        <f t="shared" si="83"/>
        <v>1738_각남면_0115</v>
      </c>
      <c r="B2346" s="1">
        <v>1738</v>
      </c>
      <c r="C2346" s="1" t="s">
        <v>12339</v>
      </c>
      <c r="D2346" s="1" t="s">
        <v>12340</v>
      </c>
      <c r="E2346" s="1">
        <v>2345</v>
      </c>
      <c r="F2346" s="1">
        <v>8</v>
      </c>
      <c r="G2346" s="1" t="s">
        <v>3712</v>
      </c>
      <c r="H2346" s="1" t="s">
        <v>7051</v>
      </c>
      <c r="I2346" s="1">
        <v>10</v>
      </c>
      <c r="L2346" s="1">
        <v>4</v>
      </c>
      <c r="M2346" s="1" t="s">
        <v>14094</v>
      </c>
      <c r="N2346" s="1" t="s">
        <v>10138</v>
      </c>
      <c r="S2346" s="1" t="s">
        <v>802</v>
      </c>
      <c r="T2346" s="1" t="s">
        <v>12469</v>
      </c>
      <c r="U2346" s="1" t="s">
        <v>792</v>
      </c>
      <c r="V2346" s="1" t="s">
        <v>7353</v>
      </c>
      <c r="Y2346" s="1" t="s">
        <v>4128</v>
      </c>
      <c r="Z2346" s="1" t="s">
        <v>8624</v>
      </c>
      <c r="AC2346" s="1">
        <v>76</v>
      </c>
      <c r="AD2346" s="1" t="s">
        <v>89</v>
      </c>
      <c r="AE2346" s="1" t="s">
        <v>9335</v>
      </c>
    </row>
    <row r="2347" spans="1:72" ht="13.5" customHeight="1" x14ac:dyDescent="0.25">
      <c r="A2347" s="5" t="str">
        <f t="shared" si="83"/>
        <v>1738_각남면_0115</v>
      </c>
      <c r="B2347" s="1">
        <v>1738</v>
      </c>
      <c r="C2347" s="1" t="s">
        <v>12339</v>
      </c>
      <c r="D2347" s="1" t="s">
        <v>12340</v>
      </c>
      <c r="E2347" s="1">
        <v>2346</v>
      </c>
      <c r="F2347" s="1">
        <v>8</v>
      </c>
      <c r="G2347" s="1" t="s">
        <v>3712</v>
      </c>
      <c r="H2347" s="1" t="s">
        <v>7051</v>
      </c>
      <c r="I2347" s="1">
        <v>10</v>
      </c>
      <c r="L2347" s="1">
        <v>4</v>
      </c>
      <c r="M2347" s="1" t="s">
        <v>14094</v>
      </c>
      <c r="N2347" s="1" t="s">
        <v>10138</v>
      </c>
      <c r="S2347" s="1" t="s">
        <v>4129</v>
      </c>
      <c r="T2347" s="1" t="s">
        <v>7276</v>
      </c>
      <c r="W2347" s="1" t="s">
        <v>769</v>
      </c>
      <c r="X2347" s="1" t="s">
        <v>7253</v>
      </c>
      <c r="Y2347" s="1" t="s">
        <v>64</v>
      </c>
      <c r="Z2347" s="1" t="s">
        <v>7741</v>
      </c>
      <c r="AC2347" s="1">
        <v>63</v>
      </c>
      <c r="AD2347" s="1" t="s">
        <v>115</v>
      </c>
      <c r="AE2347" s="1" t="s">
        <v>9342</v>
      </c>
    </row>
    <row r="2348" spans="1:72" ht="13.5" customHeight="1" x14ac:dyDescent="0.25">
      <c r="A2348" s="5" t="str">
        <f t="shared" si="83"/>
        <v>1738_각남면_0115</v>
      </c>
      <c r="B2348" s="1">
        <v>1738</v>
      </c>
      <c r="C2348" s="1" t="s">
        <v>12339</v>
      </c>
      <c r="D2348" s="1" t="s">
        <v>12340</v>
      </c>
      <c r="E2348" s="1">
        <v>2347</v>
      </c>
      <c r="F2348" s="1">
        <v>8</v>
      </c>
      <c r="G2348" s="1" t="s">
        <v>3712</v>
      </c>
      <c r="H2348" s="1" t="s">
        <v>7051</v>
      </c>
      <c r="I2348" s="1">
        <v>10</v>
      </c>
      <c r="L2348" s="1">
        <v>4</v>
      </c>
      <c r="M2348" s="1" t="s">
        <v>14094</v>
      </c>
      <c r="N2348" s="1" t="s">
        <v>10138</v>
      </c>
      <c r="S2348" s="1" t="s">
        <v>59</v>
      </c>
      <c r="T2348" s="1" t="s">
        <v>7224</v>
      </c>
      <c r="Y2348" s="1" t="s">
        <v>4130</v>
      </c>
      <c r="Z2348" s="1" t="s">
        <v>8625</v>
      </c>
      <c r="AF2348" s="1" t="s">
        <v>317</v>
      </c>
      <c r="AG2348" s="1" t="s">
        <v>7707</v>
      </c>
    </row>
    <row r="2349" spans="1:72" ht="13.5" customHeight="1" x14ac:dyDescent="0.25">
      <c r="A2349" s="5" t="str">
        <f t="shared" si="83"/>
        <v>1738_각남면_0115</v>
      </c>
      <c r="B2349" s="1">
        <v>1738</v>
      </c>
      <c r="C2349" s="1" t="s">
        <v>12339</v>
      </c>
      <c r="D2349" s="1" t="s">
        <v>12340</v>
      </c>
      <c r="E2349" s="1">
        <v>2348</v>
      </c>
      <c r="F2349" s="1">
        <v>8</v>
      </c>
      <c r="G2349" s="1" t="s">
        <v>3712</v>
      </c>
      <c r="H2349" s="1" t="s">
        <v>7051</v>
      </c>
      <c r="I2349" s="1">
        <v>10</v>
      </c>
      <c r="L2349" s="1">
        <v>4</v>
      </c>
      <c r="M2349" s="1" t="s">
        <v>14094</v>
      </c>
      <c r="N2349" s="1" t="s">
        <v>10138</v>
      </c>
      <c r="S2349" s="1" t="s">
        <v>112</v>
      </c>
      <c r="T2349" s="1" t="s">
        <v>7229</v>
      </c>
      <c r="Y2349" s="1" t="s">
        <v>64</v>
      </c>
      <c r="Z2349" s="1" t="s">
        <v>7741</v>
      </c>
      <c r="AC2349" s="1">
        <v>1</v>
      </c>
      <c r="AD2349" s="1" t="s">
        <v>101</v>
      </c>
      <c r="AE2349" s="1" t="s">
        <v>9339</v>
      </c>
      <c r="AF2349" s="1" t="s">
        <v>95</v>
      </c>
      <c r="AG2349" s="1" t="s">
        <v>9389</v>
      </c>
    </row>
    <row r="2350" spans="1:72" ht="13.5" customHeight="1" x14ac:dyDescent="0.25">
      <c r="A2350" s="5" t="str">
        <f t="shared" si="83"/>
        <v>1738_각남면_0115</v>
      </c>
      <c r="B2350" s="1">
        <v>1738</v>
      </c>
      <c r="C2350" s="1" t="s">
        <v>12339</v>
      </c>
      <c r="D2350" s="1" t="s">
        <v>12340</v>
      </c>
      <c r="E2350" s="1">
        <v>2349</v>
      </c>
      <c r="F2350" s="1">
        <v>8</v>
      </c>
      <c r="G2350" s="1" t="s">
        <v>3712</v>
      </c>
      <c r="H2350" s="1" t="s">
        <v>7051</v>
      </c>
      <c r="I2350" s="1">
        <v>10</v>
      </c>
      <c r="L2350" s="1">
        <v>4</v>
      </c>
      <c r="M2350" s="1" t="s">
        <v>14094</v>
      </c>
      <c r="N2350" s="1" t="s">
        <v>10138</v>
      </c>
      <c r="T2350" s="1" t="s">
        <v>12470</v>
      </c>
      <c r="U2350" s="1" t="s">
        <v>139</v>
      </c>
      <c r="V2350" s="1" t="s">
        <v>7323</v>
      </c>
      <c r="Y2350" s="1" t="s">
        <v>4131</v>
      </c>
      <c r="Z2350" s="1" t="s">
        <v>8626</v>
      </c>
      <c r="AC2350" s="1">
        <v>73</v>
      </c>
      <c r="AD2350" s="1" t="s">
        <v>396</v>
      </c>
      <c r="AE2350" s="1" t="s">
        <v>9371</v>
      </c>
      <c r="AF2350" s="1" t="s">
        <v>417</v>
      </c>
      <c r="AG2350" s="1" t="s">
        <v>9401</v>
      </c>
      <c r="AH2350" s="1" t="s">
        <v>259</v>
      </c>
      <c r="AI2350" s="1" t="s">
        <v>9449</v>
      </c>
      <c r="AT2350" s="1" t="s">
        <v>232</v>
      </c>
      <c r="AU2350" s="1" t="s">
        <v>7343</v>
      </c>
      <c r="AV2350" s="1" t="s">
        <v>1268</v>
      </c>
      <c r="AW2350" s="1" t="s">
        <v>8214</v>
      </c>
      <c r="BB2350" s="1" t="s">
        <v>1551</v>
      </c>
      <c r="BC2350" s="1" t="s">
        <v>7529</v>
      </c>
      <c r="BD2350" s="1" t="s">
        <v>4132</v>
      </c>
      <c r="BE2350" s="1" t="s">
        <v>10424</v>
      </c>
    </row>
    <row r="2351" spans="1:72" ht="13.5" customHeight="1" x14ac:dyDescent="0.25">
      <c r="A2351" s="5" t="str">
        <f t="shared" si="83"/>
        <v>1738_각남면_0115</v>
      </c>
      <c r="B2351" s="1">
        <v>1738</v>
      </c>
      <c r="C2351" s="1" t="s">
        <v>12339</v>
      </c>
      <c r="D2351" s="1" t="s">
        <v>12340</v>
      </c>
      <c r="E2351" s="1">
        <v>2350</v>
      </c>
      <c r="F2351" s="1">
        <v>8</v>
      </c>
      <c r="G2351" s="1" t="s">
        <v>3712</v>
      </c>
      <c r="H2351" s="1" t="s">
        <v>7051</v>
      </c>
      <c r="I2351" s="1">
        <v>10</v>
      </c>
      <c r="L2351" s="1">
        <v>5</v>
      </c>
      <c r="M2351" s="1" t="s">
        <v>3929</v>
      </c>
      <c r="N2351" s="1" t="s">
        <v>8586</v>
      </c>
      <c r="T2351" s="1" t="s">
        <v>12461</v>
      </c>
      <c r="U2351" s="1" t="s">
        <v>3506</v>
      </c>
      <c r="V2351" s="1" t="s">
        <v>7507</v>
      </c>
      <c r="W2351" s="1" t="s">
        <v>123</v>
      </c>
      <c r="X2351" s="1" t="s">
        <v>7689</v>
      </c>
      <c r="Y2351" s="1" t="s">
        <v>10</v>
      </c>
      <c r="Z2351" s="1" t="s">
        <v>7684</v>
      </c>
      <c r="AC2351" s="1">
        <v>49</v>
      </c>
      <c r="AD2351" s="1" t="s">
        <v>175</v>
      </c>
      <c r="AE2351" s="1" t="s">
        <v>9349</v>
      </c>
      <c r="AJ2351" s="1" t="s">
        <v>17</v>
      </c>
      <c r="AK2351" s="1" t="s">
        <v>9530</v>
      </c>
      <c r="AL2351" s="1" t="s">
        <v>124</v>
      </c>
      <c r="AM2351" s="1" t="s">
        <v>9327</v>
      </c>
      <c r="AT2351" s="1" t="s">
        <v>44</v>
      </c>
      <c r="AU2351" s="1" t="s">
        <v>7629</v>
      </c>
      <c r="AV2351" s="1" t="s">
        <v>3977</v>
      </c>
      <c r="AW2351" s="1" t="s">
        <v>7934</v>
      </c>
      <c r="BG2351" s="1" t="s">
        <v>44</v>
      </c>
      <c r="BH2351" s="1" t="s">
        <v>7629</v>
      </c>
      <c r="BI2351" s="1" t="s">
        <v>3978</v>
      </c>
      <c r="BJ2351" s="1" t="s">
        <v>9185</v>
      </c>
      <c r="BK2351" s="1" t="s">
        <v>3939</v>
      </c>
      <c r="BL2351" s="1" t="s">
        <v>10497</v>
      </c>
      <c r="BM2351" s="1" t="s">
        <v>3940</v>
      </c>
      <c r="BN2351" s="1" t="s">
        <v>10178</v>
      </c>
      <c r="BO2351" s="1" t="s">
        <v>44</v>
      </c>
      <c r="BP2351" s="1" t="s">
        <v>7629</v>
      </c>
      <c r="BQ2351" s="1" t="s">
        <v>4133</v>
      </c>
      <c r="BR2351" s="1" t="s">
        <v>11872</v>
      </c>
      <c r="BS2351" s="1" t="s">
        <v>53</v>
      </c>
      <c r="BT2351" s="1" t="s">
        <v>9486</v>
      </c>
    </row>
    <row r="2352" spans="1:72" ht="13.5" customHeight="1" x14ac:dyDescent="0.25">
      <c r="A2352" s="5" t="str">
        <f t="shared" si="83"/>
        <v>1738_각남면_0115</v>
      </c>
      <c r="B2352" s="1">
        <v>1738</v>
      </c>
      <c r="C2352" s="1" t="s">
        <v>12339</v>
      </c>
      <c r="D2352" s="1" t="s">
        <v>12340</v>
      </c>
      <c r="E2352" s="1">
        <v>2351</v>
      </c>
      <c r="F2352" s="1">
        <v>8</v>
      </c>
      <c r="G2352" s="1" t="s">
        <v>3712</v>
      </c>
      <c r="H2352" s="1" t="s">
        <v>7051</v>
      </c>
      <c r="I2352" s="1">
        <v>10</v>
      </c>
      <c r="L2352" s="1">
        <v>5</v>
      </c>
      <c r="M2352" s="1" t="s">
        <v>3929</v>
      </c>
      <c r="N2352" s="1" t="s">
        <v>8586</v>
      </c>
      <c r="S2352" s="1" t="s">
        <v>112</v>
      </c>
      <c r="T2352" s="1" t="s">
        <v>7229</v>
      </c>
      <c r="AF2352" s="1" t="s">
        <v>317</v>
      </c>
      <c r="AG2352" s="1" t="s">
        <v>7707</v>
      </c>
    </row>
    <row r="2353" spans="1:73" ht="13.5" customHeight="1" x14ac:dyDescent="0.25">
      <c r="A2353" s="5" t="str">
        <f t="shared" si="83"/>
        <v>1738_각남면_0115</v>
      </c>
      <c r="B2353" s="1">
        <v>1738</v>
      </c>
      <c r="C2353" s="1" t="s">
        <v>12339</v>
      </c>
      <c r="D2353" s="1" t="s">
        <v>12340</v>
      </c>
      <c r="E2353" s="1">
        <v>2352</v>
      </c>
      <c r="F2353" s="1">
        <v>8</v>
      </c>
      <c r="G2353" s="1" t="s">
        <v>3712</v>
      </c>
      <c r="H2353" s="1" t="s">
        <v>7051</v>
      </c>
      <c r="I2353" s="1">
        <v>10</v>
      </c>
      <c r="L2353" s="1">
        <v>5</v>
      </c>
      <c r="M2353" s="1" t="s">
        <v>3929</v>
      </c>
      <c r="N2353" s="1" t="s">
        <v>8586</v>
      </c>
      <c r="S2353" s="1" t="s">
        <v>727</v>
      </c>
      <c r="T2353" s="1" t="s">
        <v>7243</v>
      </c>
      <c r="Y2353" s="1" t="s">
        <v>742</v>
      </c>
      <c r="Z2353" s="1" t="s">
        <v>7856</v>
      </c>
      <c r="AF2353" s="1" t="s">
        <v>157</v>
      </c>
      <c r="AG2353" s="1" t="s">
        <v>9391</v>
      </c>
    </row>
    <row r="2354" spans="1:73" ht="13.5" customHeight="1" x14ac:dyDescent="0.25">
      <c r="A2354" s="5" t="str">
        <f t="shared" si="83"/>
        <v>1738_각남면_0115</v>
      </c>
      <c r="B2354" s="1">
        <v>1738</v>
      </c>
      <c r="C2354" s="1" t="s">
        <v>12339</v>
      </c>
      <c r="D2354" s="1" t="s">
        <v>12340</v>
      </c>
      <c r="E2354" s="1">
        <v>2353</v>
      </c>
      <c r="F2354" s="1">
        <v>8</v>
      </c>
      <c r="G2354" s="1" t="s">
        <v>3712</v>
      </c>
      <c r="H2354" s="1" t="s">
        <v>7051</v>
      </c>
      <c r="I2354" s="1">
        <v>11</v>
      </c>
      <c r="J2354" s="1" t="s">
        <v>4134</v>
      </c>
      <c r="K2354" s="1" t="s">
        <v>12364</v>
      </c>
      <c r="L2354" s="1">
        <v>1</v>
      </c>
      <c r="M2354" s="1" t="s">
        <v>14095</v>
      </c>
      <c r="N2354" s="1" t="s">
        <v>14096</v>
      </c>
      <c r="T2354" s="1" t="s">
        <v>12461</v>
      </c>
      <c r="U2354" s="1" t="s">
        <v>3840</v>
      </c>
      <c r="V2354" s="1" t="s">
        <v>7518</v>
      </c>
      <c r="W2354" s="1" t="s">
        <v>85</v>
      </c>
      <c r="X2354" s="1" t="s">
        <v>12530</v>
      </c>
      <c r="Y2354" s="1" t="s">
        <v>4135</v>
      </c>
      <c r="Z2354" s="1" t="s">
        <v>8627</v>
      </c>
      <c r="AC2354" s="1">
        <v>38</v>
      </c>
      <c r="AD2354" s="1" t="s">
        <v>547</v>
      </c>
      <c r="AE2354" s="1" t="s">
        <v>9378</v>
      </c>
      <c r="AJ2354" s="1" t="s">
        <v>17</v>
      </c>
      <c r="AK2354" s="1" t="s">
        <v>9530</v>
      </c>
      <c r="AL2354" s="1" t="s">
        <v>631</v>
      </c>
      <c r="AM2354" s="1" t="s">
        <v>9553</v>
      </c>
      <c r="AT2354" s="1" t="s">
        <v>73</v>
      </c>
      <c r="AU2354" s="1" t="s">
        <v>7304</v>
      </c>
      <c r="AV2354" s="1" t="s">
        <v>933</v>
      </c>
      <c r="AW2354" s="1" t="s">
        <v>7906</v>
      </c>
      <c r="BG2354" s="1" t="s">
        <v>73</v>
      </c>
      <c r="BH2354" s="1" t="s">
        <v>7304</v>
      </c>
      <c r="BI2354" s="1" t="s">
        <v>233</v>
      </c>
      <c r="BJ2354" s="1" t="s">
        <v>9283</v>
      </c>
      <c r="BK2354" s="1" t="s">
        <v>73</v>
      </c>
      <c r="BL2354" s="1" t="s">
        <v>7304</v>
      </c>
      <c r="BM2354" s="1" t="s">
        <v>3835</v>
      </c>
      <c r="BN2354" s="1" t="s">
        <v>10774</v>
      </c>
      <c r="BO2354" s="1" t="s">
        <v>73</v>
      </c>
      <c r="BP2354" s="1" t="s">
        <v>7304</v>
      </c>
      <c r="BQ2354" s="1" t="s">
        <v>4136</v>
      </c>
      <c r="BR2354" s="1" t="s">
        <v>13312</v>
      </c>
      <c r="BS2354" s="1" t="s">
        <v>58</v>
      </c>
      <c r="BT2354" s="1" t="s">
        <v>9526</v>
      </c>
      <c r="BU2354" s="1" t="s">
        <v>4137</v>
      </c>
    </row>
    <row r="2355" spans="1:73" ht="13.5" customHeight="1" x14ac:dyDescent="0.25">
      <c r="A2355" s="5" t="str">
        <f t="shared" si="83"/>
        <v>1738_각남면_0115</v>
      </c>
      <c r="B2355" s="1">
        <v>1738</v>
      </c>
      <c r="C2355" s="1" t="s">
        <v>12339</v>
      </c>
      <c r="D2355" s="1" t="s">
        <v>12340</v>
      </c>
      <c r="E2355" s="1">
        <v>2354</v>
      </c>
      <c r="F2355" s="1">
        <v>8</v>
      </c>
      <c r="G2355" s="1" t="s">
        <v>3712</v>
      </c>
      <c r="H2355" s="1" t="s">
        <v>7051</v>
      </c>
      <c r="I2355" s="1">
        <v>11</v>
      </c>
      <c r="L2355" s="1">
        <v>1</v>
      </c>
      <c r="M2355" s="1" t="s">
        <v>14095</v>
      </c>
      <c r="N2355" s="1" t="s">
        <v>14096</v>
      </c>
      <c r="S2355" s="1" t="s">
        <v>50</v>
      </c>
      <c r="T2355" s="1" t="s">
        <v>7223</v>
      </c>
      <c r="U2355" s="1" t="s">
        <v>237</v>
      </c>
      <c r="V2355" s="1" t="s">
        <v>7316</v>
      </c>
      <c r="Y2355" s="1" t="s">
        <v>4138</v>
      </c>
      <c r="Z2355" s="1" t="s">
        <v>8628</v>
      </c>
      <c r="AC2355" s="1">
        <v>21</v>
      </c>
      <c r="AD2355" s="1" t="s">
        <v>437</v>
      </c>
      <c r="AE2355" s="1" t="s">
        <v>9373</v>
      </c>
      <c r="AJ2355" s="1" t="s">
        <v>17</v>
      </c>
      <c r="AK2355" s="1" t="s">
        <v>9530</v>
      </c>
      <c r="AL2355" s="1" t="s">
        <v>41</v>
      </c>
      <c r="AM2355" s="1" t="s">
        <v>12725</v>
      </c>
      <c r="AN2355" s="1" t="s">
        <v>1241</v>
      </c>
      <c r="AO2355" s="1" t="s">
        <v>7234</v>
      </c>
      <c r="AR2355" s="1" t="s">
        <v>4139</v>
      </c>
      <c r="AS2355" s="1" t="s">
        <v>9618</v>
      </c>
      <c r="AT2355" s="1" t="s">
        <v>232</v>
      </c>
      <c r="AU2355" s="1" t="s">
        <v>7343</v>
      </c>
      <c r="AV2355" s="1" t="s">
        <v>1451</v>
      </c>
      <c r="AW2355" s="1" t="s">
        <v>8051</v>
      </c>
      <c r="BG2355" s="1" t="s">
        <v>232</v>
      </c>
      <c r="BH2355" s="1" t="s">
        <v>7343</v>
      </c>
      <c r="BI2355" s="1" t="s">
        <v>2103</v>
      </c>
      <c r="BJ2355" s="1" t="s">
        <v>10341</v>
      </c>
      <c r="BK2355" s="1" t="s">
        <v>232</v>
      </c>
      <c r="BL2355" s="1" t="s">
        <v>7343</v>
      </c>
      <c r="BM2355" s="1" t="s">
        <v>1271</v>
      </c>
      <c r="BN2355" s="1" t="s">
        <v>10881</v>
      </c>
      <c r="BO2355" s="1" t="s">
        <v>69</v>
      </c>
      <c r="BP2355" s="1" t="s">
        <v>7359</v>
      </c>
      <c r="BQ2355" s="1" t="s">
        <v>4140</v>
      </c>
      <c r="BR2355" s="1" t="s">
        <v>14955</v>
      </c>
      <c r="BS2355" s="1" t="s">
        <v>2694</v>
      </c>
      <c r="BT2355" s="1" t="s">
        <v>9495</v>
      </c>
    </row>
    <row r="2356" spans="1:73" ht="13.5" customHeight="1" x14ac:dyDescent="0.25">
      <c r="A2356" s="5" t="str">
        <f t="shared" si="83"/>
        <v>1738_각남면_0115</v>
      </c>
      <c r="B2356" s="1">
        <v>1738</v>
      </c>
      <c r="C2356" s="1" t="s">
        <v>12339</v>
      </c>
      <c r="D2356" s="1" t="s">
        <v>12340</v>
      </c>
      <c r="E2356" s="1">
        <v>2355</v>
      </c>
      <c r="F2356" s="1">
        <v>8</v>
      </c>
      <c r="G2356" s="1" t="s">
        <v>3712</v>
      </c>
      <c r="H2356" s="1" t="s">
        <v>7051</v>
      </c>
      <c r="I2356" s="1">
        <v>11</v>
      </c>
      <c r="L2356" s="1">
        <v>1</v>
      </c>
      <c r="M2356" s="1" t="s">
        <v>14095</v>
      </c>
      <c r="N2356" s="1" t="s">
        <v>14096</v>
      </c>
      <c r="S2356" s="1" t="s">
        <v>4141</v>
      </c>
      <c r="T2356" s="1" t="s">
        <v>7277</v>
      </c>
      <c r="W2356" s="1" t="s">
        <v>38</v>
      </c>
      <c r="X2356" s="1" t="s">
        <v>12522</v>
      </c>
      <c r="Y2356" s="1" t="s">
        <v>64</v>
      </c>
      <c r="Z2356" s="1" t="s">
        <v>7741</v>
      </c>
      <c r="AC2356" s="1">
        <v>56</v>
      </c>
      <c r="AD2356" s="1" t="s">
        <v>97</v>
      </c>
      <c r="AE2356" s="1" t="s">
        <v>9338</v>
      </c>
    </row>
    <row r="2357" spans="1:73" ht="13.5" customHeight="1" x14ac:dyDescent="0.25">
      <c r="A2357" s="5" t="str">
        <f t="shared" si="83"/>
        <v>1738_각남면_0115</v>
      </c>
      <c r="B2357" s="1">
        <v>1738</v>
      </c>
      <c r="C2357" s="1" t="s">
        <v>12339</v>
      </c>
      <c r="D2357" s="1" t="s">
        <v>12340</v>
      </c>
      <c r="E2357" s="1">
        <v>2356</v>
      </c>
      <c r="F2357" s="1">
        <v>8</v>
      </c>
      <c r="G2357" s="1" t="s">
        <v>3712</v>
      </c>
      <c r="H2357" s="1" t="s">
        <v>7051</v>
      </c>
      <c r="I2357" s="1">
        <v>11</v>
      </c>
      <c r="L2357" s="1">
        <v>1</v>
      </c>
      <c r="M2357" s="1" t="s">
        <v>14095</v>
      </c>
      <c r="N2357" s="1" t="s">
        <v>14096</v>
      </c>
      <c r="S2357" s="1" t="s">
        <v>59</v>
      </c>
      <c r="T2357" s="1" t="s">
        <v>7224</v>
      </c>
      <c r="Y2357" s="1" t="s">
        <v>1948</v>
      </c>
      <c r="Z2357" s="1" t="s">
        <v>7739</v>
      </c>
      <c r="AC2357" s="1">
        <v>4</v>
      </c>
      <c r="AD2357" s="1" t="s">
        <v>65</v>
      </c>
      <c r="AE2357" s="1" t="s">
        <v>9332</v>
      </c>
      <c r="AF2357" s="1" t="s">
        <v>95</v>
      </c>
      <c r="AG2357" s="1" t="s">
        <v>9389</v>
      </c>
    </row>
    <row r="2358" spans="1:73" ht="13.5" customHeight="1" x14ac:dyDescent="0.25">
      <c r="A2358" s="5" t="str">
        <f t="shared" si="83"/>
        <v>1738_각남면_0115</v>
      </c>
      <c r="B2358" s="1">
        <v>1738</v>
      </c>
      <c r="C2358" s="1" t="s">
        <v>12339</v>
      </c>
      <c r="D2358" s="1" t="s">
        <v>12340</v>
      </c>
      <c r="E2358" s="1">
        <v>2357</v>
      </c>
      <c r="F2358" s="1">
        <v>8</v>
      </c>
      <c r="G2358" s="1" t="s">
        <v>3712</v>
      </c>
      <c r="H2358" s="1" t="s">
        <v>7051</v>
      </c>
      <c r="I2358" s="1">
        <v>11</v>
      </c>
      <c r="L2358" s="1">
        <v>2</v>
      </c>
      <c r="M2358" s="1" t="s">
        <v>14097</v>
      </c>
      <c r="N2358" s="1" t="s">
        <v>14098</v>
      </c>
      <c r="T2358" s="1" t="s">
        <v>12461</v>
      </c>
      <c r="U2358" s="1" t="s">
        <v>3506</v>
      </c>
      <c r="V2358" s="1" t="s">
        <v>7507</v>
      </c>
      <c r="W2358" s="1" t="s">
        <v>4142</v>
      </c>
      <c r="X2358" s="1" t="s">
        <v>7728</v>
      </c>
      <c r="Y2358" s="1" t="s">
        <v>308</v>
      </c>
      <c r="Z2358" s="1" t="s">
        <v>7774</v>
      </c>
      <c r="AC2358" s="1">
        <v>48</v>
      </c>
      <c r="AD2358" s="1" t="s">
        <v>457</v>
      </c>
      <c r="AE2358" s="1" t="s">
        <v>9375</v>
      </c>
      <c r="AJ2358" s="1" t="s">
        <v>309</v>
      </c>
      <c r="AK2358" s="1" t="s">
        <v>9531</v>
      </c>
      <c r="AL2358" s="1" t="s">
        <v>666</v>
      </c>
      <c r="AM2358" s="1" t="s">
        <v>9567</v>
      </c>
      <c r="AT2358" s="1" t="s">
        <v>44</v>
      </c>
      <c r="AU2358" s="1" t="s">
        <v>7629</v>
      </c>
      <c r="AV2358" s="1" t="s">
        <v>4143</v>
      </c>
      <c r="AW2358" s="1" t="s">
        <v>10059</v>
      </c>
      <c r="BG2358" s="1" t="s">
        <v>44</v>
      </c>
      <c r="BH2358" s="1" t="s">
        <v>7629</v>
      </c>
      <c r="BI2358" s="1" t="s">
        <v>4144</v>
      </c>
      <c r="BJ2358" s="1" t="s">
        <v>8325</v>
      </c>
      <c r="BK2358" s="1" t="s">
        <v>44</v>
      </c>
      <c r="BL2358" s="1" t="s">
        <v>7629</v>
      </c>
      <c r="BM2358" s="1" t="s">
        <v>4145</v>
      </c>
      <c r="BN2358" s="1" t="s">
        <v>10969</v>
      </c>
      <c r="BO2358" s="1" t="s">
        <v>44</v>
      </c>
      <c r="BP2358" s="1" t="s">
        <v>7629</v>
      </c>
      <c r="BQ2358" s="1" t="s">
        <v>14811</v>
      </c>
      <c r="BR2358" s="1" t="s">
        <v>11873</v>
      </c>
      <c r="BS2358" s="1" t="s">
        <v>53</v>
      </c>
      <c r="BT2358" s="1" t="s">
        <v>9486</v>
      </c>
    </row>
    <row r="2359" spans="1:73" ht="13.5" customHeight="1" x14ac:dyDescent="0.25">
      <c r="A2359" s="5" t="str">
        <f t="shared" si="83"/>
        <v>1738_각남면_0115</v>
      </c>
      <c r="B2359" s="1">
        <v>1738</v>
      </c>
      <c r="C2359" s="1" t="s">
        <v>12339</v>
      </c>
      <c r="D2359" s="1" t="s">
        <v>12340</v>
      </c>
      <c r="E2359" s="1">
        <v>2358</v>
      </c>
      <c r="F2359" s="1">
        <v>8</v>
      </c>
      <c r="G2359" s="1" t="s">
        <v>3712</v>
      </c>
      <c r="H2359" s="1" t="s">
        <v>7051</v>
      </c>
      <c r="I2359" s="1">
        <v>11</v>
      </c>
      <c r="L2359" s="1">
        <v>2</v>
      </c>
      <c r="M2359" s="1" t="s">
        <v>14097</v>
      </c>
      <c r="N2359" s="1" t="s">
        <v>14098</v>
      </c>
      <c r="S2359" s="1" t="s">
        <v>59</v>
      </c>
      <c r="T2359" s="1" t="s">
        <v>7224</v>
      </c>
      <c r="Y2359" s="1" t="s">
        <v>742</v>
      </c>
      <c r="Z2359" s="1" t="s">
        <v>7856</v>
      </c>
      <c r="AC2359" s="1">
        <v>13</v>
      </c>
      <c r="AD2359" s="1" t="s">
        <v>111</v>
      </c>
      <c r="AE2359" s="1" t="s">
        <v>9341</v>
      </c>
    </row>
    <row r="2360" spans="1:73" ht="13.5" customHeight="1" x14ac:dyDescent="0.25">
      <c r="A2360" s="5" t="str">
        <f t="shared" si="83"/>
        <v>1738_각남면_0115</v>
      </c>
      <c r="B2360" s="1">
        <v>1738</v>
      </c>
      <c r="C2360" s="1" t="s">
        <v>12339</v>
      </c>
      <c r="D2360" s="1" t="s">
        <v>12340</v>
      </c>
      <c r="E2360" s="1">
        <v>2359</v>
      </c>
      <c r="F2360" s="1">
        <v>8</v>
      </c>
      <c r="G2360" s="1" t="s">
        <v>3712</v>
      </c>
      <c r="H2360" s="1" t="s">
        <v>7051</v>
      </c>
      <c r="I2360" s="1">
        <v>11</v>
      </c>
      <c r="L2360" s="1">
        <v>3</v>
      </c>
      <c r="M2360" s="1" t="s">
        <v>14674</v>
      </c>
      <c r="N2360" s="1" t="s">
        <v>14675</v>
      </c>
      <c r="T2360" s="1" t="s">
        <v>12461</v>
      </c>
      <c r="U2360" s="1" t="s">
        <v>260</v>
      </c>
      <c r="V2360" s="1" t="s">
        <v>7321</v>
      </c>
      <c r="W2360" s="1" t="s">
        <v>123</v>
      </c>
      <c r="X2360" s="1" t="s">
        <v>7689</v>
      </c>
      <c r="Y2360" s="1" t="s">
        <v>4146</v>
      </c>
      <c r="Z2360" s="1" t="s">
        <v>8364</v>
      </c>
      <c r="AA2360" s="1" t="s">
        <v>14672</v>
      </c>
      <c r="AB2360" s="1" t="s">
        <v>9324</v>
      </c>
      <c r="AC2360" s="1">
        <v>27</v>
      </c>
      <c r="AD2360" s="1" t="s">
        <v>465</v>
      </c>
      <c r="AE2360" s="1" t="s">
        <v>9376</v>
      </c>
      <c r="AJ2360" s="1" t="s">
        <v>17</v>
      </c>
      <c r="AK2360" s="1" t="s">
        <v>9530</v>
      </c>
      <c r="AL2360" s="1" t="s">
        <v>124</v>
      </c>
      <c r="AM2360" s="1" t="s">
        <v>9327</v>
      </c>
      <c r="AT2360" s="1" t="s">
        <v>44</v>
      </c>
      <c r="AU2360" s="1" t="s">
        <v>7629</v>
      </c>
      <c r="AV2360" s="1" t="s">
        <v>4147</v>
      </c>
      <c r="AW2360" s="1" t="s">
        <v>10060</v>
      </c>
      <c r="BG2360" s="1" t="s">
        <v>770</v>
      </c>
      <c r="BH2360" s="1" t="s">
        <v>12473</v>
      </c>
      <c r="BI2360" s="1" t="s">
        <v>2499</v>
      </c>
      <c r="BJ2360" s="1" t="s">
        <v>9885</v>
      </c>
      <c r="BK2360" s="1" t="s">
        <v>3939</v>
      </c>
      <c r="BL2360" s="1" t="s">
        <v>10497</v>
      </c>
      <c r="BM2360" s="1" t="s">
        <v>4122</v>
      </c>
      <c r="BN2360" s="1" t="s">
        <v>10178</v>
      </c>
      <c r="BO2360" s="1" t="s">
        <v>44</v>
      </c>
      <c r="BP2360" s="1" t="s">
        <v>7629</v>
      </c>
      <c r="BQ2360" s="1" t="s">
        <v>4148</v>
      </c>
      <c r="BR2360" s="1" t="s">
        <v>11874</v>
      </c>
      <c r="BS2360" s="1" t="s">
        <v>58</v>
      </c>
      <c r="BT2360" s="1" t="s">
        <v>9526</v>
      </c>
    </row>
    <row r="2361" spans="1:73" ht="13.5" customHeight="1" x14ac:dyDescent="0.25">
      <c r="A2361" s="5" t="str">
        <f t="shared" si="83"/>
        <v>1738_각남면_0115</v>
      </c>
      <c r="B2361" s="1">
        <v>1738</v>
      </c>
      <c r="C2361" s="1" t="s">
        <v>12339</v>
      </c>
      <c r="D2361" s="1" t="s">
        <v>12340</v>
      </c>
      <c r="E2361" s="1">
        <v>2360</v>
      </c>
      <c r="F2361" s="1">
        <v>8</v>
      </c>
      <c r="G2361" s="1" t="s">
        <v>3712</v>
      </c>
      <c r="H2361" s="1" t="s">
        <v>7051</v>
      </c>
      <c r="I2361" s="1">
        <v>11</v>
      </c>
      <c r="L2361" s="1">
        <v>3</v>
      </c>
      <c r="M2361" s="1" t="s">
        <v>14673</v>
      </c>
      <c r="N2361" s="1" t="s">
        <v>9619</v>
      </c>
      <c r="S2361" s="1" t="s">
        <v>50</v>
      </c>
      <c r="T2361" s="1" t="s">
        <v>7223</v>
      </c>
      <c r="W2361" s="1" t="s">
        <v>203</v>
      </c>
      <c r="X2361" s="1" t="s">
        <v>7694</v>
      </c>
      <c r="Y2361" s="1" t="s">
        <v>308</v>
      </c>
      <c r="Z2361" s="1" t="s">
        <v>7774</v>
      </c>
      <c r="AC2361" s="1">
        <v>24</v>
      </c>
      <c r="AD2361" s="1" t="s">
        <v>402</v>
      </c>
      <c r="AE2361" s="1" t="s">
        <v>9372</v>
      </c>
      <c r="AJ2361" s="1" t="s">
        <v>309</v>
      </c>
      <c r="AK2361" s="1" t="s">
        <v>9531</v>
      </c>
      <c r="AL2361" s="1" t="s">
        <v>124</v>
      </c>
      <c r="AM2361" s="1" t="s">
        <v>9327</v>
      </c>
      <c r="AT2361" s="1" t="s">
        <v>260</v>
      </c>
      <c r="AU2361" s="1" t="s">
        <v>7321</v>
      </c>
      <c r="AV2361" s="1" t="s">
        <v>4149</v>
      </c>
      <c r="AW2361" s="1" t="s">
        <v>8888</v>
      </c>
      <c r="BG2361" s="1" t="s">
        <v>1919</v>
      </c>
      <c r="BH2361" s="1" t="s">
        <v>7459</v>
      </c>
      <c r="BI2361" s="1" t="s">
        <v>4150</v>
      </c>
      <c r="BJ2361" s="1" t="s">
        <v>10791</v>
      </c>
      <c r="BK2361" s="1" t="s">
        <v>531</v>
      </c>
      <c r="BL2361" s="1" t="s">
        <v>7370</v>
      </c>
      <c r="BM2361" s="1" t="s">
        <v>4151</v>
      </c>
      <c r="BN2361" s="1" t="s">
        <v>10107</v>
      </c>
      <c r="BO2361" s="1" t="s">
        <v>44</v>
      </c>
      <c r="BP2361" s="1" t="s">
        <v>7629</v>
      </c>
      <c r="BQ2361" s="1" t="s">
        <v>4152</v>
      </c>
      <c r="BR2361" s="1" t="s">
        <v>11875</v>
      </c>
      <c r="BS2361" s="1" t="s">
        <v>53</v>
      </c>
      <c r="BT2361" s="1" t="s">
        <v>9486</v>
      </c>
    </row>
    <row r="2362" spans="1:73" ht="13.5" customHeight="1" x14ac:dyDescent="0.25">
      <c r="A2362" s="5" t="str">
        <f t="shared" si="83"/>
        <v>1738_각남면_0115</v>
      </c>
      <c r="B2362" s="1">
        <v>1738</v>
      </c>
      <c r="C2362" s="1" t="s">
        <v>12339</v>
      </c>
      <c r="D2362" s="1" t="s">
        <v>12340</v>
      </c>
      <c r="E2362" s="1">
        <v>2361</v>
      </c>
      <c r="F2362" s="1">
        <v>8</v>
      </c>
      <c r="G2362" s="1" t="s">
        <v>3712</v>
      </c>
      <c r="H2362" s="1" t="s">
        <v>7051</v>
      </c>
      <c r="I2362" s="1">
        <v>11</v>
      </c>
      <c r="L2362" s="1">
        <v>3</v>
      </c>
      <c r="M2362" s="1" t="s">
        <v>14673</v>
      </c>
      <c r="N2362" s="1" t="s">
        <v>9619</v>
      </c>
      <c r="S2362" s="1" t="s">
        <v>84</v>
      </c>
      <c r="T2362" s="1" t="s">
        <v>7226</v>
      </c>
      <c r="W2362" s="1" t="s">
        <v>123</v>
      </c>
      <c r="X2362" s="1" t="s">
        <v>7689</v>
      </c>
      <c r="Y2362" s="1" t="s">
        <v>308</v>
      </c>
      <c r="Z2362" s="1" t="s">
        <v>7774</v>
      </c>
      <c r="AC2362" s="1">
        <v>59</v>
      </c>
      <c r="AD2362" s="1" t="s">
        <v>650</v>
      </c>
      <c r="AE2362" s="1" t="s">
        <v>9380</v>
      </c>
    </row>
    <row r="2363" spans="1:73" ht="13.5" customHeight="1" x14ac:dyDescent="0.25">
      <c r="A2363" s="5" t="str">
        <f t="shared" si="83"/>
        <v>1738_각남면_0115</v>
      </c>
      <c r="B2363" s="1">
        <v>1738</v>
      </c>
      <c r="C2363" s="1" t="s">
        <v>12339</v>
      </c>
      <c r="D2363" s="1" t="s">
        <v>12340</v>
      </c>
      <c r="E2363" s="1">
        <v>2362</v>
      </c>
      <c r="F2363" s="1">
        <v>8</v>
      </c>
      <c r="G2363" s="1" t="s">
        <v>3712</v>
      </c>
      <c r="H2363" s="1" t="s">
        <v>7051</v>
      </c>
      <c r="I2363" s="1">
        <v>11</v>
      </c>
      <c r="L2363" s="1">
        <v>3</v>
      </c>
      <c r="M2363" s="1" t="s">
        <v>14673</v>
      </c>
      <c r="N2363" s="1" t="s">
        <v>9619</v>
      </c>
      <c r="T2363" s="1" t="s">
        <v>12470</v>
      </c>
      <c r="U2363" s="1" t="s">
        <v>715</v>
      </c>
      <c r="V2363" s="1" t="s">
        <v>7283</v>
      </c>
      <c r="Y2363" s="1" t="s">
        <v>4153</v>
      </c>
      <c r="Z2363" s="1" t="s">
        <v>8629</v>
      </c>
      <c r="AC2363" s="1">
        <v>27</v>
      </c>
      <c r="AD2363" s="1" t="s">
        <v>465</v>
      </c>
      <c r="AE2363" s="1" t="s">
        <v>9376</v>
      </c>
      <c r="AT2363" s="1" t="s">
        <v>232</v>
      </c>
      <c r="AU2363" s="1" t="s">
        <v>7343</v>
      </c>
      <c r="AV2363" s="1" t="s">
        <v>14812</v>
      </c>
      <c r="AW2363" s="1" t="s">
        <v>10061</v>
      </c>
      <c r="BB2363" s="1" t="s">
        <v>1390</v>
      </c>
      <c r="BC2363" s="1" t="s">
        <v>12506</v>
      </c>
      <c r="BD2363" s="1" t="s">
        <v>1109</v>
      </c>
      <c r="BE2363" s="1" t="s">
        <v>7958</v>
      </c>
    </row>
    <row r="2364" spans="1:73" ht="13.5" customHeight="1" x14ac:dyDescent="0.25">
      <c r="A2364" s="5" t="str">
        <f t="shared" si="83"/>
        <v>1738_각남면_0115</v>
      </c>
      <c r="B2364" s="1">
        <v>1738</v>
      </c>
      <c r="C2364" s="1" t="s">
        <v>12339</v>
      </c>
      <c r="D2364" s="1" t="s">
        <v>12340</v>
      </c>
      <c r="E2364" s="1">
        <v>2363</v>
      </c>
      <c r="F2364" s="1">
        <v>8</v>
      </c>
      <c r="G2364" s="1" t="s">
        <v>3712</v>
      </c>
      <c r="H2364" s="1" t="s">
        <v>7051</v>
      </c>
      <c r="I2364" s="1">
        <v>11</v>
      </c>
      <c r="L2364" s="1">
        <v>3</v>
      </c>
      <c r="M2364" s="1" t="s">
        <v>14673</v>
      </c>
      <c r="N2364" s="1" t="s">
        <v>9619</v>
      </c>
      <c r="T2364" s="1" t="s">
        <v>12470</v>
      </c>
      <c r="U2364" s="1" t="s">
        <v>139</v>
      </c>
      <c r="V2364" s="1" t="s">
        <v>7323</v>
      </c>
      <c r="Y2364" s="1" t="s">
        <v>4154</v>
      </c>
      <c r="Z2364" s="1" t="s">
        <v>8630</v>
      </c>
      <c r="AC2364" s="1">
        <v>1</v>
      </c>
      <c r="AD2364" s="1" t="s">
        <v>101</v>
      </c>
      <c r="AE2364" s="1" t="s">
        <v>9339</v>
      </c>
      <c r="BB2364" s="1" t="s">
        <v>368</v>
      </c>
      <c r="BC2364" s="1" t="s">
        <v>7520</v>
      </c>
      <c r="BE2364" s="1" t="s">
        <v>8629</v>
      </c>
      <c r="BF2364" s="1" t="s">
        <v>12895</v>
      </c>
    </row>
    <row r="2365" spans="1:73" ht="13.5" customHeight="1" x14ac:dyDescent="0.25">
      <c r="A2365" s="5" t="str">
        <f t="shared" si="83"/>
        <v>1738_각남면_0115</v>
      </c>
      <c r="B2365" s="1">
        <v>1738</v>
      </c>
      <c r="C2365" s="1" t="s">
        <v>12339</v>
      </c>
      <c r="D2365" s="1" t="s">
        <v>12340</v>
      </c>
      <c r="E2365" s="1">
        <v>2364</v>
      </c>
      <c r="F2365" s="1">
        <v>8</v>
      </c>
      <c r="G2365" s="1" t="s">
        <v>3712</v>
      </c>
      <c r="H2365" s="1" t="s">
        <v>7051</v>
      </c>
      <c r="I2365" s="1">
        <v>11</v>
      </c>
      <c r="L2365" s="1">
        <v>3</v>
      </c>
      <c r="M2365" s="1" t="s">
        <v>14673</v>
      </c>
      <c r="N2365" s="1" t="s">
        <v>9619</v>
      </c>
      <c r="T2365" s="1" t="s">
        <v>12470</v>
      </c>
      <c r="U2365" s="1" t="s">
        <v>715</v>
      </c>
      <c r="V2365" s="1" t="s">
        <v>7283</v>
      </c>
      <c r="Y2365" s="1" t="s">
        <v>4155</v>
      </c>
      <c r="Z2365" s="1" t="s">
        <v>8631</v>
      </c>
      <c r="AC2365" s="1">
        <v>19</v>
      </c>
      <c r="AD2365" s="1" t="s">
        <v>202</v>
      </c>
      <c r="AE2365" s="1" t="s">
        <v>9353</v>
      </c>
      <c r="AT2365" s="1" t="s">
        <v>242</v>
      </c>
      <c r="AU2365" s="1" t="s">
        <v>12440</v>
      </c>
      <c r="AV2365" s="1" t="s">
        <v>4156</v>
      </c>
      <c r="AW2365" s="1" t="s">
        <v>12852</v>
      </c>
      <c r="BB2365" s="1" t="s">
        <v>237</v>
      </c>
      <c r="BC2365" s="1" t="s">
        <v>7316</v>
      </c>
      <c r="BD2365" s="1" t="s">
        <v>904</v>
      </c>
      <c r="BE2365" s="1" t="s">
        <v>8001</v>
      </c>
    </row>
    <row r="2366" spans="1:73" ht="13.5" customHeight="1" x14ac:dyDescent="0.25">
      <c r="A2366" s="5" t="str">
        <f t="shared" si="83"/>
        <v>1738_각남면_0115</v>
      </c>
      <c r="B2366" s="1">
        <v>1738</v>
      </c>
      <c r="C2366" s="1" t="s">
        <v>12339</v>
      </c>
      <c r="D2366" s="1" t="s">
        <v>12340</v>
      </c>
      <c r="E2366" s="1">
        <v>2365</v>
      </c>
      <c r="F2366" s="1">
        <v>8</v>
      </c>
      <c r="G2366" s="1" t="s">
        <v>3712</v>
      </c>
      <c r="H2366" s="1" t="s">
        <v>7051</v>
      </c>
      <c r="I2366" s="1">
        <v>11</v>
      </c>
      <c r="L2366" s="1">
        <v>3</v>
      </c>
      <c r="M2366" s="1" t="s">
        <v>14673</v>
      </c>
      <c r="N2366" s="1" t="s">
        <v>9619</v>
      </c>
      <c r="T2366" s="1" t="s">
        <v>12470</v>
      </c>
      <c r="U2366" s="1" t="s">
        <v>3896</v>
      </c>
      <c r="V2366" s="1" t="s">
        <v>7523</v>
      </c>
      <c r="Y2366" s="1" t="s">
        <v>2995</v>
      </c>
      <c r="Z2366" s="1" t="s">
        <v>8632</v>
      </c>
      <c r="AC2366" s="1">
        <v>35</v>
      </c>
      <c r="AD2366" s="1" t="s">
        <v>68</v>
      </c>
      <c r="AE2366" s="1" t="s">
        <v>9333</v>
      </c>
      <c r="AF2366" s="1" t="s">
        <v>95</v>
      </c>
      <c r="AG2366" s="1" t="s">
        <v>9389</v>
      </c>
      <c r="AT2366" s="1" t="s">
        <v>242</v>
      </c>
      <c r="AU2366" s="1" t="s">
        <v>12440</v>
      </c>
      <c r="AV2366" s="1" t="s">
        <v>1837</v>
      </c>
      <c r="AW2366" s="1" t="s">
        <v>8174</v>
      </c>
      <c r="BB2366" s="1" t="s">
        <v>1551</v>
      </c>
      <c r="BC2366" s="1" t="s">
        <v>7529</v>
      </c>
      <c r="BD2366" s="1" t="s">
        <v>3667</v>
      </c>
      <c r="BE2366" s="1" t="s">
        <v>8518</v>
      </c>
    </row>
    <row r="2367" spans="1:73" ht="13.5" customHeight="1" x14ac:dyDescent="0.25">
      <c r="A2367" s="5" t="str">
        <f t="shared" si="83"/>
        <v>1738_각남면_0115</v>
      </c>
      <c r="B2367" s="1">
        <v>1738</v>
      </c>
      <c r="C2367" s="1" t="s">
        <v>12339</v>
      </c>
      <c r="D2367" s="1" t="s">
        <v>12340</v>
      </c>
      <c r="E2367" s="1">
        <v>2366</v>
      </c>
      <c r="F2367" s="1">
        <v>8</v>
      </c>
      <c r="G2367" s="1" t="s">
        <v>3712</v>
      </c>
      <c r="H2367" s="1" t="s">
        <v>7051</v>
      </c>
      <c r="I2367" s="1">
        <v>11</v>
      </c>
      <c r="L2367" s="1">
        <v>4</v>
      </c>
      <c r="M2367" s="1" t="s">
        <v>14099</v>
      </c>
      <c r="N2367" s="1" t="s">
        <v>14100</v>
      </c>
      <c r="T2367" s="1" t="s">
        <v>12461</v>
      </c>
      <c r="U2367" s="1" t="s">
        <v>42</v>
      </c>
      <c r="V2367" s="1" t="s">
        <v>7309</v>
      </c>
      <c r="W2367" s="1" t="s">
        <v>123</v>
      </c>
      <c r="X2367" s="1" t="s">
        <v>7689</v>
      </c>
      <c r="Y2367" s="1" t="s">
        <v>4157</v>
      </c>
      <c r="Z2367" s="1" t="s">
        <v>8633</v>
      </c>
      <c r="AC2367" s="1">
        <v>45</v>
      </c>
      <c r="AD2367" s="1" t="s">
        <v>330</v>
      </c>
      <c r="AE2367" s="1" t="s">
        <v>9367</v>
      </c>
      <c r="AJ2367" s="1" t="s">
        <v>17</v>
      </c>
      <c r="AK2367" s="1" t="s">
        <v>9530</v>
      </c>
      <c r="AL2367" s="1" t="s">
        <v>124</v>
      </c>
      <c r="AM2367" s="1" t="s">
        <v>9327</v>
      </c>
      <c r="AT2367" s="1" t="s">
        <v>44</v>
      </c>
      <c r="AU2367" s="1" t="s">
        <v>7629</v>
      </c>
      <c r="AV2367" s="1" t="s">
        <v>1020</v>
      </c>
      <c r="AW2367" s="1" t="s">
        <v>7934</v>
      </c>
      <c r="BG2367" s="1" t="s">
        <v>44</v>
      </c>
      <c r="BH2367" s="1" t="s">
        <v>7629</v>
      </c>
      <c r="BI2367" s="1" t="s">
        <v>3978</v>
      </c>
      <c r="BJ2367" s="1" t="s">
        <v>9185</v>
      </c>
      <c r="BK2367" s="1" t="s">
        <v>3939</v>
      </c>
      <c r="BL2367" s="1" t="s">
        <v>10497</v>
      </c>
      <c r="BM2367" s="1" t="s">
        <v>4158</v>
      </c>
      <c r="BN2367" s="1" t="s">
        <v>10178</v>
      </c>
      <c r="BO2367" s="1" t="s">
        <v>44</v>
      </c>
      <c r="BP2367" s="1" t="s">
        <v>7629</v>
      </c>
      <c r="BQ2367" s="1" t="s">
        <v>4133</v>
      </c>
      <c r="BR2367" s="1" t="s">
        <v>11872</v>
      </c>
      <c r="BS2367" s="1" t="s">
        <v>53</v>
      </c>
      <c r="BT2367" s="1" t="s">
        <v>9486</v>
      </c>
    </row>
    <row r="2368" spans="1:73" ht="13.5" customHeight="1" x14ac:dyDescent="0.25">
      <c r="A2368" s="5" t="str">
        <f t="shared" si="83"/>
        <v>1738_각남면_0115</v>
      </c>
      <c r="B2368" s="1">
        <v>1738</v>
      </c>
      <c r="C2368" s="1" t="s">
        <v>12339</v>
      </c>
      <c r="D2368" s="1" t="s">
        <v>12340</v>
      </c>
      <c r="E2368" s="1">
        <v>2367</v>
      </c>
      <c r="F2368" s="1">
        <v>8</v>
      </c>
      <c r="G2368" s="1" t="s">
        <v>3712</v>
      </c>
      <c r="H2368" s="1" t="s">
        <v>7051</v>
      </c>
      <c r="I2368" s="1">
        <v>11</v>
      </c>
      <c r="L2368" s="1">
        <v>4</v>
      </c>
      <c r="M2368" s="1" t="s">
        <v>14099</v>
      </c>
      <c r="N2368" s="1" t="s">
        <v>14100</v>
      </c>
      <c r="S2368" s="1" t="s">
        <v>50</v>
      </c>
      <c r="T2368" s="1" t="s">
        <v>7223</v>
      </c>
      <c r="W2368" s="1" t="s">
        <v>1379</v>
      </c>
      <c r="X2368" s="1" t="s">
        <v>7715</v>
      </c>
      <c r="Y2368" s="1" t="s">
        <v>308</v>
      </c>
      <c r="Z2368" s="1" t="s">
        <v>7774</v>
      </c>
      <c r="AC2368" s="1">
        <v>43</v>
      </c>
      <c r="AD2368" s="1" t="s">
        <v>258</v>
      </c>
      <c r="AE2368" s="1" t="s">
        <v>9360</v>
      </c>
      <c r="AJ2368" s="1" t="s">
        <v>309</v>
      </c>
      <c r="AK2368" s="1" t="s">
        <v>9531</v>
      </c>
      <c r="AL2368" s="1" t="s">
        <v>208</v>
      </c>
      <c r="AM2368" s="1" t="s">
        <v>9524</v>
      </c>
      <c r="AT2368" s="1" t="s">
        <v>44</v>
      </c>
      <c r="AU2368" s="1" t="s">
        <v>7629</v>
      </c>
      <c r="AV2368" s="1" t="s">
        <v>3040</v>
      </c>
      <c r="AW2368" s="1" t="s">
        <v>10062</v>
      </c>
      <c r="BG2368" s="1" t="s">
        <v>44</v>
      </c>
      <c r="BH2368" s="1" t="s">
        <v>7629</v>
      </c>
      <c r="BI2368" s="1" t="s">
        <v>4111</v>
      </c>
      <c r="BJ2368" s="1" t="s">
        <v>10789</v>
      </c>
      <c r="BK2368" s="1" t="s">
        <v>44</v>
      </c>
      <c r="BL2368" s="1" t="s">
        <v>7629</v>
      </c>
      <c r="BM2368" s="1" t="s">
        <v>4112</v>
      </c>
      <c r="BN2368" s="1" t="s">
        <v>11280</v>
      </c>
      <c r="BO2368" s="1" t="s">
        <v>44</v>
      </c>
      <c r="BP2368" s="1" t="s">
        <v>7629</v>
      </c>
      <c r="BQ2368" s="1" t="s">
        <v>4159</v>
      </c>
      <c r="BR2368" s="1" t="s">
        <v>11876</v>
      </c>
      <c r="BS2368" s="1" t="s">
        <v>49</v>
      </c>
      <c r="BT2368" s="1" t="s">
        <v>8830</v>
      </c>
    </row>
    <row r="2369" spans="1:72" ht="13.5" customHeight="1" x14ac:dyDescent="0.25">
      <c r="A2369" s="5" t="str">
        <f t="shared" si="83"/>
        <v>1738_각남면_0115</v>
      </c>
      <c r="B2369" s="1">
        <v>1738</v>
      </c>
      <c r="C2369" s="1" t="s">
        <v>12339</v>
      </c>
      <c r="D2369" s="1" t="s">
        <v>12340</v>
      </c>
      <c r="E2369" s="1">
        <v>2368</v>
      </c>
      <c r="F2369" s="1">
        <v>8</v>
      </c>
      <c r="G2369" s="1" t="s">
        <v>3712</v>
      </c>
      <c r="H2369" s="1" t="s">
        <v>7051</v>
      </c>
      <c r="I2369" s="1">
        <v>11</v>
      </c>
      <c r="L2369" s="1">
        <v>4</v>
      </c>
      <c r="M2369" s="1" t="s">
        <v>14099</v>
      </c>
      <c r="N2369" s="1" t="s">
        <v>14100</v>
      </c>
      <c r="S2369" s="1" t="s">
        <v>84</v>
      </c>
      <c r="T2369" s="1" t="s">
        <v>7226</v>
      </c>
      <c r="W2369" s="1" t="s">
        <v>51</v>
      </c>
      <c r="X2369" s="1" t="s">
        <v>7686</v>
      </c>
      <c r="Y2369" s="1" t="s">
        <v>308</v>
      </c>
      <c r="Z2369" s="1" t="s">
        <v>7774</v>
      </c>
      <c r="AC2369" s="1">
        <v>72</v>
      </c>
      <c r="AD2369" s="1" t="s">
        <v>396</v>
      </c>
      <c r="AE2369" s="1" t="s">
        <v>9371</v>
      </c>
    </row>
    <row r="2370" spans="1:72" ht="13.5" customHeight="1" x14ac:dyDescent="0.25">
      <c r="A2370" s="5" t="str">
        <f t="shared" si="83"/>
        <v>1738_각남면_0115</v>
      </c>
      <c r="B2370" s="1">
        <v>1738</v>
      </c>
      <c r="C2370" s="1" t="s">
        <v>12339</v>
      </c>
      <c r="D2370" s="1" t="s">
        <v>12340</v>
      </c>
      <c r="E2370" s="1">
        <v>2369</v>
      </c>
      <c r="F2370" s="1">
        <v>8</v>
      </c>
      <c r="G2370" s="1" t="s">
        <v>3712</v>
      </c>
      <c r="H2370" s="1" t="s">
        <v>7051</v>
      </c>
      <c r="I2370" s="1">
        <v>11</v>
      </c>
      <c r="L2370" s="1">
        <v>4</v>
      </c>
      <c r="M2370" s="1" t="s">
        <v>14099</v>
      </c>
      <c r="N2370" s="1" t="s">
        <v>14100</v>
      </c>
      <c r="S2370" s="1" t="s">
        <v>59</v>
      </c>
      <c r="T2370" s="1" t="s">
        <v>7224</v>
      </c>
      <c r="Y2370" s="1" t="s">
        <v>4160</v>
      </c>
      <c r="Z2370" s="1" t="s">
        <v>8634</v>
      </c>
      <c r="AC2370" s="1">
        <v>21</v>
      </c>
      <c r="AD2370" s="1" t="s">
        <v>160</v>
      </c>
      <c r="AE2370" s="1" t="s">
        <v>9347</v>
      </c>
    </row>
    <row r="2371" spans="1:72" ht="13.5" customHeight="1" x14ac:dyDescent="0.25">
      <c r="A2371" s="5" t="str">
        <f t="shared" si="83"/>
        <v>1738_각남면_0115</v>
      </c>
      <c r="B2371" s="1">
        <v>1738</v>
      </c>
      <c r="C2371" s="1" t="s">
        <v>12339</v>
      </c>
      <c r="D2371" s="1" t="s">
        <v>12340</v>
      </c>
      <c r="E2371" s="1">
        <v>2370</v>
      </c>
      <c r="F2371" s="1">
        <v>8</v>
      </c>
      <c r="G2371" s="1" t="s">
        <v>3712</v>
      </c>
      <c r="H2371" s="1" t="s">
        <v>7051</v>
      </c>
      <c r="I2371" s="1">
        <v>11</v>
      </c>
      <c r="L2371" s="1">
        <v>4</v>
      </c>
      <c r="M2371" s="1" t="s">
        <v>14099</v>
      </c>
      <c r="N2371" s="1" t="s">
        <v>14100</v>
      </c>
      <c r="S2371" s="1" t="s">
        <v>112</v>
      </c>
      <c r="T2371" s="1" t="s">
        <v>7229</v>
      </c>
      <c r="AF2371" s="1" t="s">
        <v>317</v>
      </c>
      <c r="AG2371" s="1" t="s">
        <v>7707</v>
      </c>
    </row>
    <row r="2372" spans="1:72" ht="13.5" customHeight="1" x14ac:dyDescent="0.25">
      <c r="A2372" s="5" t="str">
        <f t="shared" si="83"/>
        <v>1738_각남면_0115</v>
      </c>
      <c r="B2372" s="1">
        <v>1738</v>
      </c>
      <c r="C2372" s="1" t="s">
        <v>12339</v>
      </c>
      <c r="D2372" s="1" t="s">
        <v>12340</v>
      </c>
      <c r="E2372" s="1">
        <v>2371</v>
      </c>
      <c r="F2372" s="1">
        <v>8</v>
      </c>
      <c r="G2372" s="1" t="s">
        <v>3712</v>
      </c>
      <c r="H2372" s="1" t="s">
        <v>7051</v>
      </c>
      <c r="I2372" s="1">
        <v>11</v>
      </c>
      <c r="L2372" s="1">
        <v>4</v>
      </c>
      <c r="M2372" s="1" t="s">
        <v>14099</v>
      </c>
      <c r="N2372" s="1" t="s">
        <v>14100</v>
      </c>
      <c r="S2372" s="1" t="s">
        <v>59</v>
      </c>
      <c r="T2372" s="1" t="s">
        <v>7224</v>
      </c>
      <c r="Y2372" s="1" t="s">
        <v>2471</v>
      </c>
      <c r="Z2372" s="1" t="s">
        <v>8635</v>
      </c>
      <c r="AC2372" s="1">
        <v>1</v>
      </c>
      <c r="AD2372" s="1" t="s">
        <v>101</v>
      </c>
      <c r="AE2372" s="1" t="s">
        <v>9339</v>
      </c>
      <c r="AF2372" s="1" t="s">
        <v>95</v>
      </c>
      <c r="AG2372" s="1" t="s">
        <v>9389</v>
      </c>
    </row>
    <row r="2373" spans="1:72" ht="13.5" customHeight="1" x14ac:dyDescent="0.25">
      <c r="A2373" s="5" t="str">
        <f t="shared" ref="A2373:A2404" si="84">HYPERLINK("http://kyu.snu.ac.kr/sdhj/index.jsp?type=hj/GK14616_00IH_0001_0116.jpg","1738_각남면_0116")</f>
        <v>1738_각남면_0116</v>
      </c>
      <c r="B2373" s="1">
        <v>1738</v>
      </c>
      <c r="C2373" s="1" t="s">
        <v>12339</v>
      </c>
      <c r="D2373" s="1" t="s">
        <v>12340</v>
      </c>
      <c r="E2373" s="1">
        <v>2372</v>
      </c>
      <c r="F2373" s="1">
        <v>8</v>
      </c>
      <c r="G2373" s="1" t="s">
        <v>3712</v>
      </c>
      <c r="H2373" s="1" t="s">
        <v>7051</v>
      </c>
      <c r="I2373" s="1">
        <v>11</v>
      </c>
      <c r="L2373" s="1">
        <v>5</v>
      </c>
      <c r="M2373" s="1" t="s">
        <v>13608</v>
      </c>
      <c r="N2373" s="1" t="s">
        <v>13609</v>
      </c>
      <c r="O2373" s="1" t="s">
        <v>6</v>
      </c>
      <c r="P2373" s="1" t="s">
        <v>7191</v>
      </c>
      <c r="T2373" s="1" t="s">
        <v>12461</v>
      </c>
      <c r="U2373" s="1" t="s">
        <v>518</v>
      </c>
      <c r="V2373" s="1" t="s">
        <v>7333</v>
      </c>
      <c r="W2373" s="1" t="s">
        <v>38</v>
      </c>
      <c r="X2373" s="1" t="s">
        <v>12522</v>
      </c>
      <c r="Y2373" s="1" t="s">
        <v>64</v>
      </c>
      <c r="Z2373" s="1" t="s">
        <v>7741</v>
      </c>
      <c r="AC2373" s="1">
        <v>45</v>
      </c>
      <c r="AD2373" s="1" t="s">
        <v>330</v>
      </c>
      <c r="AE2373" s="1" t="s">
        <v>9367</v>
      </c>
      <c r="AJ2373" s="1" t="s">
        <v>17</v>
      </c>
      <c r="AK2373" s="1" t="s">
        <v>9530</v>
      </c>
      <c r="AL2373" s="1" t="s">
        <v>41</v>
      </c>
      <c r="AM2373" s="1" t="s">
        <v>12725</v>
      </c>
      <c r="AT2373" s="1" t="s">
        <v>73</v>
      </c>
      <c r="AU2373" s="1" t="s">
        <v>7304</v>
      </c>
      <c r="AV2373" s="1" t="s">
        <v>3585</v>
      </c>
      <c r="AW2373" s="1" t="s">
        <v>8664</v>
      </c>
      <c r="BG2373" s="1" t="s">
        <v>73</v>
      </c>
      <c r="BH2373" s="1" t="s">
        <v>7304</v>
      </c>
      <c r="BI2373" s="1" t="s">
        <v>4161</v>
      </c>
      <c r="BJ2373" s="1" t="s">
        <v>10792</v>
      </c>
      <c r="BK2373" s="1" t="s">
        <v>73</v>
      </c>
      <c r="BL2373" s="1" t="s">
        <v>7304</v>
      </c>
      <c r="BM2373" s="1" t="s">
        <v>4162</v>
      </c>
      <c r="BN2373" s="1" t="s">
        <v>8073</v>
      </c>
      <c r="BO2373" s="1" t="s">
        <v>73</v>
      </c>
      <c r="BP2373" s="1" t="s">
        <v>7304</v>
      </c>
      <c r="BQ2373" s="1" t="s">
        <v>4163</v>
      </c>
      <c r="BR2373" s="1" t="s">
        <v>11877</v>
      </c>
      <c r="BS2373" s="1" t="s">
        <v>53</v>
      </c>
      <c r="BT2373" s="1" t="s">
        <v>9486</v>
      </c>
    </row>
    <row r="2374" spans="1:72" ht="13.5" customHeight="1" x14ac:dyDescent="0.25">
      <c r="A2374" s="5" t="str">
        <f t="shared" si="84"/>
        <v>1738_각남면_0116</v>
      </c>
      <c r="B2374" s="1">
        <v>1738</v>
      </c>
      <c r="C2374" s="1" t="s">
        <v>12339</v>
      </c>
      <c r="D2374" s="1" t="s">
        <v>12340</v>
      </c>
      <c r="E2374" s="1">
        <v>2373</v>
      </c>
      <c r="F2374" s="1">
        <v>8</v>
      </c>
      <c r="G2374" s="1" t="s">
        <v>3712</v>
      </c>
      <c r="H2374" s="1" t="s">
        <v>7051</v>
      </c>
      <c r="I2374" s="1">
        <v>11</v>
      </c>
      <c r="L2374" s="1">
        <v>5</v>
      </c>
      <c r="M2374" s="1" t="s">
        <v>13608</v>
      </c>
      <c r="N2374" s="1" t="s">
        <v>13609</v>
      </c>
      <c r="S2374" s="1" t="s">
        <v>112</v>
      </c>
      <c r="T2374" s="1" t="s">
        <v>7229</v>
      </c>
      <c r="Y2374" s="1" t="s">
        <v>64</v>
      </c>
      <c r="Z2374" s="1" t="s">
        <v>7741</v>
      </c>
      <c r="AC2374" s="1">
        <v>5</v>
      </c>
      <c r="AD2374" s="1" t="s">
        <v>86</v>
      </c>
      <c r="AE2374" s="1" t="s">
        <v>8752</v>
      </c>
    </row>
    <row r="2375" spans="1:72" ht="13.5" customHeight="1" x14ac:dyDescent="0.25">
      <c r="A2375" s="5" t="str">
        <f t="shared" si="84"/>
        <v>1738_각남면_0116</v>
      </c>
      <c r="B2375" s="1">
        <v>1738</v>
      </c>
      <c r="C2375" s="1" t="s">
        <v>12339</v>
      </c>
      <c r="D2375" s="1" t="s">
        <v>12340</v>
      </c>
      <c r="E2375" s="1">
        <v>2374</v>
      </c>
      <c r="F2375" s="1">
        <v>8</v>
      </c>
      <c r="G2375" s="1" t="s">
        <v>3712</v>
      </c>
      <c r="H2375" s="1" t="s">
        <v>7051</v>
      </c>
      <c r="I2375" s="1">
        <v>12</v>
      </c>
      <c r="J2375" s="1" t="s">
        <v>4164</v>
      </c>
      <c r="K2375" s="1" t="s">
        <v>12380</v>
      </c>
      <c r="L2375" s="1">
        <v>1</v>
      </c>
      <c r="M2375" s="1" t="s">
        <v>4164</v>
      </c>
      <c r="N2375" s="1" t="s">
        <v>12380</v>
      </c>
      <c r="O2375" s="1" t="s">
        <v>6</v>
      </c>
      <c r="P2375" s="1" t="s">
        <v>7191</v>
      </c>
      <c r="T2375" s="1" t="s">
        <v>12461</v>
      </c>
      <c r="U2375" s="1" t="s">
        <v>3840</v>
      </c>
      <c r="V2375" s="1" t="s">
        <v>7518</v>
      </c>
      <c r="W2375" s="1" t="s">
        <v>85</v>
      </c>
      <c r="X2375" s="1" t="s">
        <v>12530</v>
      </c>
      <c r="Y2375" s="1" t="s">
        <v>4165</v>
      </c>
      <c r="Z2375" s="1" t="s">
        <v>8557</v>
      </c>
      <c r="AC2375" s="1">
        <v>45</v>
      </c>
      <c r="AD2375" s="1" t="s">
        <v>330</v>
      </c>
      <c r="AE2375" s="1" t="s">
        <v>9367</v>
      </c>
      <c r="AJ2375" s="1" t="s">
        <v>17</v>
      </c>
      <c r="AK2375" s="1" t="s">
        <v>9530</v>
      </c>
      <c r="AL2375" s="1" t="s">
        <v>631</v>
      </c>
      <c r="AM2375" s="1" t="s">
        <v>9553</v>
      </c>
      <c r="AT2375" s="1" t="s">
        <v>1063</v>
      </c>
      <c r="AU2375" s="1" t="s">
        <v>12490</v>
      </c>
      <c r="AV2375" s="1" t="s">
        <v>933</v>
      </c>
      <c r="AW2375" s="1" t="s">
        <v>7906</v>
      </c>
      <c r="BG2375" s="1" t="s">
        <v>73</v>
      </c>
      <c r="BH2375" s="1" t="s">
        <v>7304</v>
      </c>
      <c r="BI2375" s="1" t="s">
        <v>233</v>
      </c>
      <c r="BJ2375" s="1" t="s">
        <v>9283</v>
      </c>
      <c r="BK2375" s="1" t="s">
        <v>73</v>
      </c>
      <c r="BL2375" s="1" t="s">
        <v>7304</v>
      </c>
      <c r="BM2375" s="1" t="s">
        <v>3835</v>
      </c>
      <c r="BN2375" s="1" t="s">
        <v>10774</v>
      </c>
      <c r="BO2375" s="1" t="s">
        <v>69</v>
      </c>
      <c r="BP2375" s="1" t="s">
        <v>7359</v>
      </c>
      <c r="BQ2375" s="1" t="s">
        <v>4166</v>
      </c>
      <c r="BR2375" s="1" t="s">
        <v>13309</v>
      </c>
      <c r="BS2375" s="1" t="s">
        <v>58</v>
      </c>
      <c r="BT2375" s="1" t="s">
        <v>9526</v>
      </c>
    </row>
    <row r="2376" spans="1:72" ht="13.5" customHeight="1" x14ac:dyDescent="0.25">
      <c r="A2376" s="5" t="str">
        <f t="shared" si="84"/>
        <v>1738_각남면_0116</v>
      </c>
      <c r="B2376" s="1">
        <v>1738</v>
      </c>
      <c r="C2376" s="1" t="s">
        <v>12339</v>
      </c>
      <c r="D2376" s="1" t="s">
        <v>12340</v>
      </c>
      <c r="E2376" s="1">
        <v>2375</v>
      </c>
      <c r="F2376" s="1">
        <v>8</v>
      </c>
      <c r="G2376" s="1" t="s">
        <v>3712</v>
      </c>
      <c r="H2376" s="1" t="s">
        <v>7051</v>
      </c>
      <c r="I2376" s="1">
        <v>12</v>
      </c>
      <c r="L2376" s="1">
        <v>1</v>
      </c>
      <c r="M2376" s="1" t="s">
        <v>4164</v>
      </c>
      <c r="N2376" s="1" t="s">
        <v>12380</v>
      </c>
      <c r="S2376" s="1" t="s">
        <v>50</v>
      </c>
      <c r="T2376" s="1" t="s">
        <v>7223</v>
      </c>
      <c r="U2376" s="1" t="s">
        <v>237</v>
      </c>
      <c r="V2376" s="1" t="s">
        <v>7316</v>
      </c>
      <c r="Y2376" s="1" t="s">
        <v>4167</v>
      </c>
      <c r="Z2376" s="1" t="s">
        <v>8636</v>
      </c>
      <c r="AC2376" s="1">
        <v>37</v>
      </c>
      <c r="AD2376" s="1" t="s">
        <v>76</v>
      </c>
      <c r="AE2376" s="1" t="s">
        <v>9334</v>
      </c>
      <c r="AJ2376" s="1" t="s">
        <v>17</v>
      </c>
      <c r="AK2376" s="1" t="s">
        <v>9530</v>
      </c>
      <c r="AL2376" s="1" t="s">
        <v>49</v>
      </c>
      <c r="AM2376" s="1" t="s">
        <v>8830</v>
      </c>
      <c r="AN2376" s="1" t="s">
        <v>1241</v>
      </c>
      <c r="AO2376" s="1" t="s">
        <v>7234</v>
      </c>
      <c r="AP2376" s="1" t="s">
        <v>260</v>
      </c>
      <c r="AQ2376" s="1" t="s">
        <v>7321</v>
      </c>
      <c r="AR2376" s="1" t="s">
        <v>4168</v>
      </c>
      <c r="AS2376" s="1" t="s">
        <v>9619</v>
      </c>
      <c r="AT2376" s="1" t="s">
        <v>242</v>
      </c>
      <c r="AU2376" s="1" t="s">
        <v>12440</v>
      </c>
      <c r="AV2376" s="1" t="s">
        <v>3126</v>
      </c>
      <c r="AW2376" s="1" t="s">
        <v>9201</v>
      </c>
      <c r="BB2376" s="1" t="s">
        <v>1551</v>
      </c>
      <c r="BC2376" s="1" t="s">
        <v>7529</v>
      </c>
      <c r="BD2376" s="1" t="s">
        <v>904</v>
      </c>
      <c r="BE2376" s="1" t="s">
        <v>8001</v>
      </c>
      <c r="BG2376" s="1" t="s">
        <v>69</v>
      </c>
      <c r="BH2376" s="1" t="s">
        <v>7359</v>
      </c>
      <c r="BI2376" s="1" t="s">
        <v>233</v>
      </c>
      <c r="BJ2376" s="1" t="s">
        <v>9283</v>
      </c>
      <c r="BK2376" s="1" t="s">
        <v>69</v>
      </c>
      <c r="BL2376" s="1" t="s">
        <v>7359</v>
      </c>
      <c r="BM2376" s="1" t="s">
        <v>4169</v>
      </c>
      <c r="BN2376" s="1" t="s">
        <v>11282</v>
      </c>
      <c r="BO2376" s="1" t="s">
        <v>69</v>
      </c>
      <c r="BP2376" s="1" t="s">
        <v>7359</v>
      </c>
      <c r="BQ2376" s="1" t="s">
        <v>4170</v>
      </c>
      <c r="BR2376" s="1" t="s">
        <v>11878</v>
      </c>
      <c r="BS2376" s="1" t="s">
        <v>4171</v>
      </c>
      <c r="BT2376" s="1" t="s">
        <v>12248</v>
      </c>
    </row>
    <row r="2377" spans="1:72" ht="13.5" customHeight="1" x14ac:dyDescent="0.25">
      <c r="A2377" s="5" t="str">
        <f t="shared" si="84"/>
        <v>1738_각남면_0116</v>
      </c>
      <c r="B2377" s="1">
        <v>1738</v>
      </c>
      <c r="C2377" s="1" t="s">
        <v>12339</v>
      </c>
      <c r="D2377" s="1" t="s">
        <v>12340</v>
      </c>
      <c r="E2377" s="1">
        <v>2376</v>
      </c>
      <c r="F2377" s="1">
        <v>8</v>
      </c>
      <c r="G2377" s="1" t="s">
        <v>3712</v>
      </c>
      <c r="H2377" s="1" t="s">
        <v>7051</v>
      </c>
      <c r="I2377" s="1">
        <v>12</v>
      </c>
      <c r="L2377" s="1">
        <v>2</v>
      </c>
      <c r="M2377" s="1" t="s">
        <v>14101</v>
      </c>
      <c r="N2377" s="1" t="s">
        <v>14102</v>
      </c>
      <c r="O2377" s="1" t="s">
        <v>6</v>
      </c>
      <c r="P2377" s="1" t="s">
        <v>7191</v>
      </c>
      <c r="T2377" s="1" t="s">
        <v>12461</v>
      </c>
      <c r="U2377" s="1" t="s">
        <v>4172</v>
      </c>
      <c r="V2377" s="1" t="s">
        <v>7539</v>
      </c>
      <c r="W2377" s="1" t="s">
        <v>123</v>
      </c>
      <c r="X2377" s="1" t="s">
        <v>7689</v>
      </c>
      <c r="Y2377" s="1" t="s">
        <v>4173</v>
      </c>
      <c r="Z2377" s="1" t="s">
        <v>7960</v>
      </c>
      <c r="AC2377" s="1">
        <v>45</v>
      </c>
      <c r="AD2377" s="1" t="s">
        <v>330</v>
      </c>
      <c r="AE2377" s="1" t="s">
        <v>9367</v>
      </c>
      <c r="AF2377" s="1" t="s">
        <v>253</v>
      </c>
      <c r="AG2377" s="1" t="s">
        <v>9395</v>
      </c>
      <c r="AH2377" s="1" t="s">
        <v>4174</v>
      </c>
      <c r="AI2377" s="1" t="s">
        <v>9488</v>
      </c>
      <c r="AJ2377" s="1" t="s">
        <v>17</v>
      </c>
      <c r="AK2377" s="1" t="s">
        <v>9530</v>
      </c>
      <c r="AL2377" s="1" t="s">
        <v>124</v>
      </c>
      <c r="AM2377" s="1" t="s">
        <v>9327</v>
      </c>
      <c r="AT2377" s="1" t="s">
        <v>73</v>
      </c>
      <c r="AU2377" s="1" t="s">
        <v>7304</v>
      </c>
      <c r="AV2377" s="1" t="s">
        <v>4175</v>
      </c>
      <c r="AW2377" s="1" t="s">
        <v>9265</v>
      </c>
      <c r="BG2377" s="1" t="s">
        <v>73</v>
      </c>
      <c r="BH2377" s="1" t="s">
        <v>7304</v>
      </c>
      <c r="BI2377" s="1" t="s">
        <v>15035</v>
      </c>
      <c r="BJ2377" s="1" t="s">
        <v>12932</v>
      </c>
      <c r="BK2377" s="1" t="s">
        <v>73</v>
      </c>
      <c r="BL2377" s="1" t="s">
        <v>7304</v>
      </c>
      <c r="BM2377" s="1" t="s">
        <v>1123</v>
      </c>
      <c r="BN2377" s="1" t="s">
        <v>9756</v>
      </c>
      <c r="BO2377" s="1" t="s">
        <v>73</v>
      </c>
      <c r="BP2377" s="1" t="s">
        <v>7304</v>
      </c>
      <c r="BQ2377" s="1" t="s">
        <v>4176</v>
      </c>
      <c r="BR2377" s="1" t="s">
        <v>11879</v>
      </c>
      <c r="BS2377" s="1" t="s">
        <v>2918</v>
      </c>
      <c r="BT2377" s="1" t="s">
        <v>9559</v>
      </c>
    </row>
    <row r="2378" spans="1:72" ht="13.5" customHeight="1" x14ac:dyDescent="0.25">
      <c r="A2378" s="5" t="str">
        <f t="shared" si="84"/>
        <v>1738_각남면_0116</v>
      </c>
      <c r="B2378" s="1">
        <v>1738</v>
      </c>
      <c r="C2378" s="1" t="s">
        <v>12339</v>
      </c>
      <c r="D2378" s="1" t="s">
        <v>12340</v>
      </c>
      <c r="E2378" s="1">
        <v>2377</v>
      </c>
      <c r="F2378" s="1">
        <v>8</v>
      </c>
      <c r="G2378" s="1" t="s">
        <v>3712</v>
      </c>
      <c r="H2378" s="1" t="s">
        <v>7051</v>
      </c>
      <c r="I2378" s="1">
        <v>12</v>
      </c>
      <c r="L2378" s="1">
        <v>3</v>
      </c>
      <c r="M2378" s="1" t="s">
        <v>4178</v>
      </c>
      <c r="N2378" s="1" t="s">
        <v>8637</v>
      </c>
      <c r="O2378" s="1" t="s">
        <v>6</v>
      </c>
      <c r="P2378" s="1" t="s">
        <v>7191</v>
      </c>
      <c r="T2378" s="1" t="s">
        <v>12461</v>
      </c>
      <c r="U2378" s="1" t="s">
        <v>4177</v>
      </c>
      <c r="V2378" s="1" t="s">
        <v>7540</v>
      </c>
      <c r="Y2378" s="1" t="s">
        <v>4178</v>
      </c>
      <c r="Z2378" s="1" t="s">
        <v>8637</v>
      </c>
      <c r="AC2378" s="1">
        <v>55</v>
      </c>
      <c r="AD2378" s="1" t="s">
        <v>142</v>
      </c>
      <c r="AE2378" s="1" t="s">
        <v>9344</v>
      </c>
      <c r="AF2378" s="1" t="s">
        <v>253</v>
      </c>
      <c r="AG2378" s="1" t="s">
        <v>9395</v>
      </c>
      <c r="AH2378" s="1" t="s">
        <v>4179</v>
      </c>
      <c r="AI2378" s="1" t="s">
        <v>9489</v>
      </c>
      <c r="AJ2378" s="1" t="s">
        <v>17</v>
      </c>
      <c r="AK2378" s="1" t="s">
        <v>9530</v>
      </c>
      <c r="AL2378" s="1" t="s">
        <v>58</v>
      </c>
      <c r="AM2378" s="1" t="s">
        <v>9526</v>
      </c>
      <c r="AN2378" s="1" t="s">
        <v>1241</v>
      </c>
      <c r="AO2378" s="1" t="s">
        <v>7234</v>
      </c>
      <c r="AR2378" s="1" t="s">
        <v>4180</v>
      </c>
      <c r="AS2378" s="1" t="s">
        <v>9620</v>
      </c>
      <c r="AT2378" s="1" t="s">
        <v>232</v>
      </c>
      <c r="AU2378" s="1" t="s">
        <v>7343</v>
      </c>
      <c r="AV2378" s="1" t="s">
        <v>4181</v>
      </c>
      <c r="AW2378" s="1" t="s">
        <v>10063</v>
      </c>
      <c r="BG2378" s="1" t="s">
        <v>232</v>
      </c>
      <c r="BH2378" s="1" t="s">
        <v>7343</v>
      </c>
      <c r="BI2378" s="1" t="s">
        <v>4182</v>
      </c>
      <c r="BJ2378" s="1" t="s">
        <v>8962</v>
      </c>
      <c r="BK2378" s="1" t="s">
        <v>232</v>
      </c>
      <c r="BL2378" s="1" t="s">
        <v>7343</v>
      </c>
      <c r="BM2378" s="1" t="s">
        <v>2935</v>
      </c>
      <c r="BN2378" s="1" t="s">
        <v>8359</v>
      </c>
      <c r="BO2378" s="1" t="s">
        <v>232</v>
      </c>
      <c r="BP2378" s="1" t="s">
        <v>7343</v>
      </c>
      <c r="BQ2378" s="1" t="s">
        <v>4183</v>
      </c>
      <c r="BR2378" s="1" t="s">
        <v>11880</v>
      </c>
      <c r="BS2378" s="1" t="s">
        <v>124</v>
      </c>
      <c r="BT2378" s="1" t="s">
        <v>9327</v>
      </c>
    </row>
    <row r="2379" spans="1:72" ht="13.5" customHeight="1" x14ac:dyDescent="0.25">
      <c r="A2379" s="5" t="str">
        <f t="shared" si="84"/>
        <v>1738_각남면_0116</v>
      </c>
      <c r="B2379" s="1">
        <v>1738</v>
      </c>
      <c r="C2379" s="1" t="s">
        <v>12339</v>
      </c>
      <c r="D2379" s="1" t="s">
        <v>12340</v>
      </c>
      <c r="E2379" s="1">
        <v>2378</v>
      </c>
      <c r="F2379" s="1">
        <v>8</v>
      </c>
      <c r="G2379" s="1" t="s">
        <v>3712</v>
      </c>
      <c r="H2379" s="1" t="s">
        <v>7051</v>
      </c>
      <c r="I2379" s="1">
        <v>12</v>
      </c>
      <c r="L2379" s="1">
        <v>3</v>
      </c>
      <c r="M2379" s="1" t="s">
        <v>4178</v>
      </c>
      <c r="N2379" s="1" t="s">
        <v>8637</v>
      </c>
      <c r="S2379" s="1" t="s">
        <v>50</v>
      </c>
      <c r="T2379" s="1" t="s">
        <v>7223</v>
      </c>
      <c r="U2379" s="1" t="s">
        <v>237</v>
      </c>
      <c r="V2379" s="1" t="s">
        <v>7316</v>
      </c>
      <c r="Y2379" s="1" t="s">
        <v>14736</v>
      </c>
      <c r="Z2379" s="1" t="s">
        <v>8136</v>
      </c>
      <c r="AC2379" s="1">
        <v>50</v>
      </c>
      <c r="AD2379" s="1" t="s">
        <v>263</v>
      </c>
      <c r="AE2379" s="1" t="s">
        <v>9361</v>
      </c>
      <c r="AJ2379" s="1" t="s">
        <v>17</v>
      </c>
      <c r="AK2379" s="1" t="s">
        <v>9530</v>
      </c>
      <c r="AL2379" s="1" t="s">
        <v>208</v>
      </c>
      <c r="AM2379" s="1" t="s">
        <v>9524</v>
      </c>
      <c r="AN2379" s="1" t="s">
        <v>1241</v>
      </c>
      <c r="AO2379" s="1" t="s">
        <v>7234</v>
      </c>
      <c r="AR2379" s="1" t="s">
        <v>4184</v>
      </c>
      <c r="AS2379" s="1" t="s">
        <v>9621</v>
      </c>
      <c r="AT2379" s="1" t="s">
        <v>232</v>
      </c>
      <c r="AU2379" s="1" t="s">
        <v>7343</v>
      </c>
      <c r="AV2379" s="1" t="s">
        <v>1494</v>
      </c>
      <c r="AW2379" s="1" t="s">
        <v>10064</v>
      </c>
      <c r="BG2379" s="1" t="s">
        <v>69</v>
      </c>
      <c r="BH2379" s="1" t="s">
        <v>7359</v>
      </c>
      <c r="BI2379" s="1" t="s">
        <v>3192</v>
      </c>
      <c r="BJ2379" s="1" t="s">
        <v>9994</v>
      </c>
      <c r="BK2379" s="1" t="s">
        <v>69</v>
      </c>
      <c r="BL2379" s="1" t="s">
        <v>7359</v>
      </c>
      <c r="BM2379" s="1" t="s">
        <v>15036</v>
      </c>
      <c r="BN2379" s="1" t="s">
        <v>12975</v>
      </c>
      <c r="BO2379" s="1" t="s">
        <v>69</v>
      </c>
      <c r="BP2379" s="1" t="s">
        <v>7359</v>
      </c>
      <c r="BQ2379" s="1" t="s">
        <v>4185</v>
      </c>
      <c r="BR2379" s="1" t="s">
        <v>13131</v>
      </c>
      <c r="BS2379" s="1" t="s">
        <v>41</v>
      </c>
      <c r="BT2379" s="1" t="s">
        <v>12725</v>
      </c>
    </row>
    <row r="2380" spans="1:72" ht="13.5" customHeight="1" x14ac:dyDescent="0.25">
      <c r="A2380" s="5" t="str">
        <f t="shared" si="84"/>
        <v>1738_각남면_0116</v>
      </c>
      <c r="B2380" s="1">
        <v>1738</v>
      </c>
      <c r="C2380" s="1" t="s">
        <v>12339</v>
      </c>
      <c r="D2380" s="1" t="s">
        <v>12340</v>
      </c>
      <c r="E2380" s="1">
        <v>2379</v>
      </c>
      <c r="F2380" s="1">
        <v>8</v>
      </c>
      <c r="G2380" s="1" t="s">
        <v>3712</v>
      </c>
      <c r="H2380" s="1" t="s">
        <v>7051</v>
      </c>
      <c r="I2380" s="1">
        <v>12</v>
      </c>
      <c r="L2380" s="1">
        <v>3</v>
      </c>
      <c r="M2380" s="1" t="s">
        <v>4178</v>
      </c>
      <c r="N2380" s="1" t="s">
        <v>8637</v>
      </c>
      <c r="S2380" s="1" t="s">
        <v>59</v>
      </c>
      <c r="T2380" s="1" t="s">
        <v>7224</v>
      </c>
      <c r="U2380" s="1" t="s">
        <v>232</v>
      </c>
      <c r="V2380" s="1" t="s">
        <v>7343</v>
      </c>
      <c r="Y2380" s="1" t="s">
        <v>2070</v>
      </c>
      <c r="Z2380" s="1" t="s">
        <v>8638</v>
      </c>
      <c r="AC2380" s="1">
        <v>1</v>
      </c>
      <c r="AD2380" s="1" t="s">
        <v>101</v>
      </c>
      <c r="AE2380" s="1" t="s">
        <v>9339</v>
      </c>
    </row>
    <row r="2381" spans="1:72" ht="13.5" customHeight="1" x14ac:dyDescent="0.25">
      <c r="A2381" s="5" t="str">
        <f t="shared" si="84"/>
        <v>1738_각남면_0116</v>
      </c>
      <c r="B2381" s="1">
        <v>1738</v>
      </c>
      <c r="C2381" s="1" t="s">
        <v>12339</v>
      </c>
      <c r="D2381" s="1" t="s">
        <v>12340</v>
      </c>
      <c r="E2381" s="1">
        <v>2380</v>
      </c>
      <c r="F2381" s="1">
        <v>9</v>
      </c>
      <c r="G2381" s="1" t="s">
        <v>3522</v>
      </c>
      <c r="H2381" s="1" t="s">
        <v>7052</v>
      </c>
      <c r="I2381" s="1">
        <v>1</v>
      </c>
      <c r="J2381" s="1" t="s">
        <v>4186</v>
      </c>
      <c r="K2381" s="1" t="s">
        <v>12382</v>
      </c>
      <c r="L2381" s="1">
        <v>1</v>
      </c>
      <c r="M2381" s="1" t="s">
        <v>4186</v>
      </c>
      <c r="N2381" s="1" t="s">
        <v>12382</v>
      </c>
      <c r="T2381" s="1" t="s">
        <v>12461</v>
      </c>
      <c r="U2381" s="1" t="s">
        <v>2670</v>
      </c>
      <c r="V2381" s="1" t="s">
        <v>7456</v>
      </c>
      <c r="W2381" s="1" t="s">
        <v>85</v>
      </c>
      <c r="X2381" s="1" t="s">
        <v>12530</v>
      </c>
      <c r="Y2381" s="1" t="s">
        <v>845</v>
      </c>
      <c r="Z2381" s="1" t="s">
        <v>7886</v>
      </c>
      <c r="AC2381" s="1">
        <v>61</v>
      </c>
      <c r="AD2381" s="1" t="s">
        <v>101</v>
      </c>
      <c r="AE2381" s="1" t="s">
        <v>9339</v>
      </c>
      <c r="AJ2381" s="1" t="s">
        <v>17</v>
      </c>
      <c r="AK2381" s="1" t="s">
        <v>9530</v>
      </c>
      <c r="AL2381" s="1" t="s">
        <v>58</v>
      </c>
      <c r="AM2381" s="1" t="s">
        <v>9526</v>
      </c>
      <c r="AT2381" s="1" t="s">
        <v>69</v>
      </c>
      <c r="AU2381" s="1" t="s">
        <v>7359</v>
      </c>
      <c r="AV2381" s="1" t="s">
        <v>4187</v>
      </c>
      <c r="AW2381" s="1" t="s">
        <v>10065</v>
      </c>
      <c r="BG2381" s="1" t="s">
        <v>677</v>
      </c>
      <c r="BH2381" s="1" t="s">
        <v>7530</v>
      </c>
      <c r="BI2381" s="1" t="s">
        <v>4188</v>
      </c>
      <c r="BJ2381" s="1" t="s">
        <v>10793</v>
      </c>
      <c r="BK2381" s="1" t="s">
        <v>794</v>
      </c>
      <c r="BL2381" s="1" t="s">
        <v>9661</v>
      </c>
      <c r="BM2381" s="1" t="s">
        <v>4189</v>
      </c>
      <c r="BN2381" s="1" t="s">
        <v>11283</v>
      </c>
      <c r="BO2381" s="1" t="s">
        <v>69</v>
      </c>
      <c r="BP2381" s="1" t="s">
        <v>7359</v>
      </c>
      <c r="BQ2381" s="1" t="s">
        <v>4190</v>
      </c>
      <c r="BR2381" s="1" t="s">
        <v>13441</v>
      </c>
      <c r="BS2381" s="1" t="s">
        <v>631</v>
      </c>
      <c r="BT2381" s="1" t="s">
        <v>9553</v>
      </c>
    </row>
    <row r="2382" spans="1:72" ht="13.5" customHeight="1" x14ac:dyDescent="0.25">
      <c r="A2382" s="5" t="str">
        <f t="shared" si="84"/>
        <v>1738_각남면_0116</v>
      </c>
      <c r="B2382" s="1">
        <v>1738</v>
      </c>
      <c r="C2382" s="1" t="s">
        <v>12339</v>
      </c>
      <c r="D2382" s="1" t="s">
        <v>12340</v>
      </c>
      <c r="E2382" s="1">
        <v>2381</v>
      </c>
      <c r="F2382" s="1">
        <v>9</v>
      </c>
      <c r="G2382" s="1" t="s">
        <v>3522</v>
      </c>
      <c r="H2382" s="1" t="s">
        <v>7052</v>
      </c>
      <c r="I2382" s="1">
        <v>1</v>
      </c>
      <c r="L2382" s="1">
        <v>1</v>
      </c>
      <c r="M2382" s="1" t="s">
        <v>4186</v>
      </c>
      <c r="N2382" s="1" t="s">
        <v>12382</v>
      </c>
      <c r="S2382" s="1" t="s">
        <v>50</v>
      </c>
      <c r="T2382" s="1" t="s">
        <v>7223</v>
      </c>
      <c r="W2382" s="1" t="s">
        <v>769</v>
      </c>
      <c r="X2382" s="1" t="s">
        <v>7253</v>
      </c>
      <c r="Y2382" s="1" t="s">
        <v>64</v>
      </c>
      <c r="Z2382" s="1" t="s">
        <v>7741</v>
      </c>
      <c r="AC2382" s="1">
        <v>53</v>
      </c>
      <c r="AD2382" s="1" t="s">
        <v>289</v>
      </c>
      <c r="AE2382" s="1" t="s">
        <v>7353</v>
      </c>
      <c r="AJ2382" s="1" t="s">
        <v>17</v>
      </c>
      <c r="AK2382" s="1" t="s">
        <v>9530</v>
      </c>
      <c r="AL2382" s="1" t="s">
        <v>401</v>
      </c>
      <c r="AM2382" s="1" t="s">
        <v>9477</v>
      </c>
      <c r="AT2382" s="1" t="s">
        <v>679</v>
      </c>
      <c r="AU2382" s="1" t="s">
        <v>9660</v>
      </c>
      <c r="AV2382" s="1" t="s">
        <v>4191</v>
      </c>
      <c r="AW2382" s="1" t="s">
        <v>10066</v>
      </c>
      <c r="BG2382" s="1" t="s">
        <v>178</v>
      </c>
      <c r="BH2382" s="1" t="s">
        <v>10478</v>
      </c>
      <c r="BI2382" s="1" t="s">
        <v>14981</v>
      </c>
      <c r="BJ2382" s="1" t="s">
        <v>12849</v>
      </c>
      <c r="BK2382" s="1" t="s">
        <v>69</v>
      </c>
      <c r="BL2382" s="1" t="s">
        <v>7359</v>
      </c>
      <c r="BM2382" s="1" t="s">
        <v>4192</v>
      </c>
      <c r="BN2382" s="1" t="s">
        <v>9183</v>
      </c>
      <c r="BO2382" s="1" t="s">
        <v>794</v>
      </c>
      <c r="BP2382" s="1" t="s">
        <v>9661</v>
      </c>
      <c r="BQ2382" s="1" t="s">
        <v>4193</v>
      </c>
      <c r="BR2382" s="1" t="s">
        <v>13446</v>
      </c>
      <c r="BS2382" s="1" t="s">
        <v>631</v>
      </c>
      <c r="BT2382" s="1" t="s">
        <v>9553</v>
      </c>
    </row>
    <row r="2383" spans="1:72" ht="13.5" customHeight="1" x14ac:dyDescent="0.25">
      <c r="A2383" s="5" t="str">
        <f t="shared" si="84"/>
        <v>1738_각남면_0116</v>
      </c>
      <c r="B2383" s="1">
        <v>1738</v>
      </c>
      <c r="C2383" s="1" t="s">
        <v>12339</v>
      </c>
      <c r="D2383" s="1" t="s">
        <v>12340</v>
      </c>
      <c r="E2383" s="1">
        <v>2382</v>
      </c>
      <c r="F2383" s="1">
        <v>9</v>
      </c>
      <c r="G2383" s="1" t="s">
        <v>3522</v>
      </c>
      <c r="H2383" s="1" t="s">
        <v>7052</v>
      </c>
      <c r="I2383" s="1">
        <v>1</v>
      </c>
      <c r="L2383" s="1">
        <v>1</v>
      </c>
      <c r="M2383" s="1" t="s">
        <v>4186</v>
      </c>
      <c r="N2383" s="1" t="s">
        <v>12382</v>
      </c>
      <c r="S2383" s="1" t="s">
        <v>59</v>
      </c>
      <c r="T2383" s="1" t="s">
        <v>7224</v>
      </c>
      <c r="U2383" s="1" t="s">
        <v>78</v>
      </c>
      <c r="V2383" s="1" t="s">
        <v>7347</v>
      </c>
      <c r="Y2383" s="1" t="s">
        <v>689</v>
      </c>
      <c r="Z2383" s="1" t="s">
        <v>7852</v>
      </c>
      <c r="AC2383" s="1">
        <v>21</v>
      </c>
      <c r="AD2383" s="1" t="s">
        <v>160</v>
      </c>
      <c r="AE2383" s="1" t="s">
        <v>9347</v>
      </c>
    </row>
    <row r="2384" spans="1:72" ht="13.5" customHeight="1" x14ac:dyDescent="0.25">
      <c r="A2384" s="5" t="str">
        <f t="shared" si="84"/>
        <v>1738_각남면_0116</v>
      </c>
      <c r="B2384" s="1">
        <v>1738</v>
      </c>
      <c r="C2384" s="1" t="s">
        <v>12339</v>
      </c>
      <c r="D2384" s="1" t="s">
        <v>12340</v>
      </c>
      <c r="E2384" s="1">
        <v>2383</v>
      </c>
      <c r="F2384" s="1">
        <v>9</v>
      </c>
      <c r="G2384" s="1" t="s">
        <v>3522</v>
      </c>
      <c r="H2384" s="1" t="s">
        <v>7052</v>
      </c>
      <c r="I2384" s="1">
        <v>1</v>
      </c>
      <c r="L2384" s="1">
        <v>1</v>
      </c>
      <c r="M2384" s="1" t="s">
        <v>4186</v>
      </c>
      <c r="N2384" s="1" t="s">
        <v>12382</v>
      </c>
      <c r="S2384" s="1" t="s">
        <v>91</v>
      </c>
      <c r="T2384" s="1" t="s">
        <v>7227</v>
      </c>
      <c r="U2384" s="1" t="s">
        <v>4194</v>
      </c>
      <c r="V2384" s="1" t="s">
        <v>7541</v>
      </c>
      <c r="Y2384" s="1" t="s">
        <v>4195</v>
      </c>
      <c r="Z2384" s="1" t="s">
        <v>8639</v>
      </c>
      <c r="AC2384" s="1">
        <v>13</v>
      </c>
      <c r="AD2384" s="1" t="s">
        <v>111</v>
      </c>
      <c r="AE2384" s="1" t="s">
        <v>9341</v>
      </c>
    </row>
    <row r="2385" spans="1:72" ht="13.5" customHeight="1" x14ac:dyDescent="0.25">
      <c r="A2385" s="5" t="str">
        <f t="shared" si="84"/>
        <v>1738_각남면_0116</v>
      </c>
      <c r="B2385" s="1">
        <v>1738</v>
      </c>
      <c r="C2385" s="1" t="s">
        <v>12339</v>
      </c>
      <c r="D2385" s="1" t="s">
        <v>12340</v>
      </c>
      <c r="E2385" s="1">
        <v>2384</v>
      </c>
      <c r="F2385" s="1">
        <v>9</v>
      </c>
      <c r="G2385" s="1" t="s">
        <v>3522</v>
      </c>
      <c r="H2385" s="1" t="s">
        <v>7052</v>
      </c>
      <c r="I2385" s="1">
        <v>1</v>
      </c>
      <c r="L2385" s="1">
        <v>2</v>
      </c>
      <c r="M2385" s="1" t="s">
        <v>14103</v>
      </c>
      <c r="N2385" s="1" t="s">
        <v>14104</v>
      </c>
      <c r="T2385" s="1" t="s">
        <v>12461</v>
      </c>
      <c r="U2385" s="1" t="s">
        <v>2573</v>
      </c>
      <c r="V2385" s="1" t="s">
        <v>7450</v>
      </c>
      <c r="W2385" s="1" t="s">
        <v>342</v>
      </c>
      <c r="X2385" s="1" t="s">
        <v>7700</v>
      </c>
      <c r="Y2385" s="1" t="s">
        <v>4196</v>
      </c>
      <c r="Z2385" s="1" t="s">
        <v>8230</v>
      </c>
      <c r="AC2385" s="1">
        <v>42</v>
      </c>
      <c r="AD2385" s="1" t="s">
        <v>304</v>
      </c>
      <c r="AE2385" s="1" t="s">
        <v>9364</v>
      </c>
      <c r="AJ2385" s="1" t="s">
        <v>17</v>
      </c>
      <c r="AK2385" s="1" t="s">
        <v>9530</v>
      </c>
      <c r="AL2385" s="1" t="s">
        <v>174</v>
      </c>
      <c r="AM2385" s="1" t="s">
        <v>9536</v>
      </c>
      <c r="AT2385" s="1" t="s">
        <v>42</v>
      </c>
      <c r="AU2385" s="1" t="s">
        <v>7309</v>
      </c>
      <c r="AV2385" s="1" t="s">
        <v>4197</v>
      </c>
      <c r="AW2385" s="1" t="s">
        <v>10067</v>
      </c>
      <c r="BG2385" s="1" t="s">
        <v>677</v>
      </c>
      <c r="BH2385" s="1" t="s">
        <v>7530</v>
      </c>
      <c r="BI2385" s="1" t="s">
        <v>697</v>
      </c>
      <c r="BJ2385" s="1" t="s">
        <v>9923</v>
      </c>
      <c r="BK2385" s="1" t="s">
        <v>531</v>
      </c>
      <c r="BL2385" s="1" t="s">
        <v>7370</v>
      </c>
      <c r="BM2385" s="1" t="s">
        <v>3958</v>
      </c>
      <c r="BN2385" s="1" t="s">
        <v>10691</v>
      </c>
      <c r="BO2385" s="1" t="s">
        <v>69</v>
      </c>
      <c r="BP2385" s="1" t="s">
        <v>7359</v>
      </c>
      <c r="BQ2385" s="1" t="s">
        <v>4198</v>
      </c>
      <c r="BR2385" s="1" t="s">
        <v>13061</v>
      </c>
      <c r="BS2385" s="1" t="s">
        <v>41</v>
      </c>
      <c r="BT2385" s="1" t="s">
        <v>12725</v>
      </c>
    </row>
    <row r="2386" spans="1:72" ht="13.5" customHeight="1" x14ac:dyDescent="0.25">
      <c r="A2386" s="5" t="str">
        <f t="shared" si="84"/>
        <v>1738_각남면_0116</v>
      </c>
      <c r="B2386" s="1">
        <v>1738</v>
      </c>
      <c r="C2386" s="1" t="s">
        <v>12339</v>
      </c>
      <c r="D2386" s="1" t="s">
        <v>12340</v>
      </c>
      <c r="E2386" s="1">
        <v>2385</v>
      </c>
      <c r="F2386" s="1">
        <v>9</v>
      </c>
      <c r="G2386" s="1" t="s">
        <v>3522</v>
      </c>
      <c r="H2386" s="1" t="s">
        <v>7052</v>
      </c>
      <c r="I2386" s="1">
        <v>1</v>
      </c>
      <c r="L2386" s="1">
        <v>2</v>
      </c>
      <c r="M2386" s="1" t="s">
        <v>14103</v>
      </c>
      <c r="N2386" s="1" t="s">
        <v>14104</v>
      </c>
      <c r="S2386" s="1" t="s">
        <v>50</v>
      </c>
      <c r="T2386" s="1" t="s">
        <v>7223</v>
      </c>
      <c r="W2386" s="1" t="s">
        <v>203</v>
      </c>
      <c r="X2386" s="1" t="s">
        <v>7694</v>
      </c>
      <c r="Y2386" s="1" t="s">
        <v>64</v>
      </c>
      <c r="Z2386" s="1" t="s">
        <v>7741</v>
      </c>
      <c r="AC2386" s="1">
        <v>46</v>
      </c>
      <c r="AD2386" s="1" t="s">
        <v>239</v>
      </c>
      <c r="AE2386" s="1" t="s">
        <v>9357</v>
      </c>
      <c r="AJ2386" s="1" t="s">
        <v>17</v>
      </c>
      <c r="AK2386" s="1" t="s">
        <v>9530</v>
      </c>
      <c r="AL2386" s="1" t="s">
        <v>124</v>
      </c>
      <c r="AM2386" s="1" t="s">
        <v>9327</v>
      </c>
      <c r="AT2386" s="1" t="s">
        <v>1203</v>
      </c>
      <c r="AU2386" s="1" t="s">
        <v>7376</v>
      </c>
      <c r="AV2386" s="1" t="s">
        <v>795</v>
      </c>
      <c r="AW2386" s="1" t="s">
        <v>10068</v>
      </c>
      <c r="BG2386" s="1" t="s">
        <v>677</v>
      </c>
      <c r="BH2386" s="1" t="s">
        <v>7530</v>
      </c>
      <c r="BI2386" s="1" t="s">
        <v>2031</v>
      </c>
      <c r="BJ2386" s="1" t="s">
        <v>10794</v>
      </c>
      <c r="BK2386" s="1" t="s">
        <v>531</v>
      </c>
      <c r="BL2386" s="1" t="s">
        <v>7370</v>
      </c>
      <c r="BM2386" s="1" t="s">
        <v>3984</v>
      </c>
      <c r="BN2386" s="1" t="s">
        <v>10107</v>
      </c>
      <c r="BO2386" s="1" t="s">
        <v>1203</v>
      </c>
      <c r="BP2386" s="1" t="s">
        <v>7376</v>
      </c>
      <c r="BQ2386" s="1" t="s">
        <v>4199</v>
      </c>
      <c r="BR2386" s="1" t="s">
        <v>13022</v>
      </c>
      <c r="BS2386" s="1" t="s">
        <v>41</v>
      </c>
      <c r="BT2386" s="1" t="s">
        <v>12725</v>
      </c>
    </row>
    <row r="2387" spans="1:72" ht="13.5" customHeight="1" x14ac:dyDescent="0.25">
      <c r="A2387" s="5" t="str">
        <f t="shared" si="84"/>
        <v>1738_각남면_0116</v>
      </c>
      <c r="B2387" s="1">
        <v>1738</v>
      </c>
      <c r="C2387" s="1" t="s">
        <v>12339</v>
      </c>
      <c r="D2387" s="1" t="s">
        <v>12340</v>
      </c>
      <c r="E2387" s="1">
        <v>2386</v>
      </c>
      <c r="F2387" s="1">
        <v>9</v>
      </c>
      <c r="G2387" s="1" t="s">
        <v>3522</v>
      </c>
      <c r="H2387" s="1" t="s">
        <v>7052</v>
      </c>
      <c r="I2387" s="1">
        <v>1</v>
      </c>
      <c r="L2387" s="1">
        <v>2</v>
      </c>
      <c r="M2387" s="1" t="s">
        <v>14103</v>
      </c>
      <c r="N2387" s="1" t="s">
        <v>14104</v>
      </c>
      <c r="S2387" s="1" t="s">
        <v>84</v>
      </c>
      <c r="T2387" s="1" t="s">
        <v>7226</v>
      </c>
      <c r="W2387" s="1" t="s">
        <v>38</v>
      </c>
      <c r="X2387" s="1" t="s">
        <v>12522</v>
      </c>
      <c r="Y2387" s="1" t="s">
        <v>64</v>
      </c>
      <c r="Z2387" s="1" t="s">
        <v>7741</v>
      </c>
      <c r="AC2387" s="1">
        <v>71</v>
      </c>
      <c r="AD2387" s="1" t="s">
        <v>505</v>
      </c>
      <c r="AE2387" s="1" t="s">
        <v>9377</v>
      </c>
    </row>
    <row r="2388" spans="1:72" ht="13.5" customHeight="1" x14ac:dyDescent="0.25">
      <c r="A2388" s="5" t="str">
        <f t="shared" si="84"/>
        <v>1738_각남면_0116</v>
      </c>
      <c r="B2388" s="1">
        <v>1738</v>
      </c>
      <c r="C2388" s="1" t="s">
        <v>12339</v>
      </c>
      <c r="D2388" s="1" t="s">
        <v>12340</v>
      </c>
      <c r="E2388" s="1">
        <v>2387</v>
      </c>
      <c r="F2388" s="1">
        <v>9</v>
      </c>
      <c r="G2388" s="1" t="s">
        <v>3522</v>
      </c>
      <c r="H2388" s="1" t="s">
        <v>7052</v>
      </c>
      <c r="I2388" s="1">
        <v>1</v>
      </c>
      <c r="L2388" s="1">
        <v>2</v>
      </c>
      <c r="M2388" s="1" t="s">
        <v>14103</v>
      </c>
      <c r="N2388" s="1" t="s">
        <v>14104</v>
      </c>
      <c r="S2388" s="1" t="s">
        <v>59</v>
      </c>
      <c r="T2388" s="1" t="s">
        <v>7224</v>
      </c>
      <c r="U2388" s="1" t="s">
        <v>2432</v>
      </c>
      <c r="V2388" s="1" t="s">
        <v>7443</v>
      </c>
      <c r="Y2388" s="1" t="s">
        <v>4200</v>
      </c>
      <c r="Z2388" s="1" t="s">
        <v>8640</v>
      </c>
      <c r="AC2388" s="1">
        <v>14</v>
      </c>
      <c r="AD2388" s="1" t="s">
        <v>182</v>
      </c>
      <c r="AE2388" s="1" t="s">
        <v>9351</v>
      </c>
    </row>
    <row r="2389" spans="1:72" ht="13.5" customHeight="1" x14ac:dyDescent="0.25">
      <c r="A2389" s="5" t="str">
        <f t="shared" si="84"/>
        <v>1738_각남면_0116</v>
      </c>
      <c r="B2389" s="1">
        <v>1738</v>
      </c>
      <c r="C2389" s="1" t="s">
        <v>12339</v>
      </c>
      <c r="D2389" s="1" t="s">
        <v>12340</v>
      </c>
      <c r="E2389" s="1">
        <v>2388</v>
      </c>
      <c r="F2389" s="1">
        <v>9</v>
      </c>
      <c r="G2389" s="1" t="s">
        <v>3522</v>
      </c>
      <c r="H2389" s="1" t="s">
        <v>7052</v>
      </c>
      <c r="I2389" s="1">
        <v>1</v>
      </c>
      <c r="L2389" s="1">
        <v>2</v>
      </c>
      <c r="M2389" s="1" t="s">
        <v>14103</v>
      </c>
      <c r="N2389" s="1" t="s">
        <v>14104</v>
      </c>
      <c r="S2389" s="1" t="s">
        <v>112</v>
      </c>
      <c r="T2389" s="1" t="s">
        <v>7229</v>
      </c>
      <c r="Y2389" s="1" t="s">
        <v>64</v>
      </c>
      <c r="Z2389" s="1" t="s">
        <v>7741</v>
      </c>
      <c r="AC2389" s="1">
        <v>3</v>
      </c>
      <c r="AD2389" s="1" t="s">
        <v>115</v>
      </c>
      <c r="AE2389" s="1" t="s">
        <v>9342</v>
      </c>
      <c r="AF2389" s="1" t="s">
        <v>95</v>
      </c>
      <c r="AG2389" s="1" t="s">
        <v>9389</v>
      </c>
    </row>
    <row r="2390" spans="1:72" ht="13.5" customHeight="1" x14ac:dyDescent="0.25">
      <c r="A2390" s="5" t="str">
        <f t="shared" si="84"/>
        <v>1738_각남면_0116</v>
      </c>
      <c r="B2390" s="1">
        <v>1738</v>
      </c>
      <c r="C2390" s="1" t="s">
        <v>12339</v>
      </c>
      <c r="D2390" s="1" t="s">
        <v>12340</v>
      </c>
      <c r="E2390" s="1">
        <v>2389</v>
      </c>
      <c r="F2390" s="1">
        <v>9</v>
      </c>
      <c r="G2390" s="1" t="s">
        <v>3522</v>
      </c>
      <c r="H2390" s="1" t="s">
        <v>7052</v>
      </c>
      <c r="I2390" s="1">
        <v>1</v>
      </c>
      <c r="L2390" s="1">
        <v>3</v>
      </c>
      <c r="M2390" s="1" t="s">
        <v>14813</v>
      </c>
      <c r="N2390" s="1" t="s">
        <v>14105</v>
      </c>
      <c r="T2390" s="1" t="s">
        <v>12461</v>
      </c>
      <c r="U2390" s="1" t="s">
        <v>2831</v>
      </c>
      <c r="V2390" s="1" t="s">
        <v>12442</v>
      </c>
      <c r="W2390" s="1" t="s">
        <v>754</v>
      </c>
      <c r="X2390" s="1" t="s">
        <v>7710</v>
      </c>
      <c r="Y2390" s="1" t="s">
        <v>14814</v>
      </c>
      <c r="Z2390" s="1" t="s">
        <v>8641</v>
      </c>
      <c r="AC2390" s="1">
        <v>78</v>
      </c>
      <c r="AD2390" s="1" t="s">
        <v>210</v>
      </c>
      <c r="AE2390" s="1" t="s">
        <v>9354</v>
      </c>
      <c r="AJ2390" s="1" t="s">
        <v>17</v>
      </c>
      <c r="AK2390" s="1" t="s">
        <v>9530</v>
      </c>
      <c r="AL2390" s="1" t="s">
        <v>58</v>
      </c>
      <c r="AM2390" s="1" t="s">
        <v>9526</v>
      </c>
      <c r="AT2390" s="1" t="s">
        <v>677</v>
      </c>
      <c r="AU2390" s="1" t="s">
        <v>7530</v>
      </c>
      <c r="AV2390" s="1" t="s">
        <v>4201</v>
      </c>
      <c r="AW2390" s="1" t="s">
        <v>10069</v>
      </c>
      <c r="BG2390" s="1" t="s">
        <v>677</v>
      </c>
      <c r="BH2390" s="1" t="s">
        <v>7530</v>
      </c>
      <c r="BI2390" s="1" t="s">
        <v>4202</v>
      </c>
      <c r="BJ2390" s="1" t="s">
        <v>10795</v>
      </c>
      <c r="BK2390" s="1" t="s">
        <v>42</v>
      </c>
      <c r="BL2390" s="1" t="s">
        <v>7309</v>
      </c>
      <c r="BM2390" s="1" t="s">
        <v>4203</v>
      </c>
      <c r="BN2390" s="1" t="s">
        <v>11284</v>
      </c>
      <c r="BO2390" s="1" t="s">
        <v>42</v>
      </c>
      <c r="BP2390" s="1" t="s">
        <v>7309</v>
      </c>
      <c r="BQ2390" s="1" t="s">
        <v>4204</v>
      </c>
      <c r="BR2390" s="1" t="s">
        <v>11881</v>
      </c>
      <c r="BS2390" s="1" t="s">
        <v>77</v>
      </c>
      <c r="BT2390" s="1" t="s">
        <v>9125</v>
      </c>
    </row>
    <row r="2391" spans="1:72" ht="13.5" customHeight="1" x14ac:dyDescent="0.25">
      <c r="A2391" s="5" t="str">
        <f t="shared" si="84"/>
        <v>1738_각남면_0116</v>
      </c>
      <c r="B2391" s="1">
        <v>1738</v>
      </c>
      <c r="C2391" s="1" t="s">
        <v>12339</v>
      </c>
      <c r="D2391" s="1" t="s">
        <v>12340</v>
      </c>
      <c r="E2391" s="1">
        <v>2390</v>
      </c>
      <c r="F2391" s="1">
        <v>9</v>
      </c>
      <c r="G2391" s="1" t="s">
        <v>3522</v>
      </c>
      <c r="H2391" s="1" t="s">
        <v>7052</v>
      </c>
      <c r="I2391" s="1">
        <v>1</v>
      </c>
      <c r="L2391" s="1">
        <v>3</v>
      </c>
      <c r="M2391" s="1" t="s">
        <v>14813</v>
      </c>
      <c r="N2391" s="1" t="s">
        <v>14105</v>
      </c>
      <c r="S2391" s="1" t="s">
        <v>50</v>
      </c>
      <c r="T2391" s="1" t="s">
        <v>7223</v>
      </c>
      <c r="W2391" s="1" t="s">
        <v>38</v>
      </c>
      <c r="X2391" s="1" t="s">
        <v>12522</v>
      </c>
      <c r="Y2391" s="1" t="s">
        <v>64</v>
      </c>
      <c r="Z2391" s="1" t="s">
        <v>7741</v>
      </c>
      <c r="AC2391" s="1">
        <v>75</v>
      </c>
      <c r="AD2391" s="1" t="s">
        <v>90</v>
      </c>
      <c r="AE2391" s="1" t="s">
        <v>9336</v>
      </c>
      <c r="AJ2391" s="1" t="s">
        <v>17</v>
      </c>
      <c r="AK2391" s="1" t="s">
        <v>9530</v>
      </c>
      <c r="AL2391" s="1" t="s">
        <v>41</v>
      </c>
      <c r="AM2391" s="1" t="s">
        <v>12725</v>
      </c>
      <c r="AT2391" s="1" t="s">
        <v>677</v>
      </c>
      <c r="AU2391" s="1" t="s">
        <v>7530</v>
      </c>
      <c r="AV2391" s="1" t="s">
        <v>4205</v>
      </c>
      <c r="AW2391" s="1" t="s">
        <v>10070</v>
      </c>
      <c r="BG2391" s="1" t="s">
        <v>42</v>
      </c>
      <c r="BH2391" s="1" t="s">
        <v>7309</v>
      </c>
      <c r="BI2391" s="1" t="s">
        <v>4206</v>
      </c>
      <c r="BJ2391" s="1" t="s">
        <v>10796</v>
      </c>
      <c r="BK2391" s="1" t="s">
        <v>42</v>
      </c>
      <c r="BL2391" s="1" t="s">
        <v>7309</v>
      </c>
      <c r="BM2391" s="1" t="s">
        <v>4207</v>
      </c>
      <c r="BN2391" s="1" t="s">
        <v>12971</v>
      </c>
      <c r="BO2391" s="1" t="s">
        <v>1203</v>
      </c>
      <c r="BP2391" s="1" t="s">
        <v>7376</v>
      </c>
      <c r="BQ2391" s="1" t="s">
        <v>14815</v>
      </c>
      <c r="BR2391" s="1" t="s">
        <v>11882</v>
      </c>
      <c r="BS2391" s="1" t="s">
        <v>193</v>
      </c>
      <c r="BT2391" s="1" t="s">
        <v>9533</v>
      </c>
    </row>
    <row r="2392" spans="1:72" ht="13.5" customHeight="1" x14ac:dyDescent="0.25">
      <c r="A2392" s="5" t="str">
        <f t="shared" si="84"/>
        <v>1738_각남면_0116</v>
      </c>
      <c r="B2392" s="1">
        <v>1738</v>
      </c>
      <c r="C2392" s="1" t="s">
        <v>12339</v>
      </c>
      <c r="D2392" s="1" t="s">
        <v>12340</v>
      </c>
      <c r="E2392" s="1">
        <v>2391</v>
      </c>
      <c r="F2392" s="1">
        <v>9</v>
      </c>
      <c r="G2392" s="1" t="s">
        <v>3522</v>
      </c>
      <c r="H2392" s="1" t="s">
        <v>7052</v>
      </c>
      <c r="I2392" s="1">
        <v>1</v>
      </c>
      <c r="L2392" s="1">
        <v>3</v>
      </c>
      <c r="M2392" s="1" t="s">
        <v>14813</v>
      </c>
      <c r="N2392" s="1" t="s">
        <v>14105</v>
      </c>
      <c r="S2392" s="1" t="s">
        <v>59</v>
      </c>
      <c r="T2392" s="1" t="s">
        <v>7224</v>
      </c>
      <c r="U2392" s="1" t="s">
        <v>2925</v>
      </c>
      <c r="V2392" s="1" t="s">
        <v>7474</v>
      </c>
      <c r="Y2392" s="1" t="s">
        <v>3679</v>
      </c>
      <c r="Z2392" s="1" t="s">
        <v>8524</v>
      </c>
      <c r="AC2392" s="1">
        <v>31</v>
      </c>
      <c r="AD2392" s="1" t="s">
        <v>40</v>
      </c>
      <c r="AE2392" s="1" t="s">
        <v>9329</v>
      </c>
    </row>
    <row r="2393" spans="1:72" ht="13.5" customHeight="1" x14ac:dyDescent="0.25">
      <c r="A2393" s="5" t="str">
        <f t="shared" si="84"/>
        <v>1738_각남면_0116</v>
      </c>
      <c r="B2393" s="1">
        <v>1738</v>
      </c>
      <c r="C2393" s="1" t="s">
        <v>12339</v>
      </c>
      <c r="D2393" s="1" t="s">
        <v>12340</v>
      </c>
      <c r="E2393" s="1">
        <v>2392</v>
      </c>
      <c r="F2393" s="1">
        <v>9</v>
      </c>
      <c r="G2393" s="1" t="s">
        <v>3522</v>
      </c>
      <c r="H2393" s="1" t="s">
        <v>7052</v>
      </c>
      <c r="I2393" s="1">
        <v>1</v>
      </c>
      <c r="L2393" s="1">
        <v>3</v>
      </c>
      <c r="M2393" s="1" t="s">
        <v>14813</v>
      </c>
      <c r="N2393" s="1" t="s">
        <v>14105</v>
      </c>
      <c r="S2393" s="1" t="s">
        <v>155</v>
      </c>
      <c r="T2393" s="1" t="s">
        <v>7230</v>
      </c>
      <c r="W2393" s="1" t="s">
        <v>123</v>
      </c>
      <c r="X2393" s="1" t="s">
        <v>7689</v>
      </c>
      <c r="Y2393" s="1" t="s">
        <v>64</v>
      </c>
      <c r="Z2393" s="1" t="s">
        <v>7741</v>
      </c>
      <c r="AC2393" s="1">
        <v>39</v>
      </c>
      <c r="AD2393" s="1" t="s">
        <v>181</v>
      </c>
      <c r="AE2393" s="1" t="s">
        <v>9350</v>
      </c>
    </row>
    <row r="2394" spans="1:72" ht="13.5" customHeight="1" x14ac:dyDescent="0.25">
      <c r="A2394" s="5" t="str">
        <f t="shared" si="84"/>
        <v>1738_각남면_0116</v>
      </c>
      <c r="B2394" s="1">
        <v>1738</v>
      </c>
      <c r="C2394" s="1" t="s">
        <v>12339</v>
      </c>
      <c r="D2394" s="1" t="s">
        <v>12340</v>
      </c>
      <c r="E2394" s="1">
        <v>2393</v>
      </c>
      <c r="F2394" s="1">
        <v>9</v>
      </c>
      <c r="G2394" s="1" t="s">
        <v>3522</v>
      </c>
      <c r="H2394" s="1" t="s">
        <v>7052</v>
      </c>
      <c r="I2394" s="1">
        <v>1</v>
      </c>
      <c r="L2394" s="1">
        <v>3</v>
      </c>
      <c r="M2394" s="1" t="s">
        <v>14813</v>
      </c>
      <c r="N2394" s="1" t="s">
        <v>14105</v>
      </c>
      <c r="S2394" s="1" t="s">
        <v>112</v>
      </c>
      <c r="T2394" s="1" t="s">
        <v>7229</v>
      </c>
      <c r="Y2394" s="1" t="s">
        <v>64</v>
      </c>
      <c r="Z2394" s="1" t="s">
        <v>7741</v>
      </c>
      <c r="AC2394" s="1">
        <v>10</v>
      </c>
      <c r="AD2394" s="1" t="s">
        <v>393</v>
      </c>
      <c r="AE2394" s="1" t="s">
        <v>9370</v>
      </c>
    </row>
    <row r="2395" spans="1:72" ht="13.5" customHeight="1" x14ac:dyDescent="0.25">
      <c r="A2395" s="5" t="str">
        <f t="shared" si="84"/>
        <v>1738_각남면_0116</v>
      </c>
      <c r="B2395" s="1">
        <v>1738</v>
      </c>
      <c r="C2395" s="1" t="s">
        <v>12339</v>
      </c>
      <c r="D2395" s="1" t="s">
        <v>12340</v>
      </c>
      <c r="E2395" s="1">
        <v>2394</v>
      </c>
      <c r="F2395" s="1">
        <v>9</v>
      </c>
      <c r="G2395" s="1" t="s">
        <v>3522</v>
      </c>
      <c r="H2395" s="1" t="s">
        <v>7052</v>
      </c>
      <c r="I2395" s="1">
        <v>1</v>
      </c>
      <c r="L2395" s="1">
        <v>3</v>
      </c>
      <c r="M2395" s="1" t="s">
        <v>14813</v>
      </c>
      <c r="N2395" s="1" t="s">
        <v>14105</v>
      </c>
      <c r="S2395" s="1" t="s">
        <v>91</v>
      </c>
      <c r="T2395" s="1" t="s">
        <v>7227</v>
      </c>
      <c r="U2395" s="1" t="s">
        <v>78</v>
      </c>
      <c r="V2395" s="1" t="s">
        <v>7347</v>
      </c>
      <c r="Y2395" s="1" t="s">
        <v>1139</v>
      </c>
      <c r="Z2395" s="1" t="s">
        <v>7966</v>
      </c>
      <c r="AC2395" s="1">
        <v>12</v>
      </c>
      <c r="AD2395" s="1" t="s">
        <v>396</v>
      </c>
      <c r="AE2395" s="1" t="s">
        <v>9371</v>
      </c>
    </row>
    <row r="2396" spans="1:72" ht="13.5" customHeight="1" x14ac:dyDescent="0.25">
      <c r="A2396" s="5" t="str">
        <f t="shared" si="84"/>
        <v>1738_각남면_0116</v>
      </c>
      <c r="B2396" s="1">
        <v>1738</v>
      </c>
      <c r="C2396" s="1" t="s">
        <v>12339</v>
      </c>
      <c r="D2396" s="1" t="s">
        <v>12340</v>
      </c>
      <c r="E2396" s="1">
        <v>2395</v>
      </c>
      <c r="F2396" s="1">
        <v>9</v>
      </c>
      <c r="G2396" s="1" t="s">
        <v>3522</v>
      </c>
      <c r="H2396" s="1" t="s">
        <v>7052</v>
      </c>
      <c r="I2396" s="1">
        <v>1</v>
      </c>
      <c r="L2396" s="1">
        <v>3</v>
      </c>
      <c r="M2396" s="1" t="s">
        <v>14813</v>
      </c>
      <c r="N2396" s="1" t="s">
        <v>14105</v>
      </c>
      <c r="S2396" s="1" t="s">
        <v>112</v>
      </c>
      <c r="T2396" s="1" t="s">
        <v>7229</v>
      </c>
      <c r="Y2396" s="1" t="s">
        <v>64</v>
      </c>
      <c r="Z2396" s="1" t="s">
        <v>7741</v>
      </c>
      <c r="AC2396" s="1">
        <v>16</v>
      </c>
      <c r="AD2396" s="1" t="s">
        <v>89</v>
      </c>
      <c r="AE2396" s="1" t="s">
        <v>9335</v>
      </c>
    </row>
    <row r="2397" spans="1:72" ht="13.5" customHeight="1" x14ac:dyDescent="0.25">
      <c r="A2397" s="5" t="str">
        <f t="shared" si="84"/>
        <v>1738_각남면_0116</v>
      </c>
      <c r="B2397" s="1">
        <v>1738</v>
      </c>
      <c r="C2397" s="1" t="s">
        <v>12339</v>
      </c>
      <c r="D2397" s="1" t="s">
        <v>12340</v>
      </c>
      <c r="E2397" s="1">
        <v>2396</v>
      </c>
      <c r="F2397" s="1">
        <v>9</v>
      </c>
      <c r="G2397" s="1" t="s">
        <v>3522</v>
      </c>
      <c r="H2397" s="1" t="s">
        <v>7052</v>
      </c>
      <c r="I2397" s="1">
        <v>1</v>
      </c>
      <c r="L2397" s="1">
        <v>4</v>
      </c>
      <c r="M2397" s="1" t="s">
        <v>14106</v>
      </c>
      <c r="N2397" s="1" t="s">
        <v>14107</v>
      </c>
      <c r="T2397" s="1" t="s">
        <v>12461</v>
      </c>
      <c r="U2397" s="1" t="s">
        <v>2831</v>
      </c>
      <c r="V2397" s="1" t="s">
        <v>12442</v>
      </c>
      <c r="W2397" s="1" t="s">
        <v>754</v>
      </c>
      <c r="X2397" s="1" t="s">
        <v>7710</v>
      </c>
      <c r="Y2397" s="1" t="s">
        <v>4208</v>
      </c>
      <c r="Z2397" s="1" t="s">
        <v>8642</v>
      </c>
      <c r="AC2397" s="1">
        <v>74</v>
      </c>
      <c r="AD2397" s="1" t="s">
        <v>182</v>
      </c>
      <c r="AE2397" s="1" t="s">
        <v>9351</v>
      </c>
      <c r="AJ2397" s="1" t="s">
        <v>17</v>
      </c>
      <c r="AK2397" s="1" t="s">
        <v>9530</v>
      </c>
      <c r="AL2397" s="1" t="s">
        <v>58</v>
      </c>
      <c r="AM2397" s="1" t="s">
        <v>9526</v>
      </c>
      <c r="AT2397" s="1" t="s">
        <v>44</v>
      </c>
      <c r="AU2397" s="1" t="s">
        <v>7629</v>
      </c>
      <c r="AV2397" s="1" t="s">
        <v>4209</v>
      </c>
      <c r="AW2397" s="1" t="s">
        <v>10071</v>
      </c>
      <c r="BG2397" s="1" t="s">
        <v>677</v>
      </c>
      <c r="BH2397" s="1" t="s">
        <v>7530</v>
      </c>
      <c r="BI2397" s="1" t="s">
        <v>4202</v>
      </c>
      <c r="BJ2397" s="1" t="s">
        <v>10795</v>
      </c>
      <c r="BK2397" s="1" t="s">
        <v>44</v>
      </c>
      <c r="BL2397" s="1" t="s">
        <v>7629</v>
      </c>
      <c r="BM2397" s="1" t="s">
        <v>4203</v>
      </c>
      <c r="BN2397" s="1" t="s">
        <v>11284</v>
      </c>
      <c r="BO2397" s="1" t="s">
        <v>44</v>
      </c>
      <c r="BP2397" s="1" t="s">
        <v>7629</v>
      </c>
      <c r="BQ2397" s="1" t="s">
        <v>4210</v>
      </c>
      <c r="BR2397" s="1" t="s">
        <v>11883</v>
      </c>
      <c r="BS2397" s="1" t="s">
        <v>124</v>
      </c>
      <c r="BT2397" s="1" t="s">
        <v>9327</v>
      </c>
    </row>
    <row r="2398" spans="1:72" ht="13.5" customHeight="1" x14ac:dyDescent="0.25">
      <c r="A2398" s="5" t="str">
        <f t="shared" si="84"/>
        <v>1738_각남면_0116</v>
      </c>
      <c r="B2398" s="1">
        <v>1738</v>
      </c>
      <c r="C2398" s="1" t="s">
        <v>12339</v>
      </c>
      <c r="D2398" s="1" t="s">
        <v>12340</v>
      </c>
      <c r="E2398" s="1">
        <v>2397</v>
      </c>
      <c r="F2398" s="1">
        <v>9</v>
      </c>
      <c r="G2398" s="1" t="s">
        <v>3522</v>
      </c>
      <c r="H2398" s="1" t="s">
        <v>7052</v>
      </c>
      <c r="I2398" s="1">
        <v>1</v>
      </c>
      <c r="L2398" s="1">
        <v>4</v>
      </c>
      <c r="M2398" s="1" t="s">
        <v>14106</v>
      </c>
      <c r="N2398" s="1" t="s">
        <v>14107</v>
      </c>
      <c r="S2398" s="1" t="s">
        <v>50</v>
      </c>
      <c r="T2398" s="1" t="s">
        <v>7223</v>
      </c>
      <c r="W2398" s="1" t="s">
        <v>2848</v>
      </c>
      <c r="X2398" s="1" t="s">
        <v>14912</v>
      </c>
      <c r="Y2398" s="1" t="s">
        <v>64</v>
      </c>
      <c r="Z2398" s="1" t="s">
        <v>7741</v>
      </c>
      <c r="AC2398" s="1">
        <v>64</v>
      </c>
      <c r="AD2398" s="1" t="s">
        <v>65</v>
      </c>
      <c r="AE2398" s="1" t="s">
        <v>9332</v>
      </c>
      <c r="AJ2398" s="1" t="s">
        <v>17</v>
      </c>
      <c r="AK2398" s="1" t="s">
        <v>9530</v>
      </c>
      <c r="AL2398" s="1" t="s">
        <v>58</v>
      </c>
      <c r="AM2398" s="1" t="s">
        <v>9526</v>
      </c>
      <c r="AT2398" s="1" t="s">
        <v>69</v>
      </c>
      <c r="AU2398" s="1" t="s">
        <v>7359</v>
      </c>
      <c r="AV2398" s="1" t="s">
        <v>2719</v>
      </c>
      <c r="AW2398" s="1" t="s">
        <v>10072</v>
      </c>
      <c r="BG2398" s="1" t="s">
        <v>69</v>
      </c>
      <c r="BH2398" s="1" t="s">
        <v>7359</v>
      </c>
      <c r="BI2398" s="1" t="s">
        <v>432</v>
      </c>
      <c r="BJ2398" s="1" t="s">
        <v>10524</v>
      </c>
      <c r="BK2398" s="1" t="s">
        <v>69</v>
      </c>
      <c r="BL2398" s="1" t="s">
        <v>7359</v>
      </c>
      <c r="BM2398" s="1" t="s">
        <v>4211</v>
      </c>
      <c r="BN2398" s="1" t="s">
        <v>8817</v>
      </c>
      <c r="BO2398" s="1" t="s">
        <v>69</v>
      </c>
      <c r="BP2398" s="1" t="s">
        <v>7359</v>
      </c>
      <c r="BQ2398" s="1" t="s">
        <v>14816</v>
      </c>
      <c r="BR2398" s="1" t="s">
        <v>11884</v>
      </c>
      <c r="BS2398" s="1" t="s">
        <v>2201</v>
      </c>
      <c r="BT2398" s="1" t="s">
        <v>9587</v>
      </c>
    </row>
    <row r="2399" spans="1:72" ht="13.5" customHeight="1" x14ac:dyDescent="0.25">
      <c r="A2399" s="5" t="str">
        <f t="shared" si="84"/>
        <v>1738_각남면_0116</v>
      </c>
      <c r="B2399" s="1">
        <v>1738</v>
      </c>
      <c r="C2399" s="1" t="s">
        <v>12339</v>
      </c>
      <c r="D2399" s="1" t="s">
        <v>12340</v>
      </c>
      <c r="E2399" s="1">
        <v>2398</v>
      </c>
      <c r="F2399" s="1">
        <v>9</v>
      </c>
      <c r="G2399" s="1" t="s">
        <v>3522</v>
      </c>
      <c r="H2399" s="1" t="s">
        <v>7052</v>
      </c>
      <c r="I2399" s="1">
        <v>1</v>
      </c>
      <c r="L2399" s="1">
        <v>4</v>
      </c>
      <c r="M2399" s="1" t="s">
        <v>14106</v>
      </c>
      <c r="N2399" s="1" t="s">
        <v>14107</v>
      </c>
      <c r="S2399" s="1" t="s">
        <v>112</v>
      </c>
      <c r="T2399" s="1" t="s">
        <v>7229</v>
      </c>
      <c r="Y2399" s="1" t="s">
        <v>64</v>
      </c>
      <c r="Z2399" s="1" t="s">
        <v>7741</v>
      </c>
      <c r="AC2399" s="1">
        <v>19</v>
      </c>
      <c r="AD2399" s="1" t="s">
        <v>202</v>
      </c>
      <c r="AE2399" s="1" t="s">
        <v>9353</v>
      </c>
    </row>
    <row r="2400" spans="1:72" ht="13.5" customHeight="1" x14ac:dyDescent="0.25">
      <c r="A2400" s="5" t="str">
        <f t="shared" si="84"/>
        <v>1738_각남면_0116</v>
      </c>
      <c r="B2400" s="1">
        <v>1738</v>
      </c>
      <c r="C2400" s="1" t="s">
        <v>12339</v>
      </c>
      <c r="D2400" s="1" t="s">
        <v>12340</v>
      </c>
      <c r="E2400" s="1">
        <v>2399</v>
      </c>
      <c r="F2400" s="1">
        <v>9</v>
      </c>
      <c r="G2400" s="1" t="s">
        <v>3522</v>
      </c>
      <c r="H2400" s="1" t="s">
        <v>7052</v>
      </c>
      <c r="I2400" s="1">
        <v>1</v>
      </c>
      <c r="L2400" s="1">
        <v>5</v>
      </c>
      <c r="M2400" s="1" t="s">
        <v>14108</v>
      </c>
      <c r="N2400" s="1" t="s">
        <v>14109</v>
      </c>
      <c r="T2400" s="1" t="s">
        <v>12461</v>
      </c>
      <c r="U2400" s="1" t="s">
        <v>1523</v>
      </c>
      <c r="V2400" s="1" t="s">
        <v>7396</v>
      </c>
      <c r="W2400" s="1" t="s">
        <v>754</v>
      </c>
      <c r="X2400" s="1" t="s">
        <v>7710</v>
      </c>
      <c r="Y2400" s="1" t="s">
        <v>4212</v>
      </c>
      <c r="Z2400" s="1" t="s">
        <v>8643</v>
      </c>
      <c r="AC2400" s="1">
        <v>62</v>
      </c>
      <c r="AD2400" s="1" t="s">
        <v>335</v>
      </c>
      <c r="AE2400" s="1" t="s">
        <v>9368</v>
      </c>
      <c r="AJ2400" s="1" t="s">
        <v>17</v>
      </c>
      <c r="AK2400" s="1" t="s">
        <v>9530</v>
      </c>
      <c r="AL2400" s="1" t="s">
        <v>58</v>
      </c>
      <c r="AM2400" s="1" t="s">
        <v>9526</v>
      </c>
      <c r="AT2400" s="1" t="s">
        <v>260</v>
      </c>
      <c r="AU2400" s="1" t="s">
        <v>7321</v>
      </c>
      <c r="AV2400" s="1" t="s">
        <v>4213</v>
      </c>
      <c r="AW2400" s="1" t="s">
        <v>8647</v>
      </c>
      <c r="BG2400" s="1" t="s">
        <v>44</v>
      </c>
      <c r="BH2400" s="1" t="s">
        <v>7629</v>
      </c>
      <c r="BI2400" s="1" t="s">
        <v>4209</v>
      </c>
      <c r="BJ2400" s="1" t="s">
        <v>10071</v>
      </c>
      <c r="BK2400" s="1" t="s">
        <v>44</v>
      </c>
      <c r="BL2400" s="1" t="s">
        <v>7629</v>
      </c>
      <c r="BM2400" s="1" t="s">
        <v>4202</v>
      </c>
      <c r="BN2400" s="1" t="s">
        <v>10795</v>
      </c>
      <c r="BO2400" s="1" t="s">
        <v>1467</v>
      </c>
      <c r="BP2400" s="1" t="s">
        <v>11013</v>
      </c>
      <c r="BQ2400" s="1" t="s">
        <v>4214</v>
      </c>
      <c r="BR2400" s="1" t="s">
        <v>11885</v>
      </c>
      <c r="BS2400" s="1" t="s">
        <v>401</v>
      </c>
      <c r="BT2400" s="1" t="s">
        <v>9477</v>
      </c>
    </row>
    <row r="2401" spans="1:72" ht="13.5" customHeight="1" x14ac:dyDescent="0.25">
      <c r="A2401" s="5" t="str">
        <f t="shared" si="84"/>
        <v>1738_각남면_0116</v>
      </c>
      <c r="B2401" s="1">
        <v>1738</v>
      </c>
      <c r="C2401" s="1" t="s">
        <v>12339</v>
      </c>
      <c r="D2401" s="1" t="s">
        <v>12340</v>
      </c>
      <c r="E2401" s="1">
        <v>2400</v>
      </c>
      <c r="F2401" s="1">
        <v>9</v>
      </c>
      <c r="G2401" s="1" t="s">
        <v>3522</v>
      </c>
      <c r="H2401" s="1" t="s">
        <v>7052</v>
      </c>
      <c r="I2401" s="1">
        <v>1</v>
      </c>
      <c r="L2401" s="1">
        <v>5</v>
      </c>
      <c r="M2401" s="1" t="s">
        <v>14108</v>
      </c>
      <c r="N2401" s="1" t="s">
        <v>14109</v>
      </c>
      <c r="S2401" s="1" t="s">
        <v>50</v>
      </c>
      <c r="T2401" s="1" t="s">
        <v>7223</v>
      </c>
      <c r="W2401" s="1" t="s">
        <v>51</v>
      </c>
      <c r="X2401" s="1" t="s">
        <v>7686</v>
      </c>
      <c r="Y2401" s="1" t="s">
        <v>64</v>
      </c>
      <c r="Z2401" s="1" t="s">
        <v>7741</v>
      </c>
      <c r="AC2401" s="1">
        <v>50</v>
      </c>
      <c r="AD2401" s="1" t="s">
        <v>263</v>
      </c>
      <c r="AE2401" s="1" t="s">
        <v>9361</v>
      </c>
      <c r="AJ2401" s="1" t="s">
        <v>17</v>
      </c>
      <c r="AK2401" s="1" t="s">
        <v>9530</v>
      </c>
      <c r="AL2401" s="1" t="s">
        <v>53</v>
      </c>
      <c r="AM2401" s="1" t="s">
        <v>9486</v>
      </c>
      <c r="AT2401" s="1" t="s">
        <v>69</v>
      </c>
      <c r="AU2401" s="1" t="s">
        <v>7359</v>
      </c>
      <c r="AV2401" s="1" t="s">
        <v>4215</v>
      </c>
      <c r="AW2401" s="1" t="s">
        <v>10073</v>
      </c>
      <c r="BG2401" s="1" t="s">
        <v>69</v>
      </c>
      <c r="BH2401" s="1" t="s">
        <v>7359</v>
      </c>
      <c r="BI2401" s="1" t="s">
        <v>4216</v>
      </c>
      <c r="BJ2401" s="1" t="s">
        <v>10797</v>
      </c>
      <c r="BK2401" s="1" t="s">
        <v>69</v>
      </c>
      <c r="BL2401" s="1" t="s">
        <v>7359</v>
      </c>
      <c r="BM2401" s="1" t="s">
        <v>4217</v>
      </c>
      <c r="BN2401" s="1" t="s">
        <v>8931</v>
      </c>
      <c r="BO2401" s="1" t="s">
        <v>69</v>
      </c>
      <c r="BP2401" s="1" t="s">
        <v>7359</v>
      </c>
      <c r="BQ2401" s="1" t="s">
        <v>4218</v>
      </c>
      <c r="BR2401" s="1" t="s">
        <v>11886</v>
      </c>
      <c r="BS2401" s="1" t="s">
        <v>124</v>
      </c>
      <c r="BT2401" s="1" t="s">
        <v>9327</v>
      </c>
    </row>
    <row r="2402" spans="1:72" ht="13.5" customHeight="1" x14ac:dyDescent="0.25">
      <c r="A2402" s="5" t="str">
        <f t="shared" si="84"/>
        <v>1738_각남면_0116</v>
      </c>
      <c r="B2402" s="1">
        <v>1738</v>
      </c>
      <c r="C2402" s="1" t="s">
        <v>12339</v>
      </c>
      <c r="D2402" s="1" t="s">
        <v>12340</v>
      </c>
      <c r="E2402" s="1">
        <v>2401</v>
      </c>
      <c r="F2402" s="1">
        <v>9</v>
      </c>
      <c r="G2402" s="1" t="s">
        <v>3522</v>
      </c>
      <c r="H2402" s="1" t="s">
        <v>7052</v>
      </c>
      <c r="I2402" s="1">
        <v>1</v>
      </c>
      <c r="L2402" s="1">
        <v>5</v>
      </c>
      <c r="M2402" s="1" t="s">
        <v>14108</v>
      </c>
      <c r="N2402" s="1" t="s">
        <v>14109</v>
      </c>
      <c r="S2402" s="1" t="s">
        <v>112</v>
      </c>
      <c r="T2402" s="1" t="s">
        <v>7229</v>
      </c>
      <c r="Y2402" s="1" t="s">
        <v>64</v>
      </c>
      <c r="Z2402" s="1" t="s">
        <v>7741</v>
      </c>
      <c r="AC2402" s="1">
        <v>12</v>
      </c>
      <c r="AD2402" s="1" t="s">
        <v>396</v>
      </c>
      <c r="AE2402" s="1" t="s">
        <v>9371</v>
      </c>
    </row>
    <row r="2403" spans="1:72" ht="13.5" customHeight="1" x14ac:dyDescent="0.25">
      <c r="A2403" s="5" t="str">
        <f t="shared" si="84"/>
        <v>1738_각남면_0116</v>
      </c>
      <c r="B2403" s="1">
        <v>1738</v>
      </c>
      <c r="C2403" s="1" t="s">
        <v>12339</v>
      </c>
      <c r="D2403" s="1" t="s">
        <v>12340</v>
      </c>
      <c r="E2403" s="1">
        <v>2402</v>
      </c>
      <c r="F2403" s="1">
        <v>9</v>
      </c>
      <c r="G2403" s="1" t="s">
        <v>3522</v>
      </c>
      <c r="H2403" s="1" t="s">
        <v>7052</v>
      </c>
      <c r="I2403" s="1">
        <v>2</v>
      </c>
      <c r="J2403" s="1" t="s">
        <v>4219</v>
      </c>
      <c r="K2403" s="1" t="s">
        <v>7127</v>
      </c>
      <c r="L2403" s="1">
        <v>1</v>
      </c>
      <c r="M2403" s="1" t="s">
        <v>4219</v>
      </c>
      <c r="N2403" s="1" t="s">
        <v>7127</v>
      </c>
      <c r="Q2403" s="1" t="s">
        <v>4220</v>
      </c>
      <c r="R2403" s="1" t="s">
        <v>7203</v>
      </c>
      <c r="T2403" s="1" t="s">
        <v>12461</v>
      </c>
      <c r="U2403" s="1" t="s">
        <v>4221</v>
      </c>
      <c r="V2403" s="1" t="s">
        <v>12503</v>
      </c>
      <c r="W2403" s="1" t="s">
        <v>123</v>
      </c>
      <c r="X2403" s="1" t="s">
        <v>7689</v>
      </c>
      <c r="Y2403" s="1" t="s">
        <v>2749</v>
      </c>
      <c r="Z2403" s="1" t="s">
        <v>8332</v>
      </c>
      <c r="AC2403" s="1">
        <v>40</v>
      </c>
      <c r="AD2403" s="1" t="s">
        <v>349</v>
      </c>
      <c r="AE2403" s="1" t="s">
        <v>9369</v>
      </c>
      <c r="AJ2403" s="1" t="s">
        <v>17</v>
      </c>
      <c r="AK2403" s="1" t="s">
        <v>9530</v>
      </c>
      <c r="AL2403" s="1" t="s">
        <v>124</v>
      </c>
      <c r="AM2403" s="1" t="s">
        <v>9327</v>
      </c>
      <c r="AT2403" s="1" t="s">
        <v>69</v>
      </c>
      <c r="AU2403" s="1" t="s">
        <v>7359</v>
      </c>
      <c r="AV2403" s="1" t="s">
        <v>4222</v>
      </c>
      <c r="AW2403" s="1" t="s">
        <v>10074</v>
      </c>
      <c r="BG2403" s="1" t="s">
        <v>531</v>
      </c>
      <c r="BH2403" s="1" t="s">
        <v>7370</v>
      </c>
      <c r="BI2403" s="1" t="s">
        <v>3000</v>
      </c>
      <c r="BJ2403" s="1" t="s">
        <v>10003</v>
      </c>
      <c r="BM2403" s="1" t="s">
        <v>4223</v>
      </c>
      <c r="BN2403" s="1" t="s">
        <v>11285</v>
      </c>
      <c r="BO2403" s="1" t="s">
        <v>69</v>
      </c>
      <c r="BP2403" s="1" t="s">
        <v>7359</v>
      </c>
      <c r="BQ2403" s="1" t="s">
        <v>2101</v>
      </c>
      <c r="BR2403" s="1" t="s">
        <v>13052</v>
      </c>
      <c r="BS2403" s="1" t="s">
        <v>41</v>
      </c>
      <c r="BT2403" s="1" t="s">
        <v>12725</v>
      </c>
    </row>
    <row r="2404" spans="1:72" ht="13.5" customHeight="1" x14ac:dyDescent="0.25">
      <c r="A2404" s="5" t="str">
        <f t="shared" si="84"/>
        <v>1738_각남면_0116</v>
      </c>
      <c r="B2404" s="1">
        <v>1738</v>
      </c>
      <c r="C2404" s="1" t="s">
        <v>12339</v>
      </c>
      <c r="D2404" s="1" t="s">
        <v>12340</v>
      </c>
      <c r="E2404" s="1">
        <v>2403</v>
      </c>
      <c r="F2404" s="1">
        <v>9</v>
      </c>
      <c r="G2404" s="1" t="s">
        <v>3522</v>
      </c>
      <c r="H2404" s="1" t="s">
        <v>7052</v>
      </c>
      <c r="I2404" s="1">
        <v>2</v>
      </c>
      <c r="L2404" s="1">
        <v>1</v>
      </c>
      <c r="M2404" s="1" t="s">
        <v>4219</v>
      </c>
      <c r="N2404" s="1" t="s">
        <v>7127</v>
      </c>
      <c r="S2404" s="1" t="s">
        <v>50</v>
      </c>
      <c r="T2404" s="1" t="s">
        <v>7223</v>
      </c>
      <c r="W2404" s="1" t="s">
        <v>85</v>
      </c>
      <c r="X2404" s="1" t="s">
        <v>12530</v>
      </c>
      <c r="Y2404" s="1" t="s">
        <v>64</v>
      </c>
      <c r="Z2404" s="1" t="s">
        <v>7741</v>
      </c>
      <c r="AC2404" s="1">
        <v>30</v>
      </c>
      <c r="AD2404" s="1" t="s">
        <v>781</v>
      </c>
      <c r="AE2404" s="1" t="s">
        <v>9383</v>
      </c>
      <c r="AJ2404" s="1" t="s">
        <v>17</v>
      </c>
      <c r="AK2404" s="1" t="s">
        <v>9530</v>
      </c>
      <c r="AL2404" s="1" t="s">
        <v>631</v>
      </c>
      <c r="AM2404" s="1" t="s">
        <v>9553</v>
      </c>
      <c r="AT2404" s="1" t="s">
        <v>69</v>
      </c>
      <c r="AU2404" s="1" t="s">
        <v>7359</v>
      </c>
      <c r="AV2404" s="1" t="s">
        <v>2487</v>
      </c>
      <c r="AW2404" s="1" t="s">
        <v>8728</v>
      </c>
      <c r="BG2404" s="1" t="s">
        <v>531</v>
      </c>
      <c r="BH2404" s="1" t="s">
        <v>7370</v>
      </c>
      <c r="BI2404" s="1" t="s">
        <v>4224</v>
      </c>
      <c r="BJ2404" s="1" t="s">
        <v>10798</v>
      </c>
      <c r="BK2404" s="1" t="s">
        <v>677</v>
      </c>
      <c r="BL2404" s="1" t="s">
        <v>7530</v>
      </c>
      <c r="BM2404" s="1" t="s">
        <v>4188</v>
      </c>
      <c r="BN2404" s="1" t="s">
        <v>10793</v>
      </c>
      <c r="BO2404" s="1" t="s">
        <v>69</v>
      </c>
      <c r="BP2404" s="1" t="s">
        <v>7359</v>
      </c>
      <c r="BQ2404" s="1" t="s">
        <v>4225</v>
      </c>
      <c r="BR2404" s="1" t="s">
        <v>11887</v>
      </c>
      <c r="BS2404" s="1" t="s">
        <v>124</v>
      </c>
      <c r="BT2404" s="1" t="s">
        <v>9327</v>
      </c>
    </row>
    <row r="2405" spans="1:72" ht="13.5" customHeight="1" x14ac:dyDescent="0.25">
      <c r="A2405" s="5" t="str">
        <f t="shared" ref="A2405:A2430" si="85">HYPERLINK("http://kyu.snu.ac.kr/sdhj/index.jsp?type=hj/GK14616_00IH_0001_0116.jpg","1738_각남면_0116")</f>
        <v>1738_각남면_0116</v>
      </c>
      <c r="B2405" s="1">
        <v>1738</v>
      </c>
      <c r="C2405" s="1" t="s">
        <v>12339</v>
      </c>
      <c r="D2405" s="1" t="s">
        <v>12340</v>
      </c>
      <c r="E2405" s="1">
        <v>2404</v>
      </c>
      <c r="F2405" s="1">
        <v>9</v>
      </c>
      <c r="G2405" s="1" t="s">
        <v>3522</v>
      </c>
      <c r="H2405" s="1" t="s">
        <v>7052</v>
      </c>
      <c r="I2405" s="1">
        <v>2</v>
      </c>
      <c r="L2405" s="1">
        <v>1</v>
      </c>
      <c r="M2405" s="1" t="s">
        <v>4219</v>
      </c>
      <c r="N2405" s="1" t="s">
        <v>7127</v>
      </c>
      <c r="S2405" s="1" t="s">
        <v>916</v>
      </c>
      <c r="T2405" s="1" t="s">
        <v>7246</v>
      </c>
      <c r="W2405" s="1" t="s">
        <v>249</v>
      </c>
      <c r="X2405" s="1" t="s">
        <v>7696</v>
      </c>
      <c r="Y2405" s="1" t="s">
        <v>64</v>
      </c>
      <c r="Z2405" s="1" t="s">
        <v>7741</v>
      </c>
      <c r="AC2405" s="1">
        <v>65</v>
      </c>
      <c r="AD2405" s="1" t="s">
        <v>90</v>
      </c>
      <c r="AE2405" s="1" t="s">
        <v>9336</v>
      </c>
    </row>
    <row r="2406" spans="1:72" ht="13.5" customHeight="1" x14ac:dyDescent="0.25">
      <c r="A2406" s="5" t="str">
        <f t="shared" si="85"/>
        <v>1738_각남면_0116</v>
      </c>
      <c r="B2406" s="1">
        <v>1738</v>
      </c>
      <c r="C2406" s="1" t="s">
        <v>12339</v>
      </c>
      <c r="D2406" s="1" t="s">
        <v>12340</v>
      </c>
      <c r="E2406" s="1">
        <v>2405</v>
      </c>
      <c r="F2406" s="1">
        <v>9</v>
      </c>
      <c r="G2406" s="1" t="s">
        <v>3522</v>
      </c>
      <c r="H2406" s="1" t="s">
        <v>7052</v>
      </c>
      <c r="I2406" s="1">
        <v>2</v>
      </c>
      <c r="L2406" s="1">
        <v>1</v>
      </c>
      <c r="M2406" s="1" t="s">
        <v>4219</v>
      </c>
      <c r="N2406" s="1" t="s">
        <v>7127</v>
      </c>
      <c r="T2406" s="1" t="s">
        <v>12470</v>
      </c>
      <c r="U2406" s="1" t="s">
        <v>4226</v>
      </c>
      <c r="V2406" s="1" t="s">
        <v>7542</v>
      </c>
      <c r="Y2406" s="1" t="s">
        <v>4227</v>
      </c>
      <c r="Z2406" s="1" t="s">
        <v>8644</v>
      </c>
      <c r="AC2406" s="1">
        <v>27</v>
      </c>
      <c r="AD2406" s="1" t="s">
        <v>465</v>
      </c>
      <c r="AE2406" s="1" t="s">
        <v>9376</v>
      </c>
    </row>
    <row r="2407" spans="1:72" ht="13.5" customHeight="1" x14ac:dyDescent="0.25">
      <c r="A2407" s="5" t="str">
        <f t="shared" si="85"/>
        <v>1738_각남면_0116</v>
      </c>
      <c r="B2407" s="1">
        <v>1738</v>
      </c>
      <c r="C2407" s="1" t="s">
        <v>12339</v>
      </c>
      <c r="D2407" s="1" t="s">
        <v>12340</v>
      </c>
      <c r="E2407" s="1">
        <v>2406</v>
      </c>
      <c r="F2407" s="1">
        <v>9</v>
      </c>
      <c r="G2407" s="1" t="s">
        <v>3522</v>
      </c>
      <c r="H2407" s="1" t="s">
        <v>7052</v>
      </c>
      <c r="I2407" s="1">
        <v>2</v>
      </c>
      <c r="L2407" s="1">
        <v>2</v>
      </c>
      <c r="M2407" s="1" t="s">
        <v>14110</v>
      </c>
      <c r="N2407" s="1" t="s">
        <v>14111</v>
      </c>
      <c r="T2407" s="1" t="s">
        <v>12461</v>
      </c>
      <c r="U2407" s="1" t="s">
        <v>4228</v>
      </c>
      <c r="V2407" s="1" t="s">
        <v>7471</v>
      </c>
      <c r="W2407" s="1" t="s">
        <v>342</v>
      </c>
      <c r="X2407" s="1" t="s">
        <v>7700</v>
      </c>
      <c r="Y2407" s="1" t="s">
        <v>4229</v>
      </c>
      <c r="Z2407" s="1" t="s">
        <v>8645</v>
      </c>
      <c r="AC2407" s="1">
        <v>41</v>
      </c>
      <c r="AD2407" s="1" t="s">
        <v>785</v>
      </c>
      <c r="AE2407" s="1" t="s">
        <v>9384</v>
      </c>
      <c r="AJ2407" s="1" t="s">
        <v>17</v>
      </c>
      <c r="AK2407" s="1" t="s">
        <v>9530</v>
      </c>
      <c r="AL2407" s="1" t="s">
        <v>174</v>
      </c>
      <c r="AM2407" s="1" t="s">
        <v>9536</v>
      </c>
      <c r="AT2407" s="1" t="s">
        <v>2075</v>
      </c>
      <c r="AU2407" s="1" t="s">
        <v>7429</v>
      </c>
      <c r="AV2407" s="1" t="s">
        <v>4230</v>
      </c>
      <c r="AW2407" s="1" t="s">
        <v>8078</v>
      </c>
      <c r="BG2407" s="1" t="s">
        <v>677</v>
      </c>
      <c r="BH2407" s="1" t="s">
        <v>7530</v>
      </c>
      <c r="BI2407" s="1" t="s">
        <v>697</v>
      </c>
      <c r="BJ2407" s="1" t="s">
        <v>9923</v>
      </c>
      <c r="BK2407" s="1" t="s">
        <v>531</v>
      </c>
      <c r="BL2407" s="1" t="s">
        <v>7370</v>
      </c>
      <c r="BM2407" s="1" t="s">
        <v>3958</v>
      </c>
      <c r="BN2407" s="1" t="s">
        <v>10691</v>
      </c>
      <c r="BO2407" s="1" t="s">
        <v>42</v>
      </c>
      <c r="BP2407" s="1" t="s">
        <v>7309</v>
      </c>
      <c r="BQ2407" s="1" t="s">
        <v>4231</v>
      </c>
      <c r="BR2407" s="1" t="s">
        <v>11888</v>
      </c>
      <c r="BS2407" s="1" t="s">
        <v>58</v>
      </c>
      <c r="BT2407" s="1" t="s">
        <v>9526</v>
      </c>
    </row>
    <row r="2408" spans="1:72" ht="13.5" customHeight="1" x14ac:dyDescent="0.25">
      <c r="A2408" s="5" t="str">
        <f t="shared" si="85"/>
        <v>1738_각남면_0116</v>
      </c>
      <c r="B2408" s="1">
        <v>1738</v>
      </c>
      <c r="C2408" s="1" t="s">
        <v>12339</v>
      </c>
      <c r="D2408" s="1" t="s">
        <v>12340</v>
      </c>
      <c r="E2408" s="1">
        <v>2407</v>
      </c>
      <c r="F2408" s="1">
        <v>9</v>
      </c>
      <c r="G2408" s="1" t="s">
        <v>3522</v>
      </c>
      <c r="H2408" s="1" t="s">
        <v>7052</v>
      </c>
      <c r="I2408" s="1">
        <v>2</v>
      </c>
      <c r="L2408" s="1">
        <v>2</v>
      </c>
      <c r="M2408" s="1" t="s">
        <v>14110</v>
      </c>
      <c r="N2408" s="1" t="s">
        <v>14111</v>
      </c>
      <c r="S2408" s="1" t="s">
        <v>50</v>
      </c>
      <c r="T2408" s="1" t="s">
        <v>7223</v>
      </c>
      <c r="W2408" s="1" t="s">
        <v>407</v>
      </c>
      <c r="X2408" s="1" t="s">
        <v>7703</v>
      </c>
      <c r="Y2408" s="1" t="s">
        <v>64</v>
      </c>
      <c r="Z2408" s="1" t="s">
        <v>7741</v>
      </c>
      <c r="AC2408" s="1">
        <v>38</v>
      </c>
      <c r="AD2408" s="1" t="s">
        <v>547</v>
      </c>
      <c r="AE2408" s="1" t="s">
        <v>9378</v>
      </c>
      <c r="AJ2408" s="1" t="s">
        <v>17</v>
      </c>
      <c r="AK2408" s="1" t="s">
        <v>9530</v>
      </c>
      <c r="AL2408" s="1" t="s">
        <v>49</v>
      </c>
      <c r="AM2408" s="1" t="s">
        <v>8830</v>
      </c>
      <c r="AT2408" s="1" t="s">
        <v>677</v>
      </c>
      <c r="AU2408" s="1" t="s">
        <v>7530</v>
      </c>
      <c r="AV2408" s="1" t="s">
        <v>3428</v>
      </c>
      <c r="AW2408" s="1" t="s">
        <v>9933</v>
      </c>
      <c r="BG2408" s="1" t="s">
        <v>677</v>
      </c>
      <c r="BH2408" s="1" t="s">
        <v>7530</v>
      </c>
      <c r="BI2408" s="1" t="s">
        <v>1399</v>
      </c>
      <c r="BJ2408" s="1" t="s">
        <v>10589</v>
      </c>
      <c r="BK2408" s="1" t="s">
        <v>531</v>
      </c>
      <c r="BL2408" s="1" t="s">
        <v>7370</v>
      </c>
      <c r="BM2408" s="1" t="s">
        <v>3137</v>
      </c>
      <c r="BN2408" s="1" t="s">
        <v>10715</v>
      </c>
      <c r="BO2408" s="1" t="s">
        <v>69</v>
      </c>
      <c r="BP2408" s="1" t="s">
        <v>7359</v>
      </c>
      <c r="BQ2408" s="1" t="s">
        <v>4232</v>
      </c>
      <c r="BR2408" s="1" t="s">
        <v>11889</v>
      </c>
      <c r="BS2408" s="1" t="s">
        <v>124</v>
      </c>
      <c r="BT2408" s="1" t="s">
        <v>9327</v>
      </c>
    </row>
    <row r="2409" spans="1:72" ht="13.5" customHeight="1" x14ac:dyDescent="0.25">
      <c r="A2409" s="5" t="str">
        <f t="shared" si="85"/>
        <v>1738_각남면_0116</v>
      </c>
      <c r="B2409" s="1">
        <v>1738</v>
      </c>
      <c r="C2409" s="1" t="s">
        <v>12339</v>
      </c>
      <c r="D2409" s="1" t="s">
        <v>12340</v>
      </c>
      <c r="E2409" s="1">
        <v>2408</v>
      </c>
      <c r="F2409" s="1">
        <v>9</v>
      </c>
      <c r="G2409" s="1" t="s">
        <v>3522</v>
      </c>
      <c r="H2409" s="1" t="s">
        <v>7052</v>
      </c>
      <c r="I2409" s="1">
        <v>2</v>
      </c>
      <c r="L2409" s="1">
        <v>2</v>
      </c>
      <c r="M2409" s="1" t="s">
        <v>14110</v>
      </c>
      <c r="N2409" s="1" t="s">
        <v>14111</v>
      </c>
      <c r="S2409" s="1" t="s">
        <v>59</v>
      </c>
      <c r="T2409" s="1" t="s">
        <v>7224</v>
      </c>
      <c r="U2409" s="1" t="s">
        <v>2432</v>
      </c>
      <c r="V2409" s="1" t="s">
        <v>7443</v>
      </c>
      <c r="Y2409" s="1" t="s">
        <v>1668</v>
      </c>
      <c r="Z2409" s="1" t="s">
        <v>8646</v>
      </c>
      <c r="AC2409" s="1">
        <v>13</v>
      </c>
      <c r="AD2409" s="1" t="s">
        <v>111</v>
      </c>
      <c r="AE2409" s="1" t="s">
        <v>9341</v>
      </c>
    </row>
    <row r="2410" spans="1:72" ht="13.5" customHeight="1" x14ac:dyDescent="0.25">
      <c r="A2410" s="5" t="str">
        <f t="shared" si="85"/>
        <v>1738_각남면_0116</v>
      </c>
      <c r="B2410" s="1">
        <v>1738</v>
      </c>
      <c r="C2410" s="1" t="s">
        <v>12339</v>
      </c>
      <c r="D2410" s="1" t="s">
        <v>12340</v>
      </c>
      <c r="E2410" s="1">
        <v>2409</v>
      </c>
      <c r="F2410" s="1">
        <v>9</v>
      </c>
      <c r="G2410" s="1" t="s">
        <v>3522</v>
      </c>
      <c r="H2410" s="1" t="s">
        <v>7052</v>
      </c>
      <c r="I2410" s="1">
        <v>2</v>
      </c>
      <c r="L2410" s="1">
        <v>2</v>
      </c>
      <c r="M2410" s="1" t="s">
        <v>14110</v>
      </c>
      <c r="N2410" s="1" t="s">
        <v>14111</v>
      </c>
      <c r="S2410" s="1" t="s">
        <v>112</v>
      </c>
      <c r="T2410" s="1" t="s">
        <v>7229</v>
      </c>
      <c r="Y2410" s="1" t="s">
        <v>64</v>
      </c>
      <c r="Z2410" s="1" t="s">
        <v>7741</v>
      </c>
      <c r="AC2410" s="1">
        <v>16</v>
      </c>
      <c r="AD2410" s="1" t="s">
        <v>89</v>
      </c>
      <c r="AE2410" s="1" t="s">
        <v>9335</v>
      </c>
    </row>
    <row r="2411" spans="1:72" ht="13.5" customHeight="1" x14ac:dyDescent="0.25">
      <c r="A2411" s="5" t="str">
        <f t="shared" si="85"/>
        <v>1738_각남면_0116</v>
      </c>
      <c r="B2411" s="1">
        <v>1738</v>
      </c>
      <c r="C2411" s="1" t="s">
        <v>12339</v>
      </c>
      <c r="D2411" s="1" t="s">
        <v>12340</v>
      </c>
      <c r="E2411" s="1">
        <v>2410</v>
      </c>
      <c r="F2411" s="1">
        <v>9</v>
      </c>
      <c r="G2411" s="1" t="s">
        <v>3522</v>
      </c>
      <c r="H2411" s="1" t="s">
        <v>7052</v>
      </c>
      <c r="I2411" s="1">
        <v>2</v>
      </c>
      <c r="L2411" s="1">
        <v>3</v>
      </c>
      <c r="M2411" s="1" t="s">
        <v>14112</v>
      </c>
      <c r="N2411" s="1" t="s">
        <v>14113</v>
      </c>
      <c r="T2411" s="1" t="s">
        <v>12461</v>
      </c>
      <c r="U2411" s="1" t="s">
        <v>260</v>
      </c>
      <c r="V2411" s="1" t="s">
        <v>7321</v>
      </c>
      <c r="W2411" s="1" t="s">
        <v>754</v>
      </c>
      <c r="X2411" s="1" t="s">
        <v>7710</v>
      </c>
      <c r="Y2411" s="1" t="s">
        <v>4213</v>
      </c>
      <c r="Z2411" s="1" t="s">
        <v>8647</v>
      </c>
      <c r="AC2411" s="1">
        <v>83</v>
      </c>
      <c r="AD2411" s="1" t="s">
        <v>251</v>
      </c>
      <c r="AE2411" s="1" t="s">
        <v>9358</v>
      </c>
      <c r="AJ2411" s="1" t="s">
        <v>17</v>
      </c>
      <c r="AK2411" s="1" t="s">
        <v>9530</v>
      </c>
      <c r="AL2411" s="1" t="s">
        <v>58</v>
      </c>
      <c r="AM2411" s="1" t="s">
        <v>9526</v>
      </c>
      <c r="AT2411" s="1" t="s">
        <v>44</v>
      </c>
      <c r="AU2411" s="1" t="s">
        <v>7629</v>
      </c>
      <c r="AV2411" s="1" t="s">
        <v>4209</v>
      </c>
      <c r="AW2411" s="1" t="s">
        <v>10071</v>
      </c>
      <c r="BG2411" s="1" t="s">
        <v>453</v>
      </c>
      <c r="BH2411" s="1" t="s">
        <v>12810</v>
      </c>
      <c r="BI2411" s="1" t="s">
        <v>4202</v>
      </c>
      <c r="BJ2411" s="1" t="s">
        <v>10795</v>
      </c>
      <c r="BK2411" s="1" t="s">
        <v>44</v>
      </c>
      <c r="BL2411" s="1" t="s">
        <v>7629</v>
      </c>
      <c r="BM2411" s="1" t="s">
        <v>4203</v>
      </c>
      <c r="BN2411" s="1" t="s">
        <v>11284</v>
      </c>
      <c r="BO2411" s="1" t="s">
        <v>44</v>
      </c>
      <c r="BP2411" s="1" t="s">
        <v>7629</v>
      </c>
      <c r="BQ2411" s="1" t="s">
        <v>4210</v>
      </c>
      <c r="BR2411" s="1" t="s">
        <v>11883</v>
      </c>
      <c r="BS2411" s="1" t="s">
        <v>124</v>
      </c>
      <c r="BT2411" s="1" t="s">
        <v>9327</v>
      </c>
    </row>
    <row r="2412" spans="1:72" ht="13.5" customHeight="1" x14ac:dyDescent="0.25">
      <c r="A2412" s="5" t="str">
        <f t="shared" si="85"/>
        <v>1738_각남면_0116</v>
      </c>
      <c r="B2412" s="1">
        <v>1738</v>
      </c>
      <c r="C2412" s="1" t="s">
        <v>12339</v>
      </c>
      <c r="D2412" s="1" t="s">
        <v>12340</v>
      </c>
      <c r="E2412" s="1">
        <v>2411</v>
      </c>
      <c r="F2412" s="1">
        <v>9</v>
      </c>
      <c r="G2412" s="1" t="s">
        <v>3522</v>
      </c>
      <c r="H2412" s="1" t="s">
        <v>7052</v>
      </c>
      <c r="I2412" s="1">
        <v>2</v>
      </c>
      <c r="L2412" s="1">
        <v>3</v>
      </c>
      <c r="M2412" s="1" t="s">
        <v>14112</v>
      </c>
      <c r="N2412" s="1" t="s">
        <v>14113</v>
      </c>
      <c r="S2412" s="1" t="s">
        <v>50</v>
      </c>
      <c r="T2412" s="1" t="s">
        <v>7223</v>
      </c>
      <c r="W2412" s="1" t="s">
        <v>38</v>
      </c>
      <c r="X2412" s="1" t="s">
        <v>12522</v>
      </c>
      <c r="Y2412" s="1" t="s">
        <v>10</v>
      </c>
      <c r="Z2412" s="1" t="s">
        <v>7684</v>
      </c>
      <c r="AC2412" s="1">
        <v>59</v>
      </c>
      <c r="AD2412" s="1" t="s">
        <v>175</v>
      </c>
      <c r="AE2412" s="1" t="s">
        <v>9349</v>
      </c>
      <c r="AJ2412" s="1" t="s">
        <v>17</v>
      </c>
      <c r="AK2412" s="1" t="s">
        <v>9530</v>
      </c>
      <c r="AL2412" s="1" t="s">
        <v>41</v>
      </c>
      <c r="AM2412" s="1" t="s">
        <v>12725</v>
      </c>
      <c r="AT2412" s="1" t="s">
        <v>73</v>
      </c>
      <c r="AU2412" s="1" t="s">
        <v>7304</v>
      </c>
      <c r="AV2412" s="1" t="s">
        <v>1689</v>
      </c>
      <c r="AW2412" s="1" t="s">
        <v>8108</v>
      </c>
      <c r="BG2412" s="1" t="s">
        <v>73</v>
      </c>
      <c r="BH2412" s="1" t="s">
        <v>7304</v>
      </c>
      <c r="BI2412" s="1" t="s">
        <v>4233</v>
      </c>
      <c r="BJ2412" s="1" t="s">
        <v>10799</v>
      </c>
      <c r="BK2412" s="1" t="s">
        <v>73</v>
      </c>
      <c r="BL2412" s="1" t="s">
        <v>7304</v>
      </c>
      <c r="BM2412" s="1" t="s">
        <v>4234</v>
      </c>
      <c r="BN2412" s="1" t="s">
        <v>10808</v>
      </c>
      <c r="BO2412" s="1" t="s">
        <v>677</v>
      </c>
      <c r="BP2412" s="1" t="s">
        <v>7530</v>
      </c>
      <c r="BQ2412" s="1" t="s">
        <v>4235</v>
      </c>
      <c r="BR2412" s="1" t="s">
        <v>11890</v>
      </c>
      <c r="BS2412" s="1" t="s">
        <v>53</v>
      </c>
      <c r="BT2412" s="1" t="s">
        <v>9486</v>
      </c>
    </row>
    <row r="2413" spans="1:72" ht="13.5" customHeight="1" x14ac:dyDescent="0.25">
      <c r="A2413" s="5" t="str">
        <f t="shared" si="85"/>
        <v>1738_각남면_0116</v>
      </c>
      <c r="B2413" s="1">
        <v>1738</v>
      </c>
      <c r="C2413" s="1" t="s">
        <v>12339</v>
      </c>
      <c r="D2413" s="1" t="s">
        <v>12340</v>
      </c>
      <c r="E2413" s="1">
        <v>2412</v>
      </c>
      <c r="F2413" s="1">
        <v>9</v>
      </c>
      <c r="G2413" s="1" t="s">
        <v>3522</v>
      </c>
      <c r="H2413" s="1" t="s">
        <v>7052</v>
      </c>
      <c r="I2413" s="1">
        <v>2</v>
      </c>
      <c r="L2413" s="1">
        <v>3</v>
      </c>
      <c r="M2413" s="1" t="s">
        <v>14112</v>
      </c>
      <c r="N2413" s="1" t="s">
        <v>14113</v>
      </c>
      <c r="S2413" s="1" t="s">
        <v>59</v>
      </c>
      <c r="T2413" s="1" t="s">
        <v>7224</v>
      </c>
      <c r="Y2413" s="1" t="s">
        <v>4236</v>
      </c>
      <c r="Z2413" s="1" t="s">
        <v>8648</v>
      </c>
      <c r="AF2413" s="1" t="s">
        <v>387</v>
      </c>
      <c r="AG2413" s="1" t="s">
        <v>9400</v>
      </c>
    </row>
    <row r="2414" spans="1:72" ht="13.5" customHeight="1" x14ac:dyDescent="0.25">
      <c r="A2414" s="5" t="str">
        <f t="shared" si="85"/>
        <v>1738_각남면_0116</v>
      </c>
      <c r="B2414" s="1">
        <v>1738</v>
      </c>
      <c r="C2414" s="1" t="s">
        <v>12339</v>
      </c>
      <c r="D2414" s="1" t="s">
        <v>12340</v>
      </c>
      <c r="E2414" s="1">
        <v>2413</v>
      </c>
      <c r="F2414" s="1">
        <v>9</v>
      </c>
      <c r="G2414" s="1" t="s">
        <v>3522</v>
      </c>
      <c r="H2414" s="1" t="s">
        <v>7052</v>
      </c>
      <c r="I2414" s="1">
        <v>2</v>
      </c>
      <c r="L2414" s="1">
        <v>3</v>
      </c>
      <c r="M2414" s="1" t="s">
        <v>14112</v>
      </c>
      <c r="N2414" s="1" t="s">
        <v>14113</v>
      </c>
      <c r="S2414" s="1" t="s">
        <v>112</v>
      </c>
      <c r="T2414" s="1" t="s">
        <v>7229</v>
      </c>
      <c r="AC2414" s="1">
        <v>14</v>
      </c>
      <c r="AD2414" s="1" t="s">
        <v>182</v>
      </c>
      <c r="AE2414" s="1" t="s">
        <v>9351</v>
      </c>
    </row>
    <row r="2415" spans="1:72" ht="13.5" customHeight="1" x14ac:dyDescent="0.25">
      <c r="A2415" s="5" t="str">
        <f t="shared" si="85"/>
        <v>1738_각남면_0116</v>
      </c>
      <c r="B2415" s="1">
        <v>1738</v>
      </c>
      <c r="C2415" s="1" t="s">
        <v>12339</v>
      </c>
      <c r="D2415" s="1" t="s">
        <v>12340</v>
      </c>
      <c r="E2415" s="1">
        <v>2414</v>
      </c>
      <c r="F2415" s="1">
        <v>9</v>
      </c>
      <c r="G2415" s="1" t="s">
        <v>3522</v>
      </c>
      <c r="H2415" s="1" t="s">
        <v>7052</v>
      </c>
      <c r="I2415" s="1">
        <v>2</v>
      </c>
      <c r="L2415" s="1">
        <v>3</v>
      </c>
      <c r="M2415" s="1" t="s">
        <v>14112</v>
      </c>
      <c r="N2415" s="1" t="s">
        <v>14113</v>
      </c>
      <c r="S2415" s="1" t="s">
        <v>155</v>
      </c>
      <c r="T2415" s="1" t="s">
        <v>7230</v>
      </c>
      <c r="Y2415" s="1" t="s">
        <v>4237</v>
      </c>
      <c r="Z2415" s="1" t="s">
        <v>8649</v>
      </c>
      <c r="AC2415" s="1">
        <v>40</v>
      </c>
      <c r="AD2415" s="1" t="s">
        <v>349</v>
      </c>
      <c r="AE2415" s="1" t="s">
        <v>9369</v>
      </c>
    </row>
    <row r="2416" spans="1:72" ht="13.5" customHeight="1" x14ac:dyDescent="0.25">
      <c r="A2416" s="5" t="str">
        <f t="shared" si="85"/>
        <v>1738_각남면_0116</v>
      </c>
      <c r="B2416" s="1">
        <v>1738</v>
      </c>
      <c r="C2416" s="1" t="s">
        <v>12339</v>
      </c>
      <c r="D2416" s="1" t="s">
        <v>12340</v>
      </c>
      <c r="E2416" s="1">
        <v>2415</v>
      </c>
      <c r="F2416" s="1">
        <v>9</v>
      </c>
      <c r="G2416" s="1" t="s">
        <v>3522</v>
      </c>
      <c r="H2416" s="1" t="s">
        <v>7052</v>
      </c>
      <c r="I2416" s="1">
        <v>2</v>
      </c>
      <c r="L2416" s="1">
        <v>3</v>
      </c>
      <c r="M2416" s="1" t="s">
        <v>14112</v>
      </c>
      <c r="N2416" s="1" t="s">
        <v>14113</v>
      </c>
      <c r="T2416" s="1" t="s">
        <v>12470</v>
      </c>
      <c r="U2416" s="1" t="s">
        <v>139</v>
      </c>
      <c r="V2416" s="1" t="s">
        <v>7323</v>
      </c>
      <c r="Y2416" s="1" t="s">
        <v>4238</v>
      </c>
      <c r="Z2416" s="1" t="s">
        <v>8650</v>
      </c>
      <c r="AC2416" s="1">
        <v>45</v>
      </c>
      <c r="AD2416" s="1" t="s">
        <v>330</v>
      </c>
      <c r="AE2416" s="1" t="s">
        <v>9367</v>
      </c>
      <c r="BB2416" s="1" t="s">
        <v>368</v>
      </c>
      <c r="BC2416" s="1" t="s">
        <v>7520</v>
      </c>
      <c r="BF2416" s="1" t="s">
        <v>12895</v>
      </c>
    </row>
    <row r="2417" spans="1:72" ht="13.5" customHeight="1" x14ac:dyDescent="0.25">
      <c r="A2417" s="5" t="str">
        <f t="shared" si="85"/>
        <v>1738_각남면_0116</v>
      </c>
      <c r="B2417" s="1">
        <v>1738</v>
      </c>
      <c r="C2417" s="1" t="s">
        <v>12339</v>
      </c>
      <c r="D2417" s="1" t="s">
        <v>12340</v>
      </c>
      <c r="E2417" s="1">
        <v>2416</v>
      </c>
      <c r="F2417" s="1">
        <v>9</v>
      </c>
      <c r="G2417" s="1" t="s">
        <v>3522</v>
      </c>
      <c r="H2417" s="1" t="s">
        <v>7052</v>
      </c>
      <c r="I2417" s="1">
        <v>2</v>
      </c>
      <c r="L2417" s="1">
        <v>3</v>
      </c>
      <c r="M2417" s="1" t="s">
        <v>14112</v>
      </c>
      <c r="N2417" s="1" t="s">
        <v>14113</v>
      </c>
      <c r="T2417" s="1" t="s">
        <v>12470</v>
      </c>
      <c r="Y2417" s="1" t="s">
        <v>3667</v>
      </c>
      <c r="Z2417" s="1" t="s">
        <v>8518</v>
      </c>
      <c r="AC2417" s="1">
        <v>47</v>
      </c>
      <c r="AD2417" s="1" t="s">
        <v>109</v>
      </c>
      <c r="AE2417" s="1" t="s">
        <v>9340</v>
      </c>
      <c r="BF2417" s="1" t="s">
        <v>12891</v>
      </c>
    </row>
    <row r="2418" spans="1:72" ht="13.5" customHeight="1" x14ac:dyDescent="0.25">
      <c r="A2418" s="5" t="str">
        <f t="shared" si="85"/>
        <v>1738_각남면_0116</v>
      </c>
      <c r="B2418" s="1">
        <v>1738</v>
      </c>
      <c r="C2418" s="1" t="s">
        <v>12339</v>
      </c>
      <c r="D2418" s="1" t="s">
        <v>12340</v>
      </c>
      <c r="E2418" s="1">
        <v>2417</v>
      </c>
      <c r="F2418" s="1">
        <v>9</v>
      </c>
      <c r="G2418" s="1" t="s">
        <v>3522</v>
      </c>
      <c r="H2418" s="1" t="s">
        <v>7052</v>
      </c>
      <c r="I2418" s="1">
        <v>2</v>
      </c>
      <c r="L2418" s="1">
        <v>3</v>
      </c>
      <c r="M2418" s="1" t="s">
        <v>14112</v>
      </c>
      <c r="N2418" s="1" t="s">
        <v>14113</v>
      </c>
      <c r="T2418" s="1" t="s">
        <v>12470</v>
      </c>
      <c r="U2418" s="1" t="s">
        <v>139</v>
      </c>
      <c r="V2418" s="1" t="s">
        <v>7323</v>
      </c>
      <c r="Y2418" s="1" t="s">
        <v>3673</v>
      </c>
      <c r="Z2418" s="1" t="s">
        <v>8521</v>
      </c>
      <c r="AC2418" s="1">
        <v>16</v>
      </c>
      <c r="AD2418" s="1" t="s">
        <v>89</v>
      </c>
      <c r="AE2418" s="1" t="s">
        <v>9335</v>
      </c>
    </row>
    <row r="2419" spans="1:72" ht="13.5" customHeight="1" x14ac:dyDescent="0.25">
      <c r="A2419" s="5" t="str">
        <f t="shared" si="85"/>
        <v>1738_각남면_0116</v>
      </c>
      <c r="B2419" s="1">
        <v>1738</v>
      </c>
      <c r="C2419" s="1" t="s">
        <v>12339</v>
      </c>
      <c r="D2419" s="1" t="s">
        <v>12340</v>
      </c>
      <c r="E2419" s="1">
        <v>2418</v>
      </c>
      <c r="F2419" s="1">
        <v>9</v>
      </c>
      <c r="G2419" s="1" t="s">
        <v>3522</v>
      </c>
      <c r="H2419" s="1" t="s">
        <v>7052</v>
      </c>
      <c r="I2419" s="1">
        <v>2</v>
      </c>
      <c r="L2419" s="1">
        <v>4</v>
      </c>
      <c r="M2419" s="1" t="s">
        <v>14114</v>
      </c>
      <c r="N2419" s="1" t="s">
        <v>14115</v>
      </c>
      <c r="T2419" s="1" t="s">
        <v>12461</v>
      </c>
      <c r="U2419" s="1" t="s">
        <v>183</v>
      </c>
      <c r="V2419" s="1" t="s">
        <v>7311</v>
      </c>
      <c r="W2419" s="1" t="s">
        <v>342</v>
      </c>
      <c r="X2419" s="1" t="s">
        <v>7700</v>
      </c>
      <c r="Y2419" s="1" t="s">
        <v>1560</v>
      </c>
      <c r="Z2419" s="1" t="s">
        <v>8078</v>
      </c>
      <c r="AC2419" s="1">
        <v>63</v>
      </c>
      <c r="AD2419" s="1" t="s">
        <v>115</v>
      </c>
      <c r="AE2419" s="1" t="s">
        <v>9342</v>
      </c>
      <c r="AJ2419" s="1" t="s">
        <v>17</v>
      </c>
      <c r="AK2419" s="1" t="s">
        <v>9530</v>
      </c>
      <c r="AL2419" s="1" t="s">
        <v>4239</v>
      </c>
      <c r="AM2419" s="1" t="s">
        <v>9568</v>
      </c>
      <c r="AT2419" s="1" t="s">
        <v>677</v>
      </c>
      <c r="AU2419" s="1" t="s">
        <v>7530</v>
      </c>
      <c r="AV2419" s="1" t="s">
        <v>697</v>
      </c>
      <c r="AW2419" s="1" t="s">
        <v>9923</v>
      </c>
      <c r="BG2419" s="1" t="s">
        <v>531</v>
      </c>
      <c r="BH2419" s="1" t="s">
        <v>7370</v>
      </c>
      <c r="BI2419" s="1" t="s">
        <v>3958</v>
      </c>
      <c r="BJ2419" s="1" t="s">
        <v>10691</v>
      </c>
      <c r="BK2419" s="1" t="s">
        <v>490</v>
      </c>
      <c r="BL2419" s="1" t="s">
        <v>9686</v>
      </c>
      <c r="BM2419" s="1" t="s">
        <v>14817</v>
      </c>
      <c r="BN2419" s="1" t="s">
        <v>11286</v>
      </c>
      <c r="BO2419" s="1" t="s">
        <v>69</v>
      </c>
      <c r="BP2419" s="1" t="s">
        <v>7359</v>
      </c>
      <c r="BQ2419" s="1" t="s">
        <v>4240</v>
      </c>
      <c r="BR2419" s="1" t="s">
        <v>11891</v>
      </c>
      <c r="BS2419" s="1" t="s">
        <v>401</v>
      </c>
      <c r="BT2419" s="1" t="s">
        <v>9477</v>
      </c>
    </row>
    <row r="2420" spans="1:72" ht="13.5" customHeight="1" x14ac:dyDescent="0.25">
      <c r="A2420" s="5" t="str">
        <f t="shared" si="85"/>
        <v>1738_각남면_0116</v>
      </c>
      <c r="B2420" s="1">
        <v>1738</v>
      </c>
      <c r="C2420" s="1" t="s">
        <v>12339</v>
      </c>
      <c r="D2420" s="1" t="s">
        <v>12340</v>
      </c>
      <c r="E2420" s="1">
        <v>2419</v>
      </c>
      <c r="F2420" s="1">
        <v>9</v>
      </c>
      <c r="G2420" s="1" t="s">
        <v>3522</v>
      </c>
      <c r="H2420" s="1" t="s">
        <v>7052</v>
      </c>
      <c r="I2420" s="1">
        <v>2</v>
      </c>
      <c r="L2420" s="1">
        <v>4</v>
      </c>
      <c r="M2420" s="1" t="s">
        <v>14114</v>
      </c>
      <c r="N2420" s="1" t="s">
        <v>14115</v>
      </c>
      <c r="S2420" s="1" t="s">
        <v>50</v>
      </c>
      <c r="T2420" s="1" t="s">
        <v>7223</v>
      </c>
      <c r="W2420" s="1" t="s">
        <v>85</v>
      </c>
      <c r="X2420" s="1" t="s">
        <v>12530</v>
      </c>
      <c r="Y2420" s="1" t="s">
        <v>64</v>
      </c>
      <c r="Z2420" s="1" t="s">
        <v>7741</v>
      </c>
      <c r="AC2420" s="1">
        <v>51</v>
      </c>
      <c r="AD2420" s="1" t="s">
        <v>169</v>
      </c>
      <c r="AE2420" s="1" t="s">
        <v>9348</v>
      </c>
      <c r="AJ2420" s="1" t="s">
        <v>17</v>
      </c>
      <c r="AK2420" s="1" t="s">
        <v>9530</v>
      </c>
      <c r="AL2420" s="1" t="s">
        <v>1980</v>
      </c>
      <c r="AM2420" s="1" t="s">
        <v>9569</v>
      </c>
      <c r="AT2420" s="1" t="s">
        <v>69</v>
      </c>
      <c r="AU2420" s="1" t="s">
        <v>7359</v>
      </c>
      <c r="AV2420" s="1" t="s">
        <v>1374</v>
      </c>
      <c r="AW2420" s="1" t="s">
        <v>10051</v>
      </c>
      <c r="BG2420" s="1" t="s">
        <v>69</v>
      </c>
      <c r="BH2420" s="1" t="s">
        <v>7359</v>
      </c>
      <c r="BI2420" s="1" t="s">
        <v>4241</v>
      </c>
      <c r="BJ2420" s="1" t="s">
        <v>9267</v>
      </c>
      <c r="BK2420" s="1" t="s">
        <v>69</v>
      </c>
      <c r="BL2420" s="1" t="s">
        <v>7359</v>
      </c>
      <c r="BM2420" s="1" t="s">
        <v>652</v>
      </c>
      <c r="BN2420" s="1" t="s">
        <v>8757</v>
      </c>
      <c r="BO2420" s="1" t="s">
        <v>69</v>
      </c>
      <c r="BP2420" s="1" t="s">
        <v>7359</v>
      </c>
      <c r="BQ2420" s="1" t="s">
        <v>4242</v>
      </c>
      <c r="BR2420" s="1" t="s">
        <v>11892</v>
      </c>
      <c r="BS2420" s="1" t="s">
        <v>174</v>
      </c>
      <c r="BT2420" s="1" t="s">
        <v>9536</v>
      </c>
    </row>
    <row r="2421" spans="1:72" ht="13.5" customHeight="1" x14ac:dyDescent="0.25">
      <c r="A2421" s="5" t="str">
        <f t="shared" si="85"/>
        <v>1738_각남면_0116</v>
      </c>
      <c r="B2421" s="1">
        <v>1738</v>
      </c>
      <c r="C2421" s="1" t="s">
        <v>12339</v>
      </c>
      <c r="D2421" s="1" t="s">
        <v>12340</v>
      </c>
      <c r="E2421" s="1">
        <v>2420</v>
      </c>
      <c r="F2421" s="1">
        <v>9</v>
      </c>
      <c r="G2421" s="1" t="s">
        <v>3522</v>
      </c>
      <c r="H2421" s="1" t="s">
        <v>7052</v>
      </c>
      <c r="I2421" s="1">
        <v>2</v>
      </c>
      <c r="L2421" s="1">
        <v>4</v>
      </c>
      <c r="M2421" s="1" t="s">
        <v>14114</v>
      </c>
      <c r="N2421" s="1" t="s">
        <v>14115</v>
      </c>
      <c r="S2421" s="1" t="s">
        <v>59</v>
      </c>
      <c r="T2421" s="1" t="s">
        <v>7224</v>
      </c>
      <c r="U2421" s="1" t="s">
        <v>4243</v>
      </c>
      <c r="V2421" s="1" t="s">
        <v>7543</v>
      </c>
      <c r="Y2421" s="1" t="s">
        <v>4244</v>
      </c>
      <c r="Z2421" s="1" t="s">
        <v>7821</v>
      </c>
      <c r="AC2421" s="1">
        <v>23</v>
      </c>
      <c r="AD2421" s="1" t="s">
        <v>251</v>
      </c>
      <c r="AE2421" s="1" t="s">
        <v>9358</v>
      </c>
    </row>
    <row r="2422" spans="1:72" ht="13.5" customHeight="1" x14ac:dyDescent="0.25">
      <c r="A2422" s="5" t="str">
        <f t="shared" si="85"/>
        <v>1738_각남면_0116</v>
      </c>
      <c r="B2422" s="1">
        <v>1738</v>
      </c>
      <c r="C2422" s="1" t="s">
        <v>12339</v>
      </c>
      <c r="D2422" s="1" t="s">
        <v>12340</v>
      </c>
      <c r="E2422" s="1">
        <v>2421</v>
      </c>
      <c r="F2422" s="1">
        <v>9</v>
      </c>
      <c r="G2422" s="1" t="s">
        <v>3522</v>
      </c>
      <c r="H2422" s="1" t="s">
        <v>7052</v>
      </c>
      <c r="I2422" s="1">
        <v>2</v>
      </c>
      <c r="L2422" s="1">
        <v>4</v>
      </c>
      <c r="M2422" s="1" t="s">
        <v>14114</v>
      </c>
      <c r="N2422" s="1" t="s">
        <v>14115</v>
      </c>
      <c r="S2422" s="1" t="s">
        <v>91</v>
      </c>
      <c r="T2422" s="1" t="s">
        <v>7227</v>
      </c>
      <c r="Y2422" s="1" t="s">
        <v>4245</v>
      </c>
      <c r="Z2422" s="1" t="s">
        <v>8651</v>
      </c>
      <c r="AF2422" s="1" t="s">
        <v>463</v>
      </c>
      <c r="AG2422" s="1" t="s">
        <v>12445</v>
      </c>
    </row>
    <row r="2423" spans="1:72" ht="13.5" customHeight="1" x14ac:dyDescent="0.25">
      <c r="A2423" s="5" t="str">
        <f t="shared" si="85"/>
        <v>1738_각남면_0116</v>
      </c>
      <c r="B2423" s="1">
        <v>1738</v>
      </c>
      <c r="C2423" s="1" t="s">
        <v>12339</v>
      </c>
      <c r="D2423" s="1" t="s">
        <v>12340</v>
      </c>
      <c r="E2423" s="1">
        <v>2422</v>
      </c>
      <c r="F2423" s="1">
        <v>9</v>
      </c>
      <c r="G2423" s="1" t="s">
        <v>3522</v>
      </c>
      <c r="H2423" s="1" t="s">
        <v>7052</v>
      </c>
      <c r="I2423" s="1">
        <v>2</v>
      </c>
      <c r="L2423" s="1">
        <v>4</v>
      </c>
      <c r="M2423" s="1" t="s">
        <v>14114</v>
      </c>
      <c r="N2423" s="1" t="s">
        <v>14115</v>
      </c>
      <c r="S2423" s="1" t="s">
        <v>112</v>
      </c>
      <c r="T2423" s="1" t="s">
        <v>7229</v>
      </c>
      <c r="Y2423" s="1" t="s">
        <v>64</v>
      </c>
      <c r="Z2423" s="1" t="s">
        <v>7741</v>
      </c>
      <c r="AC2423" s="1">
        <v>16</v>
      </c>
      <c r="AD2423" s="1" t="s">
        <v>89</v>
      </c>
      <c r="AE2423" s="1" t="s">
        <v>9335</v>
      </c>
    </row>
    <row r="2424" spans="1:72" ht="13.5" customHeight="1" x14ac:dyDescent="0.25">
      <c r="A2424" s="5" t="str">
        <f t="shared" si="85"/>
        <v>1738_각남면_0116</v>
      </c>
      <c r="B2424" s="1">
        <v>1738</v>
      </c>
      <c r="C2424" s="1" t="s">
        <v>12339</v>
      </c>
      <c r="D2424" s="1" t="s">
        <v>12340</v>
      </c>
      <c r="E2424" s="1">
        <v>2423</v>
      </c>
      <c r="F2424" s="1">
        <v>9</v>
      </c>
      <c r="G2424" s="1" t="s">
        <v>3522</v>
      </c>
      <c r="H2424" s="1" t="s">
        <v>7052</v>
      </c>
      <c r="I2424" s="1">
        <v>2</v>
      </c>
      <c r="L2424" s="1">
        <v>4</v>
      </c>
      <c r="M2424" s="1" t="s">
        <v>14114</v>
      </c>
      <c r="N2424" s="1" t="s">
        <v>14115</v>
      </c>
      <c r="S2424" s="1" t="s">
        <v>63</v>
      </c>
      <c r="T2424" s="1" t="s">
        <v>7225</v>
      </c>
      <c r="AF2424" s="1" t="s">
        <v>157</v>
      </c>
      <c r="AG2424" s="1" t="s">
        <v>9391</v>
      </c>
    </row>
    <row r="2425" spans="1:72" ht="13.5" customHeight="1" x14ac:dyDescent="0.25">
      <c r="A2425" s="5" t="str">
        <f t="shared" si="85"/>
        <v>1738_각남면_0116</v>
      </c>
      <c r="B2425" s="1">
        <v>1738</v>
      </c>
      <c r="C2425" s="1" t="s">
        <v>12339</v>
      </c>
      <c r="D2425" s="1" t="s">
        <v>12340</v>
      </c>
      <c r="E2425" s="1">
        <v>2424</v>
      </c>
      <c r="F2425" s="1">
        <v>9</v>
      </c>
      <c r="G2425" s="1" t="s">
        <v>3522</v>
      </c>
      <c r="H2425" s="1" t="s">
        <v>7052</v>
      </c>
      <c r="I2425" s="1">
        <v>2</v>
      </c>
      <c r="L2425" s="1">
        <v>5</v>
      </c>
      <c r="M2425" s="1" t="s">
        <v>14116</v>
      </c>
      <c r="N2425" s="1" t="s">
        <v>14117</v>
      </c>
      <c r="T2425" s="1" t="s">
        <v>12461</v>
      </c>
      <c r="U2425" s="1" t="s">
        <v>78</v>
      </c>
      <c r="V2425" s="1" t="s">
        <v>7347</v>
      </c>
      <c r="W2425" s="1" t="s">
        <v>85</v>
      </c>
      <c r="X2425" s="1" t="s">
        <v>12530</v>
      </c>
      <c r="Y2425" s="1" t="s">
        <v>4246</v>
      </c>
      <c r="Z2425" s="1" t="s">
        <v>8652</v>
      </c>
      <c r="AC2425" s="1">
        <v>72</v>
      </c>
      <c r="AD2425" s="1" t="s">
        <v>396</v>
      </c>
      <c r="AE2425" s="1" t="s">
        <v>9371</v>
      </c>
      <c r="AJ2425" s="1" t="s">
        <v>17</v>
      </c>
      <c r="AK2425" s="1" t="s">
        <v>9530</v>
      </c>
      <c r="AL2425" s="1" t="s">
        <v>58</v>
      </c>
      <c r="AM2425" s="1" t="s">
        <v>9526</v>
      </c>
      <c r="AT2425" s="1" t="s">
        <v>677</v>
      </c>
      <c r="AU2425" s="1" t="s">
        <v>7530</v>
      </c>
      <c r="AV2425" s="1" t="s">
        <v>4247</v>
      </c>
      <c r="AW2425" s="1" t="s">
        <v>10075</v>
      </c>
      <c r="AX2425" s="1" t="s">
        <v>69</v>
      </c>
      <c r="AY2425" s="1" t="s">
        <v>7359</v>
      </c>
      <c r="AZ2425" s="1" t="s">
        <v>4187</v>
      </c>
      <c r="BA2425" s="1" t="s">
        <v>10065</v>
      </c>
      <c r="BG2425" s="1" t="s">
        <v>677</v>
      </c>
      <c r="BH2425" s="1" t="s">
        <v>7530</v>
      </c>
      <c r="BI2425" s="1" t="s">
        <v>4188</v>
      </c>
      <c r="BJ2425" s="1" t="s">
        <v>10793</v>
      </c>
      <c r="BK2425" s="1" t="s">
        <v>794</v>
      </c>
      <c r="BL2425" s="1" t="s">
        <v>9661</v>
      </c>
      <c r="BM2425" s="1" t="s">
        <v>4189</v>
      </c>
      <c r="BN2425" s="1" t="s">
        <v>11283</v>
      </c>
      <c r="BO2425" s="1" t="s">
        <v>69</v>
      </c>
      <c r="BP2425" s="1" t="s">
        <v>7359</v>
      </c>
      <c r="BQ2425" s="1" t="s">
        <v>3211</v>
      </c>
      <c r="BR2425" s="1" t="s">
        <v>13440</v>
      </c>
      <c r="BS2425" s="1" t="s">
        <v>631</v>
      </c>
      <c r="BT2425" s="1" t="s">
        <v>9553</v>
      </c>
    </row>
    <row r="2426" spans="1:72" ht="13.5" customHeight="1" x14ac:dyDescent="0.25">
      <c r="A2426" s="5" t="str">
        <f t="shared" si="85"/>
        <v>1738_각남면_0116</v>
      </c>
      <c r="B2426" s="1">
        <v>1738</v>
      </c>
      <c r="C2426" s="1" t="s">
        <v>12339</v>
      </c>
      <c r="D2426" s="1" t="s">
        <v>12340</v>
      </c>
      <c r="E2426" s="1">
        <v>2425</v>
      </c>
      <c r="F2426" s="1">
        <v>9</v>
      </c>
      <c r="G2426" s="1" t="s">
        <v>3522</v>
      </c>
      <c r="H2426" s="1" t="s">
        <v>7052</v>
      </c>
      <c r="I2426" s="1">
        <v>2</v>
      </c>
      <c r="L2426" s="1">
        <v>5</v>
      </c>
      <c r="M2426" s="1" t="s">
        <v>14116</v>
      </c>
      <c r="N2426" s="1" t="s">
        <v>14117</v>
      </c>
      <c r="S2426" s="1" t="s">
        <v>50</v>
      </c>
      <c r="T2426" s="1" t="s">
        <v>7223</v>
      </c>
      <c r="W2426" s="1" t="s">
        <v>123</v>
      </c>
      <c r="X2426" s="1" t="s">
        <v>7689</v>
      </c>
      <c r="Y2426" s="1" t="s">
        <v>64</v>
      </c>
      <c r="Z2426" s="1" t="s">
        <v>7741</v>
      </c>
      <c r="AC2426" s="1">
        <v>67</v>
      </c>
      <c r="AD2426" s="1" t="s">
        <v>62</v>
      </c>
      <c r="AE2426" s="1" t="s">
        <v>9331</v>
      </c>
      <c r="AJ2426" s="1" t="s">
        <v>17</v>
      </c>
      <c r="AK2426" s="1" t="s">
        <v>9530</v>
      </c>
      <c r="AL2426" s="1" t="s">
        <v>124</v>
      </c>
      <c r="AM2426" s="1" t="s">
        <v>9327</v>
      </c>
      <c r="AT2426" s="1" t="s">
        <v>69</v>
      </c>
      <c r="AU2426" s="1" t="s">
        <v>7359</v>
      </c>
      <c r="AV2426" s="1" t="s">
        <v>12315</v>
      </c>
      <c r="AW2426" s="1" t="s">
        <v>12316</v>
      </c>
      <c r="BG2426" s="1" t="s">
        <v>69</v>
      </c>
      <c r="BH2426" s="1" t="s">
        <v>7359</v>
      </c>
      <c r="BI2426" s="1" t="s">
        <v>3095</v>
      </c>
      <c r="BJ2426" s="1" t="s">
        <v>8399</v>
      </c>
      <c r="BK2426" s="1" t="s">
        <v>69</v>
      </c>
      <c r="BL2426" s="1" t="s">
        <v>7359</v>
      </c>
      <c r="BM2426" s="1" t="s">
        <v>4248</v>
      </c>
      <c r="BN2426" s="1" t="s">
        <v>11287</v>
      </c>
      <c r="BO2426" s="1" t="s">
        <v>69</v>
      </c>
      <c r="BP2426" s="1" t="s">
        <v>7359</v>
      </c>
      <c r="BQ2426" s="1" t="s">
        <v>4249</v>
      </c>
      <c r="BR2426" s="1" t="s">
        <v>11893</v>
      </c>
      <c r="BS2426" s="1" t="s">
        <v>4250</v>
      </c>
      <c r="BT2426" s="1" t="s">
        <v>9555</v>
      </c>
    </row>
    <row r="2427" spans="1:72" ht="13.5" customHeight="1" x14ac:dyDescent="0.25">
      <c r="A2427" s="5" t="str">
        <f t="shared" si="85"/>
        <v>1738_각남면_0116</v>
      </c>
      <c r="B2427" s="1">
        <v>1738</v>
      </c>
      <c r="C2427" s="1" t="s">
        <v>12339</v>
      </c>
      <c r="D2427" s="1" t="s">
        <v>12340</v>
      </c>
      <c r="E2427" s="1">
        <v>2426</v>
      </c>
      <c r="F2427" s="1">
        <v>9</v>
      </c>
      <c r="G2427" s="1" t="s">
        <v>3522</v>
      </c>
      <c r="H2427" s="1" t="s">
        <v>7052</v>
      </c>
      <c r="I2427" s="1">
        <v>2</v>
      </c>
      <c r="L2427" s="1">
        <v>5</v>
      </c>
      <c r="M2427" s="1" t="s">
        <v>14116</v>
      </c>
      <c r="N2427" s="1" t="s">
        <v>14117</v>
      </c>
      <c r="S2427" s="1" t="s">
        <v>112</v>
      </c>
      <c r="T2427" s="1" t="s">
        <v>7229</v>
      </c>
      <c r="Y2427" s="1" t="s">
        <v>64</v>
      </c>
      <c r="Z2427" s="1" t="s">
        <v>7741</v>
      </c>
      <c r="AF2427" s="1" t="s">
        <v>226</v>
      </c>
      <c r="AG2427" s="1" t="s">
        <v>9393</v>
      </c>
    </row>
    <row r="2428" spans="1:72" ht="13.5" customHeight="1" x14ac:dyDescent="0.25">
      <c r="A2428" s="5" t="str">
        <f t="shared" si="85"/>
        <v>1738_각남면_0116</v>
      </c>
      <c r="B2428" s="1">
        <v>1738</v>
      </c>
      <c r="C2428" s="1" t="s">
        <v>12339</v>
      </c>
      <c r="D2428" s="1" t="s">
        <v>12340</v>
      </c>
      <c r="E2428" s="1">
        <v>2427</v>
      </c>
      <c r="F2428" s="1">
        <v>9</v>
      </c>
      <c r="G2428" s="1" t="s">
        <v>3522</v>
      </c>
      <c r="H2428" s="1" t="s">
        <v>7052</v>
      </c>
      <c r="I2428" s="1">
        <v>2</v>
      </c>
      <c r="L2428" s="1">
        <v>5</v>
      </c>
      <c r="M2428" s="1" t="s">
        <v>14116</v>
      </c>
      <c r="N2428" s="1" t="s">
        <v>14117</v>
      </c>
      <c r="S2428" s="1" t="s">
        <v>112</v>
      </c>
      <c r="T2428" s="1" t="s">
        <v>7229</v>
      </c>
      <c r="Y2428" s="1" t="s">
        <v>64</v>
      </c>
      <c r="Z2428" s="1" t="s">
        <v>7741</v>
      </c>
      <c r="AC2428" s="1">
        <v>14</v>
      </c>
      <c r="AD2428" s="1" t="s">
        <v>182</v>
      </c>
      <c r="AE2428" s="1" t="s">
        <v>9351</v>
      </c>
    </row>
    <row r="2429" spans="1:72" ht="13.5" customHeight="1" x14ac:dyDescent="0.25">
      <c r="A2429" s="5" t="str">
        <f t="shared" si="85"/>
        <v>1738_각남면_0116</v>
      </c>
      <c r="B2429" s="1">
        <v>1738</v>
      </c>
      <c r="C2429" s="1" t="s">
        <v>12339</v>
      </c>
      <c r="D2429" s="1" t="s">
        <v>12340</v>
      </c>
      <c r="E2429" s="1">
        <v>2428</v>
      </c>
      <c r="F2429" s="1">
        <v>9</v>
      </c>
      <c r="G2429" s="1" t="s">
        <v>3522</v>
      </c>
      <c r="H2429" s="1" t="s">
        <v>7052</v>
      </c>
      <c r="I2429" s="1">
        <v>3</v>
      </c>
      <c r="J2429" s="1" t="s">
        <v>4251</v>
      </c>
      <c r="K2429" s="1" t="s">
        <v>7128</v>
      </c>
      <c r="L2429" s="1">
        <v>1</v>
      </c>
      <c r="M2429" s="1" t="s">
        <v>4251</v>
      </c>
      <c r="N2429" s="1" t="s">
        <v>7128</v>
      </c>
      <c r="T2429" s="1" t="s">
        <v>12461</v>
      </c>
      <c r="U2429" s="1" t="s">
        <v>2573</v>
      </c>
      <c r="V2429" s="1" t="s">
        <v>7450</v>
      </c>
      <c r="W2429" s="1" t="s">
        <v>468</v>
      </c>
      <c r="X2429" s="1" t="s">
        <v>7704</v>
      </c>
      <c r="Y2429" s="1" t="s">
        <v>4252</v>
      </c>
      <c r="Z2429" s="1" t="s">
        <v>8074</v>
      </c>
      <c r="AC2429" s="1">
        <v>42</v>
      </c>
      <c r="AD2429" s="1" t="s">
        <v>304</v>
      </c>
      <c r="AE2429" s="1" t="s">
        <v>9364</v>
      </c>
      <c r="AJ2429" s="1" t="s">
        <v>17</v>
      </c>
      <c r="AK2429" s="1" t="s">
        <v>9530</v>
      </c>
      <c r="AL2429" s="1" t="s">
        <v>58</v>
      </c>
      <c r="AM2429" s="1" t="s">
        <v>9526</v>
      </c>
      <c r="AT2429" s="1" t="s">
        <v>69</v>
      </c>
      <c r="AU2429" s="1" t="s">
        <v>7359</v>
      </c>
      <c r="AV2429" s="1" t="s">
        <v>828</v>
      </c>
      <c r="AW2429" s="1" t="s">
        <v>8020</v>
      </c>
      <c r="BG2429" s="1" t="s">
        <v>69</v>
      </c>
      <c r="BH2429" s="1" t="s">
        <v>7359</v>
      </c>
      <c r="BI2429" s="1" t="s">
        <v>2476</v>
      </c>
      <c r="BJ2429" s="1" t="s">
        <v>8080</v>
      </c>
      <c r="BK2429" s="1" t="s">
        <v>69</v>
      </c>
      <c r="BL2429" s="1" t="s">
        <v>7359</v>
      </c>
      <c r="BM2429" s="1" t="s">
        <v>540</v>
      </c>
      <c r="BN2429" s="1" t="s">
        <v>12939</v>
      </c>
      <c r="BO2429" s="1" t="s">
        <v>69</v>
      </c>
      <c r="BP2429" s="1" t="s">
        <v>7359</v>
      </c>
      <c r="BQ2429" s="1" t="s">
        <v>831</v>
      </c>
      <c r="BR2429" s="1" t="s">
        <v>13023</v>
      </c>
      <c r="BS2429" s="1" t="s">
        <v>41</v>
      </c>
      <c r="BT2429" s="1" t="s">
        <v>12725</v>
      </c>
    </row>
    <row r="2430" spans="1:72" ht="13.5" customHeight="1" x14ac:dyDescent="0.25">
      <c r="A2430" s="5" t="str">
        <f t="shared" si="85"/>
        <v>1738_각남면_0116</v>
      </c>
      <c r="B2430" s="1">
        <v>1738</v>
      </c>
      <c r="C2430" s="1" t="s">
        <v>12339</v>
      </c>
      <c r="D2430" s="1" t="s">
        <v>12340</v>
      </c>
      <c r="E2430" s="1">
        <v>2429</v>
      </c>
      <c r="F2430" s="1">
        <v>9</v>
      </c>
      <c r="G2430" s="1" t="s">
        <v>3522</v>
      </c>
      <c r="H2430" s="1" t="s">
        <v>7052</v>
      </c>
      <c r="I2430" s="1">
        <v>3</v>
      </c>
      <c r="L2430" s="1">
        <v>1</v>
      </c>
      <c r="M2430" s="1" t="s">
        <v>4251</v>
      </c>
      <c r="N2430" s="1" t="s">
        <v>7128</v>
      </c>
      <c r="S2430" s="1" t="s">
        <v>50</v>
      </c>
      <c r="T2430" s="1" t="s">
        <v>7223</v>
      </c>
      <c r="W2430" s="1" t="s">
        <v>342</v>
      </c>
      <c r="X2430" s="1" t="s">
        <v>7700</v>
      </c>
      <c r="Y2430" s="1" t="s">
        <v>64</v>
      </c>
      <c r="Z2430" s="1" t="s">
        <v>7741</v>
      </c>
      <c r="AC2430" s="1">
        <v>42</v>
      </c>
      <c r="AD2430" s="1" t="s">
        <v>304</v>
      </c>
      <c r="AE2430" s="1" t="s">
        <v>9364</v>
      </c>
      <c r="AJ2430" s="1" t="s">
        <v>17</v>
      </c>
      <c r="AK2430" s="1" t="s">
        <v>9530</v>
      </c>
      <c r="AL2430" s="1" t="s">
        <v>174</v>
      </c>
      <c r="AM2430" s="1" t="s">
        <v>9536</v>
      </c>
      <c r="AT2430" s="1" t="s">
        <v>69</v>
      </c>
      <c r="AU2430" s="1" t="s">
        <v>7359</v>
      </c>
      <c r="AV2430" s="1" t="s">
        <v>4253</v>
      </c>
      <c r="AW2430" s="1" t="s">
        <v>9076</v>
      </c>
      <c r="BG2430" s="1" t="s">
        <v>531</v>
      </c>
      <c r="BH2430" s="1" t="s">
        <v>7370</v>
      </c>
      <c r="BI2430" s="1" t="s">
        <v>3958</v>
      </c>
      <c r="BJ2430" s="1" t="s">
        <v>10691</v>
      </c>
      <c r="BK2430" s="1" t="s">
        <v>69</v>
      </c>
      <c r="BL2430" s="1" t="s">
        <v>7359</v>
      </c>
      <c r="BM2430" s="1" t="s">
        <v>14817</v>
      </c>
      <c r="BN2430" s="1" t="s">
        <v>11286</v>
      </c>
      <c r="BO2430" s="1" t="s">
        <v>69</v>
      </c>
      <c r="BP2430" s="1" t="s">
        <v>7359</v>
      </c>
      <c r="BQ2430" s="1" t="s">
        <v>4254</v>
      </c>
      <c r="BR2430" s="1" t="s">
        <v>13111</v>
      </c>
      <c r="BS2430" s="1" t="s">
        <v>41</v>
      </c>
      <c r="BT2430" s="1" t="s">
        <v>12725</v>
      </c>
    </row>
    <row r="2431" spans="1:72" ht="13.5" customHeight="1" x14ac:dyDescent="0.25">
      <c r="A2431" s="5" t="str">
        <f t="shared" ref="A2431:A2462" si="86">HYPERLINK("http://kyu.snu.ac.kr/sdhj/index.jsp?type=hj/GK14616_00IH_0001_0117.jpg","1738_각남면_0117")</f>
        <v>1738_각남면_0117</v>
      </c>
      <c r="B2431" s="1">
        <v>1738</v>
      </c>
      <c r="C2431" s="1" t="s">
        <v>12339</v>
      </c>
      <c r="D2431" s="1" t="s">
        <v>12340</v>
      </c>
      <c r="E2431" s="1">
        <v>2430</v>
      </c>
      <c r="F2431" s="1">
        <v>9</v>
      </c>
      <c r="G2431" s="1" t="s">
        <v>3522</v>
      </c>
      <c r="H2431" s="1" t="s">
        <v>7052</v>
      </c>
      <c r="I2431" s="1">
        <v>3</v>
      </c>
      <c r="L2431" s="1">
        <v>1</v>
      </c>
      <c r="M2431" s="1" t="s">
        <v>4251</v>
      </c>
      <c r="N2431" s="1" t="s">
        <v>7128</v>
      </c>
      <c r="S2431" s="1" t="s">
        <v>112</v>
      </c>
      <c r="T2431" s="1" t="s">
        <v>7229</v>
      </c>
      <c r="Y2431" s="1" t="s">
        <v>64</v>
      </c>
      <c r="Z2431" s="1" t="s">
        <v>7741</v>
      </c>
      <c r="AC2431" s="1">
        <v>24</v>
      </c>
      <c r="AD2431" s="1" t="s">
        <v>446</v>
      </c>
      <c r="AE2431" s="1" t="s">
        <v>9374</v>
      </c>
    </row>
    <row r="2432" spans="1:72" ht="13.5" customHeight="1" x14ac:dyDescent="0.25">
      <c r="A2432" s="5" t="str">
        <f t="shared" si="86"/>
        <v>1738_각남면_0117</v>
      </c>
      <c r="B2432" s="1">
        <v>1738</v>
      </c>
      <c r="C2432" s="1" t="s">
        <v>12339</v>
      </c>
      <c r="D2432" s="1" t="s">
        <v>12340</v>
      </c>
      <c r="E2432" s="1">
        <v>2431</v>
      </c>
      <c r="F2432" s="1">
        <v>9</v>
      </c>
      <c r="G2432" s="1" t="s">
        <v>3522</v>
      </c>
      <c r="H2432" s="1" t="s">
        <v>7052</v>
      </c>
      <c r="I2432" s="1">
        <v>3</v>
      </c>
      <c r="L2432" s="1">
        <v>1</v>
      </c>
      <c r="M2432" s="1" t="s">
        <v>4251</v>
      </c>
      <c r="N2432" s="1" t="s">
        <v>7128</v>
      </c>
      <c r="S2432" s="1" t="s">
        <v>112</v>
      </c>
      <c r="T2432" s="1" t="s">
        <v>7229</v>
      </c>
      <c r="Y2432" s="1" t="s">
        <v>64</v>
      </c>
      <c r="Z2432" s="1" t="s">
        <v>7741</v>
      </c>
      <c r="AC2432" s="1">
        <v>14</v>
      </c>
      <c r="AD2432" s="1" t="s">
        <v>182</v>
      </c>
      <c r="AE2432" s="1" t="s">
        <v>9351</v>
      </c>
    </row>
    <row r="2433" spans="1:72" ht="13.5" customHeight="1" x14ac:dyDescent="0.25">
      <c r="A2433" s="5" t="str">
        <f t="shared" si="86"/>
        <v>1738_각남면_0117</v>
      </c>
      <c r="B2433" s="1">
        <v>1738</v>
      </c>
      <c r="C2433" s="1" t="s">
        <v>12339</v>
      </c>
      <c r="D2433" s="1" t="s">
        <v>12340</v>
      </c>
      <c r="E2433" s="1">
        <v>2432</v>
      </c>
      <c r="F2433" s="1">
        <v>9</v>
      </c>
      <c r="G2433" s="1" t="s">
        <v>3522</v>
      </c>
      <c r="H2433" s="1" t="s">
        <v>7052</v>
      </c>
      <c r="I2433" s="1">
        <v>3</v>
      </c>
      <c r="L2433" s="1">
        <v>1</v>
      </c>
      <c r="M2433" s="1" t="s">
        <v>4251</v>
      </c>
      <c r="N2433" s="1" t="s">
        <v>7128</v>
      </c>
      <c r="S2433" s="1" t="s">
        <v>112</v>
      </c>
      <c r="T2433" s="1" t="s">
        <v>7229</v>
      </c>
      <c r="Y2433" s="1" t="s">
        <v>64</v>
      </c>
      <c r="Z2433" s="1" t="s">
        <v>7741</v>
      </c>
      <c r="AC2433" s="1">
        <v>10</v>
      </c>
      <c r="AD2433" s="1" t="s">
        <v>393</v>
      </c>
      <c r="AE2433" s="1" t="s">
        <v>9370</v>
      </c>
    </row>
    <row r="2434" spans="1:72" ht="13.5" customHeight="1" x14ac:dyDescent="0.25">
      <c r="A2434" s="5" t="str">
        <f t="shared" si="86"/>
        <v>1738_각남면_0117</v>
      </c>
      <c r="B2434" s="1">
        <v>1738</v>
      </c>
      <c r="C2434" s="1" t="s">
        <v>12339</v>
      </c>
      <c r="D2434" s="1" t="s">
        <v>12340</v>
      </c>
      <c r="E2434" s="1">
        <v>2433</v>
      </c>
      <c r="F2434" s="1">
        <v>9</v>
      </c>
      <c r="G2434" s="1" t="s">
        <v>3522</v>
      </c>
      <c r="H2434" s="1" t="s">
        <v>7052</v>
      </c>
      <c r="I2434" s="1">
        <v>3</v>
      </c>
      <c r="L2434" s="1">
        <v>1</v>
      </c>
      <c r="M2434" s="1" t="s">
        <v>4251</v>
      </c>
      <c r="N2434" s="1" t="s">
        <v>7128</v>
      </c>
      <c r="S2434" s="1" t="s">
        <v>59</v>
      </c>
      <c r="T2434" s="1" t="s">
        <v>7224</v>
      </c>
      <c r="U2434" s="1" t="s">
        <v>2432</v>
      </c>
      <c r="V2434" s="1" t="s">
        <v>7443</v>
      </c>
      <c r="Y2434" s="1" t="s">
        <v>4255</v>
      </c>
      <c r="Z2434" s="1" t="s">
        <v>8653</v>
      </c>
      <c r="AC2434" s="1">
        <v>7</v>
      </c>
      <c r="AD2434" s="1" t="s">
        <v>62</v>
      </c>
      <c r="AE2434" s="1" t="s">
        <v>9331</v>
      </c>
    </row>
    <row r="2435" spans="1:72" ht="13.5" customHeight="1" x14ac:dyDescent="0.25">
      <c r="A2435" s="5" t="str">
        <f t="shared" si="86"/>
        <v>1738_각남면_0117</v>
      </c>
      <c r="B2435" s="1">
        <v>1738</v>
      </c>
      <c r="C2435" s="1" t="s">
        <v>12339</v>
      </c>
      <c r="D2435" s="1" t="s">
        <v>12340</v>
      </c>
      <c r="E2435" s="1">
        <v>2434</v>
      </c>
      <c r="F2435" s="1">
        <v>9</v>
      </c>
      <c r="G2435" s="1" t="s">
        <v>3522</v>
      </c>
      <c r="H2435" s="1" t="s">
        <v>7052</v>
      </c>
      <c r="I2435" s="1">
        <v>3</v>
      </c>
      <c r="L2435" s="1">
        <v>1</v>
      </c>
      <c r="M2435" s="1" t="s">
        <v>4251</v>
      </c>
      <c r="N2435" s="1" t="s">
        <v>7128</v>
      </c>
      <c r="S2435" s="1" t="s">
        <v>112</v>
      </c>
      <c r="T2435" s="1" t="s">
        <v>7229</v>
      </c>
      <c r="Y2435" s="1" t="s">
        <v>64</v>
      </c>
      <c r="Z2435" s="1" t="s">
        <v>7741</v>
      </c>
      <c r="AC2435" s="1">
        <v>1</v>
      </c>
      <c r="AD2435" s="1" t="s">
        <v>101</v>
      </c>
      <c r="AE2435" s="1" t="s">
        <v>9339</v>
      </c>
      <c r="AF2435" s="1" t="s">
        <v>95</v>
      </c>
      <c r="AG2435" s="1" t="s">
        <v>9389</v>
      </c>
    </row>
    <row r="2436" spans="1:72" ht="13.5" customHeight="1" x14ac:dyDescent="0.25">
      <c r="A2436" s="5" t="str">
        <f t="shared" si="86"/>
        <v>1738_각남면_0117</v>
      </c>
      <c r="B2436" s="1">
        <v>1738</v>
      </c>
      <c r="C2436" s="1" t="s">
        <v>12339</v>
      </c>
      <c r="D2436" s="1" t="s">
        <v>12340</v>
      </c>
      <c r="E2436" s="1">
        <v>2435</v>
      </c>
      <c r="F2436" s="1">
        <v>9</v>
      </c>
      <c r="G2436" s="1" t="s">
        <v>3522</v>
      </c>
      <c r="H2436" s="1" t="s">
        <v>7052</v>
      </c>
      <c r="I2436" s="1">
        <v>3</v>
      </c>
      <c r="L2436" s="1">
        <v>2</v>
      </c>
      <c r="M2436" s="1" t="s">
        <v>13608</v>
      </c>
      <c r="N2436" s="1" t="s">
        <v>13609</v>
      </c>
      <c r="T2436" s="1" t="s">
        <v>12461</v>
      </c>
      <c r="U2436" s="1" t="s">
        <v>518</v>
      </c>
      <c r="V2436" s="1" t="s">
        <v>7333</v>
      </c>
      <c r="W2436" s="1" t="s">
        <v>38</v>
      </c>
      <c r="X2436" s="1" t="s">
        <v>12522</v>
      </c>
      <c r="Y2436" s="1" t="s">
        <v>64</v>
      </c>
      <c r="Z2436" s="1" t="s">
        <v>7741</v>
      </c>
      <c r="AC2436" s="1">
        <v>56</v>
      </c>
      <c r="AD2436" s="1" t="s">
        <v>97</v>
      </c>
      <c r="AE2436" s="1" t="s">
        <v>9338</v>
      </c>
      <c r="AJ2436" s="1" t="s">
        <v>17</v>
      </c>
      <c r="AK2436" s="1" t="s">
        <v>9530</v>
      </c>
      <c r="AL2436" s="1" t="s">
        <v>41</v>
      </c>
      <c r="AM2436" s="1" t="s">
        <v>12725</v>
      </c>
      <c r="AT2436" s="1" t="s">
        <v>69</v>
      </c>
      <c r="AU2436" s="1" t="s">
        <v>7359</v>
      </c>
      <c r="AV2436" s="1" t="s">
        <v>2715</v>
      </c>
      <c r="AW2436" s="1" t="s">
        <v>9169</v>
      </c>
      <c r="BG2436" s="1" t="s">
        <v>453</v>
      </c>
      <c r="BH2436" s="1" t="s">
        <v>12810</v>
      </c>
      <c r="BI2436" s="1" t="s">
        <v>2512</v>
      </c>
      <c r="BJ2436" s="1" t="s">
        <v>10177</v>
      </c>
      <c r="BK2436" s="1" t="s">
        <v>677</v>
      </c>
      <c r="BL2436" s="1" t="s">
        <v>7530</v>
      </c>
      <c r="BM2436" s="1" t="s">
        <v>3184</v>
      </c>
      <c r="BN2436" s="1" t="s">
        <v>9013</v>
      </c>
      <c r="BO2436" s="1" t="s">
        <v>677</v>
      </c>
      <c r="BP2436" s="1" t="s">
        <v>7530</v>
      </c>
      <c r="BQ2436" s="1" t="s">
        <v>4256</v>
      </c>
      <c r="BR2436" s="1" t="s">
        <v>11370</v>
      </c>
      <c r="BS2436" s="1" t="s">
        <v>58</v>
      </c>
      <c r="BT2436" s="1" t="s">
        <v>9526</v>
      </c>
    </row>
    <row r="2437" spans="1:72" ht="13.5" customHeight="1" x14ac:dyDescent="0.25">
      <c r="A2437" s="5" t="str">
        <f t="shared" si="86"/>
        <v>1738_각남면_0117</v>
      </c>
      <c r="B2437" s="1">
        <v>1738</v>
      </c>
      <c r="C2437" s="1" t="s">
        <v>12339</v>
      </c>
      <c r="D2437" s="1" t="s">
        <v>12340</v>
      </c>
      <c r="E2437" s="1">
        <v>2436</v>
      </c>
      <c r="F2437" s="1">
        <v>9</v>
      </c>
      <c r="G2437" s="1" t="s">
        <v>3522</v>
      </c>
      <c r="H2437" s="1" t="s">
        <v>7052</v>
      </c>
      <c r="I2437" s="1">
        <v>3</v>
      </c>
      <c r="L2437" s="1">
        <v>2</v>
      </c>
      <c r="M2437" s="1" t="s">
        <v>13608</v>
      </c>
      <c r="N2437" s="1" t="s">
        <v>13609</v>
      </c>
      <c r="S2437" s="1" t="s">
        <v>59</v>
      </c>
      <c r="T2437" s="1" t="s">
        <v>7224</v>
      </c>
      <c r="U2437" s="1" t="s">
        <v>4257</v>
      </c>
      <c r="V2437" s="1" t="s">
        <v>7544</v>
      </c>
      <c r="W2437" s="1" t="s">
        <v>123</v>
      </c>
      <c r="X2437" s="1" t="s">
        <v>7689</v>
      </c>
      <c r="Y2437" s="1" t="s">
        <v>4258</v>
      </c>
      <c r="Z2437" s="1" t="s">
        <v>8654</v>
      </c>
      <c r="AC2437" s="1">
        <v>34</v>
      </c>
      <c r="AD2437" s="1" t="s">
        <v>40</v>
      </c>
      <c r="AE2437" s="1" t="s">
        <v>9329</v>
      </c>
    </row>
    <row r="2438" spans="1:72" ht="13.5" customHeight="1" x14ac:dyDescent="0.25">
      <c r="A2438" s="5" t="str">
        <f t="shared" si="86"/>
        <v>1738_각남면_0117</v>
      </c>
      <c r="B2438" s="1">
        <v>1738</v>
      </c>
      <c r="C2438" s="1" t="s">
        <v>12339</v>
      </c>
      <c r="D2438" s="1" t="s">
        <v>12340</v>
      </c>
      <c r="E2438" s="1">
        <v>2437</v>
      </c>
      <c r="F2438" s="1">
        <v>9</v>
      </c>
      <c r="G2438" s="1" t="s">
        <v>3522</v>
      </c>
      <c r="H2438" s="1" t="s">
        <v>7052</v>
      </c>
      <c r="I2438" s="1">
        <v>3</v>
      </c>
      <c r="L2438" s="1">
        <v>2</v>
      </c>
      <c r="M2438" s="1" t="s">
        <v>13608</v>
      </c>
      <c r="N2438" s="1" t="s">
        <v>13609</v>
      </c>
      <c r="S2438" s="1" t="s">
        <v>155</v>
      </c>
      <c r="T2438" s="1" t="s">
        <v>7230</v>
      </c>
      <c r="W2438" s="1" t="s">
        <v>4259</v>
      </c>
      <c r="X2438" s="1" t="s">
        <v>7730</v>
      </c>
      <c r="Y2438" s="1" t="s">
        <v>64</v>
      </c>
      <c r="Z2438" s="1" t="s">
        <v>7741</v>
      </c>
      <c r="AC2438" s="1">
        <v>33</v>
      </c>
      <c r="AD2438" s="1" t="s">
        <v>321</v>
      </c>
      <c r="AE2438" s="1" t="s">
        <v>9366</v>
      </c>
    </row>
    <row r="2439" spans="1:72" ht="13.5" customHeight="1" x14ac:dyDescent="0.25">
      <c r="A2439" s="5" t="str">
        <f t="shared" si="86"/>
        <v>1738_각남면_0117</v>
      </c>
      <c r="B2439" s="1">
        <v>1738</v>
      </c>
      <c r="C2439" s="1" t="s">
        <v>12339</v>
      </c>
      <c r="D2439" s="1" t="s">
        <v>12340</v>
      </c>
      <c r="E2439" s="1">
        <v>2438</v>
      </c>
      <c r="F2439" s="1">
        <v>9</v>
      </c>
      <c r="G2439" s="1" t="s">
        <v>3522</v>
      </c>
      <c r="H2439" s="1" t="s">
        <v>7052</v>
      </c>
      <c r="I2439" s="1">
        <v>3</v>
      </c>
      <c r="L2439" s="1">
        <v>2</v>
      </c>
      <c r="M2439" s="1" t="s">
        <v>13608</v>
      </c>
      <c r="N2439" s="1" t="s">
        <v>13609</v>
      </c>
      <c r="S2439" s="1" t="s">
        <v>112</v>
      </c>
      <c r="T2439" s="1" t="s">
        <v>7229</v>
      </c>
      <c r="Y2439" s="1" t="s">
        <v>64</v>
      </c>
      <c r="Z2439" s="1" t="s">
        <v>7741</v>
      </c>
      <c r="AC2439" s="1">
        <v>3</v>
      </c>
      <c r="AD2439" s="1" t="s">
        <v>115</v>
      </c>
      <c r="AE2439" s="1" t="s">
        <v>9342</v>
      </c>
      <c r="AF2439" s="1" t="s">
        <v>95</v>
      </c>
      <c r="AG2439" s="1" t="s">
        <v>9389</v>
      </c>
    </row>
    <row r="2440" spans="1:72" ht="13.5" customHeight="1" x14ac:dyDescent="0.25">
      <c r="A2440" s="5" t="str">
        <f t="shared" si="86"/>
        <v>1738_각남면_0117</v>
      </c>
      <c r="B2440" s="1">
        <v>1738</v>
      </c>
      <c r="C2440" s="1" t="s">
        <v>12339</v>
      </c>
      <c r="D2440" s="1" t="s">
        <v>12340</v>
      </c>
      <c r="E2440" s="1">
        <v>2439</v>
      </c>
      <c r="F2440" s="1">
        <v>9</v>
      </c>
      <c r="G2440" s="1" t="s">
        <v>3522</v>
      </c>
      <c r="H2440" s="1" t="s">
        <v>7052</v>
      </c>
      <c r="I2440" s="1">
        <v>3</v>
      </c>
      <c r="L2440" s="1">
        <v>2</v>
      </c>
      <c r="M2440" s="1" t="s">
        <v>13608</v>
      </c>
      <c r="N2440" s="1" t="s">
        <v>13609</v>
      </c>
      <c r="S2440" s="1" t="s">
        <v>161</v>
      </c>
      <c r="T2440" s="1" t="s">
        <v>7232</v>
      </c>
      <c r="Y2440" s="1" t="s">
        <v>64</v>
      </c>
      <c r="Z2440" s="1" t="s">
        <v>7741</v>
      </c>
      <c r="AC2440" s="1">
        <v>4</v>
      </c>
      <c r="AD2440" s="1" t="s">
        <v>65</v>
      </c>
      <c r="AE2440" s="1" t="s">
        <v>9332</v>
      </c>
    </row>
    <row r="2441" spans="1:72" ht="13.5" customHeight="1" x14ac:dyDescent="0.25">
      <c r="A2441" s="5" t="str">
        <f t="shared" si="86"/>
        <v>1738_각남면_0117</v>
      </c>
      <c r="B2441" s="1">
        <v>1738</v>
      </c>
      <c r="C2441" s="1" t="s">
        <v>12339</v>
      </c>
      <c r="D2441" s="1" t="s">
        <v>12340</v>
      </c>
      <c r="E2441" s="1">
        <v>2440</v>
      </c>
      <c r="F2441" s="1">
        <v>9</v>
      </c>
      <c r="G2441" s="1" t="s">
        <v>3522</v>
      </c>
      <c r="H2441" s="1" t="s">
        <v>7052</v>
      </c>
      <c r="I2441" s="1">
        <v>3</v>
      </c>
      <c r="L2441" s="1">
        <v>3</v>
      </c>
      <c r="M2441" s="1" t="s">
        <v>14118</v>
      </c>
      <c r="N2441" s="1" t="s">
        <v>14119</v>
      </c>
      <c r="T2441" s="1" t="s">
        <v>12461</v>
      </c>
      <c r="U2441" s="1" t="s">
        <v>2573</v>
      </c>
      <c r="V2441" s="1" t="s">
        <v>7450</v>
      </c>
      <c r="W2441" s="1" t="s">
        <v>342</v>
      </c>
      <c r="X2441" s="1" t="s">
        <v>7700</v>
      </c>
      <c r="Y2441" s="1" t="s">
        <v>1550</v>
      </c>
      <c r="Z2441" s="1" t="s">
        <v>8070</v>
      </c>
      <c r="AC2441" s="1">
        <v>42</v>
      </c>
      <c r="AD2441" s="1" t="s">
        <v>304</v>
      </c>
      <c r="AE2441" s="1" t="s">
        <v>9364</v>
      </c>
      <c r="AJ2441" s="1" t="s">
        <v>17</v>
      </c>
      <c r="AK2441" s="1" t="s">
        <v>9530</v>
      </c>
      <c r="AL2441" s="1" t="s">
        <v>4239</v>
      </c>
      <c r="AM2441" s="1" t="s">
        <v>9568</v>
      </c>
      <c r="AT2441" s="1" t="s">
        <v>69</v>
      </c>
      <c r="AU2441" s="1" t="s">
        <v>7359</v>
      </c>
      <c r="AV2441" s="1" t="s">
        <v>4197</v>
      </c>
      <c r="AW2441" s="1" t="s">
        <v>10067</v>
      </c>
      <c r="BG2441" s="1" t="s">
        <v>677</v>
      </c>
      <c r="BH2441" s="1" t="s">
        <v>7530</v>
      </c>
      <c r="BI2441" s="1" t="s">
        <v>697</v>
      </c>
      <c r="BJ2441" s="1" t="s">
        <v>9923</v>
      </c>
      <c r="BK2441" s="1" t="s">
        <v>531</v>
      </c>
      <c r="BL2441" s="1" t="s">
        <v>7370</v>
      </c>
      <c r="BM2441" s="1" t="s">
        <v>3958</v>
      </c>
      <c r="BN2441" s="1" t="s">
        <v>10691</v>
      </c>
      <c r="BO2441" s="1" t="s">
        <v>69</v>
      </c>
      <c r="BP2441" s="1" t="s">
        <v>7359</v>
      </c>
      <c r="BQ2441" s="1" t="s">
        <v>4260</v>
      </c>
      <c r="BR2441" s="1" t="s">
        <v>11894</v>
      </c>
      <c r="BS2441" s="1" t="s">
        <v>193</v>
      </c>
      <c r="BT2441" s="1" t="s">
        <v>9533</v>
      </c>
    </row>
    <row r="2442" spans="1:72" ht="13.5" customHeight="1" x14ac:dyDescent="0.25">
      <c r="A2442" s="5" t="str">
        <f t="shared" si="86"/>
        <v>1738_각남면_0117</v>
      </c>
      <c r="B2442" s="1">
        <v>1738</v>
      </c>
      <c r="C2442" s="1" t="s">
        <v>12339</v>
      </c>
      <c r="D2442" s="1" t="s">
        <v>12340</v>
      </c>
      <c r="E2442" s="1">
        <v>2441</v>
      </c>
      <c r="F2442" s="1">
        <v>9</v>
      </c>
      <c r="G2442" s="1" t="s">
        <v>3522</v>
      </c>
      <c r="H2442" s="1" t="s">
        <v>7052</v>
      </c>
      <c r="I2442" s="1">
        <v>3</v>
      </c>
      <c r="L2442" s="1">
        <v>3</v>
      </c>
      <c r="M2442" s="1" t="s">
        <v>14118</v>
      </c>
      <c r="N2442" s="1" t="s">
        <v>14119</v>
      </c>
      <c r="S2442" s="1" t="s">
        <v>50</v>
      </c>
      <c r="T2442" s="1" t="s">
        <v>7223</v>
      </c>
      <c r="W2442" s="1" t="s">
        <v>85</v>
      </c>
      <c r="X2442" s="1" t="s">
        <v>12530</v>
      </c>
      <c r="Y2442" s="1" t="s">
        <v>64</v>
      </c>
      <c r="Z2442" s="1" t="s">
        <v>7741</v>
      </c>
      <c r="AC2442" s="1">
        <v>37</v>
      </c>
      <c r="AD2442" s="1" t="s">
        <v>547</v>
      </c>
      <c r="AE2442" s="1" t="s">
        <v>9378</v>
      </c>
      <c r="AJ2442" s="1" t="s">
        <v>17</v>
      </c>
      <c r="AK2442" s="1" t="s">
        <v>9530</v>
      </c>
      <c r="AL2442" s="1" t="s">
        <v>208</v>
      </c>
      <c r="AM2442" s="1" t="s">
        <v>9524</v>
      </c>
      <c r="AT2442" s="1" t="s">
        <v>69</v>
      </c>
      <c r="AU2442" s="1" t="s">
        <v>7359</v>
      </c>
      <c r="AV2442" s="1" t="s">
        <v>4261</v>
      </c>
      <c r="AW2442" s="1" t="s">
        <v>8349</v>
      </c>
      <c r="BG2442" s="1" t="s">
        <v>69</v>
      </c>
      <c r="BH2442" s="1" t="s">
        <v>7359</v>
      </c>
      <c r="BI2442" s="1" t="s">
        <v>1841</v>
      </c>
      <c r="BJ2442" s="1" t="s">
        <v>8227</v>
      </c>
      <c r="BK2442" s="1" t="s">
        <v>677</v>
      </c>
      <c r="BL2442" s="1" t="s">
        <v>7530</v>
      </c>
      <c r="BM2442" s="1" t="s">
        <v>1789</v>
      </c>
      <c r="BN2442" s="1" t="s">
        <v>9964</v>
      </c>
      <c r="BO2442" s="1" t="s">
        <v>69</v>
      </c>
      <c r="BP2442" s="1" t="s">
        <v>7359</v>
      </c>
      <c r="BQ2442" s="1" t="s">
        <v>4262</v>
      </c>
      <c r="BR2442" s="1" t="s">
        <v>13029</v>
      </c>
      <c r="BS2442" s="1" t="s">
        <v>41</v>
      </c>
      <c r="BT2442" s="1" t="s">
        <v>12725</v>
      </c>
    </row>
    <row r="2443" spans="1:72" ht="13.5" customHeight="1" x14ac:dyDescent="0.25">
      <c r="A2443" s="5" t="str">
        <f t="shared" si="86"/>
        <v>1738_각남면_0117</v>
      </c>
      <c r="B2443" s="1">
        <v>1738</v>
      </c>
      <c r="C2443" s="1" t="s">
        <v>12339</v>
      </c>
      <c r="D2443" s="1" t="s">
        <v>12340</v>
      </c>
      <c r="E2443" s="1">
        <v>2442</v>
      </c>
      <c r="F2443" s="1">
        <v>9</v>
      </c>
      <c r="G2443" s="1" t="s">
        <v>3522</v>
      </c>
      <c r="H2443" s="1" t="s">
        <v>7052</v>
      </c>
      <c r="I2443" s="1">
        <v>3</v>
      </c>
      <c r="L2443" s="1">
        <v>3</v>
      </c>
      <c r="M2443" s="1" t="s">
        <v>14118</v>
      </c>
      <c r="N2443" s="1" t="s">
        <v>14119</v>
      </c>
      <c r="S2443" s="1" t="s">
        <v>59</v>
      </c>
      <c r="T2443" s="1" t="s">
        <v>7224</v>
      </c>
      <c r="U2443" s="1" t="s">
        <v>2432</v>
      </c>
      <c r="V2443" s="1" t="s">
        <v>7443</v>
      </c>
      <c r="Y2443" s="1" t="s">
        <v>4263</v>
      </c>
      <c r="Z2443" s="1" t="s">
        <v>8655</v>
      </c>
      <c r="AC2443" s="1">
        <v>13</v>
      </c>
      <c r="AD2443" s="1" t="s">
        <v>111</v>
      </c>
      <c r="AE2443" s="1" t="s">
        <v>9341</v>
      </c>
    </row>
    <row r="2444" spans="1:72" ht="13.5" customHeight="1" x14ac:dyDescent="0.25">
      <c r="A2444" s="5" t="str">
        <f t="shared" si="86"/>
        <v>1738_각남면_0117</v>
      </c>
      <c r="B2444" s="1">
        <v>1738</v>
      </c>
      <c r="C2444" s="1" t="s">
        <v>12339</v>
      </c>
      <c r="D2444" s="1" t="s">
        <v>12340</v>
      </c>
      <c r="E2444" s="1">
        <v>2443</v>
      </c>
      <c r="F2444" s="1">
        <v>9</v>
      </c>
      <c r="G2444" s="1" t="s">
        <v>3522</v>
      </c>
      <c r="H2444" s="1" t="s">
        <v>7052</v>
      </c>
      <c r="I2444" s="1">
        <v>3</v>
      </c>
      <c r="L2444" s="1">
        <v>3</v>
      </c>
      <c r="M2444" s="1" t="s">
        <v>14118</v>
      </c>
      <c r="N2444" s="1" t="s">
        <v>14119</v>
      </c>
      <c r="S2444" s="1" t="s">
        <v>112</v>
      </c>
      <c r="T2444" s="1" t="s">
        <v>7229</v>
      </c>
      <c r="Y2444" s="1" t="s">
        <v>64</v>
      </c>
      <c r="Z2444" s="1" t="s">
        <v>7741</v>
      </c>
      <c r="AC2444" s="1">
        <v>7</v>
      </c>
      <c r="AD2444" s="1" t="s">
        <v>62</v>
      </c>
      <c r="AE2444" s="1" t="s">
        <v>9331</v>
      </c>
    </row>
    <row r="2445" spans="1:72" ht="13.5" customHeight="1" x14ac:dyDescent="0.25">
      <c r="A2445" s="5" t="str">
        <f t="shared" si="86"/>
        <v>1738_각남면_0117</v>
      </c>
      <c r="B2445" s="1">
        <v>1738</v>
      </c>
      <c r="C2445" s="1" t="s">
        <v>12339</v>
      </c>
      <c r="D2445" s="1" t="s">
        <v>12340</v>
      </c>
      <c r="E2445" s="1">
        <v>2444</v>
      </c>
      <c r="F2445" s="1">
        <v>9</v>
      </c>
      <c r="G2445" s="1" t="s">
        <v>3522</v>
      </c>
      <c r="H2445" s="1" t="s">
        <v>7052</v>
      </c>
      <c r="I2445" s="1">
        <v>3</v>
      </c>
      <c r="L2445" s="1">
        <v>4</v>
      </c>
      <c r="M2445" s="1" t="s">
        <v>13778</v>
      </c>
      <c r="N2445" s="1" t="s">
        <v>13779</v>
      </c>
      <c r="T2445" s="1" t="s">
        <v>12461</v>
      </c>
      <c r="U2445" s="1" t="s">
        <v>518</v>
      </c>
      <c r="V2445" s="1" t="s">
        <v>7333</v>
      </c>
      <c r="W2445" s="1" t="s">
        <v>293</v>
      </c>
      <c r="X2445" s="1" t="s">
        <v>7698</v>
      </c>
      <c r="Y2445" s="1" t="s">
        <v>64</v>
      </c>
      <c r="Z2445" s="1" t="s">
        <v>7741</v>
      </c>
      <c r="AC2445" s="1">
        <v>49</v>
      </c>
      <c r="AD2445" s="1" t="s">
        <v>175</v>
      </c>
      <c r="AE2445" s="1" t="s">
        <v>9349</v>
      </c>
      <c r="AJ2445" s="1" t="s">
        <v>17</v>
      </c>
      <c r="AK2445" s="1" t="s">
        <v>9530</v>
      </c>
      <c r="AL2445" s="1" t="s">
        <v>4264</v>
      </c>
      <c r="AM2445" s="1" t="s">
        <v>9570</v>
      </c>
      <c r="AT2445" s="1" t="s">
        <v>69</v>
      </c>
      <c r="AU2445" s="1" t="s">
        <v>7359</v>
      </c>
      <c r="AV2445" s="1" t="s">
        <v>4265</v>
      </c>
      <c r="AW2445" s="1" t="s">
        <v>9041</v>
      </c>
      <c r="BG2445" s="1" t="s">
        <v>69</v>
      </c>
      <c r="BH2445" s="1" t="s">
        <v>7359</v>
      </c>
      <c r="BI2445" s="1" t="s">
        <v>295</v>
      </c>
      <c r="BJ2445" s="1" t="s">
        <v>10800</v>
      </c>
      <c r="BK2445" s="1" t="s">
        <v>69</v>
      </c>
      <c r="BL2445" s="1" t="s">
        <v>7359</v>
      </c>
      <c r="BM2445" s="1" t="s">
        <v>540</v>
      </c>
      <c r="BN2445" s="1" t="s">
        <v>12939</v>
      </c>
      <c r="BO2445" s="1" t="s">
        <v>69</v>
      </c>
      <c r="BP2445" s="1" t="s">
        <v>7359</v>
      </c>
      <c r="BQ2445" s="1" t="s">
        <v>4266</v>
      </c>
      <c r="BR2445" s="1" t="s">
        <v>11895</v>
      </c>
      <c r="BS2445" s="1" t="s">
        <v>58</v>
      </c>
      <c r="BT2445" s="1" t="s">
        <v>9526</v>
      </c>
    </row>
    <row r="2446" spans="1:72" ht="13.5" customHeight="1" x14ac:dyDescent="0.25">
      <c r="A2446" s="5" t="str">
        <f t="shared" si="86"/>
        <v>1738_각남면_0117</v>
      </c>
      <c r="B2446" s="1">
        <v>1738</v>
      </c>
      <c r="C2446" s="1" t="s">
        <v>12339</v>
      </c>
      <c r="D2446" s="1" t="s">
        <v>12340</v>
      </c>
      <c r="E2446" s="1">
        <v>2445</v>
      </c>
      <c r="F2446" s="1">
        <v>9</v>
      </c>
      <c r="G2446" s="1" t="s">
        <v>3522</v>
      </c>
      <c r="H2446" s="1" t="s">
        <v>7052</v>
      </c>
      <c r="I2446" s="1">
        <v>3</v>
      </c>
      <c r="L2446" s="1">
        <v>4</v>
      </c>
      <c r="M2446" s="1" t="s">
        <v>13778</v>
      </c>
      <c r="N2446" s="1" t="s">
        <v>13779</v>
      </c>
      <c r="S2446" s="1" t="s">
        <v>59</v>
      </c>
      <c r="T2446" s="1" t="s">
        <v>7224</v>
      </c>
      <c r="U2446" s="1" t="s">
        <v>4267</v>
      </c>
      <c r="V2446" s="1" t="s">
        <v>7545</v>
      </c>
      <c r="W2446" s="1" t="s">
        <v>123</v>
      </c>
      <c r="X2446" s="1" t="s">
        <v>7689</v>
      </c>
      <c r="Y2446" s="1" t="s">
        <v>4268</v>
      </c>
      <c r="Z2446" s="1" t="s">
        <v>8656</v>
      </c>
      <c r="AC2446" s="1">
        <v>23</v>
      </c>
      <c r="AD2446" s="1" t="s">
        <v>251</v>
      </c>
      <c r="AE2446" s="1" t="s">
        <v>9358</v>
      </c>
    </row>
    <row r="2447" spans="1:72" ht="13.5" customHeight="1" x14ac:dyDescent="0.25">
      <c r="A2447" s="5" t="str">
        <f t="shared" si="86"/>
        <v>1738_각남면_0117</v>
      </c>
      <c r="B2447" s="1">
        <v>1738</v>
      </c>
      <c r="C2447" s="1" t="s">
        <v>12339</v>
      </c>
      <c r="D2447" s="1" t="s">
        <v>12340</v>
      </c>
      <c r="E2447" s="1">
        <v>2446</v>
      </c>
      <c r="F2447" s="1">
        <v>9</v>
      </c>
      <c r="G2447" s="1" t="s">
        <v>3522</v>
      </c>
      <c r="H2447" s="1" t="s">
        <v>7052</v>
      </c>
      <c r="I2447" s="1">
        <v>3</v>
      </c>
      <c r="L2447" s="1">
        <v>4</v>
      </c>
      <c r="M2447" s="1" t="s">
        <v>13778</v>
      </c>
      <c r="N2447" s="1" t="s">
        <v>13779</v>
      </c>
      <c r="S2447" s="1" t="s">
        <v>2903</v>
      </c>
      <c r="T2447" s="1" t="s">
        <v>7234</v>
      </c>
      <c r="W2447" s="1" t="s">
        <v>85</v>
      </c>
      <c r="X2447" s="1" t="s">
        <v>12530</v>
      </c>
      <c r="Y2447" s="1" t="s">
        <v>64</v>
      </c>
      <c r="Z2447" s="1" t="s">
        <v>7741</v>
      </c>
      <c r="AF2447" s="1" t="s">
        <v>317</v>
      </c>
      <c r="AG2447" s="1" t="s">
        <v>7707</v>
      </c>
    </row>
    <row r="2448" spans="1:72" ht="13.5" customHeight="1" x14ac:dyDescent="0.25">
      <c r="A2448" s="5" t="str">
        <f t="shared" si="86"/>
        <v>1738_각남면_0117</v>
      </c>
      <c r="B2448" s="1">
        <v>1738</v>
      </c>
      <c r="C2448" s="1" t="s">
        <v>12339</v>
      </c>
      <c r="D2448" s="1" t="s">
        <v>12340</v>
      </c>
      <c r="E2448" s="1">
        <v>2447</v>
      </c>
      <c r="F2448" s="1">
        <v>9</v>
      </c>
      <c r="G2448" s="1" t="s">
        <v>3522</v>
      </c>
      <c r="H2448" s="1" t="s">
        <v>7052</v>
      </c>
      <c r="I2448" s="1">
        <v>3</v>
      </c>
      <c r="L2448" s="1">
        <v>5</v>
      </c>
      <c r="M2448" s="1" t="s">
        <v>14120</v>
      </c>
      <c r="N2448" s="1" t="s">
        <v>14121</v>
      </c>
      <c r="T2448" s="1" t="s">
        <v>12461</v>
      </c>
      <c r="U2448" s="1" t="s">
        <v>531</v>
      </c>
      <c r="V2448" s="1" t="s">
        <v>7370</v>
      </c>
      <c r="W2448" s="1" t="s">
        <v>342</v>
      </c>
      <c r="X2448" s="1" t="s">
        <v>7700</v>
      </c>
      <c r="Y2448" s="1" t="s">
        <v>4269</v>
      </c>
      <c r="Z2448" s="1" t="s">
        <v>8657</v>
      </c>
      <c r="AC2448" s="1">
        <v>65</v>
      </c>
      <c r="AD2448" s="1" t="s">
        <v>86</v>
      </c>
      <c r="AE2448" s="1" t="s">
        <v>8752</v>
      </c>
      <c r="AJ2448" s="1" t="s">
        <v>17</v>
      </c>
      <c r="AK2448" s="1" t="s">
        <v>9530</v>
      </c>
      <c r="AL2448" s="1" t="s">
        <v>174</v>
      </c>
      <c r="AM2448" s="1" t="s">
        <v>9536</v>
      </c>
      <c r="AT2448" s="1" t="s">
        <v>677</v>
      </c>
      <c r="AU2448" s="1" t="s">
        <v>7530</v>
      </c>
      <c r="AV2448" s="1" t="s">
        <v>697</v>
      </c>
      <c r="AW2448" s="1" t="s">
        <v>9923</v>
      </c>
      <c r="BG2448" s="1" t="s">
        <v>531</v>
      </c>
      <c r="BH2448" s="1" t="s">
        <v>7370</v>
      </c>
      <c r="BI2448" s="1" t="s">
        <v>3958</v>
      </c>
      <c r="BJ2448" s="1" t="s">
        <v>10691</v>
      </c>
      <c r="BK2448" s="1" t="s">
        <v>44</v>
      </c>
      <c r="BL2448" s="1" t="s">
        <v>7629</v>
      </c>
      <c r="BM2448" s="1" t="s">
        <v>14817</v>
      </c>
      <c r="BN2448" s="1" t="s">
        <v>11286</v>
      </c>
      <c r="BO2448" s="1" t="s">
        <v>44</v>
      </c>
      <c r="BP2448" s="1" t="s">
        <v>7629</v>
      </c>
      <c r="BQ2448" s="1" t="s">
        <v>4270</v>
      </c>
      <c r="BR2448" s="1" t="s">
        <v>11896</v>
      </c>
      <c r="BS2448" s="1" t="s">
        <v>401</v>
      </c>
      <c r="BT2448" s="1" t="s">
        <v>9477</v>
      </c>
    </row>
    <row r="2449" spans="1:72" ht="13.5" customHeight="1" x14ac:dyDescent="0.25">
      <c r="A2449" s="5" t="str">
        <f t="shared" si="86"/>
        <v>1738_각남면_0117</v>
      </c>
      <c r="B2449" s="1">
        <v>1738</v>
      </c>
      <c r="C2449" s="1" t="s">
        <v>12339</v>
      </c>
      <c r="D2449" s="1" t="s">
        <v>12340</v>
      </c>
      <c r="E2449" s="1">
        <v>2448</v>
      </c>
      <c r="F2449" s="1">
        <v>9</v>
      </c>
      <c r="G2449" s="1" t="s">
        <v>3522</v>
      </c>
      <c r="H2449" s="1" t="s">
        <v>7052</v>
      </c>
      <c r="I2449" s="1">
        <v>3</v>
      </c>
      <c r="L2449" s="1">
        <v>5</v>
      </c>
      <c r="M2449" s="1" t="s">
        <v>14120</v>
      </c>
      <c r="N2449" s="1" t="s">
        <v>14121</v>
      </c>
      <c r="S2449" s="1" t="s">
        <v>50</v>
      </c>
      <c r="T2449" s="1" t="s">
        <v>7223</v>
      </c>
      <c r="U2449" s="1" t="s">
        <v>1419</v>
      </c>
      <c r="V2449" s="1" t="s">
        <v>7388</v>
      </c>
      <c r="W2449" s="1" t="s">
        <v>38</v>
      </c>
      <c r="X2449" s="1" t="s">
        <v>12522</v>
      </c>
      <c r="Y2449" s="1" t="s">
        <v>308</v>
      </c>
      <c r="Z2449" s="1" t="s">
        <v>7774</v>
      </c>
      <c r="AC2449" s="1">
        <v>57</v>
      </c>
      <c r="AD2449" s="1" t="s">
        <v>133</v>
      </c>
      <c r="AE2449" s="1" t="s">
        <v>9343</v>
      </c>
      <c r="AJ2449" s="1" t="s">
        <v>309</v>
      </c>
      <c r="AK2449" s="1" t="s">
        <v>9531</v>
      </c>
      <c r="AL2449" s="1" t="s">
        <v>4271</v>
      </c>
      <c r="AM2449" s="1" t="s">
        <v>9571</v>
      </c>
      <c r="AT2449" s="1" t="s">
        <v>44</v>
      </c>
      <c r="AU2449" s="1" t="s">
        <v>7629</v>
      </c>
      <c r="AV2449" s="1" t="s">
        <v>723</v>
      </c>
      <c r="AW2449" s="1" t="s">
        <v>9780</v>
      </c>
      <c r="BG2449" s="1" t="s">
        <v>44</v>
      </c>
      <c r="BH2449" s="1" t="s">
        <v>7629</v>
      </c>
      <c r="BI2449" s="1" t="s">
        <v>2284</v>
      </c>
      <c r="BJ2449" s="1" t="s">
        <v>8461</v>
      </c>
      <c r="BK2449" s="1" t="s">
        <v>44</v>
      </c>
      <c r="BL2449" s="1" t="s">
        <v>7629</v>
      </c>
      <c r="BM2449" s="1" t="s">
        <v>2553</v>
      </c>
      <c r="BN2449" s="1" t="s">
        <v>8284</v>
      </c>
      <c r="BO2449" s="1" t="s">
        <v>44</v>
      </c>
      <c r="BP2449" s="1" t="s">
        <v>7629</v>
      </c>
      <c r="BQ2449" s="1" t="s">
        <v>4272</v>
      </c>
      <c r="BR2449" s="1" t="s">
        <v>11897</v>
      </c>
      <c r="BS2449" s="1" t="s">
        <v>124</v>
      </c>
      <c r="BT2449" s="1" t="s">
        <v>9327</v>
      </c>
    </row>
    <row r="2450" spans="1:72" ht="13.5" customHeight="1" x14ac:dyDescent="0.25">
      <c r="A2450" s="5" t="str">
        <f t="shared" si="86"/>
        <v>1738_각남면_0117</v>
      </c>
      <c r="B2450" s="1">
        <v>1738</v>
      </c>
      <c r="C2450" s="1" t="s">
        <v>12339</v>
      </c>
      <c r="D2450" s="1" t="s">
        <v>12340</v>
      </c>
      <c r="E2450" s="1">
        <v>2449</v>
      </c>
      <c r="F2450" s="1">
        <v>9</v>
      </c>
      <c r="G2450" s="1" t="s">
        <v>3522</v>
      </c>
      <c r="H2450" s="1" t="s">
        <v>7052</v>
      </c>
      <c r="I2450" s="1">
        <v>3</v>
      </c>
      <c r="L2450" s="1">
        <v>5</v>
      </c>
      <c r="M2450" s="1" t="s">
        <v>14120</v>
      </c>
      <c r="N2450" s="1" t="s">
        <v>14121</v>
      </c>
      <c r="S2450" s="1" t="s">
        <v>59</v>
      </c>
      <c r="T2450" s="1" t="s">
        <v>7224</v>
      </c>
      <c r="U2450" s="1" t="s">
        <v>2783</v>
      </c>
      <c r="V2450" s="1" t="s">
        <v>7404</v>
      </c>
      <c r="Y2450" s="1" t="s">
        <v>3080</v>
      </c>
      <c r="Z2450" s="1" t="s">
        <v>8397</v>
      </c>
      <c r="AC2450" s="1">
        <v>37</v>
      </c>
      <c r="AD2450" s="1" t="s">
        <v>76</v>
      </c>
      <c r="AE2450" s="1" t="s">
        <v>9334</v>
      </c>
    </row>
    <row r="2451" spans="1:72" ht="13.5" customHeight="1" x14ac:dyDescent="0.25">
      <c r="A2451" s="5" t="str">
        <f t="shared" si="86"/>
        <v>1738_각남면_0117</v>
      </c>
      <c r="B2451" s="1">
        <v>1738</v>
      </c>
      <c r="C2451" s="1" t="s">
        <v>12339</v>
      </c>
      <c r="D2451" s="1" t="s">
        <v>12340</v>
      </c>
      <c r="E2451" s="1">
        <v>2450</v>
      </c>
      <c r="F2451" s="1">
        <v>9</v>
      </c>
      <c r="G2451" s="1" t="s">
        <v>3522</v>
      </c>
      <c r="H2451" s="1" t="s">
        <v>7052</v>
      </c>
      <c r="I2451" s="1">
        <v>3</v>
      </c>
      <c r="L2451" s="1">
        <v>5</v>
      </c>
      <c r="M2451" s="1" t="s">
        <v>14120</v>
      </c>
      <c r="N2451" s="1" t="s">
        <v>14121</v>
      </c>
      <c r="S2451" s="1" t="s">
        <v>155</v>
      </c>
      <c r="T2451" s="1" t="s">
        <v>7230</v>
      </c>
      <c r="W2451" s="1" t="s">
        <v>85</v>
      </c>
      <c r="X2451" s="1" t="s">
        <v>12530</v>
      </c>
      <c r="Y2451" s="1" t="s">
        <v>10</v>
      </c>
      <c r="Z2451" s="1" t="s">
        <v>7684</v>
      </c>
      <c r="AC2451" s="1">
        <v>29</v>
      </c>
      <c r="AD2451" s="1" t="s">
        <v>301</v>
      </c>
      <c r="AE2451" s="1" t="s">
        <v>9363</v>
      </c>
    </row>
    <row r="2452" spans="1:72" ht="13.5" customHeight="1" x14ac:dyDescent="0.25">
      <c r="A2452" s="5" t="str">
        <f t="shared" si="86"/>
        <v>1738_각남면_0117</v>
      </c>
      <c r="B2452" s="1">
        <v>1738</v>
      </c>
      <c r="C2452" s="1" t="s">
        <v>12339</v>
      </c>
      <c r="D2452" s="1" t="s">
        <v>12340</v>
      </c>
      <c r="E2452" s="1">
        <v>2451</v>
      </c>
      <c r="F2452" s="1">
        <v>9</v>
      </c>
      <c r="G2452" s="1" t="s">
        <v>3522</v>
      </c>
      <c r="H2452" s="1" t="s">
        <v>7052</v>
      </c>
      <c r="I2452" s="1">
        <v>3</v>
      </c>
      <c r="L2452" s="1">
        <v>5</v>
      </c>
      <c r="M2452" s="1" t="s">
        <v>14120</v>
      </c>
      <c r="N2452" s="1" t="s">
        <v>14121</v>
      </c>
      <c r="S2452" s="1" t="s">
        <v>112</v>
      </c>
      <c r="T2452" s="1" t="s">
        <v>7229</v>
      </c>
      <c r="AF2452" s="1" t="s">
        <v>226</v>
      </c>
      <c r="AG2452" s="1" t="s">
        <v>9393</v>
      </c>
    </row>
    <row r="2453" spans="1:72" ht="13.5" customHeight="1" x14ac:dyDescent="0.25">
      <c r="A2453" s="5" t="str">
        <f t="shared" si="86"/>
        <v>1738_각남면_0117</v>
      </c>
      <c r="B2453" s="1">
        <v>1738</v>
      </c>
      <c r="C2453" s="1" t="s">
        <v>12339</v>
      </c>
      <c r="D2453" s="1" t="s">
        <v>12340</v>
      </c>
      <c r="E2453" s="1">
        <v>2452</v>
      </c>
      <c r="F2453" s="1">
        <v>9</v>
      </c>
      <c r="G2453" s="1" t="s">
        <v>3522</v>
      </c>
      <c r="H2453" s="1" t="s">
        <v>7052</v>
      </c>
      <c r="I2453" s="1">
        <v>3</v>
      </c>
      <c r="L2453" s="1">
        <v>5</v>
      </c>
      <c r="M2453" s="1" t="s">
        <v>14120</v>
      </c>
      <c r="N2453" s="1" t="s">
        <v>14121</v>
      </c>
      <c r="S2453" s="1" t="s">
        <v>727</v>
      </c>
      <c r="T2453" s="1" t="s">
        <v>7243</v>
      </c>
      <c r="U2453" s="1" t="s">
        <v>2432</v>
      </c>
      <c r="V2453" s="1" t="s">
        <v>7443</v>
      </c>
      <c r="Y2453" s="1" t="s">
        <v>250</v>
      </c>
      <c r="Z2453" s="1" t="s">
        <v>7764</v>
      </c>
      <c r="AC2453" s="1">
        <v>14</v>
      </c>
      <c r="AD2453" s="1" t="s">
        <v>182</v>
      </c>
      <c r="AE2453" s="1" t="s">
        <v>9351</v>
      </c>
    </row>
    <row r="2454" spans="1:72" ht="13.5" customHeight="1" x14ac:dyDescent="0.25">
      <c r="A2454" s="5" t="str">
        <f t="shared" si="86"/>
        <v>1738_각남면_0117</v>
      </c>
      <c r="B2454" s="1">
        <v>1738</v>
      </c>
      <c r="C2454" s="1" t="s">
        <v>12339</v>
      </c>
      <c r="D2454" s="1" t="s">
        <v>12340</v>
      </c>
      <c r="E2454" s="1">
        <v>2453</v>
      </c>
      <c r="F2454" s="1">
        <v>9</v>
      </c>
      <c r="G2454" s="1" t="s">
        <v>3522</v>
      </c>
      <c r="H2454" s="1" t="s">
        <v>7052</v>
      </c>
      <c r="I2454" s="1">
        <v>3</v>
      </c>
      <c r="L2454" s="1">
        <v>5</v>
      </c>
      <c r="M2454" s="1" t="s">
        <v>14120</v>
      </c>
      <c r="N2454" s="1" t="s">
        <v>14121</v>
      </c>
      <c r="S2454" s="1" t="s">
        <v>161</v>
      </c>
      <c r="T2454" s="1" t="s">
        <v>7232</v>
      </c>
      <c r="Y2454" s="1" t="s">
        <v>64</v>
      </c>
      <c r="Z2454" s="1" t="s">
        <v>7741</v>
      </c>
      <c r="AC2454" s="1">
        <v>1</v>
      </c>
      <c r="AD2454" s="1" t="s">
        <v>101</v>
      </c>
      <c r="AE2454" s="1" t="s">
        <v>9339</v>
      </c>
      <c r="AF2454" s="1" t="s">
        <v>95</v>
      </c>
      <c r="AG2454" s="1" t="s">
        <v>9389</v>
      </c>
    </row>
    <row r="2455" spans="1:72" ht="13.5" customHeight="1" x14ac:dyDescent="0.25">
      <c r="A2455" s="5" t="str">
        <f t="shared" si="86"/>
        <v>1738_각남면_0117</v>
      </c>
      <c r="B2455" s="1">
        <v>1738</v>
      </c>
      <c r="C2455" s="1" t="s">
        <v>12339</v>
      </c>
      <c r="D2455" s="1" t="s">
        <v>12340</v>
      </c>
      <c r="E2455" s="1">
        <v>2454</v>
      </c>
      <c r="F2455" s="1">
        <v>9</v>
      </c>
      <c r="G2455" s="1" t="s">
        <v>3522</v>
      </c>
      <c r="H2455" s="1" t="s">
        <v>7052</v>
      </c>
      <c r="I2455" s="1">
        <v>4</v>
      </c>
      <c r="J2455" s="1" t="s">
        <v>4273</v>
      </c>
      <c r="K2455" s="1" t="s">
        <v>7129</v>
      </c>
      <c r="L2455" s="1">
        <v>1</v>
      </c>
      <c r="M2455" s="1" t="s">
        <v>4273</v>
      </c>
      <c r="N2455" s="1" t="s">
        <v>7129</v>
      </c>
      <c r="T2455" s="1" t="s">
        <v>12461</v>
      </c>
      <c r="U2455" s="1" t="s">
        <v>1566</v>
      </c>
      <c r="V2455" s="1" t="s">
        <v>7490</v>
      </c>
      <c r="W2455" s="1" t="s">
        <v>342</v>
      </c>
      <c r="X2455" s="1" t="s">
        <v>7700</v>
      </c>
      <c r="Y2455" s="1" t="s">
        <v>3266</v>
      </c>
      <c r="Z2455" s="1" t="s">
        <v>8450</v>
      </c>
      <c r="AC2455" s="1">
        <v>64</v>
      </c>
      <c r="AD2455" s="1" t="s">
        <v>65</v>
      </c>
      <c r="AE2455" s="1" t="s">
        <v>9332</v>
      </c>
      <c r="AJ2455" s="1" t="s">
        <v>17</v>
      </c>
      <c r="AK2455" s="1" t="s">
        <v>9530</v>
      </c>
      <c r="AL2455" s="1" t="s">
        <v>4239</v>
      </c>
      <c r="AM2455" s="1" t="s">
        <v>9568</v>
      </c>
      <c r="AT2455" s="1" t="s">
        <v>677</v>
      </c>
      <c r="AU2455" s="1" t="s">
        <v>7530</v>
      </c>
      <c r="AV2455" s="1" t="s">
        <v>697</v>
      </c>
      <c r="AW2455" s="1" t="s">
        <v>9923</v>
      </c>
      <c r="BG2455" s="1" t="s">
        <v>531</v>
      </c>
      <c r="BH2455" s="1" t="s">
        <v>7370</v>
      </c>
      <c r="BI2455" s="1" t="s">
        <v>3958</v>
      </c>
      <c r="BJ2455" s="1" t="s">
        <v>10691</v>
      </c>
      <c r="BK2455" s="1" t="s">
        <v>69</v>
      </c>
      <c r="BL2455" s="1" t="s">
        <v>7359</v>
      </c>
      <c r="BM2455" s="1" t="s">
        <v>14817</v>
      </c>
      <c r="BN2455" s="1" t="s">
        <v>11286</v>
      </c>
      <c r="BO2455" s="1" t="s">
        <v>69</v>
      </c>
      <c r="BP2455" s="1" t="s">
        <v>7359</v>
      </c>
      <c r="BQ2455" s="1" t="s">
        <v>4270</v>
      </c>
      <c r="BR2455" s="1" t="s">
        <v>11896</v>
      </c>
      <c r="BS2455" s="1" t="s">
        <v>401</v>
      </c>
      <c r="BT2455" s="1" t="s">
        <v>9477</v>
      </c>
    </row>
    <row r="2456" spans="1:72" ht="13.5" customHeight="1" x14ac:dyDescent="0.25">
      <c r="A2456" s="5" t="str">
        <f t="shared" si="86"/>
        <v>1738_각남면_0117</v>
      </c>
      <c r="B2456" s="1">
        <v>1738</v>
      </c>
      <c r="C2456" s="1" t="s">
        <v>12339</v>
      </c>
      <c r="D2456" s="1" t="s">
        <v>12340</v>
      </c>
      <c r="E2456" s="1">
        <v>2455</v>
      </c>
      <c r="F2456" s="1">
        <v>9</v>
      </c>
      <c r="G2456" s="1" t="s">
        <v>3522</v>
      </c>
      <c r="H2456" s="1" t="s">
        <v>7052</v>
      </c>
      <c r="I2456" s="1">
        <v>4</v>
      </c>
      <c r="L2456" s="1">
        <v>1</v>
      </c>
      <c r="M2456" s="1" t="s">
        <v>4273</v>
      </c>
      <c r="N2456" s="1" t="s">
        <v>7129</v>
      </c>
      <c r="S2456" s="1" t="s">
        <v>50</v>
      </c>
      <c r="T2456" s="1" t="s">
        <v>7223</v>
      </c>
      <c r="W2456" s="1" t="s">
        <v>407</v>
      </c>
      <c r="X2456" s="1" t="s">
        <v>7703</v>
      </c>
      <c r="Y2456" s="1" t="s">
        <v>64</v>
      </c>
      <c r="Z2456" s="1" t="s">
        <v>7741</v>
      </c>
      <c r="AC2456" s="1">
        <v>43</v>
      </c>
      <c r="AD2456" s="1" t="s">
        <v>304</v>
      </c>
      <c r="AE2456" s="1" t="s">
        <v>9364</v>
      </c>
      <c r="AJ2456" s="1" t="s">
        <v>17</v>
      </c>
      <c r="AK2456" s="1" t="s">
        <v>9530</v>
      </c>
      <c r="AL2456" s="1" t="s">
        <v>49</v>
      </c>
      <c r="AM2456" s="1" t="s">
        <v>8830</v>
      </c>
      <c r="AT2456" s="1" t="s">
        <v>69</v>
      </c>
      <c r="AU2456" s="1" t="s">
        <v>7359</v>
      </c>
      <c r="AV2456" s="1" t="s">
        <v>3428</v>
      </c>
      <c r="AW2456" s="1" t="s">
        <v>9933</v>
      </c>
      <c r="BG2456" s="1" t="s">
        <v>69</v>
      </c>
      <c r="BH2456" s="1" t="s">
        <v>7359</v>
      </c>
      <c r="BI2456" s="1" t="s">
        <v>1399</v>
      </c>
      <c r="BJ2456" s="1" t="s">
        <v>10589</v>
      </c>
      <c r="BK2456" s="1" t="s">
        <v>69</v>
      </c>
      <c r="BL2456" s="1" t="s">
        <v>7359</v>
      </c>
      <c r="BM2456" s="1" t="s">
        <v>3137</v>
      </c>
      <c r="BN2456" s="1" t="s">
        <v>10715</v>
      </c>
      <c r="BO2456" s="1" t="s">
        <v>69</v>
      </c>
      <c r="BP2456" s="1" t="s">
        <v>7359</v>
      </c>
      <c r="BQ2456" s="1" t="s">
        <v>4232</v>
      </c>
      <c r="BR2456" s="1" t="s">
        <v>11889</v>
      </c>
      <c r="BS2456" s="1" t="s">
        <v>124</v>
      </c>
      <c r="BT2456" s="1" t="s">
        <v>9327</v>
      </c>
    </row>
    <row r="2457" spans="1:72" ht="13.5" customHeight="1" x14ac:dyDescent="0.25">
      <c r="A2457" s="5" t="str">
        <f t="shared" si="86"/>
        <v>1738_각남면_0117</v>
      </c>
      <c r="B2457" s="1">
        <v>1738</v>
      </c>
      <c r="C2457" s="1" t="s">
        <v>12339</v>
      </c>
      <c r="D2457" s="1" t="s">
        <v>12340</v>
      </c>
      <c r="E2457" s="1">
        <v>2456</v>
      </c>
      <c r="F2457" s="1">
        <v>9</v>
      </c>
      <c r="G2457" s="1" t="s">
        <v>3522</v>
      </c>
      <c r="H2457" s="1" t="s">
        <v>7052</v>
      </c>
      <c r="I2457" s="1">
        <v>4</v>
      </c>
      <c r="L2457" s="1">
        <v>1</v>
      </c>
      <c r="M2457" s="1" t="s">
        <v>4273</v>
      </c>
      <c r="N2457" s="1" t="s">
        <v>7129</v>
      </c>
      <c r="S2457" s="1" t="s">
        <v>112</v>
      </c>
      <c r="T2457" s="1" t="s">
        <v>7229</v>
      </c>
      <c r="Y2457" s="1" t="s">
        <v>64</v>
      </c>
      <c r="Z2457" s="1" t="s">
        <v>7741</v>
      </c>
      <c r="AC2457" s="1">
        <v>15</v>
      </c>
      <c r="AD2457" s="1" t="s">
        <v>90</v>
      </c>
      <c r="AE2457" s="1" t="s">
        <v>9336</v>
      </c>
    </row>
    <row r="2458" spans="1:72" ht="13.5" customHeight="1" x14ac:dyDescent="0.25">
      <c r="A2458" s="5" t="str">
        <f t="shared" si="86"/>
        <v>1738_각남면_0117</v>
      </c>
      <c r="B2458" s="1">
        <v>1738</v>
      </c>
      <c r="C2458" s="1" t="s">
        <v>12339</v>
      </c>
      <c r="D2458" s="1" t="s">
        <v>12340</v>
      </c>
      <c r="E2458" s="1">
        <v>2457</v>
      </c>
      <c r="F2458" s="1">
        <v>9</v>
      </c>
      <c r="G2458" s="1" t="s">
        <v>3522</v>
      </c>
      <c r="H2458" s="1" t="s">
        <v>7052</v>
      </c>
      <c r="I2458" s="1">
        <v>4</v>
      </c>
      <c r="L2458" s="1">
        <v>1</v>
      </c>
      <c r="M2458" s="1" t="s">
        <v>4273</v>
      </c>
      <c r="N2458" s="1" t="s">
        <v>7129</v>
      </c>
      <c r="S2458" s="1" t="s">
        <v>63</v>
      </c>
      <c r="T2458" s="1" t="s">
        <v>7225</v>
      </c>
      <c r="AF2458" s="1" t="s">
        <v>317</v>
      </c>
      <c r="AG2458" s="1" t="s">
        <v>7707</v>
      </c>
    </row>
    <row r="2459" spans="1:72" ht="13.5" customHeight="1" x14ac:dyDescent="0.25">
      <c r="A2459" s="5" t="str">
        <f t="shared" si="86"/>
        <v>1738_각남면_0117</v>
      </c>
      <c r="B2459" s="1">
        <v>1738</v>
      </c>
      <c r="C2459" s="1" t="s">
        <v>12339</v>
      </c>
      <c r="D2459" s="1" t="s">
        <v>12340</v>
      </c>
      <c r="E2459" s="1">
        <v>2458</v>
      </c>
      <c r="F2459" s="1">
        <v>9</v>
      </c>
      <c r="G2459" s="1" t="s">
        <v>3522</v>
      </c>
      <c r="H2459" s="1" t="s">
        <v>7052</v>
      </c>
      <c r="I2459" s="1">
        <v>4</v>
      </c>
      <c r="L2459" s="1">
        <v>1</v>
      </c>
      <c r="M2459" s="1" t="s">
        <v>4273</v>
      </c>
      <c r="N2459" s="1" t="s">
        <v>7129</v>
      </c>
      <c r="S2459" s="1" t="s">
        <v>59</v>
      </c>
      <c r="T2459" s="1" t="s">
        <v>7224</v>
      </c>
      <c r="U2459" s="1" t="s">
        <v>2432</v>
      </c>
      <c r="V2459" s="1" t="s">
        <v>7443</v>
      </c>
      <c r="Y2459" s="1" t="s">
        <v>4274</v>
      </c>
      <c r="Z2459" s="1" t="s">
        <v>8261</v>
      </c>
      <c r="AC2459" s="1">
        <v>4</v>
      </c>
      <c r="AD2459" s="1" t="s">
        <v>62</v>
      </c>
      <c r="AE2459" s="1" t="s">
        <v>9331</v>
      </c>
    </row>
    <row r="2460" spans="1:72" ht="13.5" customHeight="1" x14ac:dyDescent="0.25">
      <c r="A2460" s="5" t="str">
        <f t="shared" si="86"/>
        <v>1738_각남면_0117</v>
      </c>
      <c r="B2460" s="1">
        <v>1738</v>
      </c>
      <c r="C2460" s="1" t="s">
        <v>12339</v>
      </c>
      <c r="D2460" s="1" t="s">
        <v>12340</v>
      </c>
      <c r="E2460" s="1">
        <v>2459</v>
      </c>
      <c r="F2460" s="1">
        <v>9</v>
      </c>
      <c r="G2460" s="1" t="s">
        <v>3522</v>
      </c>
      <c r="H2460" s="1" t="s">
        <v>7052</v>
      </c>
      <c r="I2460" s="1">
        <v>4</v>
      </c>
      <c r="L2460" s="1">
        <v>1</v>
      </c>
      <c r="M2460" s="1" t="s">
        <v>4273</v>
      </c>
      <c r="N2460" s="1" t="s">
        <v>7129</v>
      </c>
      <c r="S2460" s="1" t="s">
        <v>112</v>
      </c>
      <c r="T2460" s="1" t="s">
        <v>7229</v>
      </c>
      <c r="AF2460" s="1" t="s">
        <v>317</v>
      </c>
      <c r="AG2460" s="1" t="s">
        <v>7707</v>
      </c>
    </row>
    <row r="2461" spans="1:72" ht="13.5" customHeight="1" x14ac:dyDescent="0.25">
      <c r="A2461" s="5" t="str">
        <f t="shared" si="86"/>
        <v>1738_각남면_0117</v>
      </c>
      <c r="B2461" s="1">
        <v>1738</v>
      </c>
      <c r="C2461" s="1" t="s">
        <v>12339</v>
      </c>
      <c r="D2461" s="1" t="s">
        <v>12340</v>
      </c>
      <c r="E2461" s="1">
        <v>2460</v>
      </c>
      <c r="F2461" s="1">
        <v>9</v>
      </c>
      <c r="G2461" s="1" t="s">
        <v>3522</v>
      </c>
      <c r="H2461" s="1" t="s">
        <v>7052</v>
      </c>
      <c r="I2461" s="1">
        <v>4</v>
      </c>
      <c r="L2461" s="1">
        <v>2</v>
      </c>
      <c r="M2461" s="1" t="s">
        <v>14122</v>
      </c>
      <c r="N2461" s="1" t="s">
        <v>14123</v>
      </c>
      <c r="T2461" s="1" t="s">
        <v>12461</v>
      </c>
      <c r="U2461" s="1" t="s">
        <v>4275</v>
      </c>
      <c r="V2461" s="1" t="s">
        <v>7546</v>
      </c>
      <c r="W2461" s="1" t="s">
        <v>342</v>
      </c>
      <c r="X2461" s="1" t="s">
        <v>7700</v>
      </c>
      <c r="Y2461" s="1" t="s">
        <v>4276</v>
      </c>
      <c r="Z2461" s="1" t="s">
        <v>8658</v>
      </c>
      <c r="AC2461" s="1">
        <v>65</v>
      </c>
      <c r="AD2461" s="1" t="s">
        <v>86</v>
      </c>
      <c r="AE2461" s="1" t="s">
        <v>8752</v>
      </c>
      <c r="AJ2461" s="1" t="s">
        <v>17</v>
      </c>
      <c r="AK2461" s="1" t="s">
        <v>9530</v>
      </c>
      <c r="AL2461" s="1" t="s">
        <v>4239</v>
      </c>
      <c r="AM2461" s="1" t="s">
        <v>9568</v>
      </c>
      <c r="AT2461" s="1" t="s">
        <v>677</v>
      </c>
      <c r="AU2461" s="1" t="s">
        <v>7530</v>
      </c>
      <c r="AV2461" s="1" t="s">
        <v>4277</v>
      </c>
      <c r="AW2461" s="1" t="s">
        <v>7901</v>
      </c>
      <c r="BI2461" s="1" t="s">
        <v>1847</v>
      </c>
      <c r="BJ2461" s="1" t="s">
        <v>9972</v>
      </c>
      <c r="BK2461" s="1" t="s">
        <v>44</v>
      </c>
      <c r="BL2461" s="1" t="s">
        <v>7629</v>
      </c>
      <c r="BM2461" s="1" t="s">
        <v>4278</v>
      </c>
      <c r="BN2461" s="1" t="s">
        <v>7826</v>
      </c>
      <c r="BO2461" s="1" t="s">
        <v>44</v>
      </c>
      <c r="BP2461" s="1" t="s">
        <v>7629</v>
      </c>
      <c r="BQ2461" s="1" t="s">
        <v>4279</v>
      </c>
      <c r="BR2461" s="1" t="s">
        <v>13281</v>
      </c>
      <c r="BS2461" s="1" t="s">
        <v>41</v>
      </c>
      <c r="BT2461" s="1" t="s">
        <v>12725</v>
      </c>
    </row>
    <row r="2462" spans="1:72" ht="13.5" customHeight="1" x14ac:dyDescent="0.25">
      <c r="A2462" s="5" t="str">
        <f t="shared" si="86"/>
        <v>1738_각남면_0117</v>
      </c>
      <c r="B2462" s="1">
        <v>1738</v>
      </c>
      <c r="C2462" s="1" t="s">
        <v>12339</v>
      </c>
      <c r="D2462" s="1" t="s">
        <v>12340</v>
      </c>
      <c r="E2462" s="1">
        <v>2461</v>
      </c>
      <c r="F2462" s="1">
        <v>9</v>
      </c>
      <c r="G2462" s="1" t="s">
        <v>3522</v>
      </c>
      <c r="H2462" s="1" t="s">
        <v>7052</v>
      </c>
      <c r="I2462" s="1">
        <v>4</v>
      </c>
      <c r="L2462" s="1">
        <v>2</v>
      </c>
      <c r="M2462" s="1" t="s">
        <v>14122</v>
      </c>
      <c r="N2462" s="1" t="s">
        <v>14123</v>
      </c>
      <c r="S2462" s="1" t="s">
        <v>50</v>
      </c>
      <c r="T2462" s="1" t="s">
        <v>7223</v>
      </c>
      <c r="W2462" s="1" t="s">
        <v>754</v>
      </c>
      <c r="X2462" s="1" t="s">
        <v>7710</v>
      </c>
      <c r="Y2462" s="1" t="s">
        <v>64</v>
      </c>
      <c r="Z2462" s="1" t="s">
        <v>7741</v>
      </c>
      <c r="AC2462" s="1">
        <v>61</v>
      </c>
      <c r="AD2462" s="1" t="s">
        <v>101</v>
      </c>
      <c r="AE2462" s="1" t="s">
        <v>9339</v>
      </c>
      <c r="AJ2462" s="1" t="s">
        <v>17</v>
      </c>
      <c r="AK2462" s="1" t="s">
        <v>9530</v>
      </c>
      <c r="AL2462" s="1" t="s">
        <v>58</v>
      </c>
      <c r="AM2462" s="1" t="s">
        <v>9526</v>
      </c>
      <c r="AT2462" s="1" t="s">
        <v>677</v>
      </c>
      <c r="AU2462" s="1" t="s">
        <v>7530</v>
      </c>
      <c r="AV2462" s="1" t="s">
        <v>4280</v>
      </c>
      <c r="AW2462" s="1" t="s">
        <v>10000</v>
      </c>
      <c r="BI2462" s="1" t="s">
        <v>4202</v>
      </c>
      <c r="BJ2462" s="1" t="s">
        <v>10795</v>
      </c>
      <c r="BK2462" s="1" t="s">
        <v>44</v>
      </c>
      <c r="BL2462" s="1" t="s">
        <v>7629</v>
      </c>
      <c r="BM2462" s="1" t="s">
        <v>4203</v>
      </c>
      <c r="BN2462" s="1" t="s">
        <v>11284</v>
      </c>
      <c r="BO2462" s="1" t="s">
        <v>677</v>
      </c>
      <c r="BP2462" s="1" t="s">
        <v>7530</v>
      </c>
      <c r="BQ2462" s="1" t="s">
        <v>4281</v>
      </c>
      <c r="BR2462" s="1" t="s">
        <v>11881</v>
      </c>
    </row>
    <row r="2463" spans="1:72" ht="13.5" customHeight="1" x14ac:dyDescent="0.25">
      <c r="A2463" s="5" t="str">
        <f t="shared" ref="A2463:A2494" si="87">HYPERLINK("http://kyu.snu.ac.kr/sdhj/index.jsp?type=hj/GK14616_00IH_0001_0117.jpg","1738_각남면_0117")</f>
        <v>1738_각남면_0117</v>
      </c>
      <c r="B2463" s="1">
        <v>1738</v>
      </c>
      <c r="C2463" s="1" t="s">
        <v>12339</v>
      </c>
      <c r="D2463" s="1" t="s">
        <v>12340</v>
      </c>
      <c r="E2463" s="1">
        <v>2462</v>
      </c>
      <c r="F2463" s="1">
        <v>9</v>
      </c>
      <c r="G2463" s="1" t="s">
        <v>3522</v>
      </c>
      <c r="H2463" s="1" t="s">
        <v>7052</v>
      </c>
      <c r="I2463" s="1">
        <v>4</v>
      </c>
      <c r="L2463" s="1">
        <v>2</v>
      </c>
      <c r="M2463" s="1" t="s">
        <v>14122</v>
      </c>
      <c r="N2463" s="1" t="s">
        <v>14123</v>
      </c>
      <c r="S2463" s="1" t="s">
        <v>59</v>
      </c>
      <c r="T2463" s="1" t="s">
        <v>7224</v>
      </c>
      <c r="U2463" s="1" t="s">
        <v>4275</v>
      </c>
      <c r="V2463" s="1" t="s">
        <v>7546</v>
      </c>
      <c r="Y2463" s="1" t="s">
        <v>4282</v>
      </c>
      <c r="Z2463" s="1" t="s">
        <v>7791</v>
      </c>
      <c r="AC2463" s="1">
        <v>23</v>
      </c>
      <c r="AD2463" s="1" t="s">
        <v>251</v>
      </c>
      <c r="AE2463" s="1" t="s">
        <v>9358</v>
      </c>
    </row>
    <row r="2464" spans="1:72" ht="13.5" customHeight="1" x14ac:dyDescent="0.25">
      <c r="A2464" s="5" t="str">
        <f t="shared" si="87"/>
        <v>1738_각남면_0117</v>
      </c>
      <c r="B2464" s="1">
        <v>1738</v>
      </c>
      <c r="C2464" s="1" t="s">
        <v>12339</v>
      </c>
      <c r="D2464" s="1" t="s">
        <v>12340</v>
      </c>
      <c r="E2464" s="1">
        <v>2463</v>
      </c>
      <c r="F2464" s="1">
        <v>9</v>
      </c>
      <c r="G2464" s="1" t="s">
        <v>3522</v>
      </c>
      <c r="H2464" s="1" t="s">
        <v>7052</v>
      </c>
      <c r="I2464" s="1">
        <v>4</v>
      </c>
      <c r="L2464" s="1">
        <v>2</v>
      </c>
      <c r="M2464" s="1" t="s">
        <v>14122</v>
      </c>
      <c r="N2464" s="1" t="s">
        <v>14123</v>
      </c>
      <c r="S2464" s="1" t="s">
        <v>155</v>
      </c>
      <c r="T2464" s="1" t="s">
        <v>7230</v>
      </c>
      <c r="W2464" s="1" t="s">
        <v>123</v>
      </c>
      <c r="X2464" s="1" t="s">
        <v>7689</v>
      </c>
      <c r="Y2464" s="1" t="s">
        <v>64</v>
      </c>
      <c r="Z2464" s="1" t="s">
        <v>7741</v>
      </c>
      <c r="AC2464" s="1">
        <v>24</v>
      </c>
      <c r="AD2464" s="1" t="s">
        <v>402</v>
      </c>
      <c r="AE2464" s="1" t="s">
        <v>9372</v>
      </c>
    </row>
    <row r="2465" spans="1:72" ht="13.5" customHeight="1" x14ac:dyDescent="0.25">
      <c r="A2465" s="5" t="str">
        <f t="shared" si="87"/>
        <v>1738_각남면_0117</v>
      </c>
      <c r="B2465" s="1">
        <v>1738</v>
      </c>
      <c r="C2465" s="1" t="s">
        <v>12339</v>
      </c>
      <c r="D2465" s="1" t="s">
        <v>12340</v>
      </c>
      <c r="E2465" s="1">
        <v>2464</v>
      </c>
      <c r="F2465" s="1">
        <v>9</v>
      </c>
      <c r="G2465" s="1" t="s">
        <v>3522</v>
      </c>
      <c r="H2465" s="1" t="s">
        <v>7052</v>
      </c>
      <c r="I2465" s="1">
        <v>4</v>
      </c>
      <c r="L2465" s="1">
        <v>2</v>
      </c>
      <c r="M2465" s="1" t="s">
        <v>14122</v>
      </c>
      <c r="N2465" s="1" t="s">
        <v>14123</v>
      </c>
      <c r="S2465" s="1" t="s">
        <v>4283</v>
      </c>
      <c r="T2465" s="1" t="s">
        <v>7278</v>
      </c>
      <c r="Y2465" s="1" t="s">
        <v>4284</v>
      </c>
      <c r="Z2465" s="1" t="s">
        <v>8659</v>
      </c>
      <c r="AF2465" s="1" t="s">
        <v>163</v>
      </c>
      <c r="AG2465" s="1" t="s">
        <v>9392</v>
      </c>
      <c r="AH2465" s="1" t="s">
        <v>4285</v>
      </c>
      <c r="AI2465" s="1" t="s">
        <v>9490</v>
      </c>
    </row>
    <row r="2466" spans="1:72" ht="13.5" customHeight="1" x14ac:dyDescent="0.25">
      <c r="A2466" s="5" t="str">
        <f t="shared" si="87"/>
        <v>1738_각남면_0117</v>
      </c>
      <c r="B2466" s="1">
        <v>1738</v>
      </c>
      <c r="C2466" s="1" t="s">
        <v>12339</v>
      </c>
      <c r="D2466" s="1" t="s">
        <v>12340</v>
      </c>
      <c r="E2466" s="1">
        <v>2465</v>
      </c>
      <c r="F2466" s="1">
        <v>9</v>
      </c>
      <c r="G2466" s="1" t="s">
        <v>3522</v>
      </c>
      <c r="H2466" s="1" t="s">
        <v>7052</v>
      </c>
      <c r="I2466" s="1">
        <v>4</v>
      </c>
      <c r="L2466" s="1">
        <v>2</v>
      </c>
      <c r="M2466" s="1" t="s">
        <v>14122</v>
      </c>
      <c r="N2466" s="1" t="s">
        <v>14123</v>
      </c>
      <c r="T2466" s="1" t="s">
        <v>12470</v>
      </c>
      <c r="U2466" s="1" t="s">
        <v>715</v>
      </c>
      <c r="V2466" s="1" t="s">
        <v>7283</v>
      </c>
      <c r="Y2466" s="1" t="s">
        <v>4286</v>
      </c>
      <c r="Z2466" s="1" t="s">
        <v>8660</v>
      </c>
      <c r="AC2466" s="1">
        <v>33</v>
      </c>
      <c r="AD2466" s="1" t="s">
        <v>321</v>
      </c>
      <c r="AE2466" s="1" t="s">
        <v>9366</v>
      </c>
    </row>
    <row r="2467" spans="1:72" ht="13.5" customHeight="1" x14ac:dyDescent="0.25">
      <c r="A2467" s="5" t="str">
        <f t="shared" si="87"/>
        <v>1738_각남면_0117</v>
      </c>
      <c r="B2467" s="1">
        <v>1738</v>
      </c>
      <c r="C2467" s="1" t="s">
        <v>12339</v>
      </c>
      <c r="D2467" s="1" t="s">
        <v>12340</v>
      </c>
      <c r="E2467" s="1">
        <v>2466</v>
      </c>
      <c r="F2467" s="1">
        <v>9</v>
      </c>
      <c r="G2467" s="1" t="s">
        <v>3522</v>
      </c>
      <c r="H2467" s="1" t="s">
        <v>7052</v>
      </c>
      <c r="I2467" s="1">
        <v>4</v>
      </c>
      <c r="L2467" s="1">
        <v>2</v>
      </c>
      <c r="M2467" s="1" t="s">
        <v>14122</v>
      </c>
      <c r="N2467" s="1" t="s">
        <v>14123</v>
      </c>
      <c r="T2467" s="1" t="s">
        <v>12470</v>
      </c>
      <c r="U2467" s="1" t="s">
        <v>4226</v>
      </c>
      <c r="V2467" s="1" t="s">
        <v>7542</v>
      </c>
      <c r="Y2467" s="1" t="s">
        <v>4006</v>
      </c>
      <c r="Z2467" s="1" t="s">
        <v>8661</v>
      </c>
      <c r="AC2467" s="1">
        <v>38</v>
      </c>
      <c r="AD2467" s="1" t="s">
        <v>547</v>
      </c>
      <c r="AE2467" s="1" t="s">
        <v>9378</v>
      </c>
      <c r="AF2467" s="1" t="s">
        <v>95</v>
      </c>
      <c r="AG2467" s="1" t="s">
        <v>9389</v>
      </c>
    </row>
    <row r="2468" spans="1:72" ht="13.5" customHeight="1" x14ac:dyDescent="0.25">
      <c r="A2468" s="5" t="str">
        <f t="shared" si="87"/>
        <v>1738_각남면_0117</v>
      </c>
      <c r="B2468" s="1">
        <v>1738</v>
      </c>
      <c r="C2468" s="1" t="s">
        <v>12339</v>
      </c>
      <c r="D2468" s="1" t="s">
        <v>12340</v>
      </c>
      <c r="E2468" s="1">
        <v>2467</v>
      </c>
      <c r="F2468" s="1">
        <v>9</v>
      </c>
      <c r="G2468" s="1" t="s">
        <v>3522</v>
      </c>
      <c r="H2468" s="1" t="s">
        <v>7052</v>
      </c>
      <c r="I2468" s="1">
        <v>4</v>
      </c>
      <c r="L2468" s="1">
        <v>2</v>
      </c>
      <c r="M2468" s="1" t="s">
        <v>14122</v>
      </c>
      <c r="N2468" s="1" t="s">
        <v>14123</v>
      </c>
      <c r="T2468" s="1" t="s">
        <v>12470</v>
      </c>
      <c r="U2468" s="1" t="s">
        <v>715</v>
      </c>
      <c r="V2468" s="1" t="s">
        <v>7283</v>
      </c>
      <c r="Y2468" s="1" t="s">
        <v>4287</v>
      </c>
      <c r="Z2468" s="1" t="s">
        <v>8662</v>
      </c>
      <c r="AC2468" s="1">
        <v>1</v>
      </c>
      <c r="AD2468" s="1" t="s">
        <v>101</v>
      </c>
      <c r="AE2468" s="1" t="s">
        <v>9339</v>
      </c>
      <c r="AF2468" s="1" t="s">
        <v>95</v>
      </c>
      <c r="AG2468" s="1" t="s">
        <v>9389</v>
      </c>
    </row>
    <row r="2469" spans="1:72" ht="13.5" customHeight="1" x14ac:dyDescent="0.25">
      <c r="A2469" s="5" t="str">
        <f t="shared" si="87"/>
        <v>1738_각남면_0117</v>
      </c>
      <c r="B2469" s="1">
        <v>1738</v>
      </c>
      <c r="C2469" s="1" t="s">
        <v>12339</v>
      </c>
      <c r="D2469" s="1" t="s">
        <v>12340</v>
      </c>
      <c r="E2469" s="1">
        <v>2468</v>
      </c>
      <c r="F2469" s="1">
        <v>9</v>
      </c>
      <c r="G2469" s="1" t="s">
        <v>3522</v>
      </c>
      <c r="H2469" s="1" t="s">
        <v>7052</v>
      </c>
      <c r="I2469" s="1">
        <v>4</v>
      </c>
      <c r="L2469" s="1">
        <v>3</v>
      </c>
      <c r="M2469" s="1" t="s">
        <v>14124</v>
      </c>
      <c r="N2469" s="1" t="s">
        <v>14125</v>
      </c>
      <c r="Q2469" s="1" t="s">
        <v>4288</v>
      </c>
      <c r="R2469" s="1" t="s">
        <v>7204</v>
      </c>
      <c r="T2469" s="1" t="s">
        <v>12461</v>
      </c>
      <c r="W2469" s="1" t="s">
        <v>203</v>
      </c>
      <c r="X2469" s="1" t="s">
        <v>7694</v>
      </c>
      <c r="Y2469" s="1" t="s">
        <v>10</v>
      </c>
      <c r="Z2469" s="1" t="s">
        <v>7684</v>
      </c>
      <c r="AC2469" s="1">
        <v>52</v>
      </c>
      <c r="AD2469" s="1" t="s">
        <v>217</v>
      </c>
      <c r="AE2469" s="1" t="s">
        <v>9355</v>
      </c>
      <c r="AJ2469" s="1" t="s">
        <v>17</v>
      </c>
      <c r="AK2469" s="1" t="s">
        <v>9530</v>
      </c>
      <c r="AL2469" s="1" t="s">
        <v>124</v>
      </c>
      <c r="AM2469" s="1" t="s">
        <v>9327</v>
      </c>
      <c r="AT2469" s="1" t="s">
        <v>531</v>
      </c>
      <c r="AU2469" s="1" t="s">
        <v>7370</v>
      </c>
      <c r="AV2469" s="1" t="s">
        <v>4289</v>
      </c>
      <c r="AW2469" s="1" t="s">
        <v>12832</v>
      </c>
      <c r="BG2469" s="1" t="s">
        <v>531</v>
      </c>
      <c r="BH2469" s="1" t="s">
        <v>7370</v>
      </c>
      <c r="BI2469" s="1" t="s">
        <v>3984</v>
      </c>
      <c r="BJ2469" s="1" t="s">
        <v>10107</v>
      </c>
      <c r="BK2469" s="1" t="s">
        <v>1203</v>
      </c>
      <c r="BL2469" s="1" t="s">
        <v>7376</v>
      </c>
      <c r="BM2469" s="1" t="s">
        <v>4290</v>
      </c>
      <c r="BN2469" s="1" t="s">
        <v>11288</v>
      </c>
      <c r="BO2469" s="1" t="s">
        <v>44</v>
      </c>
      <c r="BP2469" s="1" t="s">
        <v>7629</v>
      </c>
      <c r="BQ2469" s="1" t="s">
        <v>14818</v>
      </c>
      <c r="BR2469" s="1" t="s">
        <v>11898</v>
      </c>
      <c r="BS2469" s="1" t="s">
        <v>277</v>
      </c>
      <c r="BT2469" s="1" t="s">
        <v>9535</v>
      </c>
    </row>
    <row r="2470" spans="1:72" ht="13.5" customHeight="1" x14ac:dyDescent="0.25">
      <c r="A2470" s="5" t="str">
        <f t="shared" si="87"/>
        <v>1738_각남면_0117</v>
      </c>
      <c r="B2470" s="1">
        <v>1738</v>
      </c>
      <c r="C2470" s="1" t="s">
        <v>12339</v>
      </c>
      <c r="D2470" s="1" t="s">
        <v>12340</v>
      </c>
      <c r="E2470" s="1">
        <v>2469</v>
      </c>
      <c r="F2470" s="1">
        <v>9</v>
      </c>
      <c r="G2470" s="1" t="s">
        <v>3522</v>
      </c>
      <c r="H2470" s="1" t="s">
        <v>7052</v>
      </c>
      <c r="I2470" s="1">
        <v>4</v>
      </c>
      <c r="L2470" s="1">
        <v>3</v>
      </c>
      <c r="M2470" s="1" t="s">
        <v>14124</v>
      </c>
      <c r="N2470" s="1" t="s">
        <v>14125</v>
      </c>
      <c r="S2470" s="1" t="s">
        <v>59</v>
      </c>
      <c r="T2470" s="1" t="s">
        <v>7224</v>
      </c>
      <c r="U2470" s="1" t="s">
        <v>4275</v>
      </c>
      <c r="V2470" s="1" t="s">
        <v>7546</v>
      </c>
      <c r="W2470" s="1" t="s">
        <v>342</v>
      </c>
      <c r="X2470" s="1" t="s">
        <v>7700</v>
      </c>
      <c r="Y2470" s="1" t="s">
        <v>4284</v>
      </c>
      <c r="Z2470" s="1" t="s">
        <v>8659</v>
      </c>
      <c r="AC2470" s="1">
        <v>16</v>
      </c>
      <c r="AD2470" s="1" t="s">
        <v>89</v>
      </c>
      <c r="AE2470" s="1" t="s">
        <v>9335</v>
      </c>
    </row>
    <row r="2471" spans="1:72" ht="13.5" customHeight="1" x14ac:dyDescent="0.25">
      <c r="A2471" s="5" t="str">
        <f t="shared" si="87"/>
        <v>1738_각남면_0117</v>
      </c>
      <c r="B2471" s="1">
        <v>1738</v>
      </c>
      <c r="C2471" s="1" t="s">
        <v>12339</v>
      </c>
      <c r="D2471" s="1" t="s">
        <v>12340</v>
      </c>
      <c r="E2471" s="1">
        <v>2470</v>
      </c>
      <c r="F2471" s="1">
        <v>9</v>
      </c>
      <c r="G2471" s="1" t="s">
        <v>3522</v>
      </c>
      <c r="H2471" s="1" t="s">
        <v>7052</v>
      </c>
      <c r="I2471" s="1">
        <v>4</v>
      </c>
      <c r="L2471" s="1">
        <v>3</v>
      </c>
      <c r="M2471" s="1" t="s">
        <v>14124</v>
      </c>
      <c r="N2471" s="1" t="s">
        <v>14125</v>
      </c>
      <c r="T2471" s="1" t="s">
        <v>12470</v>
      </c>
      <c r="U2471" s="1" t="s">
        <v>4226</v>
      </c>
      <c r="V2471" s="1" t="s">
        <v>7542</v>
      </c>
      <c r="Y2471" s="1" t="s">
        <v>4291</v>
      </c>
      <c r="Z2471" s="1" t="s">
        <v>8663</v>
      </c>
      <c r="AC2471" s="1">
        <v>35</v>
      </c>
      <c r="AD2471" s="1" t="s">
        <v>68</v>
      </c>
      <c r="AE2471" s="1" t="s">
        <v>9333</v>
      </c>
    </row>
    <row r="2472" spans="1:72" ht="13.5" customHeight="1" x14ac:dyDescent="0.25">
      <c r="A2472" s="5" t="str">
        <f t="shared" si="87"/>
        <v>1738_각남면_0117</v>
      </c>
      <c r="B2472" s="1">
        <v>1738</v>
      </c>
      <c r="C2472" s="1" t="s">
        <v>12339</v>
      </c>
      <c r="D2472" s="1" t="s">
        <v>12340</v>
      </c>
      <c r="E2472" s="1">
        <v>2471</v>
      </c>
      <c r="F2472" s="1">
        <v>9</v>
      </c>
      <c r="G2472" s="1" t="s">
        <v>3522</v>
      </c>
      <c r="H2472" s="1" t="s">
        <v>7052</v>
      </c>
      <c r="I2472" s="1">
        <v>4</v>
      </c>
      <c r="L2472" s="1">
        <v>3</v>
      </c>
      <c r="M2472" s="1" t="s">
        <v>14124</v>
      </c>
      <c r="N2472" s="1" t="s">
        <v>14125</v>
      </c>
      <c r="T2472" s="1" t="s">
        <v>12470</v>
      </c>
      <c r="U2472" s="1" t="s">
        <v>139</v>
      </c>
      <c r="V2472" s="1" t="s">
        <v>7323</v>
      </c>
      <c r="Y2472" s="1" t="s">
        <v>2254</v>
      </c>
      <c r="Z2472" s="1" t="s">
        <v>8238</v>
      </c>
      <c r="AF2472" s="1" t="s">
        <v>287</v>
      </c>
      <c r="AG2472" s="1" t="s">
        <v>9421</v>
      </c>
    </row>
    <row r="2473" spans="1:72" ht="13.5" customHeight="1" x14ac:dyDescent="0.25">
      <c r="A2473" s="5" t="str">
        <f t="shared" si="87"/>
        <v>1738_각남면_0117</v>
      </c>
      <c r="B2473" s="1">
        <v>1738</v>
      </c>
      <c r="C2473" s="1" t="s">
        <v>12339</v>
      </c>
      <c r="D2473" s="1" t="s">
        <v>12340</v>
      </c>
      <c r="E2473" s="1">
        <v>2472</v>
      </c>
      <c r="F2473" s="1">
        <v>9</v>
      </c>
      <c r="G2473" s="1" t="s">
        <v>3522</v>
      </c>
      <c r="H2473" s="1" t="s">
        <v>7052</v>
      </c>
      <c r="I2473" s="1">
        <v>4</v>
      </c>
      <c r="L2473" s="1">
        <v>4</v>
      </c>
      <c r="M2473" s="1" t="s">
        <v>14126</v>
      </c>
      <c r="N2473" s="1" t="s">
        <v>14127</v>
      </c>
      <c r="T2473" s="1" t="s">
        <v>12461</v>
      </c>
      <c r="U2473" s="1" t="s">
        <v>183</v>
      </c>
      <c r="V2473" s="1" t="s">
        <v>7311</v>
      </c>
      <c r="W2473" s="1" t="s">
        <v>468</v>
      </c>
      <c r="X2473" s="1" t="s">
        <v>7704</v>
      </c>
      <c r="Y2473" s="1" t="s">
        <v>3585</v>
      </c>
      <c r="Z2473" s="1" t="s">
        <v>8664</v>
      </c>
      <c r="AC2473" s="1">
        <v>61</v>
      </c>
      <c r="AD2473" s="1" t="s">
        <v>101</v>
      </c>
      <c r="AE2473" s="1" t="s">
        <v>9339</v>
      </c>
      <c r="AJ2473" s="1" t="s">
        <v>17</v>
      </c>
      <c r="AK2473" s="1" t="s">
        <v>9530</v>
      </c>
      <c r="AL2473" s="1" t="s">
        <v>58</v>
      </c>
      <c r="AM2473" s="1" t="s">
        <v>9526</v>
      </c>
      <c r="AT2473" s="1" t="s">
        <v>69</v>
      </c>
      <c r="AU2473" s="1" t="s">
        <v>7359</v>
      </c>
      <c r="AV2473" s="1" t="s">
        <v>828</v>
      </c>
      <c r="AW2473" s="1" t="s">
        <v>8020</v>
      </c>
      <c r="BG2473" s="1" t="s">
        <v>69</v>
      </c>
      <c r="BH2473" s="1" t="s">
        <v>7359</v>
      </c>
      <c r="BI2473" s="1" t="s">
        <v>2476</v>
      </c>
      <c r="BJ2473" s="1" t="s">
        <v>8080</v>
      </c>
      <c r="BK2473" s="1" t="s">
        <v>69</v>
      </c>
      <c r="BL2473" s="1" t="s">
        <v>7359</v>
      </c>
      <c r="BM2473" s="1" t="s">
        <v>540</v>
      </c>
      <c r="BN2473" s="1" t="s">
        <v>12939</v>
      </c>
      <c r="BO2473" s="1" t="s">
        <v>69</v>
      </c>
      <c r="BP2473" s="1" t="s">
        <v>7359</v>
      </c>
      <c r="BQ2473" s="1" t="s">
        <v>831</v>
      </c>
      <c r="BR2473" s="1" t="s">
        <v>13023</v>
      </c>
      <c r="BS2473" s="1" t="s">
        <v>41</v>
      </c>
      <c r="BT2473" s="1" t="s">
        <v>12725</v>
      </c>
    </row>
    <row r="2474" spans="1:72" ht="13.5" customHeight="1" x14ac:dyDescent="0.25">
      <c r="A2474" s="5" t="str">
        <f t="shared" si="87"/>
        <v>1738_각남면_0117</v>
      </c>
      <c r="B2474" s="1">
        <v>1738</v>
      </c>
      <c r="C2474" s="1" t="s">
        <v>12339</v>
      </c>
      <c r="D2474" s="1" t="s">
        <v>12340</v>
      </c>
      <c r="E2474" s="1">
        <v>2473</v>
      </c>
      <c r="F2474" s="1">
        <v>9</v>
      </c>
      <c r="G2474" s="1" t="s">
        <v>3522</v>
      </c>
      <c r="H2474" s="1" t="s">
        <v>7052</v>
      </c>
      <c r="I2474" s="1">
        <v>4</v>
      </c>
      <c r="L2474" s="1">
        <v>4</v>
      </c>
      <c r="M2474" s="1" t="s">
        <v>14126</v>
      </c>
      <c r="N2474" s="1" t="s">
        <v>14127</v>
      </c>
      <c r="S2474" s="1" t="s">
        <v>50</v>
      </c>
      <c r="T2474" s="1" t="s">
        <v>7223</v>
      </c>
      <c r="W2474" s="1" t="s">
        <v>38</v>
      </c>
      <c r="X2474" s="1" t="s">
        <v>12522</v>
      </c>
      <c r="Y2474" s="1" t="s">
        <v>64</v>
      </c>
      <c r="Z2474" s="1" t="s">
        <v>7741</v>
      </c>
      <c r="AC2474" s="1">
        <v>56</v>
      </c>
      <c r="AD2474" s="1" t="s">
        <v>97</v>
      </c>
      <c r="AE2474" s="1" t="s">
        <v>9338</v>
      </c>
      <c r="AJ2474" s="1" t="s">
        <v>17</v>
      </c>
      <c r="AK2474" s="1" t="s">
        <v>9530</v>
      </c>
      <c r="AL2474" s="1" t="s">
        <v>41</v>
      </c>
      <c r="AM2474" s="1" t="s">
        <v>12725</v>
      </c>
      <c r="AT2474" s="1" t="s">
        <v>69</v>
      </c>
      <c r="AU2474" s="1" t="s">
        <v>7359</v>
      </c>
      <c r="AV2474" s="1" t="s">
        <v>4292</v>
      </c>
      <c r="AW2474" s="1" t="s">
        <v>10076</v>
      </c>
      <c r="BG2474" s="1" t="s">
        <v>69</v>
      </c>
      <c r="BH2474" s="1" t="s">
        <v>7359</v>
      </c>
      <c r="BI2474" s="1" t="s">
        <v>4293</v>
      </c>
      <c r="BJ2474" s="1" t="s">
        <v>10801</v>
      </c>
      <c r="BK2474" s="1" t="s">
        <v>69</v>
      </c>
      <c r="BL2474" s="1" t="s">
        <v>7359</v>
      </c>
      <c r="BM2474" s="1" t="s">
        <v>4294</v>
      </c>
      <c r="BN2474" s="1" t="s">
        <v>11289</v>
      </c>
      <c r="BO2474" s="1" t="s">
        <v>69</v>
      </c>
      <c r="BP2474" s="1" t="s">
        <v>7359</v>
      </c>
      <c r="BQ2474" s="1" t="s">
        <v>4295</v>
      </c>
      <c r="BR2474" s="1" t="s">
        <v>11899</v>
      </c>
      <c r="BS2474" s="1" t="s">
        <v>58</v>
      </c>
      <c r="BT2474" s="1" t="s">
        <v>9526</v>
      </c>
    </row>
    <row r="2475" spans="1:72" ht="13.5" customHeight="1" x14ac:dyDescent="0.25">
      <c r="A2475" s="5" t="str">
        <f t="shared" si="87"/>
        <v>1738_각남면_0117</v>
      </c>
      <c r="B2475" s="1">
        <v>1738</v>
      </c>
      <c r="C2475" s="1" t="s">
        <v>12339</v>
      </c>
      <c r="D2475" s="1" t="s">
        <v>12340</v>
      </c>
      <c r="E2475" s="1">
        <v>2474</v>
      </c>
      <c r="F2475" s="1">
        <v>9</v>
      </c>
      <c r="G2475" s="1" t="s">
        <v>3522</v>
      </c>
      <c r="H2475" s="1" t="s">
        <v>7052</v>
      </c>
      <c r="I2475" s="1">
        <v>4</v>
      </c>
      <c r="L2475" s="1">
        <v>4</v>
      </c>
      <c r="M2475" s="1" t="s">
        <v>14126</v>
      </c>
      <c r="N2475" s="1" t="s">
        <v>14127</v>
      </c>
      <c r="S2475" s="1" t="s">
        <v>112</v>
      </c>
      <c r="T2475" s="1" t="s">
        <v>7229</v>
      </c>
      <c r="Y2475" s="1" t="s">
        <v>64</v>
      </c>
      <c r="Z2475" s="1" t="s">
        <v>7741</v>
      </c>
      <c r="AC2475" s="1">
        <v>21</v>
      </c>
      <c r="AD2475" s="1" t="s">
        <v>160</v>
      </c>
      <c r="AE2475" s="1" t="s">
        <v>9347</v>
      </c>
    </row>
    <row r="2476" spans="1:72" ht="13.5" customHeight="1" x14ac:dyDescent="0.25">
      <c r="A2476" s="5" t="str">
        <f t="shared" si="87"/>
        <v>1738_각남면_0117</v>
      </c>
      <c r="B2476" s="1">
        <v>1738</v>
      </c>
      <c r="C2476" s="1" t="s">
        <v>12339</v>
      </c>
      <c r="D2476" s="1" t="s">
        <v>12340</v>
      </c>
      <c r="E2476" s="1">
        <v>2475</v>
      </c>
      <c r="F2476" s="1">
        <v>9</v>
      </c>
      <c r="G2476" s="1" t="s">
        <v>3522</v>
      </c>
      <c r="H2476" s="1" t="s">
        <v>7052</v>
      </c>
      <c r="I2476" s="1">
        <v>4</v>
      </c>
      <c r="L2476" s="1">
        <v>4</v>
      </c>
      <c r="M2476" s="1" t="s">
        <v>14126</v>
      </c>
      <c r="N2476" s="1" t="s">
        <v>14127</v>
      </c>
      <c r="S2476" s="1" t="s">
        <v>59</v>
      </c>
      <c r="T2476" s="1" t="s">
        <v>7224</v>
      </c>
      <c r="U2476" s="1" t="s">
        <v>2432</v>
      </c>
      <c r="V2476" s="1" t="s">
        <v>7443</v>
      </c>
      <c r="Y2476" s="1" t="s">
        <v>4296</v>
      </c>
      <c r="Z2476" s="1" t="s">
        <v>8665</v>
      </c>
      <c r="AC2476" s="1">
        <v>15</v>
      </c>
      <c r="AD2476" s="1" t="s">
        <v>90</v>
      </c>
      <c r="AE2476" s="1" t="s">
        <v>9336</v>
      </c>
    </row>
    <row r="2477" spans="1:72" ht="13.5" customHeight="1" x14ac:dyDescent="0.25">
      <c r="A2477" s="5" t="str">
        <f t="shared" si="87"/>
        <v>1738_각남면_0117</v>
      </c>
      <c r="B2477" s="1">
        <v>1738</v>
      </c>
      <c r="C2477" s="1" t="s">
        <v>12339</v>
      </c>
      <c r="D2477" s="1" t="s">
        <v>12340</v>
      </c>
      <c r="E2477" s="1">
        <v>2476</v>
      </c>
      <c r="F2477" s="1">
        <v>9</v>
      </c>
      <c r="G2477" s="1" t="s">
        <v>3522</v>
      </c>
      <c r="H2477" s="1" t="s">
        <v>7052</v>
      </c>
      <c r="I2477" s="1">
        <v>4</v>
      </c>
      <c r="L2477" s="1">
        <v>4</v>
      </c>
      <c r="M2477" s="1" t="s">
        <v>14126</v>
      </c>
      <c r="N2477" s="1" t="s">
        <v>14127</v>
      </c>
      <c r="S2477" s="1" t="s">
        <v>155</v>
      </c>
      <c r="T2477" s="1" t="s">
        <v>7230</v>
      </c>
      <c r="W2477" s="1" t="s">
        <v>156</v>
      </c>
      <c r="X2477" s="1" t="s">
        <v>7691</v>
      </c>
      <c r="Y2477" s="1" t="s">
        <v>64</v>
      </c>
      <c r="Z2477" s="1" t="s">
        <v>7741</v>
      </c>
      <c r="AC2477" s="1">
        <v>20</v>
      </c>
      <c r="AD2477" s="1" t="s">
        <v>255</v>
      </c>
      <c r="AE2477" s="1" t="s">
        <v>9359</v>
      </c>
      <c r="AF2477" s="1" t="s">
        <v>95</v>
      </c>
      <c r="AG2477" s="1" t="s">
        <v>9389</v>
      </c>
    </row>
    <row r="2478" spans="1:72" ht="13.5" customHeight="1" x14ac:dyDescent="0.25">
      <c r="A2478" s="5" t="str">
        <f t="shared" si="87"/>
        <v>1738_각남면_0117</v>
      </c>
      <c r="B2478" s="1">
        <v>1738</v>
      </c>
      <c r="C2478" s="1" t="s">
        <v>12339</v>
      </c>
      <c r="D2478" s="1" t="s">
        <v>12340</v>
      </c>
      <c r="E2478" s="1">
        <v>2477</v>
      </c>
      <c r="F2478" s="1">
        <v>9</v>
      </c>
      <c r="G2478" s="1" t="s">
        <v>3522</v>
      </c>
      <c r="H2478" s="1" t="s">
        <v>7052</v>
      </c>
      <c r="I2478" s="1">
        <v>4</v>
      </c>
      <c r="L2478" s="1">
        <v>4</v>
      </c>
      <c r="M2478" s="1" t="s">
        <v>14126</v>
      </c>
      <c r="N2478" s="1" t="s">
        <v>14127</v>
      </c>
      <c r="S2478" s="1" t="s">
        <v>112</v>
      </c>
      <c r="T2478" s="1" t="s">
        <v>7229</v>
      </c>
      <c r="Y2478" s="1" t="s">
        <v>64</v>
      </c>
      <c r="Z2478" s="1" t="s">
        <v>7741</v>
      </c>
      <c r="AF2478" s="1" t="s">
        <v>157</v>
      </c>
      <c r="AG2478" s="1" t="s">
        <v>9391</v>
      </c>
    </row>
    <row r="2479" spans="1:72" ht="13.5" customHeight="1" x14ac:dyDescent="0.25">
      <c r="A2479" s="5" t="str">
        <f t="shared" si="87"/>
        <v>1738_각남면_0117</v>
      </c>
      <c r="B2479" s="1">
        <v>1738</v>
      </c>
      <c r="C2479" s="1" t="s">
        <v>12339</v>
      </c>
      <c r="D2479" s="1" t="s">
        <v>12340</v>
      </c>
      <c r="E2479" s="1">
        <v>2478</v>
      </c>
      <c r="F2479" s="1">
        <v>9</v>
      </c>
      <c r="G2479" s="1" t="s">
        <v>3522</v>
      </c>
      <c r="H2479" s="1" t="s">
        <v>7052</v>
      </c>
      <c r="I2479" s="1">
        <v>4</v>
      </c>
      <c r="L2479" s="1">
        <v>5</v>
      </c>
      <c r="M2479" s="1" t="s">
        <v>14128</v>
      </c>
      <c r="N2479" s="1" t="s">
        <v>14129</v>
      </c>
      <c r="T2479" s="1" t="s">
        <v>12461</v>
      </c>
      <c r="U2479" s="1" t="s">
        <v>2783</v>
      </c>
      <c r="V2479" s="1" t="s">
        <v>7404</v>
      </c>
      <c r="W2479" s="1" t="s">
        <v>754</v>
      </c>
      <c r="X2479" s="1" t="s">
        <v>7710</v>
      </c>
      <c r="Y2479" s="1" t="s">
        <v>4297</v>
      </c>
      <c r="Z2479" s="1" t="s">
        <v>8666</v>
      </c>
      <c r="AC2479" s="1">
        <v>55</v>
      </c>
      <c r="AD2479" s="1" t="s">
        <v>142</v>
      </c>
      <c r="AE2479" s="1" t="s">
        <v>9344</v>
      </c>
      <c r="AJ2479" s="1" t="s">
        <v>17</v>
      </c>
      <c r="AK2479" s="1" t="s">
        <v>9530</v>
      </c>
      <c r="AL2479" s="1" t="s">
        <v>58</v>
      </c>
      <c r="AM2479" s="1" t="s">
        <v>9526</v>
      </c>
      <c r="AT2479" s="1" t="s">
        <v>42</v>
      </c>
      <c r="AU2479" s="1" t="s">
        <v>7309</v>
      </c>
      <c r="AV2479" s="1" t="s">
        <v>4298</v>
      </c>
      <c r="AW2479" s="1" t="s">
        <v>8721</v>
      </c>
      <c r="BG2479" s="1" t="s">
        <v>677</v>
      </c>
      <c r="BH2479" s="1" t="s">
        <v>7530</v>
      </c>
      <c r="BI2479" s="1" t="s">
        <v>4280</v>
      </c>
      <c r="BJ2479" s="1" t="s">
        <v>10000</v>
      </c>
      <c r="BK2479" s="1" t="s">
        <v>42</v>
      </c>
      <c r="BL2479" s="1" t="s">
        <v>7309</v>
      </c>
      <c r="BM2479" s="1" t="s">
        <v>4202</v>
      </c>
      <c r="BN2479" s="1" t="s">
        <v>10795</v>
      </c>
      <c r="BO2479" s="1" t="s">
        <v>69</v>
      </c>
      <c r="BP2479" s="1" t="s">
        <v>7359</v>
      </c>
      <c r="BQ2479" s="1" t="s">
        <v>4299</v>
      </c>
      <c r="BR2479" s="1" t="s">
        <v>13010</v>
      </c>
      <c r="BS2479" s="1" t="s">
        <v>41</v>
      </c>
      <c r="BT2479" s="1" t="s">
        <v>12725</v>
      </c>
    </row>
    <row r="2480" spans="1:72" ht="13.5" customHeight="1" x14ac:dyDescent="0.25">
      <c r="A2480" s="5" t="str">
        <f t="shared" si="87"/>
        <v>1738_각남면_0117</v>
      </c>
      <c r="B2480" s="1">
        <v>1738</v>
      </c>
      <c r="C2480" s="1" t="s">
        <v>12339</v>
      </c>
      <c r="D2480" s="1" t="s">
        <v>12340</v>
      </c>
      <c r="E2480" s="1">
        <v>2479</v>
      </c>
      <c r="F2480" s="1">
        <v>9</v>
      </c>
      <c r="G2480" s="1" t="s">
        <v>3522</v>
      </c>
      <c r="H2480" s="1" t="s">
        <v>7052</v>
      </c>
      <c r="I2480" s="1">
        <v>4</v>
      </c>
      <c r="L2480" s="1">
        <v>5</v>
      </c>
      <c r="M2480" s="1" t="s">
        <v>14128</v>
      </c>
      <c r="N2480" s="1" t="s">
        <v>14129</v>
      </c>
      <c r="S2480" s="1" t="s">
        <v>50</v>
      </c>
      <c r="T2480" s="1" t="s">
        <v>7223</v>
      </c>
      <c r="W2480" s="1" t="s">
        <v>123</v>
      </c>
      <c r="X2480" s="1" t="s">
        <v>7689</v>
      </c>
      <c r="Y2480" s="1" t="s">
        <v>64</v>
      </c>
      <c r="Z2480" s="1" t="s">
        <v>7741</v>
      </c>
      <c r="AC2480" s="1">
        <v>57</v>
      </c>
      <c r="AD2480" s="1" t="s">
        <v>133</v>
      </c>
      <c r="AE2480" s="1" t="s">
        <v>9343</v>
      </c>
      <c r="AJ2480" s="1" t="s">
        <v>17</v>
      </c>
      <c r="AK2480" s="1" t="s">
        <v>9530</v>
      </c>
      <c r="AL2480" s="1" t="s">
        <v>124</v>
      </c>
      <c r="AM2480" s="1" t="s">
        <v>9327</v>
      </c>
      <c r="AT2480" s="1" t="s">
        <v>281</v>
      </c>
      <c r="AU2480" s="1" t="s">
        <v>7360</v>
      </c>
      <c r="AV2480" s="1" t="s">
        <v>4300</v>
      </c>
      <c r="AW2480" s="1" t="s">
        <v>10077</v>
      </c>
      <c r="BG2480" s="1" t="s">
        <v>281</v>
      </c>
      <c r="BH2480" s="1" t="s">
        <v>7360</v>
      </c>
      <c r="BI2480" s="1" t="s">
        <v>4301</v>
      </c>
      <c r="BJ2480" s="1" t="s">
        <v>10802</v>
      </c>
      <c r="BK2480" s="1" t="s">
        <v>281</v>
      </c>
      <c r="BL2480" s="1" t="s">
        <v>7360</v>
      </c>
      <c r="BM2480" s="1" t="s">
        <v>2821</v>
      </c>
      <c r="BN2480" s="1" t="s">
        <v>9173</v>
      </c>
      <c r="BO2480" s="1" t="s">
        <v>281</v>
      </c>
      <c r="BP2480" s="1" t="s">
        <v>7360</v>
      </c>
      <c r="BQ2480" s="1" t="s">
        <v>4302</v>
      </c>
      <c r="BR2480" s="1" t="s">
        <v>11900</v>
      </c>
      <c r="BS2480" s="1" t="s">
        <v>124</v>
      </c>
      <c r="BT2480" s="1" t="s">
        <v>9327</v>
      </c>
    </row>
    <row r="2481" spans="1:72" ht="13.5" customHeight="1" x14ac:dyDescent="0.25">
      <c r="A2481" s="5" t="str">
        <f t="shared" si="87"/>
        <v>1738_각남면_0117</v>
      </c>
      <c r="B2481" s="1">
        <v>1738</v>
      </c>
      <c r="C2481" s="1" t="s">
        <v>12339</v>
      </c>
      <c r="D2481" s="1" t="s">
        <v>12340</v>
      </c>
      <c r="E2481" s="1">
        <v>2480</v>
      </c>
      <c r="F2481" s="1">
        <v>9</v>
      </c>
      <c r="G2481" s="1" t="s">
        <v>3522</v>
      </c>
      <c r="H2481" s="1" t="s">
        <v>7052</v>
      </c>
      <c r="I2481" s="1">
        <v>4</v>
      </c>
      <c r="L2481" s="1">
        <v>5</v>
      </c>
      <c r="M2481" s="1" t="s">
        <v>14128</v>
      </c>
      <c r="N2481" s="1" t="s">
        <v>14129</v>
      </c>
      <c r="S2481" s="1" t="s">
        <v>727</v>
      </c>
      <c r="T2481" s="1" t="s">
        <v>7243</v>
      </c>
      <c r="U2481" s="1" t="s">
        <v>4303</v>
      </c>
      <c r="V2481" s="1" t="s">
        <v>7547</v>
      </c>
      <c r="Y2481" s="1" t="s">
        <v>4304</v>
      </c>
      <c r="Z2481" s="1" t="s">
        <v>8667</v>
      </c>
      <c r="AC2481" s="1">
        <v>7</v>
      </c>
      <c r="AD2481" s="1" t="s">
        <v>62</v>
      </c>
      <c r="AE2481" s="1" t="s">
        <v>9331</v>
      </c>
    </row>
    <row r="2482" spans="1:72" ht="13.5" customHeight="1" x14ac:dyDescent="0.25">
      <c r="A2482" s="5" t="str">
        <f t="shared" si="87"/>
        <v>1738_각남면_0117</v>
      </c>
      <c r="B2482" s="1">
        <v>1738</v>
      </c>
      <c r="C2482" s="1" t="s">
        <v>12339</v>
      </c>
      <c r="D2482" s="1" t="s">
        <v>12340</v>
      </c>
      <c r="E2482" s="1">
        <v>2481</v>
      </c>
      <c r="F2482" s="1">
        <v>9</v>
      </c>
      <c r="G2482" s="1" t="s">
        <v>3522</v>
      </c>
      <c r="H2482" s="1" t="s">
        <v>7052</v>
      </c>
      <c r="I2482" s="1">
        <v>4</v>
      </c>
      <c r="L2482" s="1">
        <v>5</v>
      </c>
      <c r="M2482" s="1" t="s">
        <v>14128</v>
      </c>
      <c r="N2482" s="1" t="s">
        <v>14129</v>
      </c>
      <c r="S2482" s="1" t="s">
        <v>59</v>
      </c>
      <c r="T2482" s="1" t="s">
        <v>7224</v>
      </c>
      <c r="Y2482" s="1" t="s">
        <v>4305</v>
      </c>
      <c r="Z2482" s="1" t="s">
        <v>8668</v>
      </c>
      <c r="AF2482" s="1" t="s">
        <v>463</v>
      </c>
      <c r="AG2482" s="1" t="s">
        <v>12445</v>
      </c>
    </row>
    <row r="2483" spans="1:72" ht="13.5" customHeight="1" x14ac:dyDescent="0.25">
      <c r="A2483" s="5" t="str">
        <f t="shared" si="87"/>
        <v>1738_각남면_0117</v>
      </c>
      <c r="B2483" s="1">
        <v>1738</v>
      </c>
      <c r="C2483" s="1" t="s">
        <v>12339</v>
      </c>
      <c r="D2483" s="1" t="s">
        <v>12340</v>
      </c>
      <c r="E2483" s="1">
        <v>2482</v>
      </c>
      <c r="F2483" s="1">
        <v>9</v>
      </c>
      <c r="G2483" s="1" t="s">
        <v>3522</v>
      </c>
      <c r="H2483" s="1" t="s">
        <v>7052</v>
      </c>
      <c r="I2483" s="1">
        <v>4</v>
      </c>
      <c r="L2483" s="1">
        <v>5</v>
      </c>
      <c r="M2483" s="1" t="s">
        <v>14128</v>
      </c>
      <c r="N2483" s="1" t="s">
        <v>14129</v>
      </c>
      <c r="S2483" s="1" t="s">
        <v>59</v>
      </c>
      <c r="T2483" s="1" t="s">
        <v>7224</v>
      </c>
      <c r="Y2483" s="1" t="s">
        <v>4306</v>
      </c>
      <c r="Z2483" s="1" t="s">
        <v>8669</v>
      </c>
      <c r="AC2483" s="1">
        <v>38</v>
      </c>
      <c r="AD2483" s="1" t="s">
        <v>547</v>
      </c>
      <c r="AE2483" s="1" t="s">
        <v>9378</v>
      </c>
    </row>
    <row r="2484" spans="1:72" ht="13.5" customHeight="1" x14ac:dyDescent="0.25">
      <c r="A2484" s="5" t="str">
        <f t="shared" si="87"/>
        <v>1738_각남면_0117</v>
      </c>
      <c r="B2484" s="1">
        <v>1738</v>
      </c>
      <c r="C2484" s="1" t="s">
        <v>12339</v>
      </c>
      <c r="D2484" s="1" t="s">
        <v>12340</v>
      </c>
      <c r="E2484" s="1">
        <v>2483</v>
      </c>
      <c r="F2484" s="1">
        <v>9</v>
      </c>
      <c r="G2484" s="1" t="s">
        <v>3522</v>
      </c>
      <c r="H2484" s="1" t="s">
        <v>7052</v>
      </c>
      <c r="I2484" s="1">
        <v>4</v>
      </c>
      <c r="L2484" s="1">
        <v>5</v>
      </c>
      <c r="M2484" s="1" t="s">
        <v>14128</v>
      </c>
      <c r="N2484" s="1" t="s">
        <v>14129</v>
      </c>
      <c r="S2484" s="1" t="s">
        <v>155</v>
      </c>
      <c r="T2484" s="1" t="s">
        <v>7230</v>
      </c>
      <c r="W2484" s="1" t="s">
        <v>249</v>
      </c>
      <c r="X2484" s="1" t="s">
        <v>7696</v>
      </c>
      <c r="Y2484" s="1" t="s">
        <v>64</v>
      </c>
      <c r="Z2484" s="1" t="s">
        <v>7741</v>
      </c>
      <c r="AC2484" s="1">
        <v>38</v>
      </c>
      <c r="AD2484" s="1" t="s">
        <v>547</v>
      </c>
      <c r="AE2484" s="1" t="s">
        <v>9378</v>
      </c>
    </row>
    <row r="2485" spans="1:72" ht="13.5" customHeight="1" x14ac:dyDescent="0.25">
      <c r="A2485" s="5" t="str">
        <f t="shared" si="87"/>
        <v>1738_각남면_0117</v>
      </c>
      <c r="B2485" s="1">
        <v>1738</v>
      </c>
      <c r="C2485" s="1" t="s">
        <v>12339</v>
      </c>
      <c r="D2485" s="1" t="s">
        <v>12340</v>
      </c>
      <c r="E2485" s="1">
        <v>2484</v>
      </c>
      <c r="F2485" s="1">
        <v>9</v>
      </c>
      <c r="G2485" s="1" t="s">
        <v>3522</v>
      </c>
      <c r="H2485" s="1" t="s">
        <v>7052</v>
      </c>
      <c r="I2485" s="1">
        <v>4</v>
      </c>
      <c r="L2485" s="1">
        <v>5</v>
      </c>
      <c r="M2485" s="1" t="s">
        <v>14128</v>
      </c>
      <c r="N2485" s="1" t="s">
        <v>14129</v>
      </c>
      <c r="T2485" s="1" t="s">
        <v>12470</v>
      </c>
      <c r="U2485" s="1" t="s">
        <v>139</v>
      </c>
      <c r="V2485" s="1" t="s">
        <v>7323</v>
      </c>
      <c r="Y2485" s="1" t="s">
        <v>4307</v>
      </c>
      <c r="Z2485" s="1" t="s">
        <v>8670</v>
      </c>
      <c r="AC2485" s="1">
        <v>63</v>
      </c>
      <c r="AD2485" s="1" t="s">
        <v>115</v>
      </c>
      <c r="AE2485" s="1" t="s">
        <v>9342</v>
      </c>
      <c r="AF2485" s="1" t="s">
        <v>4308</v>
      </c>
      <c r="AG2485" s="1" t="s">
        <v>9423</v>
      </c>
    </row>
    <row r="2486" spans="1:72" ht="13.5" customHeight="1" x14ac:dyDescent="0.25">
      <c r="A2486" s="5" t="str">
        <f t="shared" si="87"/>
        <v>1738_각남면_0117</v>
      </c>
      <c r="B2486" s="1">
        <v>1738</v>
      </c>
      <c r="C2486" s="1" t="s">
        <v>12339</v>
      </c>
      <c r="D2486" s="1" t="s">
        <v>12340</v>
      </c>
      <c r="E2486" s="1">
        <v>2485</v>
      </c>
      <c r="F2486" s="1">
        <v>9</v>
      </c>
      <c r="G2486" s="1" t="s">
        <v>3522</v>
      </c>
      <c r="H2486" s="1" t="s">
        <v>7052</v>
      </c>
      <c r="I2486" s="1">
        <v>4</v>
      </c>
      <c r="L2486" s="1">
        <v>5</v>
      </c>
      <c r="M2486" s="1" t="s">
        <v>14128</v>
      </c>
      <c r="N2486" s="1" t="s">
        <v>14129</v>
      </c>
      <c r="T2486" s="1" t="s">
        <v>12470</v>
      </c>
      <c r="U2486" s="1" t="s">
        <v>139</v>
      </c>
      <c r="V2486" s="1" t="s">
        <v>7323</v>
      </c>
      <c r="Y2486" s="1" t="s">
        <v>4309</v>
      </c>
      <c r="Z2486" s="1" t="s">
        <v>8671</v>
      </c>
      <c r="AC2486" s="1">
        <v>37</v>
      </c>
      <c r="AD2486" s="1" t="s">
        <v>76</v>
      </c>
      <c r="AE2486" s="1" t="s">
        <v>9334</v>
      </c>
      <c r="AF2486" s="1" t="s">
        <v>417</v>
      </c>
      <c r="AG2486" s="1" t="s">
        <v>9401</v>
      </c>
      <c r="AH2486" s="1" t="s">
        <v>985</v>
      </c>
      <c r="AI2486" s="1" t="s">
        <v>9456</v>
      </c>
    </row>
    <row r="2487" spans="1:72" ht="13.5" customHeight="1" x14ac:dyDescent="0.25">
      <c r="A2487" s="5" t="str">
        <f t="shared" si="87"/>
        <v>1738_각남면_0117</v>
      </c>
      <c r="B2487" s="1">
        <v>1738</v>
      </c>
      <c r="C2487" s="1" t="s">
        <v>12339</v>
      </c>
      <c r="D2487" s="1" t="s">
        <v>12340</v>
      </c>
      <c r="E2487" s="1">
        <v>2486</v>
      </c>
      <c r="F2487" s="1">
        <v>9</v>
      </c>
      <c r="G2487" s="1" t="s">
        <v>3522</v>
      </c>
      <c r="H2487" s="1" t="s">
        <v>7052</v>
      </c>
      <c r="I2487" s="1">
        <v>4</v>
      </c>
      <c r="L2487" s="1">
        <v>5</v>
      </c>
      <c r="M2487" s="1" t="s">
        <v>14128</v>
      </c>
      <c r="N2487" s="1" t="s">
        <v>14129</v>
      </c>
      <c r="T2487" s="1" t="s">
        <v>12470</v>
      </c>
      <c r="U2487" s="1" t="s">
        <v>136</v>
      </c>
      <c r="V2487" s="1" t="s">
        <v>7308</v>
      </c>
      <c r="Y2487" s="1" t="s">
        <v>4310</v>
      </c>
      <c r="Z2487" s="1" t="s">
        <v>8672</v>
      </c>
      <c r="AC2487" s="1">
        <v>24</v>
      </c>
      <c r="AD2487" s="1" t="s">
        <v>402</v>
      </c>
      <c r="AE2487" s="1" t="s">
        <v>9372</v>
      </c>
      <c r="AF2487" s="1" t="s">
        <v>417</v>
      </c>
      <c r="AG2487" s="1" t="s">
        <v>9401</v>
      </c>
      <c r="AH2487" s="1" t="s">
        <v>297</v>
      </c>
      <c r="AI2487" s="1" t="s">
        <v>9491</v>
      </c>
      <c r="BB2487" s="1" t="s">
        <v>139</v>
      </c>
      <c r="BC2487" s="1" t="s">
        <v>7323</v>
      </c>
      <c r="BD2487" s="1" t="s">
        <v>4307</v>
      </c>
      <c r="BE2487" s="1" t="s">
        <v>8670</v>
      </c>
      <c r="BF2487" s="1" t="s">
        <v>12895</v>
      </c>
    </row>
    <row r="2488" spans="1:72" ht="13.5" customHeight="1" x14ac:dyDescent="0.25">
      <c r="A2488" s="5" t="str">
        <f t="shared" si="87"/>
        <v>1738_각남면_0117</v>
      </c>
      <c r="B2488" s="1">
        <v>1738</v>
      </c>
      <c r="C2488" s="1" t="s">
        <v>12339</v>
      </c>
      <c r="D2488" s="1" t="s">
        <v>12340</v>
      </c>
      <c r="E2488" s="1">
        <v>2487</v>
      </c>
      <c r="F2488" s="1">
        <v>9</v>
      </c>
      <c r="G2488" s="1" t="s">
        <v>3522</v>
      </c>
      <c r="H2488" s="1" t="s">
        <v>7052</v>
      </c>
      <c r="I2488" s="1">
        <v>5</v>
      </c>
      <c r="J2488" s="1" t="s">
        <v>4311</v>
      </c>
      <c r="K2488" s="1" t="s">
        <v>7130</v>
      </c>
      <c r="L2488" s="1">
        <v>1</v>
      </c>
      <c r="M2488" s="1" t="s">
        <v>4311</v>
      </c>
      <c r="N2488" s="1" t="s">
        <v>7130</v>
      </c>
      <c r="T2488" s="1" t="s">
        <v>12461</v>
      </c>
      <c r="U2488" s="1" t="s">
        <v>2573</v>
      </c>
      <c r="V2488" s="1" t="s">
        <v>7450</v>
      </c>
      <c r="W2488" s="1" t="s">
        <v>293</v>
      </c>
      <c r="X2488" s="1" t="s">
        <v>7698</v>
      </c>
      <c r="Y2488" s="1" t="s">
        <v>4312</v>
      </c>
      <c r="Z2488" s="1" t="s">
        <v>7952</v>
      </c>
      <c r="AC2488" s="1">
        <v>49</v>
      </c>
      <c r="AD2488" s="1" t="s">
        <v>175</v>
      </c>
      <c r="AE2488" s="1" t="s">
        <v>9349</v>
      </c>
      <c r="AJ2488" s="1" t="s">
        <v>17</v>
      </c>
      <c r="AK2488" s="1" t="s">
        <v>9530</v>
      </c>
      <c r="AL2488" s="1" t="s">
        <v>4264</v>
      </c>
      <c r="AM2488" s="1" t="s">
        <v>9570</v>
      </c>
      <c r="AT2488" s="1" t="s">
        <v>42</v>
      </c>
      <c r="AU2488" s="1" t="s">
        <v>7309</v>
      </c>
      <c r="AV2488" s="1" t="s">
        <v>4265</v>
      </c>
      <c r="AW2488" s="1" t="s">
        <v>9041</v>
      </c>
      <c r="BG2488" s="1" t="s">
        <v>69</v>
      </c>
      <c r="BH2488" s="1" t="s">
        <v>7359</v>
      </c>
      <c r="BI2488" s="1" t="s">
        <v>295</v>
      </c>
      <c r="BJ2488" s="1" t="s">
        <v>10800</v>
      </c>
      <c r="BK2488" s="1" t="s">
        <v>69</v>
      </c>
      <c r="BL2488" s="1" t="s">
        <v>7359</v>
      </c>
      <c r="BM2488" s="1" t="s">
        <v>4313</v>
      </c>
      <c r="BN2488" s="1" t="s">
        <v>8887</v>
      </c>
      <c r="BO2488" s="1" t="s">
        <v>69</v>
      </c>
      <c r="BP2488" s="1" t="s">
        <v>7359</v>
      </c>
      <c r="BQ2488" s="1" t="s">
        <v>4314</v>
      </c>
      <c r="BR2488" s="1" t="s">
        <v>11895</v>
      </c>
      <c r="BS2488" s="1" t="s">
        <v>58</v>
      </c>
      <c r="BT2488" s="1" t="s">
        <v>9526</v>
      </c>
    </row>
    <row r="2489" spans="1:72" ht="13.5" customHeight="1" x14ac:dyDescent="0.25">
      <c r="A2489" s="5" t="str">
        <f t="shared" si="87"/>
        <v>1738_각남면_0117</v>
      </c>
      <c r="B2489" s="1">
        <v>1738</v>
      </c>
      <c r="C2489" s="1" t="s">
        <v>12339</v>
      </c>
      <c r="D2489" s="1" t="s">
        <v>12340</v>
      </c>
      <c r="E2489" s="1">
        <v>2488</v>
      </c>
      <c r="F2489" s="1">
        <v>9</v>
      </c>
      <c r="G2489" s="1" t="s">
        <v>3522</v>
      </c>
      <c r="H2489" s="1" t="s">
        <v>7052</v>
      </c>
      <c r="I2489" s="1">
        <v>5</v>
      </c>
      <c r="L2489" s="1">
        <v>1</v>
      </c>
      <c r="M2489" s="1" t="s">
        <v>4311</v>
      </c>
      <c r="N2489" s="1" t="s">
        <v>7130</v>
      </c>
      <c r="S2489" s="1" t="s">
        <v>50</v>
      </c>
      <c r="T2489" s="1" t="s">
        <v>7223</v>
      </c>
      <c r="W2489" s="1" t="s">
        <v>123</v>
      </c>
      <c r="X2489" s="1" t="s">
        <v>7689</v>
      </c>
      <c r="Y2489" s="1" t="s">
        <v>64</v>
      </c>
      <c r="Z2489" s="1" t="s">
        <v>7741</v>
      </c>
      <c r="AC2489" s="1">
        <v>49</v>
      </c>
      <c r="AD2489" s="1" t="s">
        <v>175</v>
      </c>
      <c r="AE2489" s="1" t="s">
        <v>9349</v>
      </c>
      <c r="AJ2489" s="1" t="s">
        <v>17</v>
      </c>
      <c r="AK2489" s="1" t="s">
        <v>9530</v>
      </c>
      <c r="AL2489" s="1" t="s">
        <v>124</v>
      </c>
      <c r="AM2489" s="1" t="s">
        <v>9327</v>
      </c>
      <c r="AT2489" s="1" t="s">
        <v>69</v>
      </c>
      <c r="AU2489" s="1" t="s">
        <v>7359</v>
      </c>
      <c r="AV2489" s="1" t="s">
        <v>4315</v>
      </c>
      <c r="AW2489" s="1" t="s">
        <v>10078</v>
      </c>
      <c r="BG2489" s="1" t="s">
        <v>69</v>
      </c>
      <c r="BH2489" s="1" t="s">
        <v>7359</v>
      </c>
      <c r="BI2489" s="1" t="s">
        <v>3095</v>
      </c>
      <c r="BJ2489" s="1" t="s">
        <v>8399</v>
      </c>
      <c r="BK2489" s="1" t="s">
        <v>69</v>
      </c>
      <c r="BL2489" s="1" t="s">
        <v>7359</v>
      </c>
      <c r="BM2489" s="1" t="s">
        <v>4316</v>
      </c>
      <c r="BN2489" s="1" t="s">
        <v>11290</v>
      </c>
      <c r="BO2489" s="1" t="s">
        <v>69</v>
      </c>
      <c r="BP2489" s="1" t="s">
        <v>7359</v>
      </c>
      <c r="BQ2489" s="1" t="s">
        <v>4317</v>
      </c>
      <c r="BR2489" s="1" t="s">
        <v>13292</v>
      </c>
      <c r="BS2489" s="1" t="s">
        <v>41</v>
      </c>
      <c r="BT2489" s="1" t="s">
        <v>12725</v>
      </c>
    </row>
    <row r="2490" spans="1:72" ht="13.5" customHeight="1" x14ac:dyDescent="0.25">
      <c r="A2490" s="5" t="str">
        <f t="shared" si="87"/>
        <v>1738_각남면_0117</v>
      </c>
      <c r="B2490" s="1">
        <v>1738</v>
      </c>
      <c r="C2490" s="1" t="s">
        <v>12339</v>
      </c>
      <c r="D2490" s="1" t="s">
        <v>12340</v>
      </c>
      <c r="E2490" s="1">
        <v>2489</v>
      </c>
      <c r="F2490" s="1">
        <v>9</v>
      </c>
      <c r="G2490" s="1" t="s">
        <v>3522</v>
      </c>
      <c r="H2490" s="1" t="s">
        <v>7052</v>
      </c>
      <c r="I2490" s="1">
        <v>5</v>
      </c>
      <c r="L2490" s="1">
        <v>1</v>
      </c>
      <c r="M2490" s="1" t="s">
        <v>4311</v>
      </c>
      <c r="N2490" s="1" t="s">
        <v>7130</v>
      </c>
      <c r="S2490" s="1" t="s">
        <v>112</v>
      </c>
      <c r="T2490" s="1" t="s">
        <v>7229</v>
      </c>
      <c r="Y2490" s="1" t="s">
        <v>64</v>
      </c>
      <c r="Z2490" s="1" t="s">
        <v>7741</v>
      </c>
      <c r="AC2490" s="1">
        <v>19</v>
      </c>
      <c r="AD2490" s="1" t="s">
        <v>202</v>
      </c>
      <c r="AE2490" s="1" t="s">
        <v>9353</v>
      </c>
    </row>
    <row r="2491" spans="1:72" ht="13.5" customHeight="1" x14ac:dyDescent="0.25">
      <c r="A2491" s="5" t="str">
        <f t="shared" si="87"/>
        <v>1738_각남면_0117</v>
      </c>
      <c r="B2491" s="1">
        <v>1738</v>
      </c>
      <c r="C2491" s="1" t="s">
        <v>12339</v>
      </c>
      <c r="D2491" s="1" t="s">
        <v>12340</v>
      </c>
      <c r="E2491" s="1">
        <v>2490</v>
      </c>
      <c r="F2491" s="1">
        <v>9</v>
      </c>
      <c r="G2491" s="1" t="s">
        <v>3522</v>
      </c>
      <c r="H2491" s="1" t="s">
        <v>7052</v>
      </c>
      <c r="I2491" s="1">
        <v>5</v>
      </c>
      <c r="L2491" s="1">
        <v>1</v>
      </c>
      <c r="M2491" s="1" t="s">
        <v>4311</v>
      </c>
      <c r="N2491" s="1" t="s">
        <v>7130</v>
      </c>
      <c r="S2491" s="1" t="s">
        <v>112</v>
      </c>
      <c r="T2491" s="1" t="s">
        <v>7229</v>
      </c>
      <c r="Y2491" s="1" t="s">
        <v>64</v>
      </c>
      <c r="Z2491" s="1" t="s">
        <v>7741</v>
      </c>
      <c r="AC2491" s="1">
        <v>1</v>
      </c>
      <c r="AD2491" s="1" t="s">
        <v>101</v>
      </c>
      <c r="AE2491" s="1" t="s">
        <v>9339</v>
      </c>
      <c r="AF2491" s="1" t="s">
        <v>95</v>
      </c>
      <c r="AG2491" s="1" t="s">
        <v>9389</v>
      </c>
    </row>
    <row r="2492" spans="1:72" ht="13.5" customHeight="1" x14ac:dyDescent="0.25">
      <c r="A2492" s="5" t="str">
        <f t="shared" si="87"/>
        <v>1738_각남면_0117</v>
      </c>
      <c r="B2492" s="1">
        <v>1738</v>
      </c>
      <c r="C2492" s="1" t="s">
        <v>12339</v>
      </c>
      <c r="D2492" s="1" t="s">
        <v>12340</v>
      </c>
      <c r="E2492" s="1">
        <v>2491</v>
      </c>
      <c r="F2492" s="1">
        <v>9</v>
      </c>
      <c r="G2492" s="1" t="s">
        <v>3522</v>
      </c>
      <c r="H2492" s="1" t="s">
        <v>7052</v>
      </c>
      <c r="I2492" s="1">
        <v>5</v>
      </c>
      <c r="L2492" s="1">
        <v>2</v>
      </c>
      <c r="M2492" s="1" t="s">
        <v>14130</v>
      </c>
      <c r="N2492" s="1" t="s">
        <v>14131</v>
      </c>
      <c r="T2492" s="1" t="s">
        <v>12461</v>
      </c>
      <c r="U2492" s="1" t="s">
        <v>1060</v>
      </c>
      <c r="V2492" s="1" t="s">
        <v>7366</v>
      </c>
      <c r="W2492" s="1" t="s">
        <v>468</v>
      </c>
      <c r="X2492" s="1" t="s">
        <v>7704</v>
      </c>
      <c r="Y2492" s="1" t="s">
        <v>4318</v>
      </c>
      <c r="Z2492" s="1" t="s">
        <v>8245</v>
      </c>
      <c r="AC2492" s="1">
        <v>50</v>
      </c>
      <c r="AD2492" s="1" t="s">
        <v>263</v>
      </c>
      <c r="AE2492" s="1" t="s">
        <v>9361</v>
      </c>
      <c r="AJ2492" s="1" t="s">
        <v>17</v>
      </c>
      <c r="AK2492" s="1" t="s">
        <v>9530</v>
      </c>
      <c r="AL2492" s="1" t="s">
        <v>58</v>
      </c>
      <c r="AM2492" s="1" t="s">
        <v>9526</v>
      </c>
      <c r="AT2492" s="1" t="s">
        <v>69</v>
      </c>
      <c r="AU2492" s="1" t="s">
        <v>7359</v>
      </c>
      <c r="AV2492" s="1" t="s">
        <v>2382</v>
      </c>
      <c r="AW2492" s="1" t="s">
        <v>7738</v>
      </c>
      <c r="BG2492" s="1" t="s">
        <v>69</v>
      </c>
      <c r="BH2492" s="1" t="s">
        <v>7359</v>
      </c>
      <c r="BI2492" s="1" t="s">
        <v>2476</v>
      </c>
      <c r="BJ2492" s="1" t="s">
        <v>8080</v>
      </c>
      <c r="BK2492" s="1" t="s">
        <v>69</v>
      </c>
      <c r="BL2492" s="1" t="s">
        <v>7359</v>
      </c>
      <c r="BM2492" s="1" t="s">
        <v>540</v>
      </c>
      <c r="BN2492" s="1" t="s">
        <v>12939</v>
      </c>
      <c r="BO2492" s="1" t="s">
        <v>69</v>
      </c>
      <c r="BP2492" s="1" t="s">
        <v>7359</v>
      </c>
      <c r="BQ2492" s="1" t="s">
        <v>831</v>
      </c>
      <c r="BR2492" s="1" t="s">
        <v>13023</v>
      </c>
      <c r="BS2492" s="1" t="s">
        <v>41</v>
      </c>
      <c r="BT2492" s="1" t="s">
        <v>12725</v>
      </c>
    </row>
    <row r="2493" spans="1:72" ht="13.5" customHeight="1" x14ac:dyDescent="0.25">
      <c r="A2493" s="5" t="str">
        <f t="shared" si="87"/>
        <v>1738_각남면_0117</v>
      </c>
      <c r="B2493" s="1">
        <v>1738</v>
      </c>
      <c r="C2493" s="1" t="s">
        <v>12339</v>
      </c>
      <c r="D2493" s="1" t="s">
        <v>12340</v>
      </c>
      <c r="E2493" s="1">
        <v>2492</v>
      </c>
      <c r="F2493" s="1">
        <v>9</v>
      </c>
      <c r="G2493" s="1" t="s">
        <v>3522</v>
      </c>
      <c r="H2493" s="1" t="s">
        <v>7052</v>
      </c>
      <c r="I2493" s="1">
        <v>5</v>
      </c>
      <c r="L2493" s="1">
        <v>2</v>
      </c>
      <c r="M2493" s="1" t="s">
        <v>14130</v>
      </c>
      <c r="N2493" s="1" t="s">
        <v>14131</v>
      </c>
      <c r="S2493" s="1" t="s">
        <v>50</v>
      </c>
      <c r="T2493" s="1" t="s">
        <v>7223</v>
      </c>
      <c r="W2493" s="1" t="s">
        <v>209</v>
      </c>
      <c r="X2493" s="1" t="s">
        <v>7695</v>
      </c>
      <c r="Y2493" s="1" t="s">
        <v>64</v>
      </c>
      <c r="Z2493" s="1" t="s">
        <v>7741</v>
      </c>
      <c r="AC2493" s="1">
        <v>43</v>
      </c>
      <c r="AD2493" s="1" t="s">
        <v>258</v>
      </c>
      <c r="AE2493" s="1" t="s">
        <v>9360</v>
      </c>
      <c r="AJ2493" s="1" t="s">
        <v>17</v>
      </c>
      <c r="AK2493" s="1" t="s">
        <v>9530</v>
      </c>
      <c r="AL2493" s="1" t="s">
        <v>200</v>
      </c>
      <c r="AM2493" s="1" t="s">
        <v>9541</v>
      </c>
      <c r="AT2493" s="1" t="s">
        <v>69</v>
      </c>
      <c r="AU2493" s="1" t="s">
        <v>7359</v>
      </c>
      <c r="AV2493" s="1" t="s">
        <v>4319</v>
      </c>
      <c r="AW2493" s="1" t="s">
        <v>10079</v>
      </c>
      <c r="BG2493" s="1" t="s">
        <v>69</v>
      </c>
      <c r="BH2493" s="1" t="s">
        <v>7359</v>
      </c>
      <c r="BI2493" s="1" t="s">
        <v>4320</v>
      </c>
      <c r="BJ2493" s="1" t="s">
        <v>10803</v>
      </c>
      <c r="BK2493" s="1" t="s">
        <v>69</v>
      </c>
      <c r="BL2493" s="1" t="s">
        <v>7359</v>
      </c>
      <c r="BM2493" s="1" t="s">
        <v>4321</v>
      </c>
      <c r="BN2493" s="1" t="s">
        <v>11291</v>
      </c>
      <c r="BQ2493" s="1" t="s">
        <v>4322</v>
      </c>
      <c r="BR2493" s="1" t="s">
        <v>11901</v>
      </c>
      <c r="BS2493" s="1" t="s">
        <v>200</v>
      </c>
      <c r="BT2493" s="1" t="s">
        <v>9541</v>
      </c>
    </row>
    <row r="2494" spans="1:72" ht="13.5" customHeight="1" x14ac:dyDescent="0.25">
      <c r="A2494" s="5" t="str">
        <f t="shared" si="87"/>
        <v>1738_각남면_0117</v>
      </c>
      <c r="B2494" s="1">
        <v>1738</v>
      </c>
      <c r="C2494" s="1" t="s">
        <v>12339</v>
      </c>
      <c r="D2494" s="1" t="s">
        <v>12340</v>
      </c>
      <c r="E2494" s="1">
        <v>2493</v>
      </c>
      <c r="F2494" s="1">
        <v>9</v>
      </c>
      <c r="G2494" s="1" t="s">
        <v>3522</v>
      </c>
      <c r="H2494" s="1" t="s">
        <v>7052</v>
      </c>
      <c r="I2494" s="1">
        <v>5</v>
      </c>
      <c r="L2494" s="1">
        <v>2</v>
      </c>
      <c r="M2494" s="1" t="s">
        <v>14130</v>
      </c>
      <c r="N2494" s="1" t="s">
        <v>14131</v>
      </c>
      <c r="S2494" s="1" t="s">
        <v>112</v>
      </c>
      <c r="T2494" s="1" t="s">
        <v>7229</v>
      </c>
      <c r="Y2494" s="1" t="s">
        <v>64</v>
      </c>
      <c r="Z2494" s="1" t="s">
        <v>7741</v>
      </c>
      <c r="AC2494" s="1">
        <v>17</v>
      </c>
      <c r="AD2494" s="1" t="s">
        <v>315</v>
      </c>
      <c r="AE2494" s="1" t="s">
        <v>9365</v>
      </c>
    </row>
    <row r="2495" spans="1:72" ht="13.5" customHeight="1" x14ac:dyDescent="0.25">
      <c r="A2495" s="5" t="str">
        <f t="shared" ref="A2495:A2506" si="88">HYPERLINK("http://kyu.snu.ac.kr/sdhj/index.jsp?type=hj/GK14616_00IH_0001_0117.jpg","1738_각남면_0117")</f>
        <v>1738_각남면_0117</v>
      </c>
      <c r="B2495" s="1">
        <v>1738</v>
      </c>
      <c r="C2495" s="1" t="s">
        <v>12339</v>
      </c>
      <c r="D2495" s="1" t="s">
        <v>12340</v>
      </c>
      <c r="E2495" s="1">
        <v>2494</v>
      </c>
      <c r="F2495" s="1">
        <v>9</v>
      </c>
      <c r="G2495" s="1" t="s">
        <v>3522</v>
      </c>
      <c r="H2495" s="1" t="s">
        <v>7052</v>
      </c>
      <c r="I2495" s="1">
        <v>5</v>
      </c>
      <c r="L2495" s="1">
        <v>2</v>
      </c>
      <c r="M2495" s="1" t="s">
        <v>14130</v>
      </c>
      <c r="N2495" s="1" t="s">
        <v>14131</v>
      </c>
      <c r="S2495" s="1" t="s">
        <v>59</v>
      </c>
      <c r="T2495" s="1" t="s">
        <v>7224</v>
      </c>
      <c r="U2495" s="1" t="s">
        <v>73</v>
      </c>
      <c r="V2495" s="1" t="s">
        <v>7304</v>
      </c>
      <c r="Y2495" s="1" t="s">
        <v>4323</v>
      </c>
      <c r="Z2495" s="1" t="s">
        <v>8673</v>
      </c>
      <c r="AC2495" s="1">
        <v>10</v>
      </c>
      <c r="AD2495" s="1" t="s">
        <v>393</v>
      </c>
      <c r="AE2495" s="1" t="s">
        <v>9370</v>
      </c>
    </row>
    <row r="2496" spans="1:72" ht="13.5" customHeight="1" x14ac:dyDescent="0.25">
      <c r="A2496" s="5" t="str">
        <f t="shared" si="88"/>
        <v>1738_각남면_0117</v>
      </c>
      <c r="B2496" s="1">
        <v>1738</v>
      </c>
      <c r="C2496" s="1" t="s">
        <v>12339</v>
      </c>
      <c r="D2496" s="1" t="s">
        <v>12340</v>
      </c>
      <c r="E2496" s="1">
        <v>2495</v>
      </c>
      <c r="F2496" s="1">
        <v>9</v>
      </c>
      <c r="G2496" s="1" t="s">
        <v>3522</v>
      </c>
      <c r="H2496" s="1" t="s">
        <v>7052</v>
      </c>
      <c r="I2496" s="1">
        <v>5</v>
      </c>
      <c r="L2496" s="1">
        <v>2</v>
      </c>
      <c r="M2496" s="1" t="s">
        <v>14130</v>
      </c>
      <c r="N2496" s="1" t="s">
        <v>14131</v>
      </c>
      <c r="S2496" s="1" t="s">
        <v>112</v>
      </c>
      <c r="T2496" s="1" t="s">
        <v>7229</v>
      </c>
      <c r="Y2496" s="1" t="s">
        <v>64</v>
      </c>
      <c r="Z2496" s="1" t="s">
        <v>7741</v>
      </c>
      <c r="AC2496" s="1">
        <v>7</v>
      </c>
      <c r="AD2496" s="1" t="s">
        <v>62</v>
      </c>
      <c r="AE2496" s="1" t="s">
        <v>9331</v>
      </c>
    </row>
    <row r="2497" spans="1:72" ht="13.5" customHeight="1" x14ac:dyDescent="0.25">
      <c r="A2497" s="5" t="str">
        <f t="shared" si="88"/>
        <v>1738_각남면_0117</v>
      </c>
      <c r="B2497" s="1">
        <v>1738</v>
      </c>
      <c r="C2497" s="1" t="s">
        <v>12339</v>
      </c>
      <c r="D2497" s="1" t="s">
        <v>12340</v>
      </c>
      <c r="E2497" s="1">
        <v>2496</v>
      </c>
      <c r="F2497" s="1">
        <v>9</v>
      </c>
      <c r="G2497" s="1" t="s">
        <v>3522</v>
      </c>
      <c r="H2497" s="1" t="s">
        <v>7052</v>
      </c>
      <c r="I2497" s="1">
        <v>5</v>
      </c>
      <c r="L2497" s="1">
        <v>2</v>
      </c>
      <c r="M2497" s="1" t="s">
        <v>14130</v>
      </c>
      <c r="N2497" s="1" t="s">
        <v>14131</v>
      </c>
      <c r="S2497" s="1" t="s">
        <v>112</v>
      </c>
      <c r="T2497" s="1" t="s">
        <v>7229</v>
      </c>
      <c r="AC2497" s="1">
        <v>12</v>
      </c>
      <c r="AD2497" s="1" t="s">
        <v>396</v>
      </c>
      <c r="AE2497" s="1" t="s">
        <v>9371</v>
      </c>
    </row>
    <row r="2498" spans="1:72" ht="13.5" customHeight="1" x14ac:dyDescent="0.25">
      <c r="A2498" s="5" t="str">
        <f t="shared" si="88"/>
        <v>1738_각남면_0117</v>
      </c>
      <c r="B2498" s="1">
        <v>1738</v>
      </c>
      <c r="C2498" s="1" t="s">
        <v>12339</v>
      </c>
      <c r="D2498" s="1" t="s">
        <v>12340</v>
      </c>
      <c r="E2498" s="1">
        <v>2497</v>
      </c>
      <c r="F2498" s="1">
        <v>9</v>
      </c>
      <c r="G2498" s="1" t="s">
        <v>3522</v>
      </c>
      <c r="H2498" s="1" t="s">
        <v>7052</v>
      </c>
      <c r="I2498" s="1">
        <v>5</v>
      </c>
      <c r="L2498" s="1">
        <v>2</v>
      </c>
      <c r="M2498" s="1" t="s">
        <v>14130</v>
      </c>
      <c r="N2498" s="1" t="s">
        <v>14131</v>
      </c>
      <c r="S2498" s="1" t="s">
        <v>59</v>
      </c>
      <c r="T2498" s="1" t="s">
        <v>7224</v>
      </c>
      <c r="U2498" s="1" t="s">
        <v>792</v>
      </c>
      <c r="V2498" s="1" t="s">
        <v>7353</v>
      </c>
      <c r="Y2498" s="1" t="s">
        <v>1040</v>
      </c>
      <c r="Z2498" s="1" t="s">
        <v>8674</v>
      </c>
      <c r="AC2498" s="1">
        <v>4</v>
      </c>
      <c r="AD2498" s="1" t="s">
        <v>65</v>
      </c>
      <c r="AE2498" s="1" t="s">
        <v>9332</v>
      </c>
      <c r="AF2498" s="1" t="s">
        <v>95</v>
      </c>
      <c r="AG2498" s="1" t="s">
        <v>9389</v>
      </c>
    </row>
    <row r="2499" spans="1:72" ht="13.5" customHeight="1" x14ac:dyDescent="0.25">
      <c r="A2499" s="5" t="str">
        <f t="shared" si="88"/>
        <v>1738_각남면_0117</v>
      </c>
      <c r="B2499" s="1">
        <v>1738</v>
      </c>
      <c r="C2499" s="1" t="s">
        <v>12339</v>
      </c>
      <c r="D2499" s="1" t="s">
        <v>12340</v>
      </c>
      <c r="E2499" s="1">
        <v>2498</v>
      </c>
      <c r="F2499" s="1">
        <v>9</v>
      </c>
      <c r="G2499" s="1" t="s">
        <v>3522</v>
      </c>
      <c r="H2499" s="1" t="s">
        <v>7052</v>
      </c>
      <c r="I2499" s="1">
        <v>5</v>
      </c>
      <c r="L2499" s="1">
        <v>3</v>
      </c>
      <c r="M2499" s="1" t="s">
        <v>14132</v>
      </c>
      <c r="N2499" s="1" t="s">
        <v>14133</v>
      </c>
      <c r="T2499" s="1" t="s">
        <v>12461</v>
      </c>
      <c r="U2499" s="1" t="s">
        <v>4324</v>
      </c>
      <c r="V2499" s="1" t="s">
        <v>7548</v>
      </c>
      <c r="W2499" s="1" t="s">
        <v>123</v>
      </c>
      <c r="X2499" s="1" t="s">
        <v>7689</v>
      </c>
      <c r="Y2499" s="1" t="s">
        <v>4325</v>
      </c>
      <c r="Z2499" s="1" t="s">
        <v>8675</v>
      </c>
      <c r="AC2499" s="1">
        <v>49</v>
      </c>
      <c r="AD2499" s="1" t="s">
        <v>175</v>
      </c>
      <c r="AE2499" s="1" t="s">
        <v>9349</v>
      </c>
      <c r="AJ2499" s="1" t="s">
        <v>17</v>
      </c>
      <c r="AK2499" s="1" t="s">
        <v>9530</v>
      </c>
      <c r="AL2499" s="1" t="s">
        <v>124</v>
      </c>
      <c r="AM2499" s="1" t="s">
        <v>9327</v>
      </c>
      <c r="AT2499" s="1" t="s">
        <v>677</v>
      </c>
      <c r="AU2499" s="1" t="s">
        <v>7530</v>
      </c>
      <c r="AV2499" s="1" t="s">
        <v>4326</v>
      </c>
      <c r="AW2499" s="1" t="s">
        <v>10078</v>
      </c>
      <c r="BG2499" s="1" t="s">
        <v>69</v>
      </c>
      <c r="BH2499" s="1" t="s">
        <v>7359</v>
      </c>
      <c r="BI2499" s="1" t="s">
        <v>3095</v>
      </c>
      <c r="BJ2499" s="1" t="s">
        <v>8399</v>
      </c>
      <c r="BK2499" s="1" t="s">
        <v>69</v>
      </c>
      <c r="BL2499" s="1" t="s">
        <v>7359</v>
      </c>
      <c r="BM2499" s="1" t="s">
        <v>4316</v>
      </c>
      <c r="BN2499" s="1" t="s">
        <v>11290</v>
      </c>
      <c r="BO2499" s="1" t="s">
        <v>69</v>
      </c>
      <c r="BP2499" s="1" t="s">
        <v>7359</v>
      </c>
      <c r="BQ2499" s="1" t="s">
        <v>4317</v>
      </c>
      <c r="BR2499" s="1" t="s">
        <v>13292</v>
      </c>
      <c r="BS2499" s="1" t="s">
        <v>41</v>
      </c>
      <c r="BT2499" s="1" t="s">
        <v>12725</v>
      </c>
    </row>
    <row r="2500" spans="1:72" ht="13.5" customHeight="1" x14ac:dyDescent="0.25">
      <c r="A2500" s="5" t="str">
        <f t="shared" si="88"/>
        <v>1738_각남면_0117</v>
      </c>
      <c r="B2500" s="1">
        <v>1738</v>
      </c>
      <c r="C2500" s="1" t="s">
        <v>12339</v>
      </c>
      <c r="D2500" s="1" t="s">
        <v>12340</v>
      </c>
      <c r="E2500" s="1">
        <v>2499</v>
      </c>
      <c r="F2500" s="1">
        <v>9</v>
      </c>
      <c r="G2500" s="1" t="s">
        <v>3522</v>
      </c>
      <c r="H2500" s="1" t="s">
        <v>7052</v>
      </c>
      <c r="I2500" s="1">
        <v>5</v>
      </c>
      <c r="L2500" s="1">
        <v>3</v>
      </c>
      <c r="M2500" s="1" t="s">
        <v>14132</v>
      </c>
      <c r="N2500" s="1" t="s">
        <v>14133</v>
      </c>
      <c r="S2500" s="1" t="s">
        <v>50</v>
      </c>
      <c r="T2500" s="1" t="s">
        <v>7223</v>
      </c>
      <c r="W2500" s="1" t="s">
        <v>519</v>
      </c>
      <c r="X2500" s="1" t="s">
        <v>7705</v>
      </c>
      <c r="Y2500" s="1" t="s">
        <v>64</v>
      </c>
      <c r="Z2500" s="1" t="s">
        <v>7741</v>
      </c>
      <c r="AC2500" s="1">
        <v>49</v>
      </c>
      <c r="AD2500" s="1" t="s">
        <v>175</v>
      </c>
      <c r="AE2500" s="1" t="s">
        <v>9349</v>
      </c>
      <c r="AJ2500" s="1" t="s">
        <v>17</v>
      </c>
      <c r="AK2500" s="1" t="s">
        <v>9530</v>
      </c>
      <c r="AL2500" s="1" t="s">
        <v>193</v>
      </c>
      <c r="AM2500" s="1" t="s">
        <v>9533</v>
      </c>
      <c r="AT2500" s="1" t="s">
        <v>69</v>
      </c>
      <c r="AU2500" s="1" t="s">
        <v>7359</v>
      </c>
      <c r="AV2500" s="1" t="s">
        <v>2884</v>
      </c>
      <c r="AW2500" s="1" t="s">
        <v>8992</v>
      </c>
      <c r="BG2500" s="1" t="s">
        <v>69</v>
      </c>
      <c r="BH2500" s="1" t="s">
        <v>7359</v>
      </c>
      <c r="BI2500" s="1" t="s">
        <v>4327</v>
      </c>
      <c r="BJ2500" s="1" t="s">
        <v>10804</v>
      </c>
      <c r="BK2500" s="1" t="s">
        <v>69</v>
      </c>
      <c r="BL2500" s="1" t="s">
        <v>7359</v>
      </c>
      <c r="BM2500" s="1" t="s">
        <v>4328</v>
      </c>
      <c r="BN2500" s="1" t="s">
        <v>10883</v>
      </c>
      <c r="BO2500" s="1" t="s">
        <v>677</v>
      </c>
      <c r="BP2500" s="1" t="s">
        <v>7530</v>
      </c>
      <c r="BQ2500" s="1" t="s">
        <v>4329</v>
      </c>
      <c r="BR2500" s="1" t="s">
        <v>11902</v>
      </c>
      <c r="BS2500" s="1" t="s">
        <v>218</v>
      </c>
      <c r="BT2500" s="1" t="s">
        <v>9534</v>
      </c>
    </row>
    <row r="2501" spans="1:72" ht="13.5" customHeight="1" x14ac:dyDescent="0.25">
      <c r="A2501" s="5" t="str">
        <f t="shared" si="88"/>
        <v>1738_각남면_0117</v>
      </c>
      <c r="B2501" s="1">
        <v>1738</v>
      </c>
      <c r="C2501" s="1" t="s">
        <v>12339</v>
      </c>
      <c r="D2501" s="1" t="s">
        <v>12340</v>
      </c>
      <c r="E2501" s="1">
        <v>2500</v>
      </c>
      <c r="F2501" s="1">
        <v>9</v>
      </c>
      <c r="G2501" s="1" t="s">
        <v>3522</v>
      </c>
      <c r="H2501" s="1" t="s">
        <v>7052</v>
      </c>
      <c r="I2501" s="1">
        <v>5</v>
      </c>
      <c r="L2501" s="1">
        <v>3</v>
      </c>
      <c r="M2501" s="1" t="s">
        <v>14132</v>
      </c>
      <c r="N2501" s="1" t="s">
        <v>14133</v>
      </c>
      <c r="S2501" s="1" t="s">
        <v>112</v>
      </c>
      <c r="T2501" s="1" t="s">
        <v>7229</v>
      </c>
      <c r="Y2501" s="1" t="s">
        <v>64</v>
      </c>
      <c r="Z2501" s="1" t="s">
        <v>7741</v>
      </c>
      <c r="AC2501" s="1">
        <v>13</v>
      </c>
      <c r="AD2501" s="1" t="s">
        <v>111</v>
      </c>
      <c r="AE2501" s="1" t="s">
        <v>9341</v>
      </c>
    </row>
    <row r="2502" spans="1:72" ht="13.5" customHeight="1" x14ac:dyDescent="0.25">
      <c r="A2502" s="5" t="str">
        <f t="shared" si="88"/>
        <v>1738_각남면_0117</v>
      </c>
      <c r="B2502" s="1">
        <v>1738</v>
      </c>
      <c r="C2502" s="1" t="s">
        <v>12339</v>
      </c>
      <c r="D2502" s="1" t="s">
        <v>12340</v>
      </c>
      <c r="E2502" s="1">
        <v>2501</v>
      </c>
      <c r="F2502" s="1">
        <v>9</v>
      </c>
      <c r="G2502" s="1" t="s">
        <v>3522</v>
      </c>
      <c r="H2502" s="1" t="s">
        <v>7052</v>
      </c>
      <c r="I2502" s="1">
        <v>5</v>
      </c>
      <c r="L2502" s="1">
        <v>3</v>
      </c>
      <c r="M2502" s="1" t="s">
        <v>14132</v>
      </c>
      <c r="N2502" s="1" t="s">
        <v>14133</v>
      </c>
      <c r="S2502" s="1" t="s">
        <v>3961</v>
      </c>
      <c r="T2502" s="1" t="s">
        <v>7275</v>
      </c>
      <c r="Y2502" s="1" t="s">
        <v>1032</v>
      </c>
      <c r="Z2502" s="1" t="s">
        <v>7938</v>
      </c>
      <c r="AF2502" s="1" t="s">
        <v>812</v>
      </c>
      <c r="AG2502" s="1" t="s">
        <v>9405</v>
      </c>
    </row>
    <row r="2503" spans="1:72" ht="13.5" customHeight="1" x14ac:dyDescent="0.25">
      <c r="A2503" s="5" t="str">
        <f t="shared" si="88"/>
        <v>1738_각남면_0117</v>
      </c>
      <c r="B2503" s="1">
        <v>1738</v>
      </c>
      <c r="C2503" s="1" t="s">
        <v>12339</v>
      </c>
      <c r="D2503" s="1" t="s">
        <v>12340</v>
      </c>
      <c r="E2503" s="1">
        <v>2502</v>
      </c>
      <c r="F2503" s="1">
        <v>9</v>
      </c>
      <c r="G2503" s="1" t="s">
        <v>3522</v>
      </c>
      <c r="H2503" s="1" t="s">
        <v>7052</v>
      </c>
      <c r="I2503" s="1">
        <v>5</v>
      </c>
      <c r="L2503" s="1">
        <v>4</v>
      </c>
      <c r="M2503" s="1" t="s">
        <v>14134</v>
      </c>
      <c r="N2503" s="1" t="s">
        <v>14135</v>
      </c>
      <c r="Q2503" s="1" t="s">
        <v>4330</v>
      </c>
      <c r="R2503" s="1" t="s">
        <v>12449</v>
      </c>
      <c r="T2503" s="1" t="s">
        <v>12461</v>
      </c>
      <c r="U2503" s="1" t="s">
        <v>686</v>
      </c>
      <c r="V2503" s="1" t="s">
        <v>7346</v>
      </c>
      <c r="W2503" s="1" t="s">
        <v>754</v>
      </c>
      <c r="X2503" s="1" t="s">
        <v>7710</v>
      </c>
      <c r="Y2503" s="1" t="s">
        <v>4331</v>
      </c>
      <c r="Z2503" s="1" t="s">
        <v>8668</v>
      </c>
      <c r="AC2503" s="1">
        <v>21</v>
      </c>
      <c r="AD2503" s="1" t="s">
        <v>160</v>
      </c>
      <c r="AE2503" s="1" t="s">
        <v>9347</v>
      </c>
      <c r="AJ2503" s="1" t="s">
        <v>17</v>
      </c>
      <c r="AK2503" s="1" t="s">
        <v>9530</v>
      </c>
      <c r="AL2503" s="1" t="s">
        <v>58</v>
      </c>
      <c r="AM2503" s="1" t="s">
        <v>9526</v>
      </c>
      <c r="AT2503" s="1" t="s">
        <v>2075</v>
      </c>
      <c r="AU2503" s="1" t="s">
        <v>7429</v>
      </c>
      <c r="AV2503" s="1" t="s">
        <v>4297</v>
      </c>
      <c r="AW2503" s="1" t="s">
        <v>8666</v>
      </c>
      <c r="BG2503" s="1" t="s">
        <v>69</v>
      </c>
      <c r="BH2503" s="1" t="s">
        <v>7359</v>
      </c>
      <c r="BI2503" s="1" t="s">
        <v>4298</v>
      </c>
      <c r="BJ2503" s="1" t="s">
        <v>8721</v>
      </c>
      <c r="BK2503" s="1" t="s">
        <v>677</v>
      </c>
      <c r="BL2503" s="1" t="s">
        <v>7530</v>
      </c>
      <c r="BM2503" s="1" t="s">
        <v>4280</v>
      </c>
      <c r="BN2503" s="1" t="s">
        <v>10000</v>
      </c>
      <c r="BO2503" s="1" t="s">
        <v>281</v>
      </c>
      <c r="BP2503" s="1" t="s">
        <v>7360</v>
      </c>
      <c r="BQ2503" s="1" t="s">
        <v>4332</v>
      </c>
      <c r="BR2503" s="1" t="s">
        <v>11903</v>
      </c>
      <c r="BS2503" s="1" t="s">
        <v>124</v>
      </c>
      <c r="BT2503" s="1" t="s">
        <v>9327</v>
      </c>
    </row>
    <row r="2504" spans="1:72" ht="13.5" customHeight="1" x14ac:dyDescent="0.25">
      <c r="A2504" s="5" t="str">
        <f t="shared" si="88"/>
        <v>1738_각남면_0117</v>
      </c>
      <c r="B2504" s="1">
        <v>1738</v>
      </c>
      <c r="C2504" s="1" t="s">
        <v>12339</v>
      </c>
      <c r="D2504" s="1" t="s">
        <v>12340</v>
      </c>
      <c r="E2504" s="1">
        <v>2503</v>
      </c>
      <c r="F2504" s="1">
        <v>9</v>
      </c>
      <c r="G2504" s="1" t="s">
        <v>3522</v>
      </c>
      <c r="H2504" s="1" t="s">
        <v>7052</v>
      </c>
      <c r="I2504" s="1">
        <v>5</v>
      </c>
      <c r="L2504" s="1">
        <v>4</v>
      </c>
      <c r="M2504" s="1" t="s">
        <v>14134</v>
      </c>
      <c r="N2504" s="1" t="s">
        <v>14135</v>
      </c>
      <c r="S2504" s="1" t="s">
        <v>50</v>
      </c>
      <c r="T2504" s="1" t="s">
        <v>7223</v>
      </c>
      <c r="W2504" s="1" t="s">
        <v>293</v>
      </c>
      <c r="X2504" s="1" t="s">
        <v>7698</v>
      </c>
      <c r="Y2504" s="1" t="s">
        <v>64</v>
      </c>
      <c r="Z2504" s="1" t="s">
        <v>7741</v>
      </c>
      <c r="AC2504" s="1">
        <v>23</v>
      </c>
      <c r="AD2504" s="1" t="s">
        <v>251</v>
      </c>
      <c r="AE2504" s="1" t="s">
        <v>9358</v>
      </c>
      <c r="AJ2504" s="1" t="s">
        <v>17</v>
      </c>
      <c r="AK2504" s="1" t="s">
        <v>9530</v>
      </c>
      <c r="AL2504" s="1" t="s">
        <v>4264</v>
      </c>
      <c r="AM2504" s="1" t="s">
        <v>9570</v>
      </c>
      <c r="AT2504" s="1" t="s">
        <v>2075</v>
      </c>
      <c r="AU2504" s="1" t="s">
        <v>7429</v>
      </c>
      <c r="AV2504" s="1" t="s">
        <v>4212</v>
      </c>
      <c r="AW2504" s="1" t="s">
        <v>8643</v>
      </c>
      <c r="BG2504" s="1" t="s">
        <v>69</v>
      </c>
      <c r="BH2504" s="1" t="s">
        <v>7359</v>
      </c>
      <c r="BI2504" s="1" t="s">
        <v>3377</v>
      </c>
      <c r="BJ2504" s="1" t="s">
        <v>9522</v>
      </c>
      <c r="BK2504" s="1" t="s">
        <v>69</v>
      </c>
      <c r="BL2504" s="1" t="s">
        <v>7359</v>
      </c>
      <c r="BM2504" s="1" t="s">
        <v>295</v>
      </c>
      <c r="BN2504" s="1" t="s">
        <v>10800</v>
      </c>
      <c r="BO2504" s="1" t="s">
        <v>219</v>
      </c>
      <c r="BP2504" s="1" t="s">
        <v>7464</v>
      </c>
      <c r="BQ2504" s="1" t="s">
        <v>4333</v>
      </c>
      <c r="BR2504" s="1" t="s">
        <v>11904</v>
      </c>
      <c r="BS2504" s="1" t="s">
        <v>208</v>
      </c>
      <c r="BT2504" s="1" t="s">
        <v>9524</v>
      </c>
    </row>
    <row r="2505" spans="1:72" ht="13.5" customHeight="1" x14ac:dyDescent="0.25">
      <c r="A2505" s="5" t="str">
        <f t="shared" si="88"/>
        <v>1738_각남면_0117</v>
      </c>
      <c r="B2505" s="1">
        <v>1738</v>
      </c>
      <c r="C2505" s="1" t="s">
        <v>12339</v>
      </c>
      <c r="D2505" s="1" t="s">
        <v>12340</v>
      </c>
      <c r="E2505" s="1">
        <v>2504</v>
      </c>
      <c r="F2505" s="1">
        <v>9</v>
      </c>
      <c r="G2505" s="1" t="s">
        <v>3522</v>
      </c>
      <c r="H2505" s="1" t="s">
        <v>7052</v>
      </c>
      <c r="I2505" s="1">
        <v>5</v>
      </c>
      <c r="L2505" s="1">
        <v>4</v>
      </c>
      <c r="M2505" s="1" t="s">
        <v>14134</v>
      </c>
      <c r="N2505" s="1" t="s">
        <v>14135</v>
      </c>
      <c r="S2505" s="1" t="s">
        <v>14804</v>
      </c>
      <c r="T2505" s="1" t="s">
        <v>7273</v>
      </c>
      <c r="U2505" s="1" t="s">
        <v>78</v>
      </c>
      <c r="V2505" s="1" t="s">
        <v>7347</v>
      </c>
      <c r="W2505" s="1" t="s">
        <v>293</v>
      </c>
      <c r="X2505" s="1" t="s">
        <v>7698</v>
      </c>
      <c r="Y2505" s="1" t="s">
        <v>15037</v>
      </c>
      <c r="Z2505" s="1" t="s">
        <v>12580</v>
      </c>
      <c r="AC2505" s="1">
        <v>18</v>
      </c>
      <c r="AD2505" s="1" t="s">
        <v>210</v>
      </c>
      <c r="AE2505" s="1" t="s">
        <v>9354</v>
      </c>
    </row>
    <row r="2506" spans="1:72" ht="13.5" customHeight="1" x14ac:dyDescent="0.25">
      <c r="A2506" s="5" t="str">
        <f t="shared" si="88"/>
        <v>1738_각남면_0117</v>
      </c>
      <c r="B2506" s="1">
        <v>1738</v>
      </c>
      <c r="C2506" s="1" t="s">
        <v>12339</v>
      </c>
      <c r="D2506" s="1" t="s">
        <v>12340</v>
      </c>
      <c r="E2506" s="1">
        <v>2505</v>
      </c>
      <c r="F2506" s="1">
        <v>9</v>
      </c>
      <c r="G2506" s="1" t="s">
        <v>3522</v>
      </c>
      <c r="H2506" s="1" t="s">
        <v>7052</v>
      </c>
      <c r="I2506" s="1">
        <v>5</v>
      </c>
      <c r="L2506" s="1">
        <v>4</v>
      </c>
      <c r="M2506" s="1" t="s">
        <v>14134</v>
      </c>
      <c r="N2506" s="1" t="s">
        <v>14135</v>
      </c>
      <c r="S2506" s="1" t="s">
        <v>4334</v>
      </c>
      <c r="T2506" s="1" t="s">
        <v>7279</v>
      </c>
      <c r="Y2506" s="1" t="s">
        <v>64</v>
      </c>
      <c r="Z2506" s="1" t="s">
        <v>7741</v>
      </c>
      <c r="AC2506" s="1">
        <v>6</v>
      </c>
      <c r="AD2506" s="1" t="s">
        <v>738</v>
      </c>
      <c r="AE2506" s="1" t="s">
        <v>9381</v>
      </c>
    </row>
    <row r="2507" spans="1:72" ht="13.5" customHeight="1" x14ac:dyDescent="0.25">
      <c r="A2507" s="5" t="str">
        <f t="shared" ref="A2507:A2538" si="89">HYPERLINK("http://kyu.snu.ac.kr/sdhj/index.jsp?type=hj/GK14616_00IH_0001_0118.jpg","1738_각남면_0118")</f>
        <v>1738_각남면_0118</v>
      </c>
      <c r="B2507" s="1">
        <v>1738</v>
      </c>
      <c r="C2507" s="1" t="s">
        <v>12339</v>
      </c>
      <c r="D2507" s="1" t="s">
        <v>12340</v>
      </c>
      <c r="E2507" s="1">
        <v>2506</v>
      </c>
      <c r="F2507" s="1">
        <v>9</v>
      </c>
      <c r="G2507" s="1" t="s">
        <v>3522</v>
      </c>
      <c r="H2507" s="1" t="s">
        <v>7052</v>
      </c>
      <c r="I2507" s="1">
        <v>5</v>
      </c>
      <c r="L2507" s="1">
        <v>4</v>
      </c>
      <c r="M2507" s="1" t="s">
        <v>14134</v>
      </c>
      <c r="N2507" s="1" t="s">
        <v>14135</v>
      </c>
      <c r="S2507" s="1" t="s">
        <v>4334</v>
      </c>
      <c r="T2507" s="1" t="s">
        <v>7279</v>
      </c>
      <c r="Y2507" s="1" t="s">
        <v>64</v>
      </c>
      <c r="Z2507" s="1" t="s">
        <v>7741</v>
      </c>
      <c r="AC2507" s="1">
        <v>20</v>
      </c>
      <c r="AD2507" s="1" t="s">
        <v>255</v>
      </c>
      <c r="AE2507" s="1" t="s">
        <v>9359</v>
      </c>
    </row>
    <row r="2508" spans="1:72" ht="13.5" customHeight="1" x14ac:dyDescent="0.25">
      <c r="A2508" s="5" t="str">
        <f t="shared" si="89"/>
        <v>1738_각남면_0118</v>
      </c>
      <c r="B2508" s="1">
        <v>1738</v>
      </c>
      <c r="C2508" s="1" t="s">
        <v>12339</v>
      </c>
      <c r="D2508" s="1" t="s">
        <v>12340</v>
      </c>
      <c r="E2508" s="1">
        <v>2507</v>
      </c>
      <c r="F2508" s="1">
        <v>9</v>
      </c>
      <c r="G2508" s="1" t="s">
        <v>3522</v>
      </c>
      <c r="H2508" s="1" t="s">
        <v>7052</v>
      </c>
      <c r="I2508" s="1">
        <v>5</v>
      </c>
      <c r="L2508" s="1">
        <v>5</v>
      </c>
      <c r="M2508" s="1" t="s">
        <v>14136</v>
      </c>
      <c r="N2508" s="1" t="s">
        <v>14137</v>
      </c>
      <c r="T2508" s="1" t="s">
        <v>12461</v>
      </c>
      <c r="U2508" s="1" t="s">
        <v>2299</v>
      </c>
      <c r="V2508" s="1" t="s">
        <v>7438</v>
      </c>
      <c r="W2508" s="1" t="s">
        <v>293</v>
      </c>
      <c r="X2508" s="1" t="s">
        <v>7698</v>
      </c>
      <c r="Y2508" s="1" t="s">
        <v>2656</v>
      </c>
      <c r="Z2508" s="1" t="s">
        <v>8308</v>
      </c>
      <c r="AC2508" s="1">
        <v>43</v>
      </c>
      <c r="AD2508" s="1" t="s">
        <v>258</v>
      </c>
      <c r="AE2508" s="1" t="s">
        <v>9360</v>
      </c>
      <c r="AJ2508" s="1" t="s">
        <v>17</v>
      </c>
      <c r="AK2508" s="1" t="s">
        <v>9530</v>
      </c>
      <c r="AL2508" s="1" t="s">
        <v>4264</v>
      </c>
      <c r="AM2508" s="1" t="s">
        <v>9570</v>
      </c>
      <c r="AT2508" s="1" t="s">
        <v>42</v>
      </c>
      <c r="AU2508" s="1" t="s">
        <v>7309</v>
      </c>
      <c r="AV2508" s="1" t="s">
        <v>4335</v>
      </c>
      <c r="AW2508" s="1" t="s">
        <v>9522</v>
      </c>
      <c r="BG2508" s="1" t="s">
        <v>42</v>
      </c>
      <c r="BH2508" s="1" t="s">
        <v>7309</v>
      </c>
      <c r="BI2508" s="1" t="s">
        <v>295</v>
      </c>
      <c r="BJ2508" s="1" t="s">
        <v>10800</v>
      </c>
      <c r="BK2508" s="1" t="s">
        <v>42</v>
      </c>
      <c r="BL2508" s="1" t="s">
        <v>7309</v>
      </c>
      <c r="BM2508" s="1" t="s">
        <v>540</v>
      </c>
      <c r="BN2508" s="1" t="s">
        <v>12939</v>
      </c>
      <c r="BO2508" s="1" t="s">
        <v>42</v>
      </c>
      <c r="BP2508" s="1" t="s">
        <v>7309</v>
      </c>
      <c r="BQ2508" s="1" t="s">
        <v>4336</v>
      </c>
      <c r="BR2508" s="1" t="s">
        <v>13474</v>
      </c>
      <c r="BS2508" s="1" t="s">
        <v>631</v>
      </c>
      <c r="BT2508" s="1" t="s">
        <v>9553</v>
      </c>
    </row>
    <row r="2509" spans="1:72" ht="13.5" customHeight="1" x14ac:dyDescent="0.25">
      <c r="A2509" s="5" t="str">
        <f t="shared" si="89"/>
        <v>1738_각남면_0118</v>
      </c>
      <c r="B2509" s="1">
        <v>1738</v>
      </c>
      <c r="C2509" s="1" t="s">
        <v>12339</v>
      </c>
      <c r="D2509" s="1" t="s">
        <v>12340</v>
      </c>
      <c r="E2509" s="1">
        <v>2508</v>
      </c>
      <c r="F2509" s="1">
        <v>9</v>
      </c>
      <c r="G2509" s="1" t="s">
        <v>3522</v>
      </c>
      <c r="H2509" s="1" t="s">
        <v>7052</v>
      </c>
      <c r="I2509" s="1">
        <v>5</v>
      </c>
      <c r="L2509" s="1">
        <v>5</v>
      </c>
      <c r="M2509" s="1" t="s">
        <v>14136</v>
      </c>
      <c r="N2509" s="1" t="s">
        <v>14137</v>
      </c>
      <c r="S2509" s="1" t="s">
        <v>50</v>
      </c>
      <c r="T2509" s="1" t="s">
        <v>7223</v>
      </c>
      <c r="W2509" s="1" t="s">
        <v>85</v>
      </c>
      <c r="X2509" s="1" t="s">
        <v>12530</v>
      </c>
      <c r="Y2509" s="1" t="s">
        <v>10</v>
      </c>
      <c r="Z2509" s="1" t="s">
        <v>7684</v>
      </c>
      <c r="AF2509" s="1" t="s">
        <v>317</v>
      </c>
      <c r="AG2509" s="1" t="s">
        <v>7707</v>
      </c>
    </row>
    <row r="2510" spans="1:72" ht="13.5" customHeight="1" x14ac:dyDescent="0.25">
      <c r="A2510" s="5" t="str">
        <f t="shared" si="89"/>
        <v>1738_각남면_0118</v>
      </c>
      <c r="B2510" s="1">
        <v>1738</v>
      </c>
      <c r="C2510" s="1" t="s">
        <v>12339</v>
      </c>
      <c r="D2510" s="1" t="s">
        <v>12340</v>
      </c>
      <c r="E2510" s="1">
        <v>2509</v>
      </c>
      <c r="F2510" s="1">
        <v>9</v>
      </c>
      <c r="G2510" s="1" t="s">
        <v>3522</v>
      </c>
      <c r="H2510" s="1" t="s">
        <v>7052</v>
      </c>
      <c r="I2510" s="1">
        <v>5</v>
      </c>
      <c r="L2510" s="1">
        <v>5</v>
      </c>
      <c r="M2510" s="1" t="s">
        <v>14136</v>
      </c>
      <c r="N2510" s="1" t="s">
        <v>14137</v>
      </c>
      <c r="S2510" s="1" t="s">
        <v>107</v>
      </c>
      <c r="T2510" s="1" t="s">
        <v>7228</v>
      </c>
      <c r="W2510" s="1" t="s">
        <v>761</v>
      </c>
      <c r="X2510" s="1" t="s">
        <v>7684</v>
      </c>
      <c r="Y2510" s="1" t="s">
        <v>64</v>
      </c>
      <c r="Z2510" s="1" t="s">
        <v>7741</v>
      </c>
      <c r="AC2510" s="1">
        <v>45</v>
      </c>
      <c r="AD2510" s="1" t="s">
        <v>330</v>
      </c>
      <c r="AE2510" s="1" t="s">
        <v>9367</v>
      </c>
      <c r="AJ2510" s="1" t="s">
        <v>17</v>
      </c>
      <c r="AK2510" s="1" t="s">
        <v>9530</v>
      </c>
      <c r="AL2510" s="1" t="s">
        <v>401</v>
      </c>
      <c r="AM2510" s="1" t="s">
        <v>9477</v>
      </c>
      <c r="AT2510" s="1" t="s">
        <v>69</v>
      </c>
      <c r="AU2510" s="1" t="s">
        <v>7359</v>
      </c>
      <c r="AV2510" s="1" t="s">
        <v>14727</v>
      </c>
      <c r="AW2510" s="1" t="s">
        <v>10080</v>
      </c>
      <c r="BG2510" s="1" t="s">
        <v>69</v>
      </c>
      <c r="BH2510" s="1" t="s">
        <v>7359</v>
      </c>
      <c r="BI2510" s="1" t="s">
        <v>4337</v>
      </c>
      <c r="BJ2510" s="1" t="s">
        <v>8901</v>
      </c>
      <c r="BK2510" s="1" t="s">
        <v>69</v>
      </c>
      <c r="BL2510" s="1" t="s">
        <v>7359</v>
      </c>
      <c r="BM2510" s="1" t="s">
        <v>2024</v>
      </c>
      <c r="BN2510" s="1" t="s">
        <v>8441</v>
      </c>
      <c r="BO2510" s="1" t="s">
        <v>69</v>
      </c>
      <c r="BP2510" s="1" t="s">
        <v>7359</v>
      </c>
      <c r="BQ2510" s="1" t="s">
        <v>4338</v>
      </c>
      <c r="BR2510" s="1" t="s">
        <v>13342</v>
      </c>
      <c r="BS2510" s="1" t="s">
        <v>58</v>
      </c>
      <c r="BT2510" s="1" t="s">
        <v>9526</v>
      </c>
    </row>
    <row r="2511" spans="1:72" ht="13.5" customHeight="1" x14ac:dyDescent="0.25">
      <c r="A2511" s="5" t="str">
        <f t="shared" si="89"/>
        <v>1738_각남면_0118</v>
      </c>
      <c r="B2511" s="1">
        <v>1738</v>
      </c>
      <c r="C2511" s="1" t="s">
        <v>12339</v>
      </c>
      <c r="D2511" s="1" t="s">
        <v>12340</v>
      </c>
      <c r="E2511" s="1">
        <v>2510</v>
      </c>
      <c r="F2511" s="1">
        <v>9</v>
      </c>
      <c r="G2511" s="1" t="s">
        <v>3522</v>
      </c>
      <c r="H2511" s="1" t="s">
        <v>7052</v>
      </c>
      <c r="I2511" s="1">
        <v>5</v>
      </c>
      <c r="L2511" s="1">
        <v>5</v>
      </c>
      <c r="M2511" s="1" t="s">
        <v>14136</v>
      </c>
      <c r="N2511" s="1" t="s">
        <v>14137</v>
      </c>
      <c r="S2511" s="1" t="s">
        <v>112</v>
      </c>
      <c r="T2511" s="1" t="s">
        <v>7229</v>
      </c>
      <c r="Y2511" s="1" t="s">
        <v>64</v>
      </c>
      <c r="Z2511" s="1" t="s">
        <v>7741</v>
      </c>
      <c r="AC2511" s="1">
        <v>13</v>
      </c>
      <c r="AD2511" s="1" t="s">
        <v>111</v>
      </c>
      <c r="AE2511" s="1" t="s">
        <v>9341</v>
      </c>
    </row>
    <row r="2512" spans="1:72" ht="13.5" customHeight="1" x14ac:dyDescent="0.25">
      <c r="A2512" s="5" t="str">
        <f t="shared" si="89"/>
        <v>1738_각남면_0118</v>
      </c>
      <c r="B2512" s="1">
        <v>1738</v>
      </c>
      <c r="C2512" s="1" t="s">
        <v>12339</v>
      </c>
      <c r="D2512" s="1" t="s">
        <v>12340</v>
      </c>
      <c r="E2512" s="1">
        <v>2511</v>
      </c>
      <c r="F2512" s="1">
        <v>9</v>
      </c>
      <c r="G2512" s="1" t="s">
        <v>3522</v>
      </c>
      <c r="H2512" s="1" t="s">
        <v>7052</v>
      </c>
      <c r="I2512" s="1">
        <v>5</v>
      </c>
      <c r="L2512" s="1">
        <v>5</v>
      </c>
      <c r="M2512" s="1" t="s">
        <v>14136</v>
      </c>
      <c r="N2512" s="1" t="s">
        <v>14137</v>
      </c>
      <c r="S2512" s="1" t="s">
        <v>59</v>
      </c>
      <c r="T2512" s="1" t="s">
        <v>7224</v>
      </c>
      <c r="U2512" s="1" t="s">
        <v>2432</v>
      </c>
      <c r="V2512" s="1" t="s">
        <v>7443</v>
      </c>
      <c r="Y2512" s="1" t="s">
        <v>1185</v>
      </c>
      <c r="Z2512" s="1" t="s">
        <v>7793</v>
      </c>
      <c r="AF2512" s="1" t="s">
        <v>387</v>
      </c>
      <c r="AG2512" s="1" t="s">
        <v>9400</v>
      </c>
    </row>
    <row r="2513" spans="1:72" ht="13.5" customHeight="1" x14ac:dyDescent="0.25">
      <c r="A2513" s="5" t="str">
        <f t="shared" si="89"/>
        <v>1738_각남면_0118</v>
      </c>
      <c r="B2513" s="1">
        <v>1738</v>
      </c>
      <c r="C2513" s="1" t="s">
        <v>12339</v>
      </c>
      <c r="D2513" s="1" t="s">
        <v>12340</v>
      </c>
      <c r="E2513" s="1">
        <v>2512</v>
      </c>
      <c r="F2513" s="1">
        <v>9</v>
      </c>
      <c r="G2513" s="1" t="s">
        <v>3522</v>
      </c>
      <c r="H2513" s="1" t="s">
        <v>7052</v>
      </c>
      <c r="I2513" s="1">
        <v>6</v>
      </c>
      <c r="J2513" s="1" t="s">
        <v>4339</v>
      </c>
      <c r="K2513" s="1" t="s">
        <v>7131</v>
      </c>
      <c r="L2513" s="1">
        <v>1</v>
      </c>
      <c r="M2513" s="1" t="s">
        <v>14138</v>
      </c>
      <c r="N2513" s="1" t="s">
        <v>7131</v>
      </c>
      <c r="T2513" s="1" t="s">
        <v>12461</v>
      </c>
      <c r="U2513" s="1" t="s">
        <v>2299</v>
      </c>
      <c r="V2513" s="1" t="s">
        <v>7438</v>
      </c>
      <c r="W2513" s="1" t="s">
        <v>342</v>
      </c>
      <c r="X2513" s="1" t="s">
        <v>7700</v>
      </c>
      <c r="Y2513" s="1" t="s">
        <v>755</v>
      </c>
      <c r="Z2513" s="1" t="s">
        <v>8190</v>
      </c>
      <c r="AC2513" s="1">
        <v>42</v>
      </c>
      <c r="AD2513" s="1" t="s">
        <v>304</v>
      </c>
      <c r="AE2513" s="1" t="s">
        <v>9364</v>
      </c>
      <c r="AJ2513" s="1" t="s">
        <v>17</v>
      </c>
      <c r="AK2513" s="1" t="s">
        <v>9530</v>
      </c>
      <c r="AL2513" s="1" t="s">
        <v>4239</v>
      </c>
      <c r="AM2513" s="1" t="s">
        <v>9568</v>
      </c>
      <c r="AT2513" s="1" t="s">
        <v>42</v>
      </c>
      <c r="AU2513" s="1" t="s">
        <v>7309</v>
      </c>
      <c r="AV2513" s="1" t="s">
        <v>1846</v>
      </c>
      <c r="AW2513" s="1" t="s">
        <v>10081</v>
      </c>
      <c r="BI2513" s="1" t="s">
        <v>4340</v>
      </c>
      <c r="BJ2513" s="1" t="s">
        <v>9972</v>
      </c>
      <c r="BK2513" s="1" t="s">
        <v>44</v>
      </c>
      <c r="BL2513" s="1" t="s">
        <v>7629</v>
      </c>
      <c r="BM2513" s="1" t="s">
        <v>4341</v>
      </c>
      <c r="BN2513" s="1" t="s">
        <v>7826</v>
      </c>
      <c r="BO2513" s="1" t="s">
        <v>73</v>
      </c>
      <c r="BP2513" s="1" t="s">
        <v>7304</v>
      </c>
      <c r="BQ2513" s="1" t="s">
        <v>4314</v>
      </c>
      <c r="BR2513" s="1" t="s">
        <v>11895</v>
      </c>
      <c r="BS2513" s="1" t="s">
        <v>58</v>
      </c>
      <c r="BT2513" s="1" t="s">
        <v>9526</v>
      </c>
    </row>
    <row r="2514" spans="1:72" ht="13.5" customHeight="1" x14ac:dyDescent="0.25">
      <c r="A2514" s="5" t="str">
        <f t="shared" si="89"/>
        <v>1738_각남면_0118</v>
      </c>
      <c r="B2514" s="1">
        <v>1738</v>
      </c>
      <c r="C2514" s="1" t="s">
        <v>12339</v>
      </c>
      <c r="D2514" s="1" t="s">
        <v>12340</v>
      </c>
      <c r="E2514" s="1">
        <v>2513</v>
      </c>
      <c r="F2514" s="1">
        <v>9</v>
      </c>
      <c r="G2514" s="1" t="s">
        <v>3522</v>
      </c>
      <c r="H2514" s="1" t="s">
        <v>7052</v>
      </c>
      <c r="I2514" s="1">
        <v>6</v>
      </c>
      <c r="L2514" s="1">
        <v>1</v>
      </c>
      <c r="M2514" s="1" t="s">
        <v>14138</v>
      </c>
      <c r="N2514" s="1" t="s">
        <v>7131</v>
      </c>
      <c r="S2514" s="1" t="s">
        <v>50</v>
      </c>
      <c r="T2514" s="1" t="s">
        <v>7223</v>
      </c>
      <c r="W2514" s="1" t="s">
        <v>123</v>
      </c>
      <c r="X2514" s="1" t="s">
        <v>7689</v>
      </c>
      <c r="Y2514" s="1" t="s">
        <v>64</v>
      </c>
      <c r="Z2514" s="1" t="s">
        <v>7741</v>
      </c>
      <c r="AC2514" s="1">
        <v>43</v>
      </c>
      <c r="AD2514" s="1" t="s">
        <v>258</v>
      </c>
      <c r="AE2514" s="1" t="s">
        <v>9360</v>
      </c>
      <c r="AJ2514" s="1" t="s">
        <v>17</v>
      </c>
      <c r="AK2514" s="1" t="s">
        <v>9530</v>
      </c>
      <c r="AL2514" s="1" t="s">
        <v>124</v>
      </c>
      <c r="AM2514" s="1" t="s">
        <v>9327</v>
      </c>
      <c r="AT2514" s="1" t="s">
        <v>42</v>
      </c>
      <c r="AU2514" s="1" t="s">
        <v>7309</v>
      </c>
      <c r="AV2514" s="1" t="s">
        <v>2839</v>
      </c>
      <c r="AW2514" s="1" t="s">
        <v>8345</v>
      </c>
      <c r="BG2514" s="1" t="s">
        <v>219</v>
      </c>
      <c r="BH2514" s="1" t="s">
        <v>7464</v>
      </c>
      <c r="BI2514" s="1" t="s">
        <v>1304</v>
      </c>
      <c r="BJ2514" s="1" t="s">
        <v>8013</v>
      </c>
      <c r="BK2514" s="1" t="s">
        <v>4342</v>
      </c>
      <c r="BL2514" s="1" t="s">
        <v>12431</v>
      </c>
      <c r="BM2514" s="1" t="s">
        <v>4343</v>
      </c>
      <c r="BN2514" s="1" t="s">
        <v>10246</v>
      </c>
      <c r="BO2514" s="1" t="s">
        <v>219</v>
      </c>
      <c r="BP2514" s="1" t="s">
        <v>7464</v>
      </c>
      <c r="BQ2514" s="1" t="s">
        <v>4344</v>
      </c>
      <c r="BR2514" s="1" t="s">
        <v>11905</v>
      </c>
      <c r="BS2514" s="1" t="s">
        <v>53</v>
      </c>
      <c r="BT2514" s="1" t="s">
        <v>9486</v>
      </c>
    </row>
    <row r="2515" spans="1:72" ht="13.5" customHeight="1" x14ac:dyDescent="0.25">
      <c r="A2515" s="5" t="str">
        <f t="shared" si="89"/>
        <v>1738_각남면_0118</v>
      </c>
      <c r="B2515" s="1">
        <v>1738</v>
      </c>
      <c r="C2515" s="1" t="s">
        <v>12339</v>
      </c>
      <c r="D2515" s="1" t="s">
        <v>12340</v>
      </c>
      <c r="E2515" s="1">
        <v>2514</v>
      </c>
      <c r="F2515" s="1">
        <v>9</v>
      </c>
      <c r="G2515" s="1" t="s">
        <v>3522</v>
      </c>
      <c r="H2515" s="1" t="s">
        <v>7052</v>
      </c>
      <c r="I2515" s="1">
        <v>6</v>
      </c>
      <c r="L2515" s="1">
        <v>1</v>
      </c>
      <c r="M2515" s="1" t="s">
        <v>14138</v>
      </c>
      <c r="N2515" s="1" t="s">
        <v>7131</v>
      </c>
      <c r="S2515" s="1" t="s">
        <v>59</v>
      </c>
      <c r="T2515" s="1" t="s">
        <v>7224</v>
      </c>
      <c r="U2515" s="1" t="s">
        <v>1351</v>
      </c>
      <c r="V2515" s="1" t="s">
        <v>7327</v>
      </c>
      <c r="Y2515" s="1" t="s">
        <v>3376</v>
      </c>
      <c r="Z2515" s="1" t="s">
        <v>8676</v>
      </c>
      <c r="AC2515" s="1">
        <v>21</v>
      </c>
      <c r="AD2515" s="1" t="s">
        <v>160</v>
      </c>
      <c r="AE2515" s="1" t="s">
        <v>9347</v>
      </c>
    </row>
    <row r="2516" spans="1:72" ht="13.5" customHeight="1" x14ac:dyDescent="0.25">
      <c r="A2516" s="5" t="str">
        <f t="shared" si="89"/>
        <v>1738_각남면_0118</v>
      </c>
      <c r="B2516" s="1">
        <v>1738</v>
      </c>
      <c r="C2516" s="1" t="s">
        <v>12339</v>
      </c>
      <c r="D2516" s="1" t="s">
        <v>12340</v>
      </c>
      <c r="E2516" s="1">
        <v>2515</v>
      </c>
      <c r="F2516" s="1">
        <v>9</v>
      </c>
      <c r="G2516" s="1" t="s">
        <v>3522</v>
      </c>
      <c r="H2516" s="1" t="s">
        <v>7052</v>
      </c>
      <c r="I2516" s="1">
        <v>6</v>
      </c>
      <c r="L2516" s="1">
        <v>1</v>
      </c>
      <c r="M2516" s="1" t="s">
        <v>14138</v>
      </c>
      <c r="N2516" s="1" t="s">
        <v>7131</v>
      </c>
      <c r="S2516" s="1" t="s">
        <v>112</v>
      </c>
      <c r="T2516" s="1" t="s">
        <v>7229</v>
      </c>
      <c r="Y2516" s="1" t="s">
        <v>64</v>
      </c>
      <c r="Z2516" s="1" t="s">
        <v>7741</v>
      </c>
      <c r="AC2516" s="1">
        <v>14</v>
      </c>
      <c r="AD2516" s="1" t="s">
        <v>315</v>
      </c>
      <c r="AE2516" s="1" t="s">
        <v>9365</v>
      </c>
    </row>
    <row r="2517" spans="1:72" ht="13.5" customHeight="1" x14ac:dyDescent="0.25">
      <c r="A2517" s="5" t="str">
        <f t="shared" si="89"/>
        <v>1738_각남면_0118</v>
      </c>
      <c r="B2517" s="1">
        <v>1738</v>
      </c>
      <c r="C2517" s="1" t="s">
        <v>12339</v>
      </c>
      <c r="D2517" s="1" t="s">
        <v>12340</v>
      </c>
      <c r="E2517" s="1">
        <v>2516</v>
      </c>
      <c r="F2517" s="1">
        <v>9</v>
      </c>
      <c r="G2517" s="1" t="s">
        <v>3522</v>
      </c>
      <c r="H2517" s="1" t="s">
        <v>7052</v>
      </c>
      <c r="I2517" s="1">
        <v>6</v>
      </c>
      <c r="L2517" s="1">
        <v>1</v>
      </c>
      <c r="M2517" s="1" t="s">
        <v>14138</v>
      </c>
      <c r="N2517" s="1" t="s">
        <v>7131</v>
      </c>
      <c r="S2517" s="1" t="s">
        <v>112</v>
      </c>
      <c r="T2517" s="1" t="s">
        <v>7229</v>
      </c>
      <c r="Y2517" s="1" t="s">
        <v>64</v>
      </c>
      <c r="Z2517" s="1" t="s">
        <v>7741</v>
      </c>
      <c r="AC2517" s="1">
        <v>10</v>
      </c>
      <c r="AD2517" s="1" t="s">
        <v>393</v>
      </c>
      <c r="AE2517" s="1" t="s">
        <v>9370</v>
      </c>
    </row>
    <row r="2518" spans="1:72" ht="13.5" customHeight="1" x14ac:dyDescent="0.25">
      <c r="A2518" s="5" t="str">
        <f t="shared" si="89"/>
        <v>1738_각남면_0118</v>
      </c>
      <c r="B2518" s="1">
        <v>1738</v>
      </c>
      <c r="C2518" s="1" t="s">
        <v>12339</v>
      </c>
      <c r="D2518" s="1" t="s">
        <v>12340</v>
      </c>
      <c r="E2518" s="1">
        <v>2517</v>
      </c>
      <c r="F2518" s="1">
        <v>9</v>
      </c>
      <c r="G2518" s="1" t="s">
        <v>3522</v>
      </c>
      <c r="H2518" s="1" t="s">
        <v>7052</v>
      </c>
      <c r="I2518" s="1">
        <v>6</v>
      </c>
      <c r="L2518" s="1">
        <v>1</v>
      </c>
      <c r="M2518" s="1" t="s">
        <v>14138</v>
      </c>
      <c r="N2518" s="1" t="s">
        <v>7131</v>
      </c>
      <c r="S2518" s="1" t="s">
        <v>112</v>
      </c>
      <c r="T2518" s="1" t="s">
        <v>7229</v>
      </c>
      <c r="Y2518" s="1" t="s">
        <v>64</v>
      </c>
      <c r="Z2518" s="1" t="s">
        <v>7741</v>
      </c>
      <c r="AC2518" s="1">
        <v>2</v>
      </c>
      <c r="AD2518" s="1" t="s">
        <v>335</v>
      </c>
      <c r="AE2518" s="1" t="s">
        <v>9368</v>
      </c>
      <c r="AF2518" s="1" t="s">
        <v>95</v>
      </c>
      <c r="AG2518" s="1" t="s">
        <v>9389</v>
      </c>
    </row>
    <row r="2519" spans="1:72" ht="13.5" customHeight="1" x14ac:dyDescent="0.25">
      <c r="A2519" s="5" t="str">
        <f t="shared" si="89"/>
        <v>1738_각남면_0118</v>
      </c>
      <c r="B2519" s="1">
        <v>1738</v>
      </c>
      <c r="C2519" s="1" t="s">
        <v>12339</v>
      </c>
      <c r="D2519" s="1" t="s">
        <v>12340</v>
      </c>
      <c r="E2519" s="1">
        <v>2518</v>
      </c>
      <c r="F2519" s="1">
        <v>9</v>
      </c>
      <c r="G2519" s="1" t="s">
        <v>3522</v>
      </c>
      <c r="H2519" s="1" t="s">
        <v>7052</v>
      </c>
      <c r="I2519" s="1">
        <v>6</v>
      </c>
      <c r="L2519" s="1">
        <v>2</v>
      </c>
      <c r="M2519" s="1" t="s">
        <v>14139</v>
      </c>
      <c r="N2519" s="1" t="s">
        <v>14140</v>
      </c>
      <c r="T2519" s="1" t="s">
        <v>12461</v>
      </c>
      <c r="U2519" s="1" t="s">
        <v>2299</v>
      </c>
      <c r="V2519" s="1" t="s">
        <v>7438</v>
      </c>
      <c r="W2519" s="1" t="s">
        <v>342</v>
      </c>
      <c r="X2519" s="1" t="s">
        <v>7700</v>
      </c>
      <c r="Y2519" s="1" t="s">
        <v>2090</v>
      </c>
      <c r="Z2519" s="1" t="s">
        <v>8677</v>
      </c>
      <c r="AC2519" s="1">
        <v>40</v>
      </c>
      <c r="AD2519" s="1" t="s">
        <v>349</v>
      </c>
      <c r="AE2519" s="1" t="s">
        <v>9369</v>
      </c>
      <c r="AJ2519" s="1" t="s">
        <v>17</v>
      </c>
      <c r="AK2519" s="1" t="s">
        <v>9530</v>
      </c>
      <c r="AL2519" s="1" t="s">
        <v>4239</v>
      </c>
      <c r="AM2519" s="1" t="s">
        <v>9568</v>
      </c>
      <c r="AT2519" s="1" t="s">
        <v>42</v>
      </c>
      <c r="AU2519" s="1" t="s">
        <v>7309</v>
      </c>
      <c r="AV2519" s="1" t="s">
        <v>4345</v>
      </c>
      <c r="AW2519" s="1" t="s">
        <v>10081</v>
      </c>
      <c r="BI2519" s="1" t="s">
        <v>1847</v>
      </c>
      <c r="BJ2519" s="1" t="s">
        <v>9972</v>
      </c>
      <c r="BK2519" s="1" t="s">
        <v>44</v>
      </c>
      <c r="BL2519" s="1" t="s">
        <v>7629</v>
      </c>
      <c r="BM2519" s="1" t="s">
        <v>4278</v>
      </c>
      <c r="BN2519" s="1" t="s">
        <v>7826</v>
      </c>
      <c r="BO2519" s="1" t="s">
        <v>73</v>
      </c>
      <c r="BP2519" s="1" t="s">
        <v>7304</v>
      </c>
      <c r="BQ2519" s="1" t="s">
        <v>4314</v>
      </c>
      <c r="BR2519" s="1" t="s">
        <v>11895</v>
      </c>
      <c r="BS2519" s="1" t="s">
        <v>58</v>
      </c>
      <c r="BT2519" s="1" t="s">
        <v>9526</v>
      </c>
    </row>
    <row r="2520" spans="1:72" ht="13.5" customHeight="1" x14ac:dyDescent="0.25">
      <c r="A2520" s="5" t="str">
        <f t="shared" si="89"/>
        <v>1738_각남면_0118</v>
      </c>
      <c r="B2520" s="1">
        <v>1738</v>
      </c>
      <c r="C2520" s="1" t="s">
        <v>12339</v>
      </c>
      <c r="D2520" s="1" t="s">
        <v>12340</v>
      </c>
      <c r="E2520" s="1">
        <v>2519</v>
      </c>
      <c r="F2520" s="1">
        <v>9</v>
      </c>
      <c r="G2520" s="1" t="s">
        <v>3522</v>
      </c>
      <c r="H2520" s="1" t="s">
        <v>7052</v>
      </c>
      <c r="I2520" s="1">
        <v>6</v>
      </c>
      <c r="L2520" s="1">
        <v>2</v>
      </c>
      <c r="M2520" s="1" t="s">
        <v>14139</v>
      </c>
      <c r="N2520" s="1" t="s">
        <v>14140</v>
      </c>
      <c r="S2520" s="1" t="s">
        <v>50</v>
      </c>
      <c r="T2520" s="1" t="s">
        <v>7223</v>
      </c>
      <c r="W2520" s="1" t="s">
        <v>407</v>
      </c>
      <c r="X2520" s="1" t="s">
        <v>7703</v>
      </c>
      <c r="Y2520" s="1" t="s">
        <v>64</v>
      </c>
      <c r="Z2520" s="1" t="s">
        <v>7741</v>
      </c>
      <c r="AC2520" s="1">
        <v>47</v>
      </c>
      <c r="AD2520" s="1" t="s">
        <v>109</v>
      </c>
      <c r="AE2520" s="1" t="s">
        <v>9340</v>
      </c>
      <c r="AJ2520" s="1" t="s">
        <v>17</v>
      </c>
      <c r="AK2520" s="1" t="s">
        <v>9530</v>
      </c>
      <c r="AL2520" s="1" t="s">
        <v>401</v>
      </c>
      <c r="AM2520" s="1" t="s">
        <v>9477</v>
      </c>
      <c r="AT2520" s="1" t="s">
        <v>42</v>
      </c>
      <c r="AU2520" s="1" t="s">
        <v>7309</v>
      </c>
      <c r="AV2520" s="1" t="s">
        <v>3104</v>
      </c>
      <c r="AW2520" s="1" t="s">
        <v>8102</v>
      </c>
      <c r="BG2520" s="1" t="s">
        <v>677</v>
      </c>
      <c r="BH2520" s="1" t="s">
        <v>7530</v>
      </c>
      <c r="BI2520" s="1" t="s">
        <v>14764</v>
      </c>
      <c r="BJ2520" s="1" t="s">
        <v>10298</v>
      </c>
      <c r="BK2520" s="1" t="s">
        <v>677</v>
      </c>
      <c r="BL2520" s="1" t="s">
        <v>7530</v>
      </c>
      <c r="BM2520" s="1" t="s">
        <v>2905</v>
      </c>
      <c r="BN2520" s="1" t="s">
        <v>10182</v>
      </c>
      <c r="BO2520" s="1" t="s">
        <v>42</v>
      </c>
      <c r="BP2520" s="1" t="s">
        <v>7309</v>
      </c>
      <c r="BQ2520" s="1" t="s">
        <v>4346</v>
      </c>
      <c r="BR2520" s="1" t="s">
        <v>11906</v>
      </c>
      <c r="BS2520" s="1" t="s">
        <v>41</v>
      </c>
      <c r="BT2520" s="1" t="s">
        <v>12725</v>
      </c>
    </row>
    <row r="2521" spans="1:72" ht="13.5" customHeight="1" x14ac:dyDescent="0.25">
      <c r="A2521" s="5" t="str">
        <f t="shared" si="89"/>
        <v>1738_각남면_0118</v>
      </c>
      <c r="B2521" s="1">
        <v>1738</v>
      </c>
      <c r="C2521" s="1" t="s">
        <v>12339</v>
      </c>
      <c r="D2521" s="1" t="s">
        <v>12340</v>
      </c>
      <c r="E2521" s="1">
        <v>2520</v>
      </c>
      <c r="F2521" s="1">
        <v>9</v>
      </c>
      <c r="G2521" s="1" t="s">
        <v>3522</v>
      </c>
      <c r="H2521" s="1" t="s">
        <v>7052</v>
      </c>
      <c r="I2521" s="1">
        <v>6</v>
      </c>
      <c r="L2521" s="1">
        <v>2</v>
      </c>
      <c r="M2521" s="1" t="s">
        <v>14139</v>
      </c>
      <c r="N2521" s="1" t="s">
        <v>14140</v>
      </c>
      <c r="S2521" s="1" t="s">
        <v>84</v>
      </c>
      <c r="T2521" s="1" t="s">
        <v>7226</v>
      </c>
      <c r="W2521" s="1" t="s">
        <v>754</v>
      </c>
      <c r="X2521" s="1" t="s">
        <v>7710</v>
      </c>
      <c r="Y2521" s="1" t="s">
        <v>64</v>
      </c>
      <c r="Z2521" s="1" t="s">
        <v>7741</v>
      </c>
      <c r="AC2521" s="1">
        <v>78</v>
      </c>
      <c r="AD2521" s="1" t="s">
        <v>210</v>
      </c>
      <c r="AE2521" s="1" t="s">
        <v>9354</v>
      </c>
    </row>
    <row r="2522" spans="1:72" ht="13.5" customHeight="1" x14ac:dyDescent="0.25">
      <c r="A2522" s="5" t="str">
        <f t="shared" si="89"/>
        <v>1738_각남면_0118</v>
      </c>
      <c r="B2522" s="1">
        <v>1738</v>
      </c>
      <c r="C2522" s="1" t="s">
        <v>12339</v>
      </c>
      <c r="D2522" s="1" t="s">
        <v>12340</v>
      </c>
      <c r="E2522" s="1">
        <v>2521</v>
      </c>
      <c r="F2522" s="1">
        <v>9</v>
      </c>
      <c r="G2522" s="1" t="s">
        <v>3522</v>
      </c>
      <c r="H2522" s="1" t="s">
        <v>7052</v>
      </c>
      <c r="I2522" s="1">
        <v>6</v>
      </c>
      <c r="L2522" s="1">
        <v>2</v>
      </c>
      <c r="M2522" s="1" t="s">
        <v>14139</v>
      </c>
      <c r="N2522" s="1" t="s">
        <v>14140</v>
      </c>
      <c r="S2522" s="1" t="s">
        <v>59</v>
      </c>
      <c r="T2522" s="1" t="s">
        <v>7224</v>
      </c>
      <c r="U2522" s="1" t="s">
        <v>2432</v>
      </c>
      <c r="V2522" s="1" t="s">
        <v>7443</v>
      </c>
      <c r="Y2522" s="1" t="s">
        <v>4347</v>
      </c>
      <c r="Z2522" s="1" t="s">
        <v>8678</v>
      </c>
      <c r="AC2522" s="1">
        <v>15</v>
      </c>
      <c r="AD2522" s="1" t="s">
        <v>90</v>
      </c>
      <c r="AE2522" s="1" t="s">
        <v>9336</v>
      </c>
    </row>
    <row r="2523" spans="1:72" ht="13.5" customHeight="1" x14ac:dyDescent="0.25">
      <c r="A2523" s="5" t="str">
        <f t="shared" si="89"/>
        <v>1738_각남면_0118</v>
      </c>
      <c r="B2523" s="1">
        <v>1738</v>
      </c>
      <c r="C2523" s="1" t="s">
        <v>12339</v>
      </c>
      <c r="D2523" s="1" t="s">
        <v>12340</v>
      </c>
      <c r="E2523" s="1">
        <v>2522</v>
      </c>
      <c r="F2523" s="1">
        <v>9</v>
      </c>
      <c r="G2523" s="1" t="s">
        <v>3522</v>
      </c>
      <c r="H2523" s="1" t="s">
        <v>7052</v>
      </c>
      <c r="I2523" s="1">
        <v>6</v>
      </c>
      <c r="L2523" s="1">
        <v>2</v>
      </c>
      <c r="M2523" s="1" t="s">
        <v>14139</v>
      </c>
      <c r="N2523" s="1" t="s">
        <v>14140</v>
      </c>
      <c r="S2523" s="1" t="s">
        <v>112</v>
      </c>
      <c r="T2523" s="1" t="s">
        <v>7229</v>
      </c>
      <c r="Y2523" s="1" t="s">
        <v>64</v>
      </c>
      <c r="Z2523" s="1" t="s">
        <v>7741</v>
      </c>
      <c r="AC2523" s="1">
        <v>5</v>
      </c>
      <c r="AD2523" s="1" t="s">
        <v>86</v>
      </c>
      <c r="AE2523" s="1" t="s">
        <v>8752</v>
      </c>
    </row>
    <row r="2524" spans="1:72" ht="13.5" customHeight="1" x14ac:dyDescent="0.25">
      <c r="A2524" s="5" t="str">
        <f t="shared" si="89"/>
        <v>1738_각남면_0118</v>
      </c>
      <c r="B2524" s="1">
        <v>1738</v>
      </c>
      <c r="C2524" s="1" t="s">
        <v>12339</v>
      </c>
      <c r="D2524" s="1" t="s">
        <v>12340</v>
      </c>
      <c r="E2524" s="1">
        <v>2523</v>
      </c>
      <c r="F2524" s="1">
        <v>9</v>
      </c>
      <c r="G2524" s="1" t="s">
        <v>3522</v>
      </c>
      <c r="H2524" s="1" t="s">
        <v>7052</v>
      </c>
      <c r="I2524" s="1">
        <v>6</v>
      </c>
      <c r="L2524" s="1">
        <v>3</v>
      </c>
      <c r="M2524" s="1" t="s">
        <v>14141</v>
      </c>
      <c r="N2524" s="1" t="s">
        <v>14142</v>
      </c>
      <c r="T2524" s="1" t="s">
        <v>12461</v>
      </c>
      <c r="U2524" s="1" t="s">
        <v>78</v>
      </c>
      <c r="V2524" s="1" t="s">
        <v>7347</v>
      </c>
      <c r="W2524" s="1" t="s">
        <v>754</v>
      </c>
      <c r="X2524" s="1" t="s">
        <v>7710</v>
      </c>
      <c r="Y2524" s="1" t="s">
        <v>4348</v>
      </c>
      <c r="Z2524" s="1" t="s">
        <v>8679</v>
      </c>
      <c r="AC2524" s="1">
        <v>55</v>
      </c>
      <c r="AD2524" s="1" t="s">
        <v>97</v>
      </c>
      <c r="AE2524" s="1" t="s">
        <v>9338</v>
      </c>
      <c r="AJ2524" s="1" t="s">
        <v>17</v>
      </c>
      <c r="AK2524" s="1" t="s">
        <v>9530</v>
      </c>
      <c r="AL2524" s="1" t="s">
        <v>58</v>
      </c>
      <c r="AM2524" s="1" t="s">
        <v>9526</v>
      </c>
      <c r="AT2524" s="1" t="s">
        <v>42</v>
      </c>
      <c r="AU2524" s="1" t="s">
        <v>7309</v>
      </c>
      <c r="AV2524" s="1" t="s">
        <v>4208</v>
      </c>
      <c r="AW2524" s="1" t="s">
        <v>8642</v>
      </c>
      <c r="BG2524" s="1" t="s">
        <v>69</v>
      </c>
      <c r="BH2524" s="1" t="s">
        <v>7359</v>
      </c>
      <c r="BI2524" s="1" t="s">
        <v>4209</v>
      </c>
      <c r="BJ2524" s="1" t="s">
        <v>10071</v>
      </c>
      <c r="BK2524" s="1" t="s">
        <v>677</v>
      </c>
      <c r="BL2524" s="1" t="s">
        <v>7530</v>
      </c>
      <c r="BM2524" s="1" t="s">
        <v>4202</v>
      </c>
      <c r="BN2524" s="1" t="s">
        <v>10795</v>
      </c>
      <c r="BO2524" s="1" t="s">
        <v>69</v>
      </c>
      <c r="BP2524" s="1" t="s">
        <v>7359</v>
      </c>
      <c r="BQ2524" s="1" t="s">
        <v>4349</v>
      </c>
      <c r="BR2524" s="1" t="s">
        <v>11907</v>
      </c>
      <c r="BS2524" s="1" t="s">
        <v>124</v>
      </c>
      <c r="BT2524" s="1" t="s">
        <v>9327</v>
      </c>
    </row>
    <row r="2525" spans="1:72" ht="13.5" customHeight="1" x14ac:dyDescent="0.25">
      <c r="A2525" s="5" t="str">
        <f t="shared" si="89"/>
        <v>1738_각남면_0118</v>
      </c>
      <c r="B2525" s="1">
        <v>1738</v>
      </c>
      <c r="C2525" s="1" t="s">
        <v>12339</v>
      </c>
      <c r="D2525" s="1" t="s">
        <v>12340</v>
      </c>
      <c r="E2525" s="1">
        <v>2524</v>
      </c>
      <c r="F2525" s="1">
        <v>9</v>
      </c>
      <c r="G2525" s="1" t="s">
        <v>3522</v>
      </c>
      <c r="H2525" s="1" t="s">
        <v>7052</v>
      </c>
      <c r="I2525" s="1">
        <v>6</v>
      </c>
      <c r="L2525" s="1">
        <v>3</v>
      </c>
      <c r="M2525" s="1" t="s">
        <v>14141</v>
      </c>
      <c r="N2525" s="1" t="s">
        <v>14142</v>
      </c>
      <c r="S2525" s="1" t="s">
        <v>50</v>
      </c>
      <c r="T2525" s="1" t="s">
        <v>7223</v>
      </c>
      <c r="W2525" s="1" t="s">
        <v>519</v>
      </c>
      <c r="X2525" s="1" t="s">
        <v>7705</v>
      </c>
      <c r="Y2525" s="1" t="s">
        <v>64</v>
      </c>
      <c r="Z2525" s="1" t="s">
        <v>7741</v>
      </c>
      <c r="AC2525" s="1">
        <v>45</v>
      </c>
      <c r="AD2525" s="1" t="s">
        <v>330</v>
      </c>
      <c r="AE2525" s="1" t="s">
        <v>9367</v>
      </c>
      <c r="AJ2525" s="1" t="s">
        <v>17</v>
      </c>
      <c r="AK2525" s="1" t="s">
        <v>9530</v>
      </c>
      <c r="AL2525" s="1" t="s">
        <v>1713</v>
      </c>
      <c r="AM2525" s="1" t="s">
        <v>9572</v>
      </c>
      <c r="AT2525" s="1" t="s">
        <v>794</v>
      </c>
      <c r="AU2525" s="1" t="s">
        <v>9661</v>
      </c>
      <c r="AV2525" s="1" t="s">
        <v>4350</v>
      </c>
      <c r="AW2525" s="1" t="s">
        <v>10082</v>
      </c>
      <c r="BG2525" s="1" t="s">
        <v>453</v>
      </c>
      <c r="BH2525" s="1" t="s">
        <v>12810</v>
      </c>
      <c r="BI2525" s="1" t="s">
        <v>377</v>
      </c>
      <c r="BJ2525" s="1" t="s">
        <v>7789</v>
      </c>
      <c r="BK2525" s="1" t="s">
        <v>69</v>
      </c>
      <c r="BL2525" s="1" t="s">
        <v>7359</v>
      </c>
      <c r="BM2525" s="1" t="s">
        <v>4351</v>
      </c>
      <c r="BN2525" s="1" t="s">
        <v>9241</v>
      </c>
      <c r="BO2525" s="1" t="s">
        <v>69</v>
      </c>
      <c r="BP2525" s="1" t="s">
        <v>7359</v>
      </c>
      <c r="BQ2525" s="1" t="s">
        <v>4352</v>
      </c>
      <c r="BR2525" s="1" t="s">
        <v>11908</v>
      </c>
      <c r="BS2525" s="1" t="s">
        <v>53</v>
      </c>
      <c r="BT2525" s="1" t="s">
        <v>9486</v>
      </c>
    </row>
    <row r="2526" spans="1:72" ht="13.5" customHeight="1" x14ac:dyDescent="0.25">
      <c r="A2526" s="5" t="str">
        <f t="shared" si="89"/>
        <v>1738_각남면_0118</v>
      </c>
      <c r="B2526" s="1">
        <v>1738</v>
      </c>
      <c r="C2526" s="1" t="s">
        <v>12339</v>
      </c>
      <c r="D2526" s="1" t="s">
        <v>12340</v>
      </c>
      <c r="E2526" s="1">
        <v>2525</v>
      </c>
      <c r="F2526" s="1">
        <v>9</v>
      </c>
      <c r="G2526" s="1" t="s">
        <v>3522</v>
      </c>
      <c r="H2526" s="1" t="s">
        <v>7052</v>
      </c>
      <c r="I2526" s="1">
        <v>6</v>
      </c>
      <c r="L2526" s="1">
        <v>3</v>
      </c>
      <c r="M2526" s="1" t="s">
        <v>14141</v>
      </c>
      <c r="N2526" s="1" t="s">
        <v>14142</v>
      </c>
      <c r="S2526" s="1" t="s">
        <v>112</v>
      </c>
      <c r="T2526" s="1" t="s">
        <v>7229</v>
      </c>
      <c r="Y2526" s="1" t="s">
        <v>64</v>
      </c>
      <c r="Z2526" s="1" t="s">
        <v>7741</v>
      </c>
      <c r="AC2526" s="1">
        <v>16</v>
      </c>
      <c r="AD2526" s="1" t="s">
        <v>89</v>
      </c>
      <c r="AE2526" s="1" t="s">
        <v>9335</v>
      </c>
    </row>
    <row r="2527" spans="1:72" ht="13.5" customHeight="1" x14ac:dyDescent="0.25">
      <c r="A2527" s="5" t="str">
        <f t="shared" si="89"/>
        <v>1738_각남면_0118</v>
      </c>
      <c r="B2527" s="1">
        <v>1738</v>
      </c>
      <c r="C2527" s="1" t="s">
        <v>12339</v>
      </c>
      <c r="D2527" s="1" t="s">
        <v>12340</v>
      </c>
      <c r="E2527" s="1">
        <v>2526</v>
      </c>
      <c r="F2527" s="1">
        <v>9</v>
      </c>
      <c r="G2527" s="1" t="s">
        <v>3522</v>
      </c>
      <c r="H2527" s="1" t="s">
        <v>7052</v>
      </c>
      <c r="I2527" s="1">
        <v>6</v>
      </c>
      <c r="L2527" s="1">
        <v>3</v>
      </c>
      <c r="M2527" s="1" t="s">
        <v>14141</v>
      </c>
      <c r="N2527" s="1" t="s">
        <v>14142</v>
      </c>
      <c r="S2527" s="1" t="s">
        <v>63</v>
      </c>
      <c r="T2527" s="1" t="s">
        <v>7225</v>
      </c>
      <c r="Y2527" s="1" t="s">
        <v>64</v>
      </c>
      <c r="Z2527" s="1" t="s">
        <v>7741</v>
      </c>
      <c r="AC2527" s="1">
        <v>12</v>
      </c>
      <c r="AD2527" s="1" t="s">
        <v>111</v>
      </c>
      <c r="AE2527" s="1" t="s">
        <v>9341</v>
      </c>
    </row>
    <row r="2528" spans="1:72" ht="13.5" customHeight="1" x14ac:dyDescent="0.25">
      <c r="A2528" s="5" t="str">
        <f t="shared" si="89"/>
        <v>1738_각남면_0118</v>
      </c>
      <c r="B2528" s="1">
        <v>1738</v>
      </c>
      <c r="C2528" s="1" t="s">
        <v>12339</v>
      </c>
      <c r="D2528" s="1" t="s">
        <v>12340</v>
      </c>
      <c r="E2528" s="1">
        <v>2527</v>
      </c>
      <c r="F2528" s="1">
        <v>9</v>
      </c>
      <c r="G2528" s="1" t="s">
        <v>3522</v>
      </c>
      <c r="H2528" s="1" t="s">
        <v>7052</v>
      </c>
      <c r="I2528" s="1">
        <v>6</v>
      </c>
      <c r="L2528" s="1">
        <v>3</v>
      </c>
      <c r="M2528" s="1" t="s">
        <v>14141</v>
      </c>
      <c r="N2528" s="1" t="s">
        <v>14142</v>
      </c>
      <c r="S2528" s="1" t="s">
        <v>63</v>
      </c>
      <c r="T2528" s="1" t="s">
        <v>7225</v>
      </c>
      <c r="Y2528" s="1" t="s">
        <v>64</v>
      </c>
      <c r="Z2528" s="1" t="s">
        <v>7741</v>
      </c>
      <c r="AC2528" s="1">
        <v>11</v>
      </c>
      <c r="AD2528" s="1" t="s">
        <v>505</v>
      </c>
      <c r="AE2528" s="1" t="s">
        <v>9377</v>
      </c>
    </row>
    <row r="2529" spans="1:72" ht="13.5" customHeight="1" x14ac:dyDescent="0.25">
      <c r="A2529" s="5" t="str">
        <f t="shared" si="89"/>
        <v>1738_각남면_0118</v>
      </c>
      <c r="B2529" s="1">
        <v>1738</v>
      </c>
      <c r="C2529" s="1" t="s">
        <v>12339</v>
      </c>
      <c r="D2529" s="1" t="s">
        <v>12340</v>
      </c>
      <c r="E2529" s="1">
        <v>2528</v>
      </c>
      <c r="F2529" s="1">
        <v>9</v>
      </c>
      <c r="G2529" s="1" t="s">
        <v>3522</v>
      </c>
      <c r="H2529" s="1" t="s">
        <v>7052</v>
      </c>
      <c r="I2529" s="1">
        <v>6</v>
      </c>
      <c r="L2529" s="1">
        <v>3</v>
      </c>
      <c r="M2529" s="1" t="s">
        <v>14141</v>
      </c>
      <c r="N2529" s="1" t="s">
        <v>14142</v>
      </c>
      <c r="S2529" s="1" t="s">
        <v>63</v>
      </c>
      <c r="T2529" s="1" t="s">
        <v>7225</v>
      </c>
      <c r="Y2529" s="1" t="s">
        <v>64</v>
      </c>
      <c r="Z2529" s="1" t="s">
        <v>7741</v>
      </c>
      <c r="AC2529" s="1">
        <v>2</v>
      </c>
      <c r="AD2529" s="1" t="s">
        <v>335</v>
      </c>
      <c r="AE2529" s="1" t="s">
        <v>9368</v>
      </c>
      <c r="AF2529" s="1" t="s">
        <v>95</v>
      </c>
      <c r="AG2529" s="1" t="s">
        <v>9389</v>
      </c>
    </row>
    <row r="2530" spans="1:72" ht="13.5" customHeight="1" x14ac:dyDescent="0.25">
      <c r="A2530" s="5" t="str">
        <f t="shared" si="89"/>
        <v>1738_각남면_0118</v>
      </c>
      <c r="B2530" s="1">
        <v>1738</v>
      </c>
      <c r="C2530" s="1" t="s">
        <v>12339</v>
      </c>
      <c r="D2530" s="1" t="s">
        <v>12340</v>
      </c>
      <c r="E2530" s="1">
        <v>2529</v>
      </c>
      <c r="F2530" s="1">
        <v>9</v>
      </c>
      <c r="G2530" s="1" t="s">
        <v>3522</v>
      </c>
      <c r="H2530" s="1" t="s">
        <v>7052</v>
      </c>
      <c r="I2530" s="1">
        <v>6</v>
      </c>
      <c r="L2530" s="1">
        <v>4</v>
      </c>
      <c r="M2530" s="1" t="s">
        <v>14143</v>
      </c>
      <c r="N2530" s="1" t="s">
        <v>14144</v>
      </c>
      <c r="T2530" s="1" t="s">
        <v>12461</v>
      </c>
      <c r="U2530" s="1" t="s">
        <v>2573</v>
      </c>
      <c r="V2530" s="1" t="s">
        <v>7450</v>
      </c>
      <c r="W2530" s="1" t="s">
        <v>342</v>
      </c>
      <c r="X2530" s="1" t="s">
        <v>7700</v>
      </c>
      <c r="Y2530" s="1" t="s">
        <v>2648</v>
      </c>
      <c r="Z2530" s="1" t="s">
        <v>8302</v>
      </c>
      <c r="AC2530" s="1">
        <v>45</v>
      </c>
      <c r="AD2530" s="1" t="s">
        <v>330</v>
      </c>
      <c r="AE2530" s="1" t="s">
        <v>9367</v>
      </c>
      <c r="AJ2530" s="1" t="s">
        <v>17</v>
      </c>
      <c r="AK2530" s="1" t="s">
        <v>9530</v>
      </c>
      <c r="AL2530" s="1" t="s">
        <v>4239</v>
      </c>
      <c r="AM2530" s="1" t="s">
        <v>9568</v>
      </c>
      <c r="AT2530" s="1" t="s">
        <v>531</v>
      </c>
      <c r="AU2530" s="1" t="s">
        <v>7370</v>
      </c>
      <c r="AV2530" s="1" t="s">
        <v>4269</v>
      </c>
      <c r="AW2530" s="1" t="s">
        <v>8657</v>
      </c>
      <c r="BG2530" s="1" t="s">
        <v>677</v>
      </c>
      <c r="BH2530" s="1" t="s">
        <v>7530</v>
      </c>
      <c r="BI2530" s="1" t="s">
        <v>697</v>
      </c>
      <c r="BJ2530" s="1" t="s">
        <v>9923</v>
      </c>
      <c r="BK2530" s="1" t="s">
        <v>531</v>
      </c>
      <c r="BL2530" s="1" t="s">
        <v>7370</v>
      </c>
      <c r="BM2530" s="1" t="s">
        <v>3958</v>
      </c>
      <c r="BN2530" s="1" t="s">
        <v>10691</v>
      </c>
      <c r="BO2530" s="1" t="s">
        <v>69</v>
      </c>
      <c r="BP2530" s="1" t="s">
        <v>7359</v>
      </c>
      <c r="BQ2530" s="1" t="s">
        <v>4353</v>
      </c>
      <c r="BR2530" s="1" t="s">
        <v>13173</v>
      </c>
      <c r="BS2530" s="1" t="s">
        <v>41</v>
      </c>
      <c r="BT2530" s="1" t="s">
        <v>12725</v>
      </c>
    </row>
    <row r="2531" spans="1:72" ht="13.5" customHeight="1" x14ac:dyDescent="0.25">
      <c r="A2531" s="5" t="str">
        <f t="shared" si="89"/>
        <v>1738_각남면_0118</v>
      </c>
      <c r="B2531" s="1">
        <v>1738</v>
      </c>
      <c r="C2531" s="1" t="s">
        <v>12339</v>
      </c>
      <c r="D2531" s="1" t="s">
        <v>12340</v>
      </c>
      <c r="E2531" s="1">
        <v>2530</v>
      </c>
      <c r="F2531" s="1">
        <v>9</v>
      </c>
      <c r="G2531" s="1" t="s">
        <v>3522</v>
      </c>
      <c r="H2531" s="1" t="s">
        <v>7052</v>
      </c>
      <c r="I2531" s="1">
        <v>6</v>
      </c>
      <c r="L2531" s="1">
        <v>4</v>
      </c>
      <c r="M2531" s="1" t="s">
        <v>14143</v>
      </c>
      <c r="N2531" s="1" t="s">
        <v>14144</v>
      </c>
      <c r="S2531" s="1" t="s">
        <v>50</v>
      </c>
      <c r="T2531" s="1" t="s">
        <v>7223</v>
      </c>
      <c r="W2531" s="1" t="s">
        <v>754</v>
      </c>
      <c r="X2531" s="1" t="s">
        <v>7710</v>
      </c>
      <c r="Y2531" s="1" t="s">
        <v>64</v>
      </c>
      <c r="Z2531" s="1" t="s">
        <v>7741</v>
      </c>
      <c r="AC2531" s="1">
        <v>35</v>
      </c>
      <c r="AD2531" s="1" t="s">
        <v>68</v>
      </c>
      <c r="AE2531" s="1" t="s">
        <v>9333</v>
      </c>
      <c r="AJ2531" s="1" t="s">
        <v>17</v>
      </c>
      <c r="AK2531" s="1" t="s">
        <v>9530</v>
      </c>
      <c r="AL2531" s="1" t="s">
        <v>58</v>
      </c>
      <c r="AM2531" s="1" t="s">
        <v>9526</v>
      </c>
      <c r="AT2531" s="1" t="s">
        <v>42</v>
      </c>
      <c r="AU2531" s="1" t="s">
        <v>7309</v>
      </c>
      <c r="AV2531" s="1" t="s">
        <v>2701</v>
      </c>
      <c r="AW2531" s="1" t="s">
        <v>9910</v>
      </c>
      <c r="BG2531" s="1" t="s">
        <v>69</v>
      </c>
      <c r="BH2531" s="1" t="s">
        <v>7359</v>
      </c>
      <c r="BI2531" s="1" t="s">
        <v>2727</v>
      </c>
      <c r="BJ2531" s="1" t="s">
        <v>9961</v>
      </c>
      <c r="BK2531" s="1" t="s">
        <v>1649</v>
      </c>
      <c r="BL2531" s="1" t="s">
        <v>7492</v>
      </c>
      <c r="BM2531" s="1" t="s">
        <v>1788</v>
      </c>
      <c r="BN2531" s="1" t="s">
        <v>8892</v>
      </c>
      <c r="BO2531" s="1" t="s">
        <v>677</v>
      </c>
      <c r="BP2531" s="1" t="s">
        <v>7530</v>
      </c>
      <c r="BQ2531" s="1" t="s">
        <v>4354</v>
      </c>
      <c r="BR2531" s="1" t="s">
        <v>13452</v>
      </c>
      <c r="BS2531" s="1" t="s">
        <v>208</v>
      </c>
      <c r="BT2531" s="1" t="s">
        <v>9524</v>
      </c>
    </row>
    <row r="2532" spans="1:72" ht="13.5" customHeight="1" x14ac:dyDescent="0.25">
      <c r="A2532" s="5" t="str">
        <f t="shared" si="89"/>
        <v>1738_각남면_0118</v>
      </c>
      <c r="B2532" s="1">
        <v>1738</v>
      </c>
      <c r="C2532" s="1" t="s">
        <v>12339</v>
      </c>
      <c r="D2532" s="1" t="s">
        <v>12340</v>
      </c>
      <c r="E2532" s="1">
        <v>2531</v>
      </c>
      <c r="F2532" s="1">
        <v>9</v>
      </c>
      <c r="G2532" s="1" t="s">
        <v>3522</v>
      </c>
      <c r="H2532" s="1" t="s">
        <v>7052</v>
      </c>
      <c r="I2532" s="1">
        <v>6</v>
      </c>
      <c r="L2532" s="1">
        <v>4</v>
      </c>
      <c r="M2532" s="1" t="s">
        <v>14143</v>
      </c>
      <c r="N2532" s="1" t="s">
        <v>14144</v>
      </c>
      <c r="S2532" s="1" t="s">
        <v>112</v>
      </c>
      <c r="T2532" s="1" t="s">
        <v>7229</v>
      </c>
      <c r="Y2532" s="1" t="s">
        <v>64</v>
      </c>
      <c r="Z2532" s="1" t="s">
        <v>7741</v>
      </c>
      <c r="AC2532" s="1">
        <v>13</v>
      </c>
      <c r="AD2532" s="1" t="s">
        <v>111</v>
      </c>
      <c r="AE2532" s="1" t="s">
        <v>9341</v>
      </c>
    </row>
    <row r="2533" spans="1:72" ht="13.5" customHeight="1" x14ac:dyDescent="0.25">
      <c r="A2533" s="5" t="str">
        <f t="shared" si="89"/>
        <v>1738_각남면_0118</v>
      </c>
      <c r="B2533" s="1">
        <v>1738</v>
      </c>
      <c r="C2533" s="1" t="s">
        <v>12339</v>
      </c>
      <c r="D2533" s="1" t="s">
        <v>12340</v>
      </c>
      <c r="E2533" s="1">
        <v>2532</v>
      </c>
      <c r="F2533" s="1">
        <v>9</v>
      </c>
      <c r="G2533" s="1" t="s">
        <v>3522</v>
      </c>
      <c r="H2533" s="1" t="s">
        <v>7052</v>
      </c>
      <c r="I2533" s="1">
        <v>6</v>
      </c>
      <c r="L2533" s="1">
        <v>4</v>
      </c>
      <c r="M2533" s="1" t="s">
        <v>14143</v>
      </c>
      <c r="N2533" s="1" t="s">
        <v>14144</v>
      </c>
      <c r="S2533" s="1" t="s">
        <v>59</v>
      </c>
      <c r="T2533" s="1" t="s">
        <v>7224</v>
      </c>
      <c r="U2533" s="1" t="s">
        <v>2432</v>
      </c>
      <c r="V2533" s="1" t="s">
        <v>7443</v>
      </c>
      <c r="Y2533" s="1" t="s">
        <v>2652</v>
      </c>
      <c r="Z2533" s="1" t="s">
        <v>8680</v>
      </c>
      <c r="AC2533" s="1">
        <v>4</v>
      </c>
      <c r="AD2533" s="1" t="s">
        <v>62</v>
      </c>
      <c r="AE2533" s="1" t="s">
        <v>9331</v>
      </c>
    </row>
    <row r="2534" spans="1:72" ht="13.5" customHeight="1" x14ac:dyDescent="0.25">
      <c r="A2534" s="5" t="str">
        <f t="shared" si="89"/>
        <v>1738_각남면_0118</v>
      </c>
      <c r="B2534" s="1">
        <v>1738</v>
      </c>
      <c r="C2534" s="1" t="s">
        <v>12339</v>
      </c>
      <c r="D2534" s="1" t="s">
        <v>12340</v>
      </c>
      <c r="E2534" s="1">
        <v>2533</v>
      </c>
      <c r="F2534" s="1">
        <v>9</v>
      </c>
      <c r="G2534" s="1" t="s">
        <v>3522</v>
      </c>
      <c r="H2534" s="1" t="s">
        <v>7052</v>
      </c>
      <c r="I2534" s="1">
        <v>6</v>
      </c>
      <c r="L2534" s="1">
        <v>5</v>
      </c>
      <c r="M2534" s="1" t="s">
        <v>3929</v>
      </c>
      <c r="N2534" s="1" t="s">
        <v>8586</v>
      </c>
      <c r="T2534" s="1" t="s">
        <v>12461</v>
      </c>
      <c r="U2534" s="1" t="s">
        <v>518</v>
      </c>
      <c r="V2534" s="1" t="s">
        <v>7333</v>
      </c>
      <c r="W2534" s="1" t="s">
        <v>123</v>
      </c>
      <c r="X2534" s="1" t="s">
        <v>7689</v>
      </c>
      <c r="Y2534" s="1" t="s">
        <v>10</v>
      </c>
      <c r="Z2534" s="1" t="s">
        <v>7684</v>
      </c>
      <c r="AC2534" s="1">
        <v>40</v>
      </c>
      <c r="AD2534" s="1" t="s">
        <v>349</v>
      </c>
      <c r="AE2534" s="1" t="s">
        <v>9369</v>
      </c>
      <c r="AJ2534" s="1" t="s">
        <v>17</v>
      </c>
      <c r="AK2534" s="1" t="s">
        <v>9530</v>
      </c>
      <c r="AL2534" s="1" t="s">
        <v>124</v>
      </c>
      <c r="AM2534" s="1" t="s">
        <v>9327</v>
      </c>
      <c r="AT2534" s="1" t="s">
        <v>281</v>
      </c>
      <c r="AU2534" s="1" t="s">
        <v>7360</v>
      </c>
      <c r="AV2534" s="1" t="s">
        <v>4355</v>
      </c>
      <c r="AW2534" s="1" t="s">
        <v>10083</v>
      </c>
      <c r="BG2534" s="1" t="s">
        <v>281</v>
      </c>
      <c r="BH2534" s="1" t="s">
        <v>7360</v>
      </c>
      <c r="BI2534" s="1" t="s">
        <v>2820</v>
      </c>
      <c r="BJ2534" s="1" t="s">
        <v>9924</v>
      </c>
      <c r="BK2534" s="1" t="s">
        <v>281</v>
      </c>
      <c r="BL2534" s="1" t="s">
        <v>7360</v>
      </c>
      <c r="BM2534" s="1" t="s">
        <v>4356</v>
      </c>
      <c r="BN2534" s="1" t="s">
        <v>9173</v>
      </c>
      <c r="BO2534" s="1" t="s">
        <v>44</v>
      </c>
      <c r="BP2534" s="1" t="s">
        <v>7629</v>
      </c>
      <c r="BQ2534" s="1" t="s">
        <v>4357</v>
      </c>
      <c r="BR2534" s="1" t="s">
        <v>11909</v>
      </c>
      <c r="BS2534" s="1" t="s">
        <v>124</v>
      </c>
      <c r="BT2534" s="1" t="s">
        <v>9327</v>
      </c>
    </row>
    <row r="2535" spans="1:72" ht="13.5" customHeight="1" x14ac:dyDescent="0.25">
      <c r="A2535" s="5" t="str">
        <f t="shared" si="89"/>
        <v>1738_각남면_0118</v>
      </c>
      <c r="B2535" s="1">
        <v>1738</v>
      </c>
      <c r="C2535" s="1" t="s">
        <v>12339</v>
      </c>
      <c r="D2535" s="1" t="s">
        <v>12340</v>
      </c>
      <c r="E2535" s="1">
        <v>2534</v>
      </c>
      <c r="F2535" s="1">
        <v>9</v>
      </c>
      <c r="G2535" s="1" t="s">
        <v>3522</v>
      </c>
      <c r="H2535" s="1" t="s">
        <v>7052</v>
      </c>
      <c r="I2535" s="1">
        <v>6</v>
      </c>
      <c r="L2535" s="1">
        <v>5</v>
      </c>
      <c r="M2535" s="1" t="s">
        <v>3929</v>
      </c>
      <c r="N2535" s="1" t="s">
        <v>8586</v>
      </c>
      <c r="S2535" s="1" t="s">
        <v>112</v>
      </c>
      <c r="T2535" s="1" t="s">
        <v>7229</v>
      </c>
      <c r="Y2535" s="1" t="s">
        <v>64</v>
      </c>
      <c r="Z2535" s="1" t="s">
        <v>7741</v>
      </c>
      <c r="AC2535" s="1">
        <v>15</v>
      </c>
      <c r="AD2535" s="1" t="s">
        <v>90</v>
      </c>
      <c r="AE2535" s="1" t="s">
        <v>9336</v>
      </c>
    </row>
    <row r="2536" spans="1:72" ht="13.5" customHeight="1" x14ac:dyDescent="0.25">
      <c r="A2536" s="5" t="str">
        <f t="shared" si="89"/>
        <v>1738_각남면_0118</v>
      </c>
      <c r="B2536" s="1">
        <v>1738</v>
      </c>
      <c r="C2536" s="1" t="s">
        <v>12339</v>
      </c>
      <c r="D2536" s="1" t="s">
        <v>12340</v>
      </c>
      <c r="E2536" s="1">
        <v>2535</v>
      </c>
      <c r="F2536" s="1">
        <v>9</v>
      </c>
      <c r="G2536" s="1" t="s">
        <v>3522</v>
      </c>
      <c r="H2536" s="1" t="s">
        <v>7052</v>
      </c>
      <c r="I2536" s="1">
        <v>6</v>
      </c>
      <c r="L2536" s="1">
        <v>5</v>
      </c>
      <c r="M2536" s="1" t="s">
        <v>3929</v>
      </c>
      <c r="N2536" s="1" t="s">
        <v>8586</v>
      </c>
      <c r="S2536" s="1" t="s">
        <v>59</v>
      </c>
      <c r="T2536" s="1" t="s">
        <v>7224</v>
      </c>
      <c r="U2536" s="1" t="s">
        <v>2432</v>
      </c>
      <c r="V2536" s="1" t="s">
        <v>7443</v>
      </c>
      <c r="W2536" s="1" t="s">
        <v>342</v>
      </c>
      <c r="X2536" s="1" t="s">
        <v>7700</v>
      </c>
      <c r="Y2536" s="1" t="s">
        <v>4358</v>
      </c>
      <c r="Z2536" s="1" t="s">
        <v>8681</v>
      </c>
      <c r="AC2536" s="1">
        <v>10</v>
      </c>
      <c r="AD2536" s="1" t="s">
        <v>393</v>
      </c>
      <c r="AE2536" s="1" t="s">
        <v>9370</v>
      </c>
    </row>
    <row r="2537" spans="1:72" ht="13.5" customHeight="1" x14ac:dyDescent="0.25">
      <c r="A2537" s="5" t="str">
        <f t="shared" si="89"/>
        <v>1738_각남면_0118</v>
      </c>
      <c r="B2537" s="1">
        <v>1738</v>
      </c>
      <c r="C2537" s="1" t="s">
        <v>12339</v>
      </c>
      <c r="D2537" s="1" t="s">
        <v>12340</v>
      </c>
      <c r="E2537" s="1">
        <v>2536</v>
      </c>
      <c r="F2537" s="1">
        <v>9</v>
      </c>
      <c r="G2537" s="1" t="s">
        <v>3522</v>
      </c>
      <c r="H2537" s="1" t="s">
        <v>7052</v>
      </c>
      <c r="I2537" s="1">
        <v>6</v>
      </c>
      <c r="L2537" s="1">
        <v>5</v>
      </c>
      <c r="M2537" s="1" t="s">
        <v>3929</v>
      </c>
      <c r="N2537" s="1" t="s">
        <v>8586</v>
      </c>
      <c r="S2537" s="1" t="s">
        <v>112</v>
      </c>
      <c r="T2537" s="1" t="s">
        <v>7229</v>
      </c>
      <c r="AF2537" s="1" t="s">
        <v>317</v>
      </c>
      <c r="AG2537" s="1" t="s">
        <v>7707</v>
      </c>
    </row>
    <row r="2538" spans="1:72" ht="13.5" customHeight="1" x14ac:dyDescent="0.25">
      <c r="A2538" s="5" t="str">
        <f t="shared" si="89"/>
        <v>1738_각남면_0118</v>
      </c>
      <c r="B2538" s="1">
        <v>1738</v>
      </c>
      <c r="C2538" s="1" t="s">
        <v>12339</v>
      </c>
      <c r="D2538" s="1" t="s">
        <v>12340</v>
      </c>
      <c r="E2538" s="1">
        <v>2537</v>
      </c>
      <c r="F2538" s="1">
        <v>9</v>
      </c>
      <c r="G2538" s="1" t="s">
        <v>3522</v>
      </c>
      <c r="H2538" s="1" t="s">
        <v>7052</v>
      </c>
      <c r="I2538" s="1">
        <v>6</v>
      </c>
      <c r="L2538" s="1">
        <v>5</v>
      </c>
      <c r="M2538" s="1" t="s">
        <v>3929</v>
      </c>
      <c r="N2538" s="1" t="s">
        <v>8586</v>
      </c>
      <c r="S2538" s="1" t="s">
        <v>91</v>
      </c>
      <c r="T2538" s="1" t="s">
        <v>7227</v>
      </c>
      <c r="U2538" s="1" t="s">
        <v>2432</v>
      </c>
      <c r="V2538" s="1" t="s">
        <v>7443</v>
      </c>
      <c r="Y2538" s="1" t="s">
        <v>4359</v>
      </c>
      <c r="Z2538" s="1" t="s">
        <v>8682</v>
      </c>
      <c r="AC2538" s="1">
        <v>8</v>
      </c>
      <c r="AD2538" s="1" t="s">
        <v>298</v>
      </c>
      <c r="AE2538" s="1" t="s">
        <v>9362</v>
      </c>
      <c r="AF2538" s="1" t="s">
        <v>95</v>
      </c>
      <c r="AG2538" s="1" t="s">
        <v>9389</v>
      </c>
    </row>
    <row r="2539" spans="1:72" ht="13.5" customHeight="1" x14ac:dyDescent="0.25">
      <c r="A2539" s="5" t="str">
        <f t="shared" ref="A2539:A2573" si="90">HYPERLINK("http://kyu.snu.ac.kr/sdhj/index.jsp?type=hj/GK14616_00IH_0001_0118.jpg","1738_각남면_0118")</f>
        <v>1738_각남면_0118</v>
      </c>
      <c r="B2539" s="1">
        <v>1738</v>
      </c>
      <c r="C2539" s="1" t="s">
        <v>12339</v>
      </c>
      <c r="D2539" s="1" t="s">
        <v>12340</v>
      </c>
      <c r="E2539" s="1">
        <v>2538</v>
      </c>
      <c r="F2539" s="1">
        <v>9</v>
      </c>
      <c r="G2539" s="1" t="s">
        <v>3522</v>
      </c>
      <c r="H2539" s="1" t="s">
        <v>7052</v>
      </c>
      <c r="I2539" s="1">
        <v>6</v>
      </c>
      <c r="L2539" s="1">
        <v>5</v>
      </c>
      <c r="M2539" s="1" t="s">
        <v>3929</v>
      </c>
      <c r="N2539" s="1" t="s">
        <v>8586</v>
      </c>
      <c r="S2539" s="1" t="s">
        <v>112</v>
      </c>
      <c r="T2539" s="1" t="s">
        <v>7229</v>
      </c>
      <c r="Y2539" s="1" t="s">
        <v>64</v>
      </c>
      <c r="Z2539" s="1" t="s">
        <v>7741</v>
      </c>
      <c r="AC2539" s="1">
        <v>4</v>
      </c>
      <c r="AD2539" s="1" t="s">
        <v>65</v>
      </c>
      <c r="AE2539" s="1" t="s">
        <v>9332</v>
      </c>
    </row>
    <row r="2540" spans="1:72" ht="13.5" customHeight="1" x14ac:dyDescent="0.25">
      <c r="A2540" s="5" t="str">
        <f t="shared" si="90"/>
        <v>1738_각남면_0118</v>
      </c>
      <c r="B2540" s="1">
        <v>1738</v>
      </c>
      <c r="C2540" s="1" t="s">
        <v>12339</v>
      </c>
      <c r="D2540" s="1" t="s">
        <v>12340</v>
      </c>
      <c r="E2540" s="1">
        <v>2539</v>
      </c>
      <c r="F2540" s="1">
        <v>9</v>
      </c>
      <c r="G2540" s="1" t="s">
        <v>3522</v>
      </c>
      <c r="H2540" s="1" t="s">
        <v>7052</v>
      </c>
      <c r="I2540" s="1">
        <v>7</v>
      </c>
      <c r="J2540" s="1" t="s">
        <v>4360</v>
      </c>
      <c r="K2540" s="1" t="s">
        <v>7132</v>
      </c>
      <c r="L2540" s="1">
        <v>1</v>
      </c>
      <c r="M2540" s="1" t="s">
        <v>14145</v>
      </c>
      <c r="N2540" s="1" t="s">
        <v>14146</v>
      </c>
      <c r="T2540" s="1" t="s">
        <v>12461</v>
      </c>
      <c r="U2540" s="1" t="s">
        <v>2783</v>
      </c>
      <c r="V2540" s="1" t="s">
        <v>7404</v>
      </c>
      <c r="W2540" s="1" t="s">
        <v>754</v>
      </c>
      <c r="X2540" s="1" t="s">
        <v>7710</v>
      </c>
      <c r="Y2540" s="1" t="s">
        <v>865</v>
      </c>
      <c r="Z2540" s="1" t="s">
        <v>7850</v>
      </c>
      <c r="AC2540" s="1">
        <v>35</v>
      </c>
      <c r="AD2540" s="1" t="s">
        <v>547</v>
      </c>
      <c r="AE2540" s="1" t="s">
        <v>9378</v>
      </c>
      <c r="AJ2540" s="1" t="s">
        <v>17</v>
      </c>
      <c r="AK2540" s="1" t="s">
        <v>9530</v>
      </c>
      <c r="AL2540" s="1" t="s">
        <v>58</v>
      </c>
      <c r="AM2540" s="1" t="s">
        <v>9526</v>
      </c>
      <c r="AT2540" s="1" t="s">
        <v>42</v>
      </c>
      <c r="AU2540" s="1" t="s">
        <v>7309</v>
      </c>
      <c r="AV2540" s="1" t="s">
        <v>14814</v>
      </c>
      <c r="AW2540" s="1" t="s">
        <v>8641</v>
      </c>
      <c r="BG2540" s="1" t="s">
        <v>677</v>
      </c>
      <c r="BH2540" s="1" t="s">
        <v>7530</v>
      </c>
      <c r="BI2540" s="1" t="s">
        <v>4280</v>
      </c>
      <c r="BJ2540" s="1" t="s">
        <v>10000</v>
      </c>
      <c r="BK2540" s="1" t="s">
        <v>73</v>
      </c>
      <c r="BL2540" s="1" t="s">
        <v>7304</v>
      </c>
      <c r="BM2540" s="1" t="s">
        <v>4202</v>
      </c>
      <c r="BN2540" s="1" t="s">
        <v>10795</v>
      </c>
      <c r="BO2540" s="1" t="s">
        <v>677</v>
      </c>
      <c r="BP2540" s="1" t="s">
        <v>7530</v>
      </c>
      <c r="BQ2540" s="1" t="s">
        <v>4361</v>
      </c>
      <c r="BR2540" s="1" t="s">
        <v>13175</v>
      </c>
      <c r="BS2540" s="1" t="s">
        <v>41</v>
      </c>
      <c r="BT2540" s="1" t="s">
        <v>12725</v>
      </c>
    </row>
    <row r="2541" spans="1:72" ht="13.5" customHeight="1" x14ac:dyDescent="0.25">
      <c r="A2541" s="5" t="str">
        <f t="shared" si="90"/>
        <v>1738_각남면_0118</v>
      </c>
      <c r="B2541" s="1">
        <v>1738</v>
      </c>
      <c r="C2541" s="1" t="s">
        <v>12339</v>
      </c>
      <c r="D2541" s="1" t="s">
        <v>12340</v>
      </c>
      <c r="E2541" s="1">
        <v>2540</v>
      </c>
      <c r="F2541" s="1">
        <v>9</v>
      </c>
      <c r="G2541" s="1" t="s">
        <v>3522</v>
      </c>
      <c r="H2541" s="1" t="s">
        <v>7052</v>
      </c>
      <c r="I2541" s="1">
        <v>7</v>
      </c>
      <c r="L2541" s="1">
        <v>1</v>
      </c>
      <c r="M2541" s="1" t="s">
        <v>14145</v>
      </c>
      <c r="N2541" s="1" t="s">
        <v>14146</v>
      </c>
      <c r="S2541" s="1" t="s">
        <v>50</v>
      </c>
      <c r="T2541" s="1" t="s">
        <v>7223</v>
      </c>
      <c r="W2541" s="1" t="s">
        <v>754</v>
      </c>
      <c r="X2541" s="1" t="s">
        <v>7710</v>
      </c>
      <c r="Y2541" s="1" t="s">
        <v>10</v>
      </c>
      <c r="Z2541" s="1" t="s">
        <v>7684</v>
      </c>
      <c r="AC2541" s="1">
        <v>35</v>
      </c>
      <c r="AD2541" s="1" t="s">
        <v>68</v>
      </c>
      <c r="AE2541" s="1" t="s">
        <v>9333</v>
      </c>
      <c r="AJ2541" s="1" t="s">
        <v>17</v>
      </c>
      <c r="AK2541" s="1" t="s">
        <v>9530</v>
      </c>
      <c r="AL2541" s="1" t="s">
        <v>3843</v>
      </c>
      <c r="AM2541" s="1" t="s">
        <v>9509</v>
      </c>
      <c r="AT2541" s="1" t="s">
        <v>42</v>
      </c>
      <c r="AU2541" s="1" t="s">
        <v>7309</v>
      </c>
      <c r="AV2541" s="1" t="s">
        <v>4362</v>
      </c>
      <c r="AW2541" s="1" t="s">
        <v>9131</v>
      </c>
      <c r="BG2541" s="1" t="s">
        <v>42</v>
      </c>
      <c r="BH2541" s="1" t="s">
        <v>7309</v>
      </c>
      <c r="BI2541" s="1" t="s">
        <v>4363</v>
      </c>
      <c r="BJ2541" s="1" t="s">
        <v>10529</v>
      </c>
      <c r="BK2541" s="1" t="s">
        <v>42</v>
      </c>
      <c r="BL2541" s="1" t="s">
        <v>7309</v>
      </c>
      <c r="BM2541" s="1" t="s">
        <v>1933</v>
      </c>
      <c r="BN2541" s="1" t="s">
        <v>8988</v>
      </c>
      <c r="BQ2541" s="1" t="s">
        <v>4364</v>
      </c>
      <c r="BR2541" s="1" t="s">
        <v>11910</v>
      </c>
      <c r="BS2541" s="1" t="s">
        <v>1521</v>
      </c>
      <c r="BT2541" s="1" t="s">
        <v>12734</v>
      </c>
    </row>
    <row r="2542" spans="1:72" ht="13.5" customHeight="1" x14ac:dyDescent="0.25">
      <c r="A2542" s="5" t="str">
        <f t="shared" si="90"/>
        <v>1738_각남면_0118</v>
      </c>
      <c r="B2542" s="1">
        <v>1738</v>
      </c>
      <c r="C2542" s="1" t="s">
        <v>12339</v>
      </c>
      <c r="D2542" s="1" t="s">
        <v>12340</v>
      </c>
      <c r="E2542" s="1">
        <v>2541</v>
      </c>
      <c r="F2542" s="1">
        <v>9</v>
      </c>
      <c r="G2542" s="1" t="s">
        <v>3522</v>
      </c>
      <c r="H2542" s="1" t="s">
        <v>7052</v>
      </c>
      <c r="I2542" s="1">
        <v>7</v>
      </c>
      <c r="L2542" s="1">
        <v>1</v>
      </c>
      <c r="M2542" s="1" t="s">
        <v>14145</v>
      </c>
      <c r="N2542" s="1" t="s">
        <v>14146</v>
      </c>
      <c r="S2542" s="1" t="s">
        <v>59</v>
      </c>
      <c r="T2542" s="1" t="s">
        <v>7224</v>
      </c>
      <c r="U2542" s="1" t="s">
        <v>2432</v>
      </c>
      <c r="V2542" s="1" t="s">
        <v>7443</v>
      </c>
      <c r="Y2542" s="1" t="s">
        <v>4365</v>
      </c>
      <c r="Z2542" s="1" t="s">
        <v>8683</v>
      </c>
      <c r="AC2542" s="1">
        <v>13</v>
      </c>
      <c r="AD2542" s="1" t="s">
        <v>111</v>
      </c>
      <c r="AE2542" s="1" t="s">
        <v>9341</v>
      </c>
    </row>
    <row r="2543" spans="1:72" ht="13.5" customHeight="1" x14ac:dyDescent="0.25">
      <c r="A2543" s="5" t="str">
        <f t="shared" si="90"/>
        <v>1738_각남면_0118</v>
      </c>
      <c r="B2543" s="1">
        <v>1738</v>
      </c>
      <c r="C2543" s="1" t="s">
        <v>12339</v>
      </c>
      <c r="D2543" s="1" t="s">
        <v>12340</v>
      </c>
      <c r="E2543" s="1">
        <v>2542</v>
      </c>
      <c r="F2543" s="1">
        <v>9</v>
      </c>
      <c r="G2543" s="1" t="s">
        <v>3522</v>
      </c>
      <c r="H2543" s="1" t="s">
        <v>7052</v>
      </c>
      <c r="I2543" s="1">
        <v>7</v>
      </c>
      <c r="L2543" s="1">
        <v>1</v>
      </c>
      <c r="M2543" s="1" t="s">
        <v>14145</v>
      </c>
      <c r="N2543" s="1" t="s">
        <v>14146</v>
      </c>
      <c r="S2543" s="1" t="s">
        <v>112</v>
      </c>
      <c r="T2543" s="1" t="s">
        <v>7229</v>
      </c>
      <c r="Y2543" s="1" t="s">
        <v>64</v>
      </c>
      <c r="Z2543" s="1" t="s">
        <v>7741</v>
      </c>
      <c r="AC2543" s="1">
        <v>2</v>
      </c>
      <c r="AD2543" s="1" t="s">
        <v>335</v>
      </c>
      <c r="AE2543" s="1" t="s">
        <v>9368</v>
      </c>
      <c r="AF2543" s="1" t="s">
        <v>95</v>
      </c>
      <c r="AG2543" s="1" t="s">
        <v>9389</v>
      </c>
    </row>
    <row r="2544" spans="1:72" ht="13.5" customHeight="1" x14ac:dyDescent="0.25">
      <c r="A2544" s="5" t="str">
        <f t="shared" si="90"/>
        <v>1738_각남면_0118</v>
      </c>
      <c r="B2544" s="1">
        <v>1738</v>
      </c>
      <c r="C2544" s="1" t="s">
        <v>12339</v>
      </c>
      <c r="D2544" s="1" t="s">
        <v>12340</v>
      </c>
      <c r="E2544" s="1">
        <v>2543</v>
      </c>
      <c r="F2544" s="1">
        <v>9</v>
      </c>
      <c r="G2544" s="1" t="s">
        <v>3522</v>
      </c>
      <c r="H2544" s="1" t="s">
        <v>7052</v>
      </c>
      <c r="I2544" s="1">
        <v>7</v>
      </c>
      <c r="L2544" s="1">
        <v>2</v>
      </c>
      <c r="M2544" s="1" t="s">
        <v>14147</v>
      </c>
      <c r="N2544" s="1" t="s">
        <v>14148</v>
      </c>
      <c r="T2544" s="1" t="s">
        <v>12461</v>
      </c>
      <c r="U2544" s="1" t="s">
        <v>518</v>
      </c>
      <c r="V2544" s="1" t="s">
        <v>7333</v>
      </c>
      <c r="W2544" s="1" t="s">
        <v>191</v>
      </c>
      <c r="X2544" s="1" t="s">
        <v>7693</v>
      </c>
      <c r="Y2544" s="1" t="s">
        <v>10</v>
      </c>
      <c r="Z2544" s="1" t="s">
        <v>7684</v>
      </c>
      <c r="AC2544" s="1">
        <v>37</v>
      </c>
      <c r="AD2544" s="1" t="s">
        <v>76</v>
      </c>
      <c r="AE2544" s="1" t="s">
        <v>9334</v>
      </c>
      <c r="AJ2544" s="1" t="s">
        <v>17</v>
      </c>
      <c r="AK2544" s="1" t="s">
        <v>9530</v>
      </c>
      <c r="AL2544" s="1" t="s">
        <v>193</v>
      </c>
      <c r="AM2544" s="1" t="s">
        <v>9533</v>
      </c>
      <c r="AT2544" s="1" t="s">
        <v>42</v>
      </c>
      <c r="AU2544" s="1" t="s">
        <v>7309</v>
      </c>
      <c r="AV2544" s="1" t="s">
        <v>194</v>
      </c>
      <c r="AW2544" s="1" t="s">
        <v>7759</v>
      </c>
      <c r="BG2544" s="1" t="s">
        <v>451</v>
      </c>
      <c r="BH2544" s="1" t="s">
        <v>12474</v>
      </c>
      <c r="BI2544" s="1" t="s">
        <v>196</v>
      </c>
      <c r="BJ2544" s="1" t="s">
        <v>9384</v>
      </c>
      <c r="BK2544" s="1" t="s">
        <v>533</v>
      </c>
      <c r="BL2544" s="1" t="s">
        <v>7485</v>
      </c>
      <c r="BM2544" s="1" t="s">
        <v>1532</v>
      </c>
      <c r="BN2544" s="1" t="s">
        <v>9762</v>
      </c>
      <c r="BO2544" s="1" t="s">
        <v>178</v>
      </c>
      <c r="BP2544" s="1" t="s">
        <v>10478</v>
      </c>
      <c r="BQ2544" s="1" t="s">
        <v>4366</v>
      </c>
      <c r="BR2544" s="1" t="s">
        <v>11490</v>
      </c>
      <c r="BS2544" s="1" t="s">
        <v>200</v>
      </c>
      <c r="BT2544" s="1" t="s">
        <v>9541</v>
      </c>
    </row>
    <row r="2545" spans="1:72" ht="13.5" customHeight="1" x14ac:dyDescent="0.25">
      <c r="A2545" s="5" t="str">
        <f t="shared" si="90"/>
        <v>1738_각남면_0118</v>
      </c>
      <c r="B2545" s="1">
        <v>1738</v>
      </c>
      <c r="C2545" s="1" t="s">
        <v>12339</v>
      </c>
      <c r="D2545" s="1" t="s">
        <v>12340</v>
      </c>
      <c r="E2545" s="1">
        <v>2544</v>
      </c>
      <c r="F2545" s="1">
        <v>9</v>
      </c>
      <c r="G2545" s="1" t="s">
        <v>3522</v>
      </c>
      <c r="H2545" s="1" t="s">
        <v>7052</v>
      </c>
      <c r="I2545" s="1">
        <v>7</v>
      </c>
      <c r="L2545" s="1">
        <v>2</v>
      </c>
      <c r="M2545" s="1" t="s">
        <v>14147</v>
      </c>
      <c r="N2545" s="1" t="s">
        <v>14148</v>
      </c>
      <c r="S2545" s="1" t="s">
        <v>112</v>
      </c>
      <c r="T2545" s="1" t="s">
        <v>7229</v>
      </c>
      <c r="Y2545" s="1" t="s">
        <v>64</v>
      </c>
      <c r="Z2545" s="1" t="s">
        <v>7741</v>
      </c>
      <c r="AC2545" s="1">
        <v>7</v>
      </c>
      <c r="AD2545" s="1" t="s">
        <v>62</v>
      </c>
      <c r="AE2545" s="1" t="s">
        <v>9331</v>
      </c>
    </row>
    <row r="2546" spans="1:72" ht="13.5" customHeight="1" x14ac:dyDescent="0.25">
      <c r="A2546" s="5" t="str">
        <f t="shared" si="90"/>
        <v>1738_각남면_0118</v>
      </c>
      <c r="B2546" s="1">
        <v>1738</v>
      </c>
      <c r="C2546" s="1" t="s">
        <v>12339</v>
      </c>
      <c r="D2546" s="1" t="s">
        <v>12340</v>
      </c>
      <c r="E2546" s="1">
        <v>2545</v>
      </c>
      <c r="F2546" s="1">
        <v>9</v>
      </c>
      <c r="G2546" s="1" t="s">
        <v>3522</v>
      </c>
      <c r="H2546" s="1" t="s">
        <v>7052</v>
      </c>
      <c r="I2546" s="1">
        <v>7</v>
      </c>
      <c r="L2546" s="1">
        <v>2</v>
      </c>
      <c r="M2546" s="1" t="s">
        <v>14147</v>
      </c>
      <c r="N2546" s="1" t="s">
        <v>14148</v>
      </c>
      <c r="S2546" s="1" t="s">
        <v>59</v>
      </c>
      <c r="T2546" s="1" t="s">
        <v>7224</v>
      </c>
      <c r="U2546" s="1" t="s">
        <v>2432</v>
      </c>
      <c r="V2546" s="1" t="s">
        <v>7443</v>
      </c>
      <c r="W2546" s="1" t="s">
        <v>342</v>
      </c>
      <c r="X2546" s="1" t="s">
        <v>7700</v>
      </c>
      <c r="Y2546" s="1" t="s">
        <v>3002</v>
      </c>
      <c r="Z2546" s="1" t="s">
        <v>8379</v>
      </c>
      <c r="AC2546" s="1">
        <v>7</v>
      </c>
      <c r="AD2546" s="1" t="s">
        <v>62</v>
      </c>
      <c r="AE2546" s="1" t="s">
        <v>9331</v>
      </c>
      <c r="AF2546" s="1" t="s">
        <v>95</v>
      </c>
      <c r="AG2546" s="1" t="s">
        <v>9389</v>
      </c>
    </row>
    <row r="2547" spans="1:72" ht="13.5" customHeight="1" x14ac:dyDescent="0.25">
      <c r="A2547" s="5" t="str">
        <f t="shared" si="90"/>
        <v>1738_각남면_0118</v>
      </c>
      <c r="B2547" s="1">
        <v>1738</v>
      </c>
      <c r="C2547" s="1" t="s">
        <v>12339</v>
      </c>
      <c r="D2547" s="1" t="s">
        <v>12340</v>
      </c>
      <c r="E2547" s="1">
        <v>2546</v>
      </c>
      <c r="F2547" s="1">
        <v>9</v>
      </c>
      <c r="G2547" s="1" t="s">
        <v>3522</v>
      </c>
      <c r="H2547" s="1" t="s">
        <v>7052</v>
      </c>
      <c r="I2547" s="1">
        <v>7</v>
      </c>
      <c r="L2547" s="1">
        <v>2</v>
      </c>
      <c r="M2547" s="1" t="s">
        <v>14147</v>
      </c>
      <c r="N2547" s="1" t="s">
        <v>14148</v>
      </c>
      <c r="S2547" s="1" t="s">
        <v>112</v>
      </c>
      <c r="T2547" s="1" t="s">
        <v>7229</v>
      </c>
      <c r="Y2547" s="1" t="s">
        <v>64</v>
      </c>
      <c r="Z2547" s="1" t="s">
        <v>7741</v>
      </c>
      <c r="AC2547" s="1">
        <v>4</v>
      </c>
      <c r="AD2547" s="1" t="s">
        <v>65</v>
      </c>
      <c r="AE2547" s="1" t="s">
        <v>9332</v>
      </c>
    </row>
    <row r="2548" spans="1:72" ht="13.5" customHeight="1" x14ac:dyDescent="0.25">
      <c r="A2548" s="5" t="str">
        <f t="shared" si="90"/>
        <v>1738_각남면_0118</v>
      </c>
      <c r="B2548" s="1">
        <v>1738</v>
      </c>
      <c r="C2548" s="1" t="s">
        <v>12339</v>
      </c>
      <c r="D2548" s="1" t="s">
        <v>12340</v>
      </c>
      <c r="E2548" s="1">
        <v>2547</v>
      </c>
      <c r="F2548" s="1">
        <v>9</v>
      </c>
      <c r="G2548" s="1" t="s">
        <v>3522</v>
      </c>
      <c r="H2548" s="1" t="s">
        <v>7052</v>
      </c>
      <c r="I2548" s="1">
        <v>7</v>
      </c>
      <c r="L2548" s="1">
        <v>3</v>
      </c>
      <c r="M2548" s="1" t="s">
        <v>14149</v>
      </c>
      <c r="N2548" s="1" t="s">
        <v>14150</v>
      </c>
      <c r="T2548" s="1" t="s">
        <v>12461</v>
      </c>
      <c r="U2548" s="1" t="s">
        <v>4367</v>
      </c>
      <c r="V2548" s="1" t="s">
        <v>7549</v>
      </c>
      <c r="W2548" s="1" t="s">
        <v>85</v>
      </c>
      <c r="X2548" s="1" t="s">
        <v>12530</v>
      </c>
      <c r="Y2548" s="1" t="s">
        <v>2757</v>
      </c>
      <c r="Z2548" s="1" t="s">
        <v>8684</v>
      </c>
      <c r="AC2548" s="1">
        <v>40</v>
      </c>
      <c r="AD2548" s="1" t="s">
        <v>349</v>
      </c>
      <c r="AE2548" s="1" t="s">
        <v>9369</v>
      </c>
      <c r="AJ2548" s="1" t="s">
        <v>17</v>
      </c>
      <c r="AK2548" s="1" t="s">
        <v>9530</v>
      </c>
      <c r="AL2548" s="1" t="s">
        <v>58</v>
      </c>
      <c r="AM2548" s="1" t="s">
        <v>9526</v>
      </c>
      <c r="AT2548" s="1" t="s">
        <v>69</v>
      </c>
      <c r="AU2548" s="1" t="s">
        <v>7359</v>
      </c>
      <c r="AV2548" s="1" t="s">
        <v>4368</v>
      </c>
      <c r="AW2548" s="1" t="s">
        <v>7886</v>
      </c>
      <c r="BG2548" s="1" t="s">
        <v>69</v>
      </c>
      <c r="BH2548" s="1" t="s">
        <v>7359</v>
      </c>
      <c r="BI2548" s="1" t="s">
        <v>4187</v>
      </c>
      <c r="BJ2548" s="1" t="s">
        <v>10065</v>
      </c>
      <c r="BK2548" s="1" t="s">
        <v>677</v>
      </c>
      <c r="BL2548" s="1" t="s">
        <v>7530</v>
      </c>
      <c r="BM2548" s="1" t="s">
        <v>4188</v>
      </c>
      <c r="BN2548" s="1" t="s">
        <v>10793</v>
      </c>
      <c r="BO2548" s="1" t="s">
        <v>281</v>
      </c>
      <c r="BP2548" s="1" t="s">
        <v>7360</v>
      </c>
      <c r="BQ2548" s="1" t="s">
        <v>4369</v>
      </c>
      <c r="BR2548" s="1" t="s">
        <v>11911</v>
      </c>
      <c r="BS2548" s="1" t="s">
        <v>401</v>
      </c>
      <c r="BT2548" s="1" t="s">
        <v>9477</v>
      </c>
    </row>
    <row r="2549" spans="1:72" ht="13.5" customHeight="1" x14ac:dyDescent="0.25">
      <c r="A2549" s="5" t="str">
        <f t="shared" si="90"/>
        <v>1738_각남면_0118</v>
      </c>
      <c r="B2549" s="1">
        <v>1738</v>
      </c>
      <c r="C2549" s="1" t="s">
        <v>12339</v>
      </c>
      <c r="D2549" s="1" t="s">
        <v>12340</v>
      </c>
      <c r="E2549" s="1">
        <v>2548</v>
      </c>
      <c r="F2549" s="1">
        <v>9</v>
      </c>
      <c r="G2549" s="1" t="s">
        <v>3522</v>
      </c>
      <c r="H2549" s="1" t="s">
        <v>7052</v>
      </c>
      <c r="I2549" s="1">
        <v>7</v>
      </c>
      <c r="L2549" s="1">
        <v>4</v>
      </c>
      <c r="M2549" s="1" t="s">
        <v>14151</v>
      </c>
      <c r="N2549" s="1" t="s">
        <v>14152</v>
      </c>
      <c r="T2549" s="1" t="s">
        <v>12461</v>
      </c>
      <c r="U2549" s="1" t="s">
        <v>686</v>
      </c>
      <c r="V2549" s="1" t="s">
        <v>7346</v>
      </c>
      <c r="W2549" s="1" t="s">
        <v>342</v>
      </c>
      <c r="X2549" s="1" t="s">
        <v>7700</v>
      </c>
      <c r="Y2549" s="1" t="s">
        <v>4370</v>
      </c>
      <c r="Z2549" s="1" t="s">
        <v>8685</v>
      </c>
      <c r="AC2549" s="1">
        <v>40</v>
      </c>
      <c r="AD2549" s="1" t="s">
        <v>349</v>
      </c>
      <c r="AE2549" s="1" t="s">
        <v>9369</v>
      </c>
      <c r="AJ2549" s="1" t="s">
        <v>17</v>
      </c>
      <c r="AK2549" s="1" t="s">
        <v>9530</v>
      </c>
      <c r="AL2549" s="1" t="s">
        <v>4239</v>
      </c>
      <c r="AM2549" s="1" t="s">
        <v>9568</v>
      </c>
      <c r="AT2549" s="1" t="s">
        <v>3393</v>
      </c>
      <c r="AU2549" s="1" t="s">
        <v>9673</v>
      </c>
      <c r="AV2549" s="1" t="s">
        <v>3266</v>
      </c>
      <c r="AW2549" s="1" t="s">
        <v>8450</v>
      </c>
      <c r="BG2549" s="1" t="s">
        <v>677</v>
      </c>
      <c r="BH2549" s="1" t="s">
        <v>7530</v>
      </c>
      <c r="BI2549" s="1" t="s">
        <v>697</v>
      </c>
      <c r="BJ2549" s="1" t="s">
        <v>9923</v>
      </c>
      <c r="BK2549" s="1" t="s">
        <v>531</v>
      </c>
      <c r="BL2549" s="1" t="s">
        <v>7370</v>
      </c>
      <c r="BM2549" s="1" t="s">
        <v>3958</v>
      </c>
      <c r="BN2549" s="1" t="s">
        <v>10691</v>
      </c>
      <c r="BO2549" s="1" t="s">
        <v>69</v>
      </c>
      <c r="BP2549" s="1" t="s">
        <v>7359</v>
      </c>
      <c r="BQ2549" s="1" t="s">
        <v>4371</v>
      </c>
      <c r="BR2549" s="1" t="s">
        <v>11912</v>
      </c>
      <c r="BS2549" s="1" t="s">
        <v>493</v>
      </c>
      <c r="BT2549" s="1" t="s">
        <v>9538</v>
      </c>
    </row>
    <row r="2550" spans="1:72" ht="13.5" customHeight="1" x14ac:dyDescent="0.25">
      <c r="A2550" s="5" t="str">
        <f t="shared" si="90"/>
        <v>1738_각남면_0118</v>
      </c>
      <c r="B2550" s="1">
        <v>1738</v>
      </c>
      <c r="C2550" s="1" t="s">
        <v>12339</v>
      </c>
      <c r="D2550" s="1" t="s">
        <v>12340</v>
      </c>
      <c r="E2550" s="1">
        <v>2549</v>
      </c>
      <c r="F2550" s="1">
        <v>9</v>
      </c>
      <c r="G2550" s="1" t="s">
        <v>3522</v>
      </c>
      <c r="H2550" s="1" t="s">
        <v>7052</v>
      </c>
      <c r="I2550" s="1">
        <v>7</v>
      </c>
      <c r="L2550" s="1">
        <v>4</v>
      </c>
      <c r="M2550" s="1" t="s">
        <v>14151</v>
      </c>
      <c r="N2550" s="1" t="s">
        <v>14152</v>
      </c>
      <c r="S2550" s="1" t="s">
        <v>50</v>
      </c>
      <c r="T2550" s="1" t="s">
        <v>7223</v>
      </c>
      <c r="W2550" s="1" t="s">
        <v>38</v>
      </c>
      <c r="X2550" s="1" t="s">
        <v>12522</v>
      </c>
      <c r="Y2550" s="1" t="s">
        <v>64</v>
      </c>
      <c r="Z2550" s="1" t="s">
        <v>7741</v>
      </c>
      <c r="AC2550" s="1">
        <v>39</v>
      </c>
      <c r="AD2550" s="1" t="s">
        <v>181</v>
      </c>
      <c r="AE2550" s="1" t="s">
        <v>9350</v>
      </c>
      <c r="AJ2550" s="1" t="s">
        <v>17</v>
      </c>
      <c r="AK2550" s="1" t="s">
        <v>9530</v>
      </c>
      <c r="AL2550" s="1" t="s">
        <v>41</v>
      </c>
      <c r="AM2550" s="1" t="s">
        <v>12725</v>
      </c>
      <c r="AT2550" s="1" t="s">
        <v>69</v>
      </c>
      <c r="AU2550" s="1" t="s">
        <v>7359</v>
      </c>
      <c r="AV2550" s="1" t="s">
        <v>1276</v>
      </c>
      <c r="AW2550" s="1" t="s">
        <v>10084</v>
      </c>
      <c r="BG2550" s="1" t="s">
        <v>69</v>
      </c>
      <c r="BH2550" s="1" t="s">
        <v>7359</v>
      </c>
      <c r="BI2550" s="1" t="s">
        <v>4372</v>
      </c>
      <c r="BJ2550" s="1" t="s">
        <v>10805</v>
      </c>
      <c r="BK2550" s="1" t="s">
        <v>69</v>
      </c>
      <c r="BL2550" s="1" t="s">
        <v>7359</v>
      </c>
      <c r="BM2550" s="1" t="s">
        <v>1614</v>
      </c>
      <c r="BN2550" s="1" t="s">
        <v>10608</v>
      </c>
      <c r="BO2550" s="1" t="s">
        <v>69</v>
      </c>
      <c r="BP2550" s="1" t="s">
        <v>7359</v>
      </c>
      <c r="BQ2550" s="1" t="s">
        <v>4373</v>
      </c>
      <c r="BR2550" s="1" t="s">
        <v>11913</v>
      </c>
      <c r="BS2550" s="1" t="s">
        <v>151</v>
      </c>
      <c r="BT2550" s="1" t="s">
        <v>9478</v>
      </c>
    </row>
    <row r="2551" spans="1:72" ht="13.5" customHeight="1" x14ac:dyDescent="0.25">
      <c r="A2551" s="5" t="str">
        <f t="shared" si="90"/>
        <v>1738_각남면_0118</v>
      </c>
      <c r="B2551" s="1">
        <v>1738</v>
      </c>
      <c r="C2551" s="1" t="s">
        <v>12339</v>
      </c>
      <c r="D2551" s="1" t="s">
        <v>12340</v>
      </c>
      <c r="E2551" s="1">
        <v>2550</v>
      </c>
      <c r="F2551" s="1">
        <v>9</v>
      </c>
      <c r="G2551" s="1" t="s">
        <v>3522</v>
      </c>
      <c r="H2551" s="1" t="s">
        <v>7052</v>
      </c>
      <c r="I2551" s="1">
        <v>7</v>
      </c>
      <c r="L2551" s="1">
        <v>4</v>
      </c>
      <c r="M2551" s="1" t="s">
        <v>14151</v>
      </c>
      <c r="N2551" s="1" t="s">
        <v>14152</v>
      </c>
      <c r="S2551" s="1" t="s">
        <v>112</v>
      </c>
      <c r="T2551" s="1" t="s">
        <v>7229</v>
      </c>
      <c r="AF2551" s="1" t="s">
        <v>317</v>
      </c>
      <c r="AG2551" s="1" t="s">
        <v>7707</v>
      </c>
    </row>
    <row r="2552" spans="1:72" ht="13.5" customHeight="1" x14ac:dyDescent="0.25">
      <c r="A2552" s="5" t="str">
        <f t="shared" si="90"/>
        <v>1738_각남면_0118</v>
      </c>
      <c r="B2552" s="1">
        <v>1738</v>
      </c>
      <c r="C2552" s="1" t="s">
        <v>12339</v>
      </c>
      <c r="D2552" s="1" t="s">
        <v>12340</v>
      </c>
      <c r="E2552" s="1">
        <v>2551</v>
      </c>
      <c r="F2552" s="1">
        <v>9</v>
      </c>
      <c r="G2552" s="1" t="s">
        <v>3522</v>
      </c>
      <c r="H2552" s="1" t="s">
        <v>7052</v>
      </c>
      <c r="I2552" s="1">
        <v>7</v>
      </c>
      <c r="L2552" s="1">
        <v>4</v>
      </c>
      <c r="M2552" s="1" t="s">
        <v>14151</v>
      </c>
      <c r="N2552" s="1" t="s">
        <v>14152</v>
      </c>
      <c r="S2552" s="1" t="s">
        <v>59</v>
      </c>
      <c r="T2552" s="1" t="s">
        <v>7224</v>
      </c>
      <c r="U2552" s="1" t="s">
        <v>2432</v>
      </c>
      <c r="V2552" s="1" t="s">
        <v>7443</v>
      </c>
      <c r="Y2552" s="1" t="s">
        <v>4374</v>
      </c>
      <c r="Z2552" s="1" t="s">
        <v>8686</v>
      </c>
      <c r="AC2552" s="1">
        <v>5</v>
      </c>
      <c r="AD2552" s="1" t="s">
        <v>86</v>
      </c>
      <c r="AE2552" s="1" t="s">
        <v>8752</v>
      </c>
      <c r="AF2552" s="1" t="s">
        <v>95</v>
      </c>
      <c r="AG2552" s="1" t="s">
        <v>9389</v>
      </c>
    </row>
    <row r="2553" spans="1:72" ht="13.5" customHeight="1" x14ac:dyDescent="0.25">
      <c r="A2553" s="5" t="str">
        <f t="shared" si="90"/>
        <v>1738_각남면_0118</v>
      </c>
      <c r="B2553" s="1">
        <v>1738</v>
      </c>
      <c r="C2553" s="1" t="s">
        <v>12339</v>
      </c>
      <c r="D2553" s="1" t="s">
        <v>12340</v>
      </c>
      <c r="E2553" s="1">
        <v>2552</v>
      </c>
      <c r="F2553" s="1">
        <v>9</v>
      </c>
      <c r="G2553" s="1" t="s">
        <v>3522</v>
      </c>
      <c r="H2553" s="1" t="s">
        <v>7052</v>
      </c>
      <c r="I2553" s="1">
        <v>7</v>
      </c>
      <c r="L2553" s="1">
        <v>5</v>
      </c>
      <c r="M2553" s="1" t="s">
        <v>14153</v>
      </c>
      <c r="N2553" s="1" t="s">
        <v>14154</v>
      </c>
      <c r="T2553" s="1" t="s">
        <v>12461</v>
      </c>
      <c r="U2553" s="1" t="s">
        <v>4375</v>
      </c>
      <c r="V2553" s="1" t="s">
        <v>7550</v>
      </c>
      <c r="W2553" s="1" t="s">
        <v>754</v>
      </c>
      <c r="X2553" s="1" t="s">
        <v>7710</v>
      </c>
      <c r="Y2553" s="1" t="s">
        <v>4376</v>
      </c>
      <c r="Z2553" s="1" t="s">
        <v>8687</v>
      </c>
      <c r="AC2553" s="1">
        <v>43</v>
      </c>
      <c r="AD2553" s="1" t="s">
        <v>258</v>
      </c>
      <c r="AE2553" s="1" t="s">
        <v>9360</v>
      </c>
      <c r="AJ2553" s="1" t="s">
        <v>17</v>
      </c>
      <c r="AK2553" s="1" t="s">
        <v>9530</v>
      </c>
      <c r="AL2553" s="1" t="s">
        <v>58</v>
      </c>
      <c r="AM2553" s="1" t="s">
        <v>9526</v>
      </c>
      <c r="AT2553" s="1" t="s">
        <v>260</v>
      </c>
      <c r="AU2553" s="1" t="s">
        <v>7321</v>
      </c>
      <c r="AV2553" s="1" t="s">
        <v>4213</v>
      </c>
      <c r="AW2553" s="1" t="s">
        <v>8647</v>
      </c>
      <c r="BG2553" s="1" t="s">
        <v>44</v>
      </c>
      <c r="BH2553" s="1" t="s">
        <v>7629</v>
      </c>
      <c r="BI2553" s="1" t="s">
        <v>4209</v>
      </c>
      <c r="BJ2553" s="1" t="s">
        <v>10071</v>
      </c>
      <c r="BK2553" s="1" t="s">
        <v>453</v>
      </c>
      <c r="BL2553" s="1" t="s">
        <v>12810</v>
      </c>
      <c r="BM2553" s="1" t="s">
        <v>4202</v>
      </c>
      <c r="BN2553" s="1" t="s">
        <v>10795</v>
      </c>
      <c r="BO2553" s="1" t="s">
        <v>673</v>
      </c>
      <c r="BP2553" s="1" t="s">
        <v>9659</v>
      </c>
      <c r="BQ2553" s="1" t="s">
        <v>4377</v>
      </c>
      <c r="BR2553" s="1" t="s">
        <v>11914</v>
      </c>
      <c r="BS2553" s="1" t="s">
        <v>401</v>
      </c>
      <c r="BT2553" s="1" t="s">
        <v>9477</v>
      </c>
    </row>
    <row r="2554" spans="1:72" ht="13.5" customHeight="1" x14ac:dyDescent="0.25">
      <c r="A2554" s="5" t="str">
        <f t="shared" si="90"/>
        <v>1738_각남면_0118</v>
      </c>
      <c r="B2554" s="1">
        <v>1738</v>
      </c>
      <c r="C2554" s="1" t="s">
        <v>12339</v>
      </c>
      <c r="D2554" s="1" t="s">
        <v>12340</v>
      </c>
      <c r="E2554" s="1">
        <v>2553</v>
      </c>
      <c r="F2554" s="1">
        <v>9</v>
      </c>
      <c r="G2554" s="1" t="s">
        <v>3522</v>
      </c>
      <c r="H2554" s="1" t="s">
        <v>7052</v>
      </c>
      <c r="I2554" s="1">
        <v>7</v>
      </c>
      <c r="L2554" s="1">
        <v>5</v>
      </c>
      <c r="M2554" s="1" t="s">
        <v>14153</v>
      </c>
      <c r="N2554" s="1" t="s">
        <v>14154</v>
      </c>
      <c r="S2554" s="1" t="s">
        <v>600</v>
      </c>
      <c r="T2554" s="1" t="s">
        <v>7242</v>
      </c>
      <c r="U2554" s="1" t="s">
        <v>2573</v>
      </c>
      <c r="V2554" s="1" t="s">
        <v>7450</v>
      </c>
      <c r="Y2554" s="1" t="s">
        <v>4378</v>
      </c>
      <c r="Z2554" s="1" t="s">
        <v>8688</v>
      </c>
      <c r="AC2554" s="1">
        <v>40</v>
      </c>
      <c r="AD2554" s="1" t="s">
        <v>349</v>
      </c>
      <c r="AE2554" s="1" t="s">
        <v>9369</v>
      </c>
    </row>
    <row r="2555" spans="1:72" ht="13.5" customHeight="1" x14ac:dyDescent="0.25">
      <c r="A2555" s="5" t="str">
        <f t="shared" si="90"/>
        <v>1738_각남면_0118</v>
      </c>
      <c r="B2555" s="1">
        <v>1738</v>
      </c>
      <c r="C2555" s="1" t="s">
        <v>12339</v>
      </c>
      <c r="D2555" s="1" t="s">
        <v>12340</v>
      </c>
      <c r="E2555" s="1">
        <v>2554</v>
      </c>
      <c r="F2555" s="1">
        <v>9</v>
      </c>
      <c r="G2555" s="1" t="s">
        <v>3522</v>
      </c>
      <c r="H2555" s="1" t="s">
        <v>7052</v>
      </c>
      <c r="I2555" s="1">
        <v>7</v>
      </c>
      <c r="L2555" s="1">
        <v>5</v>
      </c>
      <c r="M2555" s="1" t="s">
        <v>14153</v>
      </c>
      <c r="N2555" s="1" t="s">
        <v>14154</v>
      </c>
      <c r="S2555" s="1" t="s">
        <v>600</v>
      </c>
      <c r="T2555" s="1" t="s">
        <v>7242</v>
      </c>
      <c r="U2555" s="1" t="s">
        <v>2432</v>
      </c>
      <c r="V2555" s="1" t="s">
        <v>7443</v>
      </c>
      <c r="Y2555" s="1" t="s">
        <v>4379</v>
      </c>
      <c r="Z2555" s="1" t="s">
        <v>8689</v>
      </c>
      <c r="AC2555" s="1">
        <v>18</v>
      </c>
      <c r="AD2555" s="1" t="s">
        <v>210</v>
      </c>
      <c r="AE2555" s="1" t="s">
        <v>9354</v>
      </c>
    </row>
    <row r="2556" spans="1:72" ht="13.5" customHeight="1" x14ac:dyDescent="0.25">
      <c r="A2556" s="5" t="str">
        <f t="shared" si="90"/>
        <v>1738_각남면_0118</v>
      </c>
      <c r="B2556" s="1">
        <v>1738</v>
      </c>
      <c r="C2556" s="1" t="s">
        <v>12339</v>
      </c>
      <c r="D2556" s="1" t="s">
        <v>12340</v>
      </c>
      <c r="E2556" s="1">
        <v>2555</v>
      </c>
      <c r="F2556" s="1">
        <v>9</v>
      </c>
      <c r="G2556" s="1" t="s">
        <v>3522</v>
      </c>
      <c r="H2556" s="1" t="s">
        <v>7052</v>
      </c>
      <c r="I2556" s="1">
        <v>8</v>
      </c>
      <c r="J2556" s="1" t="s">
        <v>4380</v>
      </c>
      <c r="K2556" s="1" t="s">
        <v>7133</v>
      </c>
      <c r="L2556" s="1">
        <v>1</v>
      </c>
      <c r="M2556" s="1" t="s">
        <v>4380</v>
      </c>
      <c r="N2556" s="1" t="s">
        <v>7133</v>
      </c>
      <c r="T2556" s="1" t="s">
        <v>12461</v>
      </c>
      <c r="U2556" s="1" t="s">
        <v>4267</v>
      </c>
      <c r="V2556" s="1" t="s">
        <v>7545</v>
      </c>
      <c r="W2556" s="1" t="s">
        <v>342</v>
      </c>
      <c r="X2556" s="1" t="s">
        <v>7700</v>
      </c>
      <c r="Y2556" s="1" t="s">
        <v>4381</v>
      </c>
      <c r="Z2556" s="1" t="s">
        <v>8690</v>
      </c>
      <c r="AC2556" s="1">
        <v>36</v>
      </c>
      <c r="AD2556" s="1" t="s">
        <v>229</v>
      </c>
      <c r="AE2556" s="1" t="s">
        <v>9356</v>
      </c>
      <c r="AJ2556" s="1" t="s">
        <v>17</v>
      </c>
      <c r="AK2556" s="1" t="s">
        <v>9530</v>
      </c>
      <c r="AL2556" s="1" t="s">
        <v>4239</v>
      </c>
      <c r="AM2556" s="1" t="s">
        <v>9568</v>
      </c>
      <c r="AT2556" s="1" t="s">
        <v>42</v>
      </c>
      <c r="AU2556" s="1" t="s">
        <v>7309</v>
      </c>
      <c r="AV2556" s="1" t="s">
        <v>4197</v>
      </c>
      <c r="AW2556" s="1" t="s">
        <v>10067</v>
      </c>
      <c r="BG2556" s="1" t="s">
        <v>677</v>
      </c>
      <c r="BH2556" s="1" t="s">
        <v>7530</v>
      </c>
      <c r="BI2556" s="1" t="s">
        <v>697</v>
      </c>
      <c r="BJ2556" s="1" t="s">
        <v>9923</v>
      </c>
      <c r="BK2556" s="1" t="s">
        <v>531</v>
      </c>
      <c r="BL2556" s="1" t="s">
        <v>7370</v>
      </c>
      <c r="BM2556" s="1" t="s">
        <v>3958</v>
      </c>
      <c r="BN2556" s="1" t="s">
        <v>10691</v>
      </c>
      <c r="BO2556" s="1" t="s">
        <v>42</v>
      </c>
      <c r="BP2556" s="1" t="s">
        <v>7309</v>
      </c>
      <c r="BQ2556" s="1" t="s">
        <v>4260</v>
      </c>
      <c r="BR2556" s="1" t="s">
        <v>11894</v>
      </c>
      <c r="BS2556" s="1" t="s">
        <v>1713</v>
      </c>
      <c r="BT2556" s="1" t="s">
        <v>9572</v>
      </c>
    </row>
    <row r="2557" spans="1:72" ht="13.5" customHeight="1" x14ac:dyDescent="0.25">
      <c r="A2557" s="5" t="str">
        <f t="shared" si="90"/>
        <v>1738_각남면_0118</v>
      </c>
      <c r="B2557" s="1">
        <v>1738</v>
      </c>
      <c r="C2557" s="1" t="s">
        <v>12339</v>
      </c>
      <c r="D2557" s="1" t="s">
        <v>12340</v>
      </c>
      <c r="E2557" s="1">
        <v>2556</v>
      </c>
      <c r="F2557" s="1">
        <v>9</v>
      </c>
      <c r="G2557" s="1" t="s">
        <v>3522</v>
      </c>
      <c r="H2557" s="1" t="s">
        <v>7052</v>
      </c>
      <c r="I2557" s="1">
        <v>8</v>
      </c>
      <c r="L2557" s="1">
        <v>1</v>
      </c>
      <c r="M2557" s="1" t="s">
        <v>4380</v>
      </c>
      <c r="N2557" s="1" t="s">
        <v>7133</v>
      </c>
      <c r="S2557" s="1" t="s">
        <v>50</v>
      </c>
      <c r="T2557" s="1" t="s">
        <v>7223</v>
      </c>
      <c r="W2557" s="1" t="s">
        <v>1598</v>
      </c>
      <c r="X2557" s="1" t="s">
        <v>7717</v>
      </c>
      <c r="Y2557" s="1" t="s">
        <v>64</v>
      </c>
      <c r="Z2557" s="1" t="s">
        <v>7741</v>
      </c>
      <c r="AC2557" s="1">
        <v>31</v>
      </c>
      <c r="AD2557" s="1" t="s">
        <v>437</v>
      </c>
      <c r="AE2557" s="1" t="s">
        <v>9373</v>
      </c>
      <c r="AJ2557" s="1" t="s">
        <v>17</v>
      </c>
      <c r="AK2557" s="1" t="s">
        <v>9530</v>
      </c>
      <c r="AL2557" s="1" t="s">
        <v>283</v>
      </c>
      <c r="AM2557" s="1" t="s">
        <v>9550</v>
      </c>
      <c r="AT2557" s="1" t="s">
        <v>73</v>
      </c>
      <c r="AU2557" s="1" t="s">
        <v>7304</v>
      </c>
      <c r="AV2557" s="1" t="s">
        <v>14819</v>
      </c>
      <c r="AW2557" s="1" t="s">
        <v>10085</v>
      </c>
      <c r="BG2557" s="1" t="s">
        <v>677</v>
      </c>
      <c r="BH2557" s="1" t="s">
        <v>7530</v>
      </c>
      <c r="BI2557" s="1" t="s">
        <v>4382</v>
      </c>
      <c r="BJ2557" s="1" t="s">
        <v>10152</v>
      </c>
      <c r="BK2557" s="1" t="s">
        <v>73</v>
      </c>
      <c r="BL2557" s="1" t="s">
        <v>7304</v>
      </c>
      <c r="BM2557" s="1" t="s">
        <v>1647</v>
      </c>
      <c r="BN2557" s="1" t="s">
        <v>10332</v>
      </c>
      <c r="BO2557" s="1" t="s">
        <v>42</v>
      </c>
      <c r="BP2557" s="1" t="s">
        <v>7309</v>
      </c>
      <c r="BQ2557" s="1" t="s">
        <v>2644</v>
      </c>
      <c r="BR2557" s="1" t="s">
        <v>13194</v>
      </c>
      <c r="BS2557" s="1" t="s">
        <v>41</v>
      </c>
      <c r="BT2557" s="1" t="s">
        <v>12725</v>
      </c>
    </row>
    <row r="2558" spans="1:72" ht="13.5" customHeight="1" x14ac:dyDescent="0.25">
      <c r="A2558" s="5" t="str">
        <f t="shared" si="90"/>
        <v>1738_각남면_0118</v>
      </c>
      <c r="B2558" s="1">
        <v>1738</v>
      </c>
      <c r="C2558" s="1" t="s">
        <v>12339</v>
      </c>
      <c r="D2558" s="1" t="s">
        <v>12340</v>
      </c>
      <c r="E2558" s="1">
        <v>2557</v>
      </c>
      <c r="F2558" s="1">
        <v>9</v>
      </c>
      <c r="G2558" s="1" t="s">
        <v>3522</v>
      </c>
      <c r="H2558" s="1" t="s">
        <v>7052</v>
      </c>
      <c r="I2558" s="1">
        <v>8</v>
      </c>
      <c r="L2558" s="1">
        <v>1</v>
      </c>
      <c r="M2558" s="1" t="s">
        <v>4380</v>
      </c>
      <c r="N2558" s="1" t="s">
        <v>7133</v>
      </c>
      <c r="S2558" s="1" t="s">
        <v>112</v>
      </c>
      <c r="T2558" s="1" t="s">
        <v>7229</v>
      </c>
      <c r="Y2558" s="1" t="s">
        <v>64</v>
      </c>
      <c r="Z2558" s="1" t="s">
        <v>7741</v>
      </c>
      <c r="AC2558" s="1">
        <v>1</v>
      </c>
      <c r="AD2558" s="1" t="s">
        <v>101</v>
      </c>
      <c r="AE2558" s="1" t="s">
        <v>9339</v>
      </c>
      <c r="AF2558" s="1" t="s">
        <v>95</v>
      </c>
      <c r="AG2558" s="1" t="s">
        <v>9389</v>
      </c>
    </row>
    <row r="2559" spans="1:72" ht="13.5" customHeight="1" x14ac:dyDescent="0.25">
      <c r="A2559" s="5" t="str">
        <f t="shared" si="90"/>
        <v>1738_각남면_0118</v>
      </c>
      <c r="B2559" s="1">
        <v>1738</v>
      </c>
      <c r="C2559" s="1" t="s">
        <v>12339</v>
      </c>
      <c r="D2559" s="1" t="s">
        <v>12340</v>
      </c>
      <c r="E2559" s="1">
        <v>2558</v>
      </c>
      <c r="F2559" s="1">
        <v>9</v>
      </c>
      <c r="G2559" s="1" t="s">
        <v>3522</v>
      </c>
      <c r="H2559" s="1" t="s">
        <v>7052</v>
      </c>
      <c r="I2559" s="1">
        <v>8</v>
      </c>
      <c r="L2559" s="1">
        <v>1</v>
      </c>
      <c r="M2559" s="1" t="s">
        <v>4380</v>
      </c>
      <c r="N2559" s="1" t="s">
        <v>7133</v>
      </c>
      <c r="S2559" s="1" t="s">
        <v>84</v>
      </c>
      <c r="T2559" s="1" t="s">
        <v>7226</v>
      </c>
      <c r="W2559" s="1" t="s">
        <v>1062</v>
      </c>
      <c r="X2559" s="1" t="s">
        <v>7713</v>
      </c>
      <c r="Y2559" s="1" t="s">
        <v>64</v>
      </c>
      <c r="Z2559" s="1" t="s">
        <v>7741</v>
      </c>
      <c r="AC2559" s="1">
        <v>71</v>
      </c>
      <c r="AD2559" s="1" t="s">
        <v>505</v>
      </c>
      <c r="AE2559" s="1" t="s">
        <v>9377</v>
      </c>
    </row>
    <row r="2560" spans="1:72" ht="13.5" customHeight="1" x14ac:dyDescent="0.25">
      <c r="A2560" s="5" t="str">
        <f t="shared" si="90"/>
        <v>1738_각남면_0118</v>
      </c>
      <c r="B2560" s="1">
        <v>1738</v>
      </c>
      <c r="C2560" s="1" t="s">
        <v>12339</v>
      </c>
      <c r="D2560" s="1" t="s">
        <v>12340</v>
      </c>
      <c r="E2560" s="1">
        <v>2559</v>
      </c>
      <c r="F2560" s="1">
        <v>9</v>
      </c>
      <c r="G2560" s="1" t="s">
        <v>3522</v>
      </c>
      <c r="H2560" s="1" t="s">
        <v>7052</v>
      </c>
      <c r="I2560" s="1">
        <v>8</v>
      </c>
      <c r="L2560" s="1">
        <v>2</v>
      </c>
      <c r="M2560" s="1" t="s">
        <v>14155</v>
      </c>
      <c r="N2560" s="1" t="s">
        <v>14156</v>
      </c>
      <c r="O2560" s="1" t="s">
        <v>6</v>
      </c>
      <c r="P2560" s="1" t="s">
        <v>7191</v>
      </c>
      <c r="T2560" s="1" t="s">
        <v>12461</v>
      </c>
      <c r="U2560" s="1" t="s">
        <v>1203</v>
      </c>
      <c r="V2560" s="1" t="s">
        <v>7376</v>
      </c>
      <c r="W2560" s="1" t="s">
        <v>203</v>
      </c>
      <c r="X2560" s="1" t="s">
        <v>7694</v>
      </c>
      <c r="Y2560" s="1" t="s">
        <v>4383</v>
      </c>
      <c r="Z2560" s="1" t="s">
        <v>8691</v>
      </c>
      <c r="AC2560" s="1">
        <v>39</v>
      </c>
      <c r="AD2560" s="1" t="s">
        <v>181</v>
      </c>
      <c r="AE2560" s="1" t="s">
        <v>9350</v>
      </c>
      <c r="AJ2560" s="1" t="s">
        <v>17</v>
      </c>
      <c r="AK2560" s="1" t="s">
        <v>9530</v>
      </c>
      <c r="AL2560" s="1" t="s">
        <v>124</v>
      </c>
      <c r="AM2560" s="1" t="s">
        <v>9327</v>
      </c>
      <c r="AT2560" s="1" t="s">
        <v>1203</v>
      </c>
      <c r="AU2560" s="1" t="s">
        <v>7376</v>
      </c>
      <c r="AV2560" s="1" t="s">
        <v>795</v>
      </c>
      <c r="AW2560" s="1" t="s">
        <v>10068</v>
      </c>
      <c r="BG2560" s="1" t="s">
        <v>1203</v>
      </c>
      <c r="BH2560" s="1" t="s">
        <v>7376</v>
      </c>
      <c r="BI2560" s="1" t="s">
        <v>3721</v>
      </c>
      <c r="BJ2560" s="1" t="s">
        <v>12921</v>
      </c>
      <c r="BK2560" s="1" t="s">
        <v>870</v>
      </c>
      <c r="BL2560" s="1" t="s">
        <v>7643</v>
      </c>
      <c r="BM2560" s="1" t="s">
        <v>4384</v>
      </c>
      <c r="BN2560" s="1" t="s">
        <v>11292</v>
      </c>
      <c r="BO2560" s="1" t="s">
        <v>1203</v>
      </c>
      <c r="BP2560" s="1" t="s">
        <v>7376</v>
      </c>
      <c r="BQ2560" s="1" t="s">
        <v>4199</v>
      </c>
      <c r="BR2560" s="1" t="s">
        <v>13022</v>
      </c>
      <c r="BS2560" s="1" t="s">
        <v>41</v>
      </c>
      <c r="BT2560" s="1" t="s">
        <v>12725</v>
      </c>
    </row>
    <row r="2561" spans="1:72" ht="13.5" customHeight="1" x14ac:dyDescent="0.25">
      <c r="A2561" s="5" t="str">
        <f t="shared" si="90"/>
        <v>1738_각남면_0118</v>
      </c>
      <c r="B2561" s="1">
        <v>1738</v>
      </c>
      <c r="C2561" s="1" t="s">
        <v>12339</v>
      </c>
      <c r="D2561" s="1" t="s">
        <v>12340</v>
      </c>
      <c r="E2561" s="1">
        <v>2560</v>
      </c>
      <c r="F2561" s="1">
        <v>9</v>
      </c>
      <c r="G2561" s="1" t="s">
        <v>3522</v>
      </c>
      <c r="H2561" s="1" t="s">
        <v>7052</v>
      </c>
      <c r="I2561" s="1">
        <v>8</v>
      </c>
      <c r="L2561" s="1">
        <v>2</v>
      </c>
      <c r="M2561" s="1" t="s">
        <v>14155</v>
      </c>
      <c r="N2561" s="1" t="s">
        <v>14156</v>
      </c>
      <c r="S2561" s="1" t="s">
        <v>50</v>
      </c>
      <c r="T2561" s="1" t="s">
        <v>7223</v>
      </c>
      <c r="W2561" s="1" t="s">
        <v>123</v>
      </c>
      <c r="X2561" s="1" t="s">
        <v>7689</v>
      </c>
      <c r="Y2561" s="1" t="s">
        <v>64</v>
      </c>
      <c r="Z2561" s="1" t="s">
        <v>7741</v>
      </c>
      <c r="AC2561" s="1">
        <v>38</v>
      </c>
      <c r="AD2561" s="1" t="s">
        <v>547</v>
      </c>
      <c r="AE2561" s="1" t="s">
        <v>9378</v>
      </c>
      <c r="AJ2561" s="1" t="s">
        <v>17</v>
      </c>
      <c r="AK2561" s="1" t="s">
        <v>9530</v>
      </c>
      <c r="AL2561" s="1" t="s">
        <v>124</v>
      </c>
      <c r="AM2561" s="1" t="s">
        <v>9327</v>
      </c>
      <c r="AT2561" s="1" t="s">
        <v>1203</v>
      </c>
      <c r="AU2561" s="1" t="s">
        <v>7376</v>
      </c>
      <c r="AV2561" s="1" t="s">
        <v>4385</v>
      </c>
      <c r="AW2561" s="1" t="s">
        <v>9083</v>
      </c>
      <c r="BG2561" s="1" t="s">
        <v>1203</v>
      </c>
      <c r="BH2561" s="1" t="s">
        <v>7376</v>
      </c>
      <c r="BI2561" s="1" t="s">
        <v>4386</v>
      </c>
      <c r="BJ2561" s="1" t="s">
        <v>10806</v>
      </c>
      <c r="BK2561" s="1" t="s">
        <v>1203</v>
      </c>
      <c r="BL2561" s="1" t="s">
        <v>7376</v>
      </c>
      <c r="BM2561" s="1" t="s">
        <v>1550</v>
      </c>
      <c r="BN2561" s="1" t="s">
        <v>8070</v>
      </c>
      <c r="BO2561" s="1" t="s">
        <v>1203</v>
      </c>
      <c r="BP2561" s="1" t="s">
        <v>7376</v>
      </c>
      <c r="BQ2561" s="1" t="s">
        <v>4387</v>
      </c>
      <c r="BR2561" s="1" t="s">
        <v>13313</v>
      </c>
      <c r="BS2561" s="1" t="s">
        <v>259</v>
      </c>
      <c r="BT2561" s="1" t="s">
        <v>9449</v>
      </c>
    </row>
    <row r="2562" spans="1:72" ht="13.5" customHeight="1" x14ac:dyDescent="0.25">
      <c r="A2562" s="5" t="str">
        <f t="shared" si="90"/>
        <v>1738_각남면_0118</v>
      </c>
      <c r="B2562" s="1">
        <v>1738</v>
      </c>
      <c r="C2562" s="1" t="s">
        <v>12339</v>
      </c>
      <c r="D2562" s="1" t="s">
        <v>12340</v>
      </c>
      <c r="E2562" s="1">
        <v>2561</v>
      </c>
      <c r="F2562" s="1">
        <v>9</v>
      </c>
      <c r="G2562" s="1" t="s">
        <v>3522</v>
      </c>
      <c r="H2562" s="1" t="s">
        <v>7052</v>
      </c>
      <c r="I2562" s="1">
        <v>8</v>
      </c>
      <c r="L2562" s="1">
        <v>2</v>
      </c>
      <c r="M2562" s="1" t="s">
        <v>14155</v>
      </c>
      <c r="N2562" s="1" t="s">
        <v>14156</v>
      </c>
      <c r="S2562" s="1" t="s">
        <v>59</v>
      </c>
      <c r="T2562" s="1" t="s">
        <v>7224</v>
      </c>
      <c r="Y2562" s="1" t="s">
        <v>4388</v>
      </c>
      <c r="Z2562" s="1" t="s">
        <v>8692</v>
      </c>
      <c r="AC2562" s="1">
        <v>3</v>
      </c>
      <c r="AD2562" s="1" t="s">
        <v>115</v>
      </c>
      <c r="AE2562" s="1" t="s">
        <v>9342</v>
      </c>
    </row>
    <row r="2563" spans="1:72" ht="13.5" customHeight="1" x14ac:dyDescent="0.25">
      <c r="A2563" s="5" t="str">
        <f t="shared" si="90"/>
        <v>1738_각남면_0118</v>
      </c>
      <c r="B2563" s="1">
        <v>1738</v>
      </c>
      <c r="C2563" s="1" t="s">
        <v>12339</v>
      </c>
      <c r="D2563" s="1" t="s">
        <v>12340</v>
      </c>
      <c r="E2563" s="1">
        <v>2562</v>
      </c>
      <c r="F2563" s="1">
        <v>9</v>
      </c>
      <c r="G2563" s="1" t="s">
        <v>3522</v>
      </c>
      <c r="H2563" s="1" t="s">
        <v>7052</v>
      </c>
      <c r="I2563" s="1">
        <v>8</v>
      </c>
      <c r="L2563" s="1">
        <v>3</v>
      </c>
      <c r="M2563" s="1" t="s">
        <v>14157</v>
      </c>
      <c r="N2563" s="1" t="s">
        <v>14158</v>
      </c>
      <c r="T2563" s="1" t="s">
        <v>12461</v>
      </c>
      <c r="U2563" s="1" t="s">
        <v>78</v>
      </c>
      <c r="V2563" s="1" t="s">
        <v>7347</v>
      </c>
      <c r="W2563" s="1" t="s">
        <v>123</v>
      </c>
      <c r="X2563" s="1" t="s">
        <v>7689</v>
      </c>
      <c r="Y2563" s="1" t="s">
        <v>543</v>
      </c>
      <c r="Z2563" s="1" t="s">
        <v>8693</v>
      </c>
      <c r="AC2563" s="1">
        <v>67</v>
      </c>
      <c r="AD2563" s="1" t="s">
        <v>393</v>
      </c>
      <c r="AE2563" s="1" t="s">
        <v>9370</v>
      </c>
      <c r="AJ2563" s="1" t="s">
        <v>17</v>
      </c>
      <c r="AK2563" s="1" t="s">
        <v>9530</v>
      </c>
      <c r="AL2563" s="1" t="s">
        <v>124</v>
      </c>
      <c r="AM2563" s="1" t="s">
        <v>9327</v>
      </c>
      <c r="AT2563" s="1" t="s">
        <v>42</v>
      </c>
      <c r="AU2563" s="1" t="s">
        <v>7309</v>
      </c>
      <c r="AV2563" s="1" t="s">
        <v>887</v>
      </c>
      <c r="AW2563" s="1" t="s">
        <v>9739</v>
      </c>
      <c r="BG2563" s="1" t="s">
        <v>69</v>
      </c>
      <c r="BH2563" s="1" t="s">
        <v>7359</v>
      </c>
      <c r="BI2563" s="1" t="s">
        <v>680</v>
      </c>
      <c r="BJ2563" s="1" t="s">
        <v>9726</v>
      </c>
      <c r="BK2563" s="1" t="s">
        <v>677</v>
      </c>
      <c r="BL2563" s="1" t="s">
        <v>7530</v>
      </c>
      <c r="BM2563" s="1" t="s">
        <v>4389</v>
      </c>
      <c r="BN2563" s="1" t="s">
        <v>11293</v>
      </c>
      <c r="BO2563" s="1" t="s">
        <v>69</v>
      </c>
      <c r="BP2563" s="1" t="s">
        <v>7359</v>
      </c>
      <c r="BQ2563" s="1" t="s">
        <v>4390</v>
      </c>
      <c r="BR2563" s="1" t="s">
        <v>13492</v>
      </c>
      <c r="BS2563" s="1" t="s">
        <v>58</v>
      </c>
      <c r="BT2563" s="1" t="s">
        <v>9526</v>
      </c>
    </row>
    <row r="2564" spans="1:72" ht="13.5" customHeight="1" x14ac:dyDescent="0.25">
      <c r="A2564" s="5" t="str">
        <f t="shared" si="90"/>
        <v>1738_각남면_0118</v>
      </c>
      <c r="B2564" s="1">
        <v>1738</v>
      </c>
      <c r="C2564" s="1" t="s">
        <v>12339</v>
      </c>
      <c r="D2564" s="1" t="s">
        <v>12340</v>
      </c>
      <c r="E2564" s="1">
        <v>2563</v>
      </c>
      <c r="F2564" s="1">
        <v>9</v>
      </c>
      <c r="G2564" s="1" t="s">
        <v>3522</v>
      </c>
      <c r="H2564" s="1" t="s">
        <v>7052</v>
      </c>
      <c r="I2564" s="1">
        <v>8</v>
      </c>
      <c r="L2564" s="1">
        <v>3</v>
      </c>
      <c r="M2564" s="1" t="s">
        <v>14157</v>
      </c>
      <c r="N2564" s="1" t="s">
        <v>14158</v>
      </c>
      <c r="S2564" s="1" t="s">
        <v>50</v>
      </c>
      <c r="T2564" s="1" t="s">
        <v>7223</v>
      </c>
      <c r="W2564" s="1" t="s">
        <v>293</v>
      </c>
      <c r="X2564" s="1" t="s">
        <v>7698</v>
      </c>
      <c r="Y2564" s="1" t="s">
        <v>64</v>
      </c>
      <c r="Z2564" s="1" t="s">
        <v>7741</v>
      </c>
      <c r="AC2564" s="1">
        <v>36</v>
      </c>
      <c r="AD2564" s="1" t="s">
        <v>229</v>
      </c>
      <c r="AE2564" s="1" t="s">
        <v>9356</v>
      </c>
      <c r="AJ2564" s="1" t="s">
        <v>17</v>
      </c>
      <c r="AK2564" s="1" t="s">
        <v>9530</v>
      </c>
      <c r="AL2564" s="1" t="s">
        <v>4264</v>
      </c>
      <c r="AM2564" s="1" t="s">
        <v>9570</v>
      </c>
      <c r="AT2564" s="1" t="s">
        <v>42</v>
      </c>
      <c r="AU2564" s="1" t="s">
        <v>7309</v>
      </c>
      <c r="AV2564" s="1" t="s">
        <v>4265</v>
      </c>
      <c r="AW2564" s="1" t="s">
        <v>9041</v>
      </c>
      <c r="BG2564" s="1" t="s">
        <v>42</v>
      </c>
      <c r="BH2564" s="1" t="s">
        <v>7309</v>
      </c>
      <c r="BI2564" s="1" t="s">
        <v>295</v>
      </c>
      <c r="BJ2564" s="1" t="s">
        <v>10800</v>
      </c>
      <c r="BK2564" s="1" t="s">
        <v>44</v>
      </c>
      <c r="BL2564" s="1" t="s">
        <v>7629</v>
      </c>
      <c r="BM2564" s="1" t="s">
        <v>4313</v>
      </c>
      <c r="BN2564" s="1" t="s">
        <v>8887</v>
      </c>
      <c r="BO2564" s="1" t="s">
        <v>69</v>
      </c>
      <c r="BP2564" s="1" t="s">
        <v>7359</v>
      </c>
      <c r="BQ2564" s="1" t="s">
        <v>4391</v>
      </c>
      <c r="BR2564" s="1" t="s">
        <v>11915</v>
      </c>
      <c r="BS2564" s="1" t="s">
        <v>58</v>
      </c>
      <c r="BT2564" s="1" t="s">
        <v>9526</v>
      </c>
    </row>
    <row r="2565" spans="1:72" ht="13.5" customHeight="1" x14ac:dyDescent="0.25">
      <c r="A2565" s="5" t="str">
        <f t="shared" si="90"/>
        <v>1738_각남면_0118</v>
      </c>
      <c r="B2565" s="1">
        <v>1738</v>
      </c>
      <c r="C2565" s="1" t="s">
        <v>12339</v>
      </c>
      <c r="D2565" s="1" t="s">
        <v>12340</v>
      </c>
      <c r="E2565" s="1">
        <v>2564</v>
      </c>
      <c r="F2565" s="1">
        <v>9</v>
      </c>
      <c r="G2565" s="1" t="s">
        <v>3522</v>
      </c>
      <c r="H2565" s="1" t="s">
        <v>7052</v>
      </c>
      <c r="I2565" s="1">
        <v>8</v>
      </c>
      <c r="L2565" s="1">
        <v>3</v>
      </c>
      <c r="M2565" s="1" t="s">
        <v>14157</v>
      </c>
      <c r="N2565" s="1" t="s">
        <v>14158</v>
      </c>
      <c r="S2565" s="1" t="s">
        <v>59</v>
      </c>
      <c r="T2565" s="1" t="s">
        <v>7224</v>
      </c>
      <c r="U2565" s="1" t="s">
        <v>2432</v>
      </c>
      <c r="V2565" s="1" t="s">
        <v>7443</v>
      </c>
      <c r="Y2565" s="1" t="s">
        <v>2160</v>
      </c>
      <c r="Z2565" s="1" t="s">
        <v>8216</v>
      </c>
      <c r="AC2565" s="1">
        <v>5</v>
      </c>
      <c r="AD2565" s="1" t="s">
        <v>86</v>
      </c>
      <c r="AE2565" s="1" t="s">
        <v>8752</v>
      </c>
      <c r="AF2565" s="1" t="s">
        <v>95</v>
      </c>
      <c r="AG2565" s="1" t="s">
        <v>9389</v>
      </c>
    </row>
    <row r="2566" spans="1:72" ht="13.5" customHeight="1" x14ac:dyDescent="0.25">
      <c r="A2566" s="5" t="str">
        <f t="shared" si="90"/>
        <v>1738_각남면_0118</v>
      </c>
      <c r="B2566" s="1">
        <v>1738</v>
      </c>
      <c r="C2566" s="1" t="s">
        <v>12339</v>
      </c>
      <c r="D2566" s="1" t="s">
        <v>12340</v>
      </c>
      <c r="E2566" s="1">
        <v>2565</v>
      </c>
      <c r="F2566" s="1">
        <v>9</v>
      </c>
      <c r="G2566" s="1" t="s">
        <v>3522</v>
      </c>
      <c r="H2566" s="1" t="s">
        <v>7052</v>
      </c>
      <c r="I2566" s="1">
        <v>8</v>
      </c>
      <c r="L2566" s="1">
        <v>3</v>
      </c>
      <c r="M2566" s="1" t="s">
        <v>14157</v>
      </c>
      <c r="N2566" s="1" t="s">
        <v>14158</v>
      </c>
      <c r="S2566" s="1" t="s">
        <v>4283</v>
      </c>
      <c r="T2566" s="1" t="s">
        <v>7278</v>
      </c>
      <c r="U2566" s="1" t="s">
        <v>73</v>
      </c>
      <c r="V2566" s="1" t="s">
        <v>7304</v>
      </c>
      <c r="Y2566" s="1" t="s">
        <v>546</v>
      </c>
      <c r="Z2566" s="1" t="s">
        <v>7825</v>
      </c>
      <c r="AC2566" s="1">
        <v>35</v>
      </c>
      <c r="AD2566" s="1" t="s">
        <v>68</v>
      </c>
      <c r="AE2566" s="1" t="s">
        <v>9333</v>
      </c>
    </row>
    <row r="2567" spans="1:72" ht="13.5" customHeight="1" x14ac:dyDescent="0.25">
      <c r="A2567" s="5" t="str">
        <f t="shared" si="90"/>
        <v>1738_각남면_0118</v>
      </c>
      <c r="B2567" s="1">
        <v>1738</v>
      </c>
      <c r="C2567" s="1" t="s">
        <v>12339</v>
      </c>
      <c r="D2567" s="1" t="s">
        <v>12340</v>
      </c>
      <c r="E2567" s="1">
        <v>2566</v>
      </c>
      <c r="F2567" s="1">
        <v>9</v>
      </c>
      <c r="G2567" s="1" t="s">
        <v>3522</v>
      </c>
      <c r="H2567" s="1" t="s">
        <v>7052</v>
      </c>
      <c r="I2567" s="1">
        <v>8</v>
      </c>
      <c r="L2567" s="1">
        <v>3</v>
      </c>
      <c r="M2567" s="1" t="s">
        <v>14157</v>
      </c>
      <c r="N2567" s="1" t="s">
        <v>14158</v>
      </c>
      <c r="S2567" s="1" t="s">
        <v>2902</v>
      </c>
      <c r="T2567" s="1" t="s">
        <v>7264</v>
      </c>
      <c r="Y2567" s="1" t="s">
        <v>4392</v>
      </c>
      <c r="Z2567" s="1" t="s">
        <v>8694</v>
      </c>
      <c r="AF2567" s="1" t="s">
        <v>317</v>
      </c>
      <c r="AG2567" s="1" t="s">
        <v>7707</v>
      </c>
    </row>
    <row r="2568" spans="1:72" ht="13.5" customHeight="1" x14ac:dyDescent="0.25">
      <c r="A2568" s="5" t="str">
        <f t="shared" si="90"/>
        <v>1738_각남면_0118</v>
      </c>
      <c r="B2568" s="1">
        <v>1738</v>
      </c>
      <c r="C2568" s="1" t="s">
        <v>12339</v>
      </c>
      <c r="D2568" s="1" t="s">
        <v>12340</v>
      </c>
      <c r="E2568" s="1">
        <v>2567</v>
      </c>
      <c r="F2568" s="1">
        <v>9</v>
      </c>
      <c r="G2568" s="1" t="s">
        <v>3522</v>
      </c>
      <c r="H2568" s="1" t="s">
        <v>7052</v>
      </c>
      <c r="I2568" s="1">
        <v>8</v>
      </c>
      <c r="L2568" s="1">
        <v>3</v>
      </c>
      <c r="M2568" s="1" t="s">
        <v>14157</v>
      </c>
      <c r="N2568" s="1" t="s">
        <v>14158</v>
      </c>
      <c r="S2568" s="1" t="s">
        <v>112</v>
      </c>
      <c r="T2568" s="1" t="s">
        <v>7229</v>
      </c>
      <c r="Y2568" s="1" t="s">
        <v>64</v>
      </c>
      <c r="Z2568" s="1" t="s">
        <v>7741</v>
      </c>
      <c r="AC2568" s="1">
        <v>2</v>
      </c>
      <c r="AD2568" s="1" t="s">
        <v>335</v>
      </c>
      <c r="AE2568" s="1" t="s">
        <v>9368</v>
      </c>
      <c r="AF2568" s="1" t="s">
        <v>95</v>
      </c>
      <c r="AG2568" s="1" t="s">
        <v>9389</v>
      </c>
    </row>
    <row r="2569" spans="1:72" ht="13.5" customHeight="1" x14ac:dyDescent="0.25">
      <c r="A2569" s="5" t="str">
        <f t="shared" si="90"/>
        <v>1738_각남면_0118</v>
      </c>
      <c r="B2569" s="1">
        <v>1738</v>
      </c>
      <c r="C2569" s="1" t="s">
        <v>12339</v>
      </c>
      <c r="D2569" s="1" t="s">
        <v>12340</v>
      </c>
      <c r="E2569" s="1">
        <v>2568</v>
      </c>
      <c r="F2569" s="1">
        <v>9</v>
      </c>
      <c r="G2569" s="1" t="s">
        <v>3522</v>
      </c>
      <c r="H2569" s="1" t="s">
        <v>7052</v>
      </c>
      <c r="I2569" s="1">
        <v>8</v>
      </c>
      <c r="L2569" s="1">
        <v>3</v>
      </c>
      <c r="M2569" s="1" t="s">
        <v>14157</v>
      </c>
      <c r="N2569" s="1" t="s">
        <v>14158</v>
      </c>
      <c r="S2569" s="1" t="s">
        <v>112</v>
      </c>
      <c r="T2569" s="1" t="s">
        <v>7229</v>
      </c>
      <c r="Y2569" s="1" t="s">
        <v>64</v>
      </c>
      <c r="Z2569" s="1" t="s">
        <v>7741</v>
      </c>
      <c r="AC2569" s="1">
        <v>5</v>
      </c>
      <c r="AD2569" s="1" t="s">
        <v>86</v>
      </c>
      <c r="AE2569" s="1" t="s">
        <v>8752</v>
      </c>
    </row>
    <row r="2570" spans="1:72" ht="13.5" customHeight="1" x14ac:dyDescent="0.25">
      <c r="A2570" s="5" t="str">
        <f t="shared" si="90"/>
        <v>1738_각남면_0118</v>
      </c>
      <c r="B2570" s="1">
        <v>1738</v>
      </c>
      <c r="C2570" s="1" t="s">
        <v>12339</v>
      </c>
      <c r="D2570" s="1" t="s">
        <v>12340</v>
      </c>
      <c r="E2570" s="1">
        <v>2569</v>
      </c>
      <c r="F2570" s="1">
        <v>9</v>
      </c>
      <c r="G2570" s="1" t="s">
        <v>3522</v>
      </c>
      <c r="H2570" s="1" t="s">
        <v>7052</v>
      </c>
      <c r="I2570" s="1">
        <v>8</v>
      </c>
      <c r="L2570" s="1">
        <v>4</v>
      </c>
      <c r="M2570" s="1" t="s">
        <v>14159</v>
      </c>
      <c r="N2570" s="1" t="s">
        <v>14160</v>
      </c>
      <c r="T2570" s="1" t="s">
        <v>12461</v>
      </c>
      <c r="U2570" s="1" t="s">
        <v>518</v>
      </c>
      <c r="V2570" s="1" t="s">
        <v>7333</v>
      </c>
      <c r="W2570" s="1" t="s">
        <v>754</v>
      </c>
      <c r="X2570" s="1" t="s">
        <v>7710</v>
      </c>
      <c r="Y2570" s="1" t="s">
        <v>4393</v>
      </c>
      <c r="Z2570" s="1" t="s">
        <v>8695</v>
      </c>
      <c r="AC2570" s="1">
        <v>49</v>
      </c>
      <c r="AD2570" s="1" t="s">
        <v>175</v>
      </c>
      <c r="AE2570" s="1" t="s">
        <v>9349</v>
      </c>
      <c r="AJ2570" s="1" t="s">
        <v>17</v>
      </c>
      <c r="AK2570" s="1" t="s">
        <v>9530</v>
      </c>
      <c r="AL2570" s="1" t="s">
        <v>58</v>
      </c>
      <c r="AM2570" s="1" t="s">
        <v>9526</v>
      </c>
      <c r="AT2570" s="1" t="s">
        <v>69</v>
      </c>
      <c r="AU2570" s="1" t="s">
        <v>7359</v>
      </c>
      <c r="AV2570" s="1" t="s">
        <v>4394</v>
      </c>
      <c r="AW2570" s="1" t="s">
        <v>10086</v>
      </c>
      <c r="BG2570" s="1" t="s">
        <v>69</v>
      </c>
      <c r="BH2570" s="1" t="s">
        <v>7359</v>
      </c>
      <c r="BI2570" s="1" t="s">
        <v>4395</v>
      </c>
      <c r="BJ2570" s="1" t="s">
        <v>10807</v>
      </c>
      <c r="BK2570" s="1" t="s">
        <v>69</v>
      </c>
      <c r="BL2570" s="1" t="s">
        <v>7359</v>
      </c>
      <c r="BM2570" s="1" t="s">
        <v>4396</v>
      </c>
      <c r="BN2570" s="1" t="s">
        <v>9688</v>
      </c>
      <c r="BO2570" s="1" t="s">
        <v>69</v>
      </c>
      <c r="BP2570" s="1" t="s">
        <v>7359</v>
      </c>
      <c r="BQ2570" s="1" t="s">
        <v>4397</v>
      </c>
      <c r="BR2570" s="1" t="s">
        <v>11916</v>
      </c>
    </row>
    <row r="2571" spans="1:72" ht="13.5" customHeight="1" x14ac:dyDescent="0.25">
      <c r="A2571" s="5" t="str">
        <f t="shared" si="90"/>
        <v>1738_각남면_0118</v>
      </c>
      <c r="B2571" s="1">
        <v>1738</v>
      </c>
      <c r="C2571" s="1" t="s">
        <v>12339</v>
      </c>
      <c r="D2571" s="1" t="s">
        <v>12340</v>
      </c>
      <c r="E2571" s="1">
        <v>2570</v>
      </c>
      <c r="F2571" s="1">
        <v>9</v>
      </c>
      <c r="G2571" s="1" t="s">
        <v>3522</v>
      </c>
      <c r="H2571" s="1" t="s">
        <v>7052</v>
      </c>
      <c r="I2571" s="1">
        <v>8</v>
      </c>
      <c r="L2571" s="1">
        <v>4</v>
      </c>
      <c r="M2571" s="1" t="s">
        <v>14159</v>
      </c>
      <c r="N2571" s="1" t="s">
        <v>14160</v>
      </c>
      <c r="S2571" s="1" t="s">
        <v>112</v>
      </c>
      <c r="T2571" s="1" t="s">
        <v>7229</v>
      </c>
      <c r="Y2571" s="1" t="s">
        <v>64</v>
      </c>
      <c r="Z2571" s="1" t="s">
        <v>7741</v>
      </c>
      <c r="AC2571" s="1">
        <v>7</v>
      </c>
      <c r="AD2571" s="1" t="s">
        <v>62</v>
      </c>
      <c r="AE2571" s="1" t="s">
        <v>9331</v>
      </c>
    </row>
    <row r="2572" spans="1:72" ht="13.5" customHeight="1" x14ac:dyDescent="0.25">
      <c r="A2572" s="5" t="str">
        <f t="shared" si="90"/>
        <v>1738_각남면_0118</v>
      </c>
      <c r="B2572" s="1">
        <v>1738</v>
      </c>
      <c r="C2572" s="1" t="s">
        <v>12339</v>
      </c>
      <c r="D2572" s="1" t="s">
        <v>12340</v>
      </c>
      <c r="E2572" s="1">
        <v>2571</v>
      </c>
      <c r="F2572" s="1">
        <v>9</v>
      </c>
      <c r="G2572" s="1" t="s">
        <v>3522</v>
      </c>
      <c r="H2572" s="1" t="s">
        <v>7052</v>
      </c>
      <c r="I2572" s="1">
        <v>8</v>
      </c>
      <c r="L2572" s="1">
        <v>5</v>
      </c>
      <c r="M2572" s="1" t="s">
        <v>14161</v>
      </c>
      <c r="N2572" s="1" t="s">
        <v>14162</v>
      </c>
      <c r="T2572" s="1" t="s">
        <v>12461</v>
      </c>
      <c r="U2572" s="1" t="s">
        <v>2573</v>
      </c>
      <c r="V2572" s="1" t="s">
        <v>7450</v>
      </c>
      <c r="W2572" s="1" t="s">
        <v>342</v>
      </c>
      <c r="X2572" s="1" t="s">
        <v>7700</v>
      </c>
      <c r="Y2572" s="1" t="s">
        <v>2749</v>
      </c>
      <c r="Z2572" s="1" t="s">
        <v>8332</v>
      </c>
      <c r="AC2572" s="1">
        <v>43</v>
      </c>
      <c r="AD2572" s="1" t="s">
        <v>258</v>
      </c>
      <c r="AE2572" s="1" t="s">
        <v>9360</v>
      </c>
      <c r="AJ2572" s="1" t="s">
        <v>17</v>
      </c>
      <c r="AK2572" s="1" t="s">
        <v>9530</v>
      </c>
      <c r="AL2572" s="1" t="s">
        <v>4239</v>
      </c>
      <c r="AM2572" s="1" t="s">
        <v>9568</v>
      </c>
      <c r="AT2572" s="1" t="s">
        <v>42</v>
      </c>
      <c r="AU2572" s="1" t="s">
        <v>7309</v>
      </c>
      <c r="AV2572" s="1" t="s">
        <v>4276</v>
      </c>
      <c r="AW2572" s="1" t="s">
        <v>8658</v>
      </c>
      <c r="BG2572" s="1" t="s">
        <v>677</v>
      </c>
      <c r="BH2572" s="1" t="s">
        <v>7530</v>
      </c>
      <c r="BI2572" s="1" t="s">
        <v>4277</v>
      </c>
      <c r="BJ2572" s="1" t="s">
        <v>7901</v>
      </c>
      <c r="BK2572" s="1" t="s">
        <v>42</v>
      </c>
      <c r="BL2572" s="1" t="s">
        <v>7309</v>
      </c>
      <c r="BM2572" s="1" t="s">
        <v>1847</v>
      </c>
      <c r="BN2572" s="1" t="s">
        <v>9972</v>
      </c>
      <c r="BO2572" s="1" t="s">
        <v>677</v>
      </c>
      <c r="BP2572" s="1" t="s">
        <v>7530</v>
      </c>
      <c r="BQ2572" s="1" t="s">
        <v>4398</v>
      </c>
      <c r="BR2572" s="1" t="s">
        <v>11917</v>
      </c>
      <c r="BS2572" s="1" t="s">
        <v>58</v>
      </c>
      <c r="BT2572" s="1" t="s">
        <v>9526</v>
      </c>
    </row>
    <row r="2573" spans="1:72" ht="13.5" customHeight="1" x14ac:dyDescent="0.25">
      <c r="A2573" s="5" t="str">
        <f t="shared" si="90"/>
        <v>1738_각남면_0118</v>
      </c>
      <c r="B2573" s="1">
        <v>1738</v>
      </c>
      <c r="C2573" s="1" t="s">
        <v>12339</v>
      </c>
      <c r="D2573" s="1" t="s">
        <v>12340</v>
      </c>
      <c r="E2573" s="1">
        <v>2572</v>
      </c>
      <c r="F2573" s="1">
        <v>9</v>
      </c>
      <c r="G2573" s="1" t="s">
        <v>3522</v>
      </c>
      <c r="H2573" s="1" t="s">
        <v>7052</v>
      </c>
      <c r="I2573" s="1">
        <v>8</v>
      </c>
      <c r="L2573" s="1">
        <v>5</v>
      </c>
      <c r="M2573" s="1" t="s">
        <v>14161</v>
      </c>
      <c r="N2573" s="1" t="s">
        <v>14162</v>
      </c>
      <c r="S2573" s="1" t="s">
        <v>50</v>
      </c>
      <c r="T2573" s="1" t="s">
        <v>7223</v>
      </c>
      <c r="W2573" s="1" t="s">
        <v>38</v>
      </c>
      <c r="X2573" s="1" t="s">
        <v>12522</v>
      </c>
      <c r="Y2573" s="1" t="s">
        <v>64</v>
      </c>
      <c r="Z2573" s="1" t="s">
        <v>7741</v>
      </c>
      <c r="AC2573" s="1">
        <v>24</v>
      </c>
      <c r="AD2573" s="1" t="s">
        <v>402</v>
      </c>
      <c r="AE2573" s="1" t="s">
        <v>9372</v>
      </c>
      <c r="AJ2573" s="1" t="s">
        <v>17</v>
      </c>
      <c r="AK2573" s="1" t="s">
        <v>9530</v>
      </c>
      <c r="AL2573" s="1" t="s">
        <v>41</v>
      </c>
      <c r="AM2573" s="1" t="s">
        <v>12725</v>
      </c>
      <c r="AT2573" s="1" t="s">
        <v>69</v>
      </c>
      <c r="AU2573" s="1" t="s">
        <v>7359</v>
      </c>
      <c r="AV2573" s="1" t="s">
        <v>4399</v>
      </c>
      <c r="AW2573" s="1" t="s">
        <v>8278</v>
      </c>
      <c r="BG2573" s="1" t="s">
        <v>69</v>
      </c>
      <c r="BH2573" s="1" t="s">
        <v>7359</v>
      </c>
      <c r="BI2573" s="1" t="s">
        <v>1837</v>
      </c>
      <c r="BJ2573" s="1" t="s">
        <v>8174</v>
      </c>
      <c r="BK2573" s="1" t="s">
        <v>69</v>
      </c>
      <c r="BL2573" s="1" t="s">
        <v>7359</v>
      </c>
      <c r="BM2573" s="1" t="s">
        <v>4400</v>
      </c>
      <c r="BN2573" s="1" t="s">
        <v>10516</v>
      </c>
      <c r="BQ2573" s="1" t="s">
        <v>121</v>
      </c>
      <c r="BR2573" s="1" t="s">
        <v>13482</v>
      </c>
      <c r="BS2573" s="1" t="s">
        <v>4401</v>
      </c>
      <c r="BT2573" s="1" t="s">
        <v>13509</v>
      </c>
    </row>
    <row r="2574" spans="1:72" ht="13.5" customHeight="1" x14ac:dyDescent="0.25">
      <c r="A2574" s="5" t="str">
        <f t="shared" ref="A2574:A2605" si="91">HYPERLINK("http://kyu.snu.ac.kr/sdhj/index.jsp?type=hj/GK14616_00IH_0001_0119.jpg","1738_각남면_0119")</f>
        <v>1738_각남면_0119</v>
      </c>
      <c r="B2574" s="1">
        <v>1738</v>
      </c>
      <c r="C2574" s="1" t="s">
        <v>12339</v>
      </c>
      <c r="D2574" s="1" t="s">
        <v>12340</v>
      </c>
      <c r="E2574" s="1">
        <v>2573</v>
      </c>
      <c r="F2574" s="1">
        <v>9</v>
      </c>
      <c r="G2574" s="1" t="s">
        <v>3522</v>
      </c>
      <c r="H2574" s="1" t="s">
        <v>7052</v>
      </c>
      <c r="I2574" s="1">
        <v>8</v>
      </c>
      <c r="L2574" s="1">
        <v>5</v>
      </c>
      <c r="M2574" s="1" t="s">
        <v>14161</v>
      </c>
      <c r="N2574" s="1" t="s">
        <v>14162</v>
      </c>
      <c r="S2574" s="1" t="s">
        <v>112</v>
      </c>
      <c r="T2574" s="1" t="s">
        <v>7229</v>
      </c>
      <c r="Y2574" s="1" t="s">
        <v>64</v>
      </c>
      <c r="Z2574" s="1" t="s">
        <v>7741</v>
      </c>
      <c r="AC2574" s="1">
        <v>2</v>
      </c>
      <c r="AD2574" s="1" t="s">
        <v>335</v>
      </c>
      <c r="AE2574" s="1" t="s">
        <v>9368</v>
      </c>
      <c r="AF2574" s="1" t="s">
        <v>95</v>
      </c>
      <c r="AG2574" s="1" t="s">
        <v>9389</v>
      </c>
    </row>
    <row r="2575" spans="1:72" ht="13.5" customHeight="1" x14ac:dyDescent="0.25">
      <c r="A2575" s="5" t="str">
        <f t="shared" si="91"/>
        <v>1738_각남면_0119</v>
      </c>
      <c r="B2575" s="1">
        <v>1738</v>
      </c>
      <c r="C2575" s="1" t="s">
        <v>12339</v>
      </c>
      <c r="D2575" s="1" t="s">
        <v>12340</v>
      </c>
      <c r="E2575" s="1">
        <v>2574</v>
      </c>
      <c r="F2575" s="1">
        <v>9</v>
      </c>
      <c r="G2575" s="1" t="s">
        <v>3522</v>
      </c>
      <c r="H2575" s="1" t="s">
        <v>7052</v>
      </c>
      <c r="I2575" s="1">
        <v>9</v>
      </c>
      <c r="J2575" s="1" t="s">
        <v>4402</v>
      </c>
      <c r="K2575" s="1" t="s">
        <v>7134</v>
      </c>
      <c r="L2575" s="1">
        <v>1</v>
      </c>
      <c r="M2575" s="1" t="s">
        <v>4402</v>
      </c>
      <c r="N2575" s="1" t="s">
        <v>7134</v>
      </c>
      <c r="T2575" s="1" t="s">
        <v>12461</v>
      </c>
      <c r="U2575" s="1" t="s">
        <v>2573</v>
      </c>
      <c r="V2575" s="1" t="s">
        <v>7450</v>
      </c>
      <c r="W2575" s="1" t="s">
        <v>123</v>
      </c>
      <c r="X2575" s="1" t="s">
        <v>7689</v>
      </c>
      <c r="Y2575" s="1" t="s">
        <v>4403</v>
      </c>
      <c r="Z2575" s="1" t="s">
        <v>8696</v>
      </c>
      <c r="AC2575" s="1">
        <v>35</v>
      </c>
      <c r="AD2575" s="1" t="s">
        <v>68</v>
      </c>
      <c r="AE2575" s="1" t="s">
        <v>9333</v>
      </c>
      <c r="AJ2575" s="1" t="s">
        <v>17</v>
      </c>
      <c r="AK2575" s="1" t="s">
        <v>9530</v>
      </c>
      <c r="AL2575" s="1" t="s">
        <v>124</v>
      </c>
      <c r="AM2575" s="1" t="s">
        <v>9327</v>
      </c>
      <c r="AT2575" s="1" t="s">
        <v>677</v>
      </c>
      <c r="AU2575" s="1" t="s">
        <v>7530</v>
      </c>
      <c r="AV2575" s="1" t="s">
        <v>2588</v>
      </c>
      <c r="AW2575" s="1" t="s">
        <v>8392</v>
      </c>
      <c r="BG2575" s="1" t="s">
        <v>281</v>
      </c>
      <c r="BH2575" s="1" t="s">
        <v>7360</v>
      </c>
      <c r="BI2575" s="1" t="s">
        <v>4234</v>
      </c>
      <c r="BJ2575" s="1" t="s">
        <v>10808</v>
      </c>
      <c r="BK2575" s="1" t="s">
        <v>281</v>
      </c>
      <c r="BL2575" s="1" t="s">
        <v>7360</v>
      </c>
      <c r="BM2575" s="1" t="s">
        <v>4404</v>
      </c>
      <c r="BN2575" s="1" t="s">
        <v>11294</v>
      </c>
      <c r="BO2575" s="1" t="s">
        <v>69</v>
      </c>
      <c r="BP2575" s="1" t="s">
        <v>7359</v>
      </c>
      <c r="BQ2575" s="1" t="s">
        <v>4405</v>
      </c>
      <c r="BR2575" s="1" t="s">
        <v>11918</v>
      </c>
      <c r="BS2575" s="1" t="s">
        <v>200</v>
      </c>
      <c r="BT2575" s="1" t="s">
        <v>9541</v>
      </c>
    </row>
    <row r="2576" spans="1:72" ht="13.5" customHeight="1" x14ac:dyDescent="0.25">
      <c r="A2576" s="5" t="str">
        <f t="shared" si="91"/>
        <v>1738_각남면_0119</v>
      </c>
      <c r="B2576" s="1">
        <v>1738</v>
      </c>
      <c r="C2576" s="1" t="s">
        <v>12339</v>
      </c>
      <c r="D2576" s="1" t="s">
        <v>12340</v>
      </c>
      <c r="E2576" s="1">
        <v>2575</v>
      </c>
      <c r="F2576" s="1">
        <v>9</v>
      </c>
      <c r="G2576" s="1" t="s">
        <v>3522</v>
      </c>
      <c r="H2576" s="1" t="s">
        <v>7052</v>
      </c>
      <c r="I2576" s="1">
        <v>9</v>
      </c>
      <c r="L2576" s="1">
        <v>1</v>
      </c>
      <c r="M2576" s="1" t="s">
        <v>4402</v>
      </c>
      <c r="N2576" s="1" t="s">
        <v>7134</v>
      </c>
      <c r="S2576" s="1" t="s">
        <v>50</v>
      </c>
      <c r="T2576" s="1" t="s">
        <v>7223</v>
      </c>
      <c r="W2576" s="1" t="s">
        <v>468</v>
      </c>
      <c r="X2576" s="1" t="s">
        <v>7704</v>
      </c>
      <c r="Y2576" s="1" t="s">
        <v>64</v>
      </c>
      <c r="Z2576" s="1" t="s">
        <v>7741</v>
      </c>
      <c r="AC2576" s="1">
        <v>31</v>
      </c>
      <c r="AD2576" s="1" t="s">
        <v>437</v>
      </c>
      <c r="AE2576" s="1" t="s">
        <v>9373</v>
      </c>
      <c r="AJ2576" s="1" t="s">
        <v>17</v>
      </c>
      <c r="AK2576" s="1" t="s">
        <v>9530</v>
      </c>
      <c r="AL2576" s="1" t="s">
        <v>58</v>
      </c>
      <c r="AM2576" s="1" t="s">
        <v>9526</v>
      </c>
      <c r="AT2576" s="1" t="s">
        <v>42</v>
      </c>
      <c r="AU2576" s="1" t="s">
        <v>7309</v>
      </c>
      <c r="AV2576" s="1" t="s">
        <v>3585</v>
      </c>
      <c r="AW2576" s="1" t="s">
        <v>8664</v>
      </c>
      <c r="BG2576" s="1" t="s">
        <v>677</v>
      </c>
      <c r="BH2576" s="1" t="s">
        <v>7530</v>
      </c>
      <c r="BI2576" s="1" t="s">
        <v>828</v>
      </c>
      <c r="BJ2576" s="1" t="s">
        <v>8020</v>
      </c>
      <c r="BK2576" s="1" t="s">
        <v>531</v>
      </c>
      <c r="BL2576" s="1" t="s">
        <v>7370</v>
      </c>
      <c r="BM2576" s="1" t="s">
        <v>2476</v>
      </c>
      <c r="BN2576" s="1" t="s">
        <v>8080</v>
      </c>
      <c r="BO2576" s="1" t="s">
        <v>4406</v>
      </c>
      <c r="BP2576" s="1" t="s">
        <v>11469</v>
      </c>
      <c r="BQ2576" s="1" t="s">
        <v>4407</v>
      </c>
      <c r="BR2576" s="1" t="s">
        <v>13200</v>
      </c>
      <c r="BS2576" s="1" t="s">
        <v>41</v>
      </c>
      <c r="BT2576" s="1" t="s">
        <v>12725</v>
      </c>
    </row>
    <row r="2577" spans="1:72" ht="13.5" customHeight="1" x14ac:dyDescent="0.25">
      <c r="A2577" s="5" t="str">
        <f t="shared" si="91"/>
        <v>1738_각남면_0119</v>
      </c>
      <c r="B2577" s="1">
        <v>1738</v>
      </c>
      <c r="C2577" s="1" t="s">
        <v>12339</v>
      </c>
      <c r="D2577" s="1" t="s">
        <v>12340</v>
      </c>
      <c r="E2577" s="1">
        <v>2576</v>
      </c>
      <c r="F2577" s="1">
        <v>9</v>
      </c>
      <c r="G2577" s="1" t="s">
        <v>3522</v>
      </c>
      <c r="H2577" s="1" t="s">
        <v>7052</v>
      </c>
      <c r="I2577" s="1">
        <v>9</v>
      </c>
      <c r="L2577" s="1">
        <v>1</v>
      </c>
      <c r="M2577" s="1" t="s">
        <v>4402</v>
      </c>
      <c r="N2577" s="1" t="s">
        <v>7134</v>
      </c>
      <c r="S2577" s="1" t="s">
        <v>59</v>
      </c>
      <c r="T2577" s="1" t="s">
        <v>7224</v>
      </c>
      <c r="U2577" s="1" t="s">
        <v>2432</v>
      </c>
      <c r="V2577" s="1" t="s">
        <v>7443</v>
      </c>
      <c r="Y2577" s="1" t="s">
        <v>15038</v>
      </c>
      <c r="Z2577" s="1" t="s">
        <v>12579</v>
      </c>
      <c r="AC2577" s="1">
        <v>7</v>
      </c>
      <c r="AD2577" s="1" t="s">
        <v>62</v>
      </c>
      <c r="AE2577" s="1" t="s">
        <v>9331</v>
      </c>
      <c r="AG2577" s="1" t="s">
        <v>12743</v>
      </c>
    </row>
    <row r="2578" spans="1:72" ht="13.5" customHeight="1" x14ac:dyDescent="0.25">
      <c r="A2578" s="5" t="str">
        <f t="shared" si="91"/>
        <v>1738_각남면_0119</v>
      </c>
      <c r="B2578" s="1">
        <v>1738</v>
      </c>
      <c r="C2578" s="1" t="s">
        <v>12339</v>
      </c>
      <c r="D2578" s="1" t="s">
        <v>12340</v>
      </c>
      <c r="E2578" s="1">
        <v>2577</v>
      </c>
      <c r="F2578" s="1">
        <v>9</v>
      </c>
      <c r="G2578" s="1" t="s">
        <v>3522</v>
      </c>
      <c r="H2578" s="1" t="s">
        <v>7052</v>
      </c>
      <c r="I2578" s="1">
        <v>9</v>
      </c>
      <c r="L2578" s="1">
        <v>1</v>
      </c>
      <c r="M2578" s="1" t="s">
        <v>4402</v>
      </c>
      <c r="N2578" s="1" t="s">
        <v>7134</v>
      </c>
      <c r="S2578" s="1" t="s">
        <v>112</v>
      </c>
      <c r="T2578" s="1" t="s">
        <v>7229</v>
      </c>
      <c r="Y2578" s="1" t="s">
        <v>64</v>
      </c>
      <c r="Z2578" s="1" t="s">
        <v>7741</v>
      </c>
      <c r="AC2578" s="1">
        <v>1</v>
      </c>
      <c r="AD2578" s="1" t="s">
        <v>101</v>
      </c>
      <c r="AE2578" s="1" t="s">
        <v>9339</v>
      </c>
      <c r="AF2578" s="1" t="s">
        <v>12703</v>
      </c>
      <c r="AG2578" s="1" t="s">
        <v>12714</v>
      </c>
    </row>
    <row r="2579" spans="1:72" ht="13.5" customHeight="1" x14ac:dyDescent="0.25">
      <c r="A2579" s="5" t="str">
        <f t="shared" si="91"/>
        <v>1738_각남면_0119</v>
      </c>
      <c r="B2579" s="1">
        <v>1738</v>
      </c>
      <c r="C2579" s="1" t="s">
        <v>12339</v>
      </c>
      <c r="D2579" s="1" t="s">
        <v>12340</v>
      </c>
      <c r="E2579" s="1">
        <v>2578</v>
      </c>
      <c r="F2579" s="1">
        <v>9</v>
      </c>
      <c r="G2579" s="1" t="s">
        <v>3522</v>
      </c>
      <c r="H2579" s="1" t="s">
        <v>7052</v>
      </c>
      <c r="I2579" s="1">
        <v>9</v>
      </c>
      <c r="L2579" s="1">
        <v>1</v>
      </c>
      <c r="M2579" s="1" t="s">
        <v>4402</v>
      </c>
      <c r="N2579" s="1" t="s">
        <v>7134</v>
      </c>
      <c r="S2579" s="1" t="s">
        <v>1987</v>
      </c>
      <c r="T2579" s="1" t="s">
        <v>7255</v>
      </c>
      <c r="W2579" s="1" t="s">
        <v>123</v>
      </c>
      <c r="X2579" s="1" t="s">
        <v>7689</v>
      </c>
      <c r="Y2579" s="1" t="s">
        <v>64</v>
      </c>
      <c r="Z2579" s="1" t="s">
        <v>7741</v>
      </c>
      <c r="AF2579" s="1" t="s">
        <v>317</v>
      </c>
      <c r="AG2579" s="1" t="s">
        <v>7707</v>
      </c>
    </row>
    <row r="2580" spans="1:72" ht="13.5" customHeight="1" x14ac:dyDescent="0.25">
      <c r="A2580" s="5" t="str">
        <f t="shared" si="91"/>
        <v>1738_각남면_0119</v>
      </c>
      <c r="B2580" s="1">
        <v>1738</v>
      </c>
      <c r="C2580" s="1" t="s">
        <v>12339</v>
      </c>
      <c r="D2580" s="1" t="s">
        <v>12340</v>
      </c>
      <c r="E2580" s="1">
        <v>2579</v>
      </c>
      <c r="F2580" s="1">
        <v>9</v>
      </c>
      <c r="G2580" s="1" t="s">
        <v>3522</v>
      </c>
      <c r="H2580" s="1" t="s">
        <v>7052</v>
      </c>
      <c r="I2580" s="1">
        <v>9</v>
      </c>
      <c r="L2580" s="1">
        <v>2</v>
      </c>
      <c r="M2580" s="1" t="s">
        <v>14163</v>
      </c>
      <c r="N2580" s="1" t="s">
        <v>14164</v>
      </c>
      <c r="T2580" s="1" t="s">
        <v>12461</v>
      </c>
      <c r="U2580" s="1" t="s">
        <v>4408</v>
      </c>
      <c r="V2580" s="1" t="s">
        <v>12513</v>
      </c>
      <c r="W2580" s="1" t="s">
        <v>342</v>
      </c>
      <c r="X2580" s="1" t="s">
        <v>7700</v>
      </c>
      <c r="Y2580" s="1" t="s">
        <v>348</v>
      </c>
      <c r="Z2580" s="1" t="s">
        <v>7781</v>
      </c>
      <c r="AC2580" s="1">
        <v>42</v>
      </c>
      <c r="AD2580" s="1" t="s">
        <v>304</v>
      </c>
      <c r="AE2580" s="1" t="s">
        <v>9364</v>
      </c>
      <c r="AJ2580" s="1" t="s">
        <v>17</v>
      </c>
      <c r="AK2580" s="1" t="s">
        <v>9530</v>
      </c>
      <c r="AL2580" s="1" t="s">
        <v>4239</v>
      </c>
      <c r="AM2580" s="1" t="s">
        <v>9568</v>
      </c>
      <c r="AT2580" s="1" t="s">
        <v>2075</v>
      </c>
      <c r="AU2580" s="1" t="s">
        <v>7429</v>
      </c>
      <c r="AV2580" s="1" t="s">
        <v>3121</v>
      </c>
      <c r="AW2580" s="1" t="s">
        <v>8402</v>
      </c>
      <c r="BG2580" s="1" t="s">
        <v>69</v>
      </c>
      <c r="BH2580" s="1" t="s">
        <v>7359</v>
      </c>
      <c r="BI2580" s="1" t="s">
        <v>4345</v>
      </c>
      <c r="BJ2580" s="1" t="s">
        <v>10081</v>
      </c>
      <c r="BK2580" s="1" t="s">
        <v>69</v>
      </c>
      <c r="BL2580" s="1" t="s">
        <v>7359</v>
      </c>
      <c r="BM2580" s="1" t="s">
        <v>4409</v>
      </c>
      <c r="BN2580" s="1" t="s">
        <v>11074</v>
      </c>
      <c r="BO2580" s="1" t="s">
        <v>69</v>
      </c>
      <c r="BP2580" s="1" t="s">
        <v>7359</v>
      </c>
      <c r="BQ2580" s="1" t="s">
        <v>1848</v>
      </c>
      <c r="BR2580" s="1" t="s">
        <v>11617</v>
      </c>
      <c r="BS2580" s="1" t="s">
        <v>208</v>
      </c>
      <c r="BT2580" s="1" t="s">
        <v>9524</v>
      </c>
    </row>
    <row r="2581" spans="1:72" ht="13.5" customHeight="1" x14ac:dyDescent="0.25">
      <c r="A2581" s="5" t="str">
        <f t="shared" si="91"/>
        <v>1738_각남면_0119</v>
      </c>
      <c r="B2581" s="1">
        <v>1738</v>
      </c>
      <c r="C2581" s="1" t="s">
        <v>12339</v>
      </c>
      <c r="D2581" s="1" t="s">
        <v>12340</v>
      </c>
      <c r="E2581" s="1">
        <v>2580</v>
      </c>
      <c r="F2581" s="1">
        <v>9</v>
      </c>
      <c r="G2581" s="1" t="s">
        <v>3522</v>
      </c>
      <c r="H2581" s="1" t="s">
        <v>7052</v>
      </c>
      <c r="I2581" s="1">
        <v>9</v>
      </c>
      <c r="L2581" s="1">
        <v>2</v>
      </c>
      <c r="M2581" s="1" t="s">
        <v>14163</v>
      </c>
      <c r="N2581" s="1" t="s">
        <v>14164</v>
      </c>
      <c r="S2581" s="1" t="s">
        <v>50</v>
      </c>
      <c r="T2581" s="1" t="s">
        <v>7223</v>
      </c>
      <c r="W2581" s="1" t="s">
        <v>769</v>
      </c>
      <c r="X2581" s="1" t="s">
        <v>7253</v>
      </c>
      <c r="Y2581" s="1" t="s">
        <v>64</v>
      </c>
      <c r="Z2581" s="1" t="s">
        <v>7741</v>
      </c>
      <c r="AC2581" s="1">
        <v>38</v>
      </c>
      <c r="AD2581" s="1" t="s">
        <v>547</v>
      </c>
      <c r="AE2581" s="1" t="s">
        <v>9378</v>
      </c>
      <c r="AJ2581" s="1" t="s">
        <v>17</v>
      </c>
      <c r="AK2581" s="1" t="s">
        <v>9530</v>
      </c>
      <c r="AL2581" s="1" t="s">
        <v>401</v>
      </c>
      <c r="AM2581" s="1" t="s">
        <v>9477</v>
      </c>
      <c r="AT2581" s="1" t="s">
        <v>42</v>
      </c>
      <c r="AU2581" s="1" t="s">
        <v>7309</v>
      </c>
      <c r="AV2581" s="1" t="s">
        <v>4410</v>
      </c>
      <c r="AW2581" s="1" t="s">
        <v>9119</v>
      </c>
      <c r="BG2581" s="1" t="s">
        <v>42</v>
      </c>
      <c r="BH2581" s="1" t="s">
        <v>7309</v>
      </c>
      <c r="BI2581" s="1" t="s">
        <v>4411</v>
      </c>
      <c r="BJ2581" s="1" t="s">
        <v>10239</v>
      </c>
      <c r="BK2581" s="1" t="s">
        <v>73</v>
      </c>
      <c r="BL2581" s="1" t="s">
        <v>7304</v>
      </c>
      <c r="BM2581" s="1" t="s">
        <v>3800</v>
      </c>
      <c r="BN2581" s="1" t="s">
        <v>10900</v>
      </c>
      <c r="BQ2581" s="1" t="s">
        <v>3801</v>
      </c>
      <c r="BR2581" s="1" t="s">
        <v>11842</v>
      </c>
      <c r="BS2581" s="1" t="s">
        <v>124</v>
      </c>
      <c r="BT2581" s="1" t="s">
        <v>9327</v>
      </c>
    </row>
    <row r="2582" spans="1:72" ht="13.5" customHeight="1" x14ac:dyDescent="0.25">
      <c r="A2582" s="5" t="str">
        <f t="shared" si="91"/>
        <v>1738_각남면_0119</v>
      </c>
      <c r="B2582" s="1">
        <v>1738</v>
      </c>
      <c r="C2582" s="1" t="s">
        <v>12339</v>
      </c>
      <c r="D2582" s="1" t="s">
        <v>12340</v>
      </c>
      <c r="E2582" s="1">
        <v>2581</v>
      </c>
      <c r="F2582" s="1">
        <v>9</v>
      </c>
      <c r="G2582" s="1" t="s">
        <v>3522</v>
      </c>
      <c r="H2582" s="1" t="s">
        <v>7052</v>
      </c>
      <c r="I2582" s="1">
        <v>9</v>
      </c>
      <c r="L2582" s="1">
        <v>2</v>
      </c>
      <c r="M2582" s="1" t="s">
        <v>14163</v>
      </c>
      <c r="N2582" s="1" t="s">
        <v>14164</v>
      </c>
      <c r="S2582" s="1" t="s">
        <v>112</v>
      </c>
      <c r="T2582" s="1" t="s">
        <v>7229</v>
      </c>
      <c r="Y2582" s="1" t="s">
        <v>64</v>
      </c>
      <c r="Z2582" s="1" t="s">
        <v>7741</v>
      </c>
      <c r="AC2582" s="1">
        <v>4</v>
      </c>
      <c r="AD2582" s="1" t="s">
        <v>65</v>
      </c>
      <c r="AE2582" s="1" t="s">
        <v>9332</v>
      </c>
    </row>
    <row r="2583" spans="1:72" ht="13.5" customHeight="1" x14ac:dyDescent="0.25">
      <c r="A2583" s="5" t="str">
        <f t="shared" si="91"/>
        <v>1738_각남면_0119</v>
      </c>
      <c r="B2583" s="1">
        <v>1738</v>
      </c>
      <c r="C2583" s="1" t="s">
        <v>12339</v>
      </c>
      <c r="D2583" s="1" t="s">
        <v>12340</v>
      </c>
      <c r="E2583" s="1">
        <v>2582</v>
      </c>
      <c r="F2583" s="1">
        <v>9</v>
      </c>
      <c r="G2583" s="1" t="s">
        <v>3522</v>
      </c>
      <c r="H2583" s="1" t="s">
        <v>7052</v>
      </c>
      <c r="I2583" s="1">
        <v>9</v>
      </c>
      <c r="L2583" s="1">
        <v>3</v>
      </c>
      <c r="M2583" s="1" t="s">
        <v>14165</v>
      </c>
      <c r="N2583" s="1" t="s">
        <v>14166</v>
      </c>
      <c r="T2583" s="1" t="s">
        <v>12461</v>
      </c>
      <c r="U2583" s="1" t="s">
        <v>1060</v>
      </c>
      <c r="V2583" s="1" t="s">
        <v>7366</v>
      </c>
      <c r="W2583" s="1" t="s">
        <v>342</v>
      </c>
      <c r="X2583" s="1" t="s">
        <v>7700</v>
      </c>
      <c r="Y2583" s="1" t="s">
        <v>657</v>
      </c>
      <c r="Z2583" s="1" t="s">
        <v>8310</v>
      </c>
      <c r="AC2583" s="1">
        <v>28</v>
      </c>
      <c r="AD2583" s="1" t="s">
        <v>547</v>
      </c>
      <c r="AE2583" s="1" t="s">
        <v>9378</v>
      </c>
      <c r="AF2583" s="1" t="s">
        <v>253</v>
      </c>
      <c r="AG2583" s="1" t="s">
        <v>9395</v>
      </c>
      <c r="AH2583" s="1" t="s">
        <v>4412</v>
      </c>
      <c r="AI2583" s="1" t="s">
        <v>9492</v>
      </c>
      <c r="AJ2583" s="1" t="s">
        <v>17</v>
      </c>
      <c r="AK2583" s="1" t="s">
        <v>9530</v>
      </c>
      <c r="AL2583" s="1" t="s">
        <v>4239</v>
      </c>
      <c r="AM2583" s="1" t="s">
        <v>9568</v>
      </c>
      <c r="AT2583" s="1" t="s">
        <v>42</v>
      </c>
      <c r="AU2583" s="1" t="s">
        <v>7309</v>
      </c>
      <c r="AV2583" s="1" t="s">
        <v>4276</v>
      </c>
      <c r="AW2583" s="1" t="s">
        <v>8658</v>
      </c>
      <c r="BG2583" s="1" t="s">
        <v>677</v>
      </c>
      <c r="BH2583" s="1" t="s">
        <v>7530</v>
      </c>
      <c r="BI2583" s="1" t="s">
        <v>4277</v>
      </c>
      <c r="BJ2583" s="1" t="s">
        <v>7901</v>
      </c>
      <c r="BK2583" s="1" t="s">
        <v>44</v>
      </c>
      <c r="BL2583" s="1" t="s">
        <v>7629</v>
      </c>
      <c r="BM2583" s="1" t="s">
        <v>1847</v>
      </c>
      <c r="BN2583" s="1" t="s">
        <v>9972</v>
      </c>
      <c r="BO2583" s="1" t="s">
        <v>677</v>
      </c>
      <c r="BP2583" s="1" t="s">
        <v>7530</v>
      </c>
      <c r="BQ2583" s="1" t="s">
        <v>4398</v>
      </c>
      <c r="BR2583" s="1" t="s">
        <v>11917</v>
      </c>
      <c r="BS2583" s="1" t="s">
        <v>58</v>
      </c>
      <c r="BT2583" s="1" t="s">
        <v>9526</v>
      </c>
    </row>
    <row r="2584" spans="1:72" ht="13.5" customHeight="1" x14ac:dyDescent="0.25">
      <c r="A2584" s="5" t="str">
        <f t="shared" si="91"/>
        <v>1738_각남면_0119</v>
      </c>
      <c r="B2584" s="1">
        <v>1738</v>
      </c>
      <c r="C2584" s="1" t="s">
        <v>12339</v>
      </c>
      <c r="D2584" s="1" t="s">
        <v>12340</v>
      </c>
      <c r="E2584" s="1">
        <v>2583</v>
      </c>
      <c r="F2584" s="1">
        <v>9</v>
      </c>
      <c r="G2584" s="1" t="s">
        <v>3522</v>
      </c>
      <c r="H2584" s="1" t="s">
        <v>7052</v>
      </c>
      <c r="I2584" s="1">
        <v>9</v>
      </c>
      <c r="L2584" s="1">
        <v>3</v>
      </c>
      <c r="M2584" s="1" t="s">
        <v>14165</v>
      </c>
      <c r="N2584" s="1" t="s">
        <v>14166</v>
      </c>
      <c r="S2584" s="1" t="s">
        <v>50</v>
      </c>
      <c r="T2584" s="1" t="s">
        <v>7223</v>
      </c>
      <c r="W2584" s="1" t="s">
        <v>276</v>
      </c>
      <c r="X2584" s="1" t="s">
        <v>7253</v>
      </c>
      <c r="Y2584" s="1" t="s">
        <v>10</v>
      </c>
      <c r="Z2584" s="1" t="s">
        <v>7684</v>
      </c>
      <c r="AC2584" s="1">
        <v>26</v>
      </c>
      <c r="AD2584" s="1" t="s">
        <v>585</v>
      </c>
      <c r="AE2584" s="1" t="s">
        <v>9379</v>
      </c>
      <c r="AJ2584" s="1" t="s">
        <v>17</v>
      </c>
      <c r="AK2584" s="1" t="s">
        <v>9530</v>
      </c>
      <c r="AL2584" s="1" t="s">
        <v>277</v>
      </c>
      <c r="AM2584" s="1" t="s">
        <v>9535</v>
      </c>
      <c r="AV2584" s="1" t="s">
        <v>1788</v>
      </c>
      <c r="AW2584" s="1" t="s">
        <v>8892</v>
      </c>
      <c r="BI2584" s="1" t="s">
        <v>4413</v>
      </c>
      <c r="BJ2584" s="1" t="s">
        <v>9096</v>
      </c>
      <c r="BK2584" s="1" t="s">
        <v>44</v>
      </c>
      <c r="BL2584" s="1" t="s">
        <v>7629</v>
      </c>
      <c r="BM2584" s="1" t="s">
        <v>1726</v>
      </c>
      <c r="BN2584" s="1" t="s">
        <v>10618</v>
      </c>
      <c r="BO2584" s="1" t="s">
        <v>44</v>
      </c>
      <c r="BP2584" s="1" t="s">
        <v>7629</v>
      </c>
      <c r="BQ2584" s="1" t="s">
        <v>4414</v>
      </c>
      <c r="BR2584" s="1" t="s">
        <v>11919</v>
      </c>
      <c r="BS2584" s="1" t="s">
        <v>131</v>
      </c>
      <c r="BT2584" s="1" t="s">
        <v>9537</v>
      </c>
    </row>
    <row r="2585" spans="1:72" ht="13.5" customHeight="1" x14ac:dyDescent="0.25">
      <c r="A2585" s="5" t="str">
        <f t="shared" si="91"/>
        <v>1738_각남면_0119</v>
      </c>
      <c r="B2585" s="1">
        <v>1738</v>
      </c>
      <c r="C2585" s="1" t="s">
        <v>12339</v>
      </c>
      <c r="D2585" s="1" t="s">
        <v>12340</v>
      </c>
      <c r="E2585" s="1">
        <v>2584</v>
      </c>
      <c r="F2585" s="1">
        <v>9</v>
      </c>
      <c r="G2585" s="1" t="s">
        <v>3522</v>
      </c>
      <c r="H2585" s="1" t="s">
        <v>7052</v>
      </c>
      <c r="I2585" s="1">
        <v>9</v>
      </c>
      <c r="L2585" s="1">
        <v>4</v>
      </c>
      <c r="M2585" s="1" t="s">
        <v>14167</v>
      </c>
      <c r="N2585" s="1" t="s">
        <v>14168</v>
      </c>
      <c r="T2585" s="1" t="s">
        <v>12461</v>
      </c>
      <c r="U2585" s="1" t="s">
        <v>4415</v>
      </c>
      <c r="V2585" s="1" t="s">
        <v>7551</v>
      </c>
      <c r="W2585" s="1" t="s">
        <v>2310</v>
      </c>
      <c r="X2585" s="1" t="s">
        <v>7720</v>
      </c>
      <c r="Y2585" s="1" t="s">
        <v>12317</v>
      </c>
      <c r="Z2585" s="1" t="s">
        <v>12625</v>
      </c>
      <c r="AC2585" s="1">
        <v>61</v>
      </c>
      <c r="AD2585" s="1" t="s">
        <v>101</v>
      </c>
      <c r="AE2585" s="1" t="s">
        <v>9339</v>
      </c>
      <c r="AJ2585" s="1" t="s">
        <v>17</v>
      </c>
      <c r="AK2585" s="1" t="s">
        <v>9530</v>
      </c>
      <c r="AL2585" s="1" t="s">
        <v>2608</v>
      </c>
      <c r="AM2585" s="1" t="s">
        <v>9557</v>
      </c>
      <c r="AT2585" s="1" t="s">
        <v>69</v>
      </c>
      <c r="AU2585" s="1" t="s">
        <v>7359</v>
      </c>
      <c r="AV2585" s="1" t="s">
        <v>4416</v>
      </c>
      <c r="AW2585" s="1" t="s">
        <v>10087</v>
      </c>
      <c r="BG2585" s="1" t="s">
        <v>69</v>
      </c>
      <c r="BH2585" s="1" t="s">
        <v>7359</v>
      </c>
      <c r="BI2585" s="1" t="s">
        <v>4417</v>
      </c>
      <c r="BJ2585" s="1" t="s">
        <v>10809</v>
      </c>
      <c r="BK2585" s="1" t="s">
        <v>69</v>
      </c>
      <c r="BL2585" s="1" t="s">
        <v>7359</v>
      </c>
      <c r="BM2585" s="1" t="s">
        <v>750</v>
      </c>
      <c r="BN2585" s="1" t="s">
        <v>9730</v>
      </c>
      <c r="BO2585" s="1" t="s">
        <v>69</v>
      </c>
      <c r="BP2585" s="1" t="s">
        <v>7359</v>
      </c>
      <c r="BQ2585" s="1" t="s">
        <v>4418</v>
      </c>
      <c r="BR2585" s="1" t="s">
        <v>11920</v>
      </c>
      <c r="BS2585" s="1" t="s">
        <v>583</v>
      </c>
      <c r="BT2585" s="1" t="s">
        <v>12734</v>
      </c>
    </row>
    <row r="2586" spans="1:72" ht="13.5" customHeight="1" x14ac:dyDescent="0.25">
      <c r="A2586" s="5" t="str">
        <f t="shared" si="91"/>
        <v>1738_각남면_0119</v>
      </c>
      <c r="B2586" s="1">
        <v>1738</v>
      </c>
      <c r="C2586" s="1" t="s">
        <v>12339</v>
      </c>
      <c r="D2586" s="1" t="s">
        <v>12340</v>
      </c>
      <c r="E2586" s="1">
        <v>2585</v>
      </c>
      <c r="F2586" s="1">
        <v>9</v>
      </c>
      <c r="G2586" s="1" t="s">
        <v>3522</v>
      </c>
      <c r="H2586" s="1" t="s">
        <v>7052</v>
      </c>
      <c r="I2586" s="1">
        <v>9</v>
      </c>
      <c r="L2586" s="1">
        <v>4</v>
      </c>
      <c r="M2586" s="1" t="s">
        <v>14167</v>
      </c>
      <c r="N2586" s="1" t="s">
        <v>14168</v>
      </c>
      <c r="S2586" s="1" t="s">
        <v>112</v>
      </c>
      <c r="T2586" s="1" t="s">
        <v>7229</v>
      </c>
      <c r="Y2586" s="1" t="s">
        <v>64</v>
      </c>
      <c r="Z2586" s="1" t="s">
        <v>7741</v>
      </c>
      <c r="AC2586" s="1">
        <v>7</v>
      </c>
      <c r="AD2586" s="1" t="s">
        <v>62</v>
      </c>
      <c r="AE2586" s="1" t="s">
        <v>9331</v>
      </c>
      <c r="AF2586" s="1" t="s">
        <v>95</v>
      </c>
      <c r="AG2586" s="1" t="s">
        <v>9389</v>
      </c>
    </row>
    <row r="2587" spans="1:72" ht="13.5" customHeight="1" x14ac:dyDescent="0.25">
      <c r="A2587" s="5" t="str">
        <f t="shared" si="91"/>
        <v>1738_각남면_0119</v>
      </c>
      <c r="B2587" s="1">
        <v>1738</v>
      </c>
      <c r="C2587" s="1" t="s">
        <v>12339</v>
      </c>
      <c r="D2587" s="1" t="s">
        <v>12340</v>
      </c>
      <c r="E2587" s="1">
        <v>2586</v>
      </c>
      <c r="F2587" s="1">
        <v>9</v>
      </c>
      <c r="G2587" s="1" t="s">
        <v>3522</v>
      </c>
      <c r="H2587" s="1" t="s">
        <v>7052</v>
      </c>
      <c r="I2587" s="1">
        <v>9</v>
      </c>
      <c r="L2587" s="1">
        <v>5</v>
      </c>
      <c r="M2587" s="1" t="s">
        <v>14169</v>
      </c>
      <c r="N2587" s="1" t="s">
        <v>14170</v>
      </c>
      <c r="T2587" s="1" t="s">
        <v>12461</v>
      </c>
      <c r="U2587" s="1" t="s">
        <v>677</v>
      </c>
      <c r="V2587" s="1" t="s">
        <v>7530</v>
      </c>
      <c r="W2587" s="1" t="s">
        <v>132</v>
      </c>
      <c r="X2587" s="1" t="s">
        <v>12531</v>
      </c>
      <c r="Y2587" s="1" t="s">
        <v>3123</v>
      </c>
      <c r="Z2587" s="1" t="s">
        <v>8697</v>
      </c>
      <c r="AC2587" s="1">
        <v>74</v>
      </c>
      <c r="AD2587" s="1" t="s">
        <v>182</v>
      </c>
      <c r="AE2587" s="1" t="s">
        <v>9351</v>
      </c>
      <c r="AJ2587" s="1" t="s">
        <v>17</v>
      </c>
      <c r="AK2587" s="1" t="s">
        <v>9530</v>
      </c>
      <c r="AL2587" s="1" t="s">
        <v>58</v>
      </c>
      <c r="AM2587" s="1" t="s">
        <v>9526</v>
      </c>
      <c r="AT2587" s="1" t="s">
        <v>44</v>
      </c>
      <c r="AU2587" s="1" t="s">
        <v>7629</v>
      </c>
      <c r="AV2587" s="1" t="s">
        <v>4419</v>
      </c>
      <c r="AW2587" s="1" t="s">
        <v>10088</v>
      </c>
      <c r="BG2587" s="1" t="s">
        <v>44</v>
      </c>
      <c r="BH2587" s="1" t="s">
        <v>7629</v>
      </c>
      <c r="BI2587" s="1" t="s">
        <v>4420</v>
      </c>
      <c r="BJ2587" s="1" t="s">
        <v>10810</v>
      </c>
      <c r="BK2587" s="1" t="s">
        <v>44</v>
      </c>
      <c r="BL2587" s="1" t="s">
        <v>7629</v>
      </c>
      <c r="BM2587" s="1" t="s">
        <v>4421</v>
      </c>
      <c r="BN2587" s="1" t="s">
        <v>7976</v>
      </c>
      <c r="BO2587" s="1" t="s">
        <v>44</v>
      </c>
      <c r="BP2587" s="1" t="s">
        <v>7629</v>
      </c>
      <c r="BQ2587" s="1" t="s">
        <v>4422</v>
      </c>
      <c r="BR2587" s="1" t="s">
        <v>13177</v>
      </c>
      <c r="BS2587" s="1" t="s">
        <v>41</v>
      </c>
      <c r="BT2587" s="1" t="s">
        <v>12725</v>
      </c>
    </row>
    <row r="2588" spans="1:72" ht="13.5" customHeight="1" x14ac:dyDescent="0.25">
      <c r="A2588" s="5" t="str">
        <f t="shared" si="91"/>
        <v>1738_각남면_0119</v>
      </c>
      <c r="B2588" s="1">
        <v>1738</v>
      </c>
      <c r="C2588" s="1" t="s">
        <v>12339</v>
      </c>
      <c r="D2588" s="1" t="s">
        <v>12340</v>
      </c>
      <c r="E2588" s="1">
        <v>2587</v>
      </c>
      <c r="F2588" s="1">
        <v>9</v>
      </c>
      <c r="G2588" s="1" t="s">
        <v>3522</v>
      </c>
      <c r="H2588" s="1" t="s">
        <v>7052</v>
      </c>
      <c r="I2588" s="1">
        <v>9</v>
      </c>
      <c r="L2588" s="1">
        <v>5</v>
      </c>
      <c r="M2588" s="1" t="s">
        <v>14169</v>
      </c>
      <c r="N2588" s="1" t="s">
        <v>14170</v>
      </c>
      <c r="S2588" s="1" t="s">
        <v>50</v>
      </c>
      <c r="T2588" s="1" t="s">
        <v>7223</v>
      </c>
      <c r="W2588" s="1" t="s">
        <v>51</v>
      </c>
      <c r="X2588" s="1" t="s">
        <v>7686</v>
      </c>
      <c r="Y2588" s="1" t="s">
        <v>308</v>
      </c>
      <c r="Z2588" s="1" t="s">
        <v>7774</v>
      </c>
      <c r="AC2588" s="1">
        <v>65</v>
      </c>
      <c r="AD2588" s="1" t="s">
        <v>86</v>
      </c>
      <c r="AE2588" s="1" t="s">
        <v>8752</v>
      </c>
      <c r="AJ2588" s="1" t="s">
        <v>17</v>
      </c>
      <c r="AK2588" s="1" t="s">
        <v>9530</v>
      </c>
      <c r="AL2588" s="1" t="s">
        <v>53</v>
      </c>
      <c r="AM2588" s="1" t="s">
        <v>9486</v>
      </c>
      <c r="AT2588" s="1" t="s">
        <v>44</v>
      </c>
      <c r="AU2588" s="1" t="s">
        <v>7629</v>
      </c>
      <c r="AV2588" s="1" t="s">
        <v>4423</v>
      </c>
      <c r="AW2588" s="1" t="s">
        <v>10089</v>
      </c>
      <c r="BG2588" s="1" t="s">
        <v>44</v>
      </c>
      <c r="BH2588" s="1" t="s">
        <v>7629</v>
      </c>
      <c r="BI2588" s="1" t="s">
        <v>4424</v>
      </c>
      <c r="BJ2588" s="1" t="s">
        <v>10811</v>
      </c>
      <c r="BK2588" s="1" t="s">
        <v>44</v>
      </c>
      <c r="BL2588" s="1" t="s">
        <v>7629</v>
      </c>
      <c r="BM2588" s="1" t="s">
        <v>4425</v>
      </c>
      <c r="BN2588" s="1" t="s">
        <v>11295</v>
      </c>
      <c r="BO2588" s="1" t="s">
        <v>44</v>
      </c>
      <c r="BP2588" s="1" t="s">
        <v>7629</v>
      </c>
      <c r="BQ2588" s="1" t="s">
        <v>4426</v>
      </c>
      <c r="BR2588" s="1" t="s">
        <v>13255</v>
      </c>
      <c r="BS2588" s="1" t="s">
        <v>41</v>
      </c>
      <c r="BT2588" s="1" t="s">
        <v>12725</v>
      </c>
    </row>
    <row r="2589" spans="1:72" ht="13.5" customHeight="1" x14ac:dyDescent="0.25">
      <c r="A2589" s="5" t="str">
        <f t="shared" si="91"/>
        <v>1738_각남면_0119</v>
      </c>
      <c r="B2589" s="1">
        <v>1738</v>
      </c>
      <c r="C2589" s="1" t="s">
        <v>12339</v>
      </c>
      <c r="D2589" s="1" t="s">
        <v>12340</v>
      </c>
      <c r="E2589" s="1">
        <v>2588</v>
      </c>
      <c r="F2589" s="1">
        <v>9</v>
      </c>
      <c r="G2589" s="1" t="s">
        <v>3522</v>
      </c>
      <c r="H2589" s="1" t="s">
        <v>7052</v>
      </c>
      <c r="I2589" s="1">
        <v>9</v>
      </c>
      <c r="L2589" s="1">
        <v>5</v>
      </c>
      <c r="M2589" s="1" t="s">
        <v>14169</v>
      </c>
      <c r="N2589" s="1" t="s">
        <v>14170</v>
      </c>
      <c r="T2589" s="1" t="s">
        <v>12470</v>
      </c>
      <c r="U2589" s="1" t="s">
        <v>139</v>
      </c>
      <c r="V2589" s="1" t="s">
        <v>7323</v>
      </c>
      <c r="Y2589" s="1" t="s">
        <v>4427</v>
      </c>
      <c r="Z2589" s="1" t="s">
        <v>8698</v>
      </c>
      <c r="AC2589" s="1">
        <v>30</v>
      </c>
      <c r="AD2589" s="1" t="s">
        <v>781</v>
      </c>
      <c r="AE2589" s="1" t="s">
        <v>9383</v>
      </c>
      <c r="AF2589" s="1" t="s">
        <v>1657</v>
      </c>
      <c r="AG2589" s="1" t="s">
        <v>9410</v>
      </c>
    </row>
    <row r="2590" spans="1:72" ht="13.5" customHeight="1" x14ac:dyDescent="0.25">
      <c r="A2590" s="5" t="str">
        <f t="shared" si="91"/>
        <v>1738_각남면_0119</v>
      </c>
      <c r="B2590" s="1">
        <v>1738</v>
      </c>
      <c r="C2590" s="1" t="s">
        <v>12339</v>
      </c>
      <c r="D2590" s="1" t="s">
        <v>12340</v>
      </c>
      <c r="E2590" s="1">
        <v>2589</v>
      </c>
      <c r="F2590" s="1">
        <v>9</v>
      </c>
      <c r="G2590" s="1" t="s">
        <v>3522</v>
      </c>
      <c r="H2590" s="1" t="s">
        <v>7052</v>
      </c>
      <c r="I2590" s="1">
        <v>10</v>
      </c>
      <c r="J2590" s="1" t="s">
        <v>4428</v>
      </c>
      <c r="K2590" s="1" t="s">
        <v>7135</v>
      </c>
      <c r="L2590" s="1">
        <v>1</v>
      </c>
      <c r="M2590" s="1" t="s">
        <v>4428</v>
      </c>
      <c r="N2590" s="1" t="s">
        <v>7135</v>
      </c>
      <c r="O2590" s="1" t="s">
        <v>6</v>
      </c>
      <c r="P2590" s="1" t="s">
        <v>7191</v>
      </c>
      <c r="T2590" s="1" t="s">
        <v>12461</v>
      </c>
      <c r="U2590" s="1" t="s">
        <v>4267</v>
      </c>
      <c r="V2590" s="1" t="s">
        <v>7545</v>
      </c>
      <c r="W2590" s="1" t="s">
        <v>342</v>
      </c>
      <c r="X2590" s="1" t="s">
        <v>7700</v>
      </c>
      <c r="Y2590" s="1" t="s">
        <v>4245</v>
      </c>
      <c r="Z2590" s="1" t="s">
        <v>8651</v>
      </c>
      <c r="AC2590" s="1">
        <v>23</v>
      </c>
      <c r="AD2590" s="1" t="s">
        <v>251</v>
      </c>
      <c r="AE2590" s="1" t="s">
        <v>9358</v>
      </c>
      <c r="AJ2590" s="1" t="s">
        <v>17</v>
      </c>
      <c r="AK2590" s="1" t="s">
        <v>9530</v>
      </c>
      <c r="AL2590" s="1" t="s">
        <v>4239</v>
      </c>
      <c r="AM2590" s="1" t="s">
        <v>9568</v>
      </c>
      <c r="AT2590" s="1" t="s">
        <v>42</v>
      </c>
      <c r="AU2590" s="1" t="s">
        <v>7309</v>
      </c>
      <c r="AV2590" s="1" t="s">
        <v>1560</v>
      </c>
      <c r="AW2590" s="1" t="s">
        <v>8078</v>
      </c>
      <c r="BG2590" s="1" t="s">
        <v>677</v>
      </c>
      <c r="BH2590" s="1" t="s">
        <v>7530</v>
      </c>
      <c r="BI2590" s="1" t="s">
        <v>697</v>
      </c>
      <c r="BJ2590" s="1" t="s">
        <v>9923</v>
      </c>
      <c r="BK2590" s="1" t="s">
        <v>531</v>
      </c>
      <c r="BL2590" s="1" t="s">
        <v>7370</v>
      </c>
      <c r="BM2590" s="1" t="s">
        <v>2444</v>
      </c>
      <c r="BN2590" s="1" t="s">
        <v>10691</v>
      </c>
      <c r="BO2590" s="1" t="s">
        <v>69</v>
      </c>
      <c r="BP2590" s="1" t="s">
        <v>7359</v>
      </c>
      <c r="BQ2590" s="1" t="s">
        <v>4429</v>
      </c>
      <c r="BR2590" s="1" t="s">
        <v>13429</v>
      </c>
      <c r="BS2590" s="1" t="s">
        <v>58</v>
      </c>
      <c r="BT2590" s="1" t="s">
        <v>9526</v>
      </c>
    </row>
    <row r="2591" spans="1:72" ht="13.5" customHeight="1" x14ac:dyDescent="0.25">
      <c r="A2591" s="5" t="str">
        <f t="shared" si="91"/>
        <v>1738_각남면_0119</v>
      </c>
      <c r="B2591" s="1">
        <v>1738</v>
      </c>
      <c r="C2591" s="1" t="s">
        <v>12339</v>
      </c>
      <c r="D2591" s="1" t="s">
        <v>12340</v>
      </c>
      <c r="E2591" s="1">
        <v>2590</v>
      </c>
      <c r="F2591" s="1">
        <v>9</v>
      </c>
      <c r="G2591" s="1" t="s">
        <v>3522</v>
      </c>
      <c r="H2591" s="1" t="s">
        <v>7052</v>
      </c>
      <c r="I2591" s="1">
        <v>10</v>
      </c>
      <c r="L2591" s="1">
        <v>1</v>
      </c>
      <c r="M2591" s="1" t="s">
        <v>4428</v>
      </c>
      <c r="N2591" s="1" t="s">
        <v>7135</v>
      </c>
      <c r="S2591" s="1" t="s">
        <v>50</v>
      </c>
      <c r="T2591" s="1" t="s">
        <v>7223</v>
      </c>
      <c r="W2591" s="1" t="s">
        <v>38</v>
      </c>
      <c r="X2591" s="1" t="s">
        <v>12522</v>
      </c>
      <c r="Y2591" s="1" t="s">
        <v>64</v>
      </c>
      <c r="Z2591" s="1" t="s">
        <v>7741</v>
      </c>
      <c r="AC2591" s="1">
        <v>23</v>
      </c>
      <c r="AD2591" s="1" t="s">
        <v>251</v>
      </c>
      <c r="AE2591" s="1" t="s">
        <v>9358</v>
      </c>
      <c r="AJ2591" s="1" t="s">
        <v>17</v>
      </c>
      <c r="AK2591" s="1" t="s">
        <v>9530</v>
      </c>
      <c r="AL2591" s="1" t="s">
        <v>41</v>
      </c>
      <c r="AM2591" s="1" t="s">
        <v>12725</v>
      </c>
      <c r="AT2591" s="1" t="s">
        <v>69</v>
      </c>
      <c r="AU2591" s="1" t="s">
        <v>7359</v>
      </c>
      <c r="AV2591" s="1" t="s">
        <v>2133</v>
      </c>
      <c r="AW2591" s="1" t="s">
        <v>10090</v>
      </c>
      <c r="BG2591" s="1" t="s">
        <v>69</v>
      </c>
      <c r="BH2591" s="1" t="s">
        <v>7359</v>
      </c>
      <c r="BI2591" s="1" t="s">
        <v>4430</v>
      </c>
      <c r="BJ2591" s="1" t="s">
        <v>10812</v>
      </c>
      <c r="BK2591" s="1" t="s">
        <v>69</v>
      </c>
      <c r="BL2591" s="1" t="s">
        <v>7359</v>
      </c>
      <c r="BM2591" s="1" t="s">
        <v>4431</v>
      </c>
      <c r="BN2591" s="1" t="s">
        <v>11296</v>
      </c>
      <c r="BO2591" s="1" t="s">
        <v>69</v>
      </c>
      <c r="BP2591" s="1" t="s">
        <v>7359</v>
      </c>
      <c r="BQ2591" s="1" t="s">
        <v>4432</v>
      </c>
      <c r="BR2591" s="1" t="s">
        <v>13050</v>
      </c>
      <c r="BS2591" s="1" t="s">
        <v>41</v>
      </c>
      <c r="BT2591" s="1" t="s">
        <v>12725</v>
      </c>
    </row>
    <row r="2592" spans="1:72" ht="13.5" customHeight="1" x14ac:dyDescent="0.25">
      <c r="A2592" s="5" t="str">
        <f t="shared" si="91"/>
        <v>1738_각남면_0119</v>
      </c>
      <c r="B2592" s="1">
        <v>1738</v>
      </c>
      <c r="C2592" s="1" t="s">
        <v>12339</v>
      </c>
      <c r="D2592" s="1" t="s">
        <v>12340</v>
      </c>
      <c r="E2592" s="1">
        <v>2591</v>
      </c>
      <c r="F2592" s="1">
        <v>9</v>
      </c>
      <c r="G2592" s="1" t="s">
        <v>3522</v>
      </c>
      <c r="H2592" s="1" t="s">
        <v>7052</v>
      </c>
      <c r="I2592" s="1">
        <v>10</v>
      </c>
      <c r="L2592" s="1">
        <v>2</v>
      </c>
      <c r="M2592" s="1" t="s">
        <v>13608</v>
      </c>
      <c r="N2592" s="1" t="s">
        <v>13609</v>
      </c>
      <c r="T2592" s="1" t="s">
        <v>12461</v>
      </c>
      <c r="U2592" s="1" t="s">
        <v>518</v>
      </c>
      <c r="V2592" s="1" t="s">
        <v>7333</v>
      </c>
      <c r="W2592" s="1" t="s">
        <v>38</v>
      </c>
      <c r="X2592" s="1" t="s">
        <v>12522</v>
      </c>
      <c r="Y2592" s="1" t="s">
        <v>64</v>
      </c>
      <c r="Z2592" s="1" t="s">
        <v>7741</v>
      </c>
      <c r="AC2592" s="1">
        <v>58</v>
      </c>
      <c r="AD2592" s="1" t="s">
        <v>974</v>
      </c>
      <c r="AE2592" s="1" t="s">
        <v>9385</v>
      </c>
      <c r="AJ2592" s="1" t="s">
        <v>17</v>
      </c>
      <c r="AK2592" s="1" t="s">
        <v>9530</v>
      </c>
      <c r="AL2592" s="1" t="s">
        <v>41</v>
      </c>
      <c r="AM2592" s="1" t="s">
        <v>12725</v>
      </c>
      <c r="AT2592" s="1" t="s">
        <v>1203</v>
      </c>
      <c r="AU2592" s="1" t="s">
        <v>7376</v>
      </c>
      <c r="AV2592" s="1" t="s">
        <v>4433</v>
      </c>
      <c r="AW2592" s="1" t="s">
        <v>8871</v>
      </c>
      <c r="BG2592" s="1" t="s">
        <v>1203</v>
      </c>
      <c r="BH2592" s="1" t="s">
        <v>7376</v>
      </c>
      <c r="BI2592" s="1" t="s">
        <v>4434</v>
      </c>
      <c r="BJ2592" s="1" t="s">
        <v>10056</v>
      </c>
      <c r="BK2592" s="1" t="s">
        <v>1203</v>
      </c>
      <c r="BL2592" s="1" t="s">
        <v>7376</v>
      </c>
      <c r="BM2592" s="1" t="s">
        <v>4435</v>
      </c>
      <c r="BN2592" s="1" t="s">
        <v>10849</v>
      </c>
      <c r="BO2592" s="1" t="s">
        <v>69</v>
      </c>
      <c r="BP2592" s="1" t="s">
        <v>7359</v>
      </c>
      <c r="BQ2592" s="1" t="s">
        <v>12318</v>
      </c>
      <c r="BR2592" s="1" t="s">
        <v>13331</v>
      </c>
      <c r="BS2592" s="1" t="s">
        <v>58</v>
      </c>
      <c r="BT2592" s="1" t="s">
        <v>9526</v>
      </c>
    </row>
    <row r="2593" spans="1:72" ht="13.5" customHeight="1" x14ac:dyDescent="0.25">
      <c r="A2593" s="5" t="str">
        <f t="shared" si="91"/>
        <v>1738_각남면_0119</v>
      </c>
      <c r="B2593" s="1">
        <v>1738</v>
      </c>
      <c r="C2593" s="1" t="s">
        <v>12339</v>
      </c>
      <c r="D2593" s="1" t="s">
        <v>12340</v>
      </c>
      <c r="E2593" s="1">
        <v>2592</v>
      </c>
      <c r="F2593" s="1">
        <v>9</v>
      </c>
      <c r="G2593" s="1" t="s">
        <v>3522</v>
      </c>
      <c r="H2593" s="1" t="s">
        <v>7052</v>
      </c>
      <c r="I2593" s="1">
        <v>10</v>
      </c>
      <c r="L2593" s="1">
        <v>3</v>
      </c>
      <c r="M2593" s="1" t="s">
        <v>13608</v>
      </c>
      <c r="N2593" s="1" t="s">
        <v>13609</v>
      </c>
      <c r="O2593" s="1" t="s">
        <v>6</v>
      </c>
      <c r="P2593" s="1" t="s">
        <v>7191</v>
      </c>
      <c r="T2593" s="1" t="s">
        <v>12461</v>
      </c>
      <c r="U2593" s="1" t="s">
        <v>518</v>
      </c>
      <c r="V2593" s="1" t="s">
        <v>7333</v>
      </c>
      <c r="W2593" s="1" t="s">
        <v>38</v>
      </c>
      <c r="X2593" s="1" t="s">
        <v>12522</v>
      </c>
      <c r="Y2593" s="1" t="s">
        <v>64</v>
      </c>
      <c r="Z2593" s="1" t="s">
        <v>7741</v>
      </c>
      <c r="AC2593" s="1">
        <v>45</v>
      </c>
      <c r="AD2593" s="1" t="s">
        <v>330</v>
      </c>
      <c r="AE2593" s="1" t="s">
        <v>9367</v>
      </c>
      <c r="AJ2593" s="1" t="s">
        <v>17</v>
      </c>
      <c r="AK2593" s="1" t="s">
        <v>9530</v>
      </c>
      <c r="AL2593" s="1" t="s">
        <v>41</v>
      </c>
      <c r="AM2593" s="1" t="s">
        <v>12725</v>
      </c>
      <c r="AT2593" s="1" t="s">
        <v>69</v>
      </c>
      <c r="AU2593" s="1" t="s">
        <v>7359</v>
      </c>
      <c r="AV2593" s="1" t="s">
        <v>723</v>
      </c>
      <c r="AW2593" s="1" t="s">
        <v>9780</v>
      </c>
      <c r="BG2593" s="1" t="s">
        <v>69</v>
      </c>
      <c r="BH2593" s="1" t="s">
        <v>7359</v>
      </c>
      <c r="BI2593" s="1" t="s">
        <v>2284</v>
      </c>
      <c r="BJ2593" s="1" t="s">
        <v>8461</v>
      </c>
      <c r="BK2593" s="1" t="s">
        <v>69</v>
      </c>
      <c r="BL2593" s="1" t="s">
        <v>7359</v>
      </c>
      <c r="BM2593" s="1" t="s">
        <v>2553</v>
      </c>
      <c r="BN2593" s="1" t="s">
        <v>8284</v>
      </c>
      <c r="BO2593" s="1" t="s">
        <v>69</v>
      </c>
      <c r="BP2593" s="1" t="s">
        <v>7359</v>
      </c>
      <c r="BQ2593" s="1" t="s">
        <v>4272</v>
      </c>
      <c r="BR2593" s="1" t="s">
        <v>11897</v>
      </c>
      <c r="BS2593" s="1" t="s">
        <v>124</v>
      </c>
      <c r="BT2593" s="1" t="s">
        <v>9327</v>
      </c>
    </row>
    <row r="2594" spans="1:72" ht="13.5" customHeight="1" x14ac:dyDescent="0.25">
      <c r="A2594" s="5" t="str">
        <f t="shared" si="91"/>
        <v>1738_각남면_0119</v>
      </c>
      <c r="B2594" s="1">
        <v>1738</v>
      </c>
      <c r="C2594" s="1" t="s">
        <v>12339</v>
      </c>
      <c r="D2594" s="1" t="s">
        <v>12340</v>
      </c>
      <c r="E2594" s="1">
        <v>2593</v>
      </c>
      <c r="F2594" s="1">
        <v>10</v>
      </c>
      <c r="G2594" s="1" t="s">
        <v>4436</v>
      </c>
      <c r="H2594" s="1" t="s">
        <v>7053</v>
      </c>
      <c r="I2594" s="1">
        <v>1</v>
      </c>
      <c r="J2594" s="1" t="s">
        <v>4437</v>
      </c>
      <c r="K2594" s="1" t="s">
        <v>7136</v>
      </c>
      <c r="L2594" s="1">
        <v>1</v>
      </c>
      <c r="M2594" s="1" t="s">
        <v>4437</v>
      </c>
      <c r="N2594" s="1" t="s">
        <v>7136</v>
      </c>
      <c r="T2594" s="1" t="s">
        <v>12461</v>
      </c>
      <c r="U2594" s="1" t="s">
        <v>1210</v>
      </c>
      <c r="V2594" s="1" t="s">
        <v>7373</v>
      </c>
      <c r="W2594" s="1" t="s">
        <v>342</v>
      </c>
      <c r="X2594" s="1" t="s">
        <v>7700</v>
      </c>
      <c r="Y2594" s="1" t="s">
        <v>4438</v>
      </c>
      <c r="Z2594" s="1" t="s">
        <v>8699</v>
      </c>
      <c r="AC2594" s="1">
        <v>60</v>
      </c>
      <c r="AD2594" s="1" t="s">
        <v>763</v>
      </c>
      <c r="AE2594" s="1" t="s">
        <v>9382</v>
      </c>
      <c r="AJ2594" s="1" t="s">
        <v>17</v>
      </c>
      <c r="AK2594" s="1" t="s">
        <v>9530</v>
      </c>
      <c r="AL2594" s="1" t="s">
        <v>174</v>
      </c>
      <c r="AM2594" s="1" t="s">
        <v>9536</v>
      </c>
      <c r="AT2594" s="1" t="s">
        <v>73</v>
      </c>
      <c r="AU2594" s="1" t="s">
        <v>7304</v>
      </c>
      <c r="AV2594" s="1" t="s">
        <v>4439</v>
      </c>
      <c r="AW2594" s="1" t="s">
        <v>8872</v>
      </c>
      <c r="BG2594" s="1" t="s">
        <v>73</v>
      </c>
      <c r="BH2594" s="1" t="s">
        <v>7304</v>
      </c>
      <c r="BI2594" s="1" t="s">
        <v>1526</v>
      </c>
      <c r="BJ2594" s="1" t="s">
        <v>8476</v>
      </c>
      <c r="BK2594" s="1" t="s">
        <v>531</v>
      </c>
      <c r="BL2594" s="1" t="s">
        <v>7370</v>
      </c>
      <c r="BM2594" s="1" t="s">
        <v>4440</v>
      </c>
      <c r="BN2594" s="1" t="s">
        <v>9982</v>
      </c>
      <c r="BO2594" s="1" t="s">
        <v>1577</v>
      </c>
      <c r="BP2594" s="1" t="s">
        <v>7399</v>
      </c>
      <c r="BQ2594" s="1" t="s">
        <v>4441</v>
      </c>
      <c r="BR2594" s="1" t="s">
        <v>13190</v>
      </c>
      <c r="BS2594" s="1" t="s">
        <v>58</v>
      </c>
      <c r="BT2594" s="1" t="s">
        <v>9526</v>
      </c>
    </row>
    <row r="2595" spans="1:72" ht="13.5" customHeight="1" x14ac:dyDescent="0.25">
      <c r="A2595" s="5" t="str">
        <f t="shared" si="91"/>
        <v>1738_각남면_0119</v>
      </c>
      <c r="B2595" s="1">
        <v>1738</v>
      </c>
      <c r="C2595" s="1" t="s">
        <v>12339</v>
      </c>
      <c r="D2595" s="1" t="s">
        <v>12340</v>
      </c>
      <c r="E2595" s="1">
        <v>2594</v>
      </c>
      <c r="F2595" s="1">
        <v>10</v>
      </c>
      <c r="G2595" s="1" t="s">
        <v>4436</v>
      </c>
      <c r="H2595" s="1" t="s">
        <v>7053</v>
      </c>
      <c r="I2595" s="1">
        <v>1</v>
      </c>
      <c r="L2595" s="1">
        <v>1</v>
      </c>
      <c r="M2595" s="1" t="s">
        <v>4437</v>
      </c>
      <c r="N2595" s="1" t="s">
        <v>7136</v>
      </c>
      <c r="S2595" s="1" t="s">
        <v>50</v>
      </c>
      <c r="T2595" s="1" t="s">
        <v>7223</v>
      </c>
      <c r="W2595" s="1" t="s">
        <v>1598</v>
      </c>
      <c r="X2595" s="1" t="s">
        <v>7717</v>
      </c>
      <c r="Y2595" s="1" t="s">
        <v>64</v>
      </c>
      <c r="Z2595" s="1" t="s">
        <v>7741</v>
      </c>
      <c r="AC2595" s="1">
        <v>60</v>
      </c>
      <c r="AD2595" s="1" t="s">
        <v>763</v>
      </c>
      <c r="AE2595" s="1" t="s">
        <v>9382</v>
      </c>
      <c r="AJ2595" s="1" t="s">
        <v>17</v>
      </c>
      <c r="AK2595" s="1" t="s">
        <v>9530</v>
      </c>
      <c r="AL2595" s="1" t="s">
        <v>283</v>
      </c>
      <c r="AM2595" s="1" t="s">
        <v>9550</v>
      </c>
      <c r="AT2595" s="1" t="s">
        <v>42</v>
      </c>
      <c r="AU2595" s="1" t="s">
        <v>7309</v>
      </c>
      <c r="AV2595" s="1" t="s">
        <v>1959</v>
      </c>
      <c r="AW2595" s="1" t="s">
        <v>9164</v>
      </c>
      <c r="BG2595" s="1" t="s">
        <v>531</v>
      </c>
      <c r="BH2595" s="1" t="s">
        <v>7370</v>
      </c>
      <c r="BI2595" s="1" t="s">
        <v>1647</v>
      </c>
      <c r="BJ2595" s="1" t="s">
        <v>10332</v>
      </c>
      <c r="BK2595" s="1" t="s">
        <v>490</v>
      </c>
      <c r="BL2595" s="1" t="s">
        <v>9686</v>
      </c>
      <c r="BM2595" s="1" t="s">
        <v>4442</v>
      </c>
      <c r="BN2595" s="1" t="s">
        <v>11297</v>
      </c>
      <c r="BO2595" s="1" t="s">
        <v>854</v>
      </c>
      <c r="BP2595" s="1" t="s">
        <v>9667</v>
      </c>
      <c r="BQ2595" s="1" t="s">
        <v>4443</v>
      </c>
      <c r="BR2595" s="1" t="s">
        <v>11921</v>
      </c>
      <c r="BS2595" s="1" t="s">
        <v>49</v>
      </c>
      <c r="BT2595" s="1" t="s">
        <v>8830</v>
      </c>
    </row>
    <row r="2596" spans="1:72" ht="13.5" customHeight="1" x14ac:dyDescent="0.25">
      <c r="A2596" s="5" t="str">
        <f t="shared" si="91"/>
        <v>1738_각남면_0119</v>
      </c>
      <c r="B2596" s="1">
        <v>1738</v>
      </c>
      <c r="C2596" s="1" t="s">
        <v>12339</v>
      </c>
      <c r="D2596" s="1" t="s">
        <v>12340</v>
      </c>
      <c r="E2596" s="1">
        <v>2595</v>
      </c>
      <c r="F2596" s="1">
        <v>10</v>
      </c>
      <c r="G2596" s="1" t="s">
        <v>4436</v>
      </c>
      <c r="H2596" s="1" t="s">
        <v>7053</v>
      </c>
      <c r="I2596" s="1">
        <v>1</v>
      </c>
      <c r="L2596" s="1">
        <v>1</v>
      </c>
      <c r="M2596" s="1" t="s">
        <v>4437</v>
      </c>
      <c r="N2596" s="1" t="s">
        <v>7136</v>
      </c>
      <c r="S2596" s="1" t="s">
        <v>84</v>
      </c>
      <c r="T2596" s="1" t="s">
        <v>7226</v>
      </c>
      <c r="W2596" s="1" t="s">
        <v>38</v>
      </c>
      <c r="X2596" s="1" t="s">
        <v>12522</v>
      </c>
      <c r="Y2596" s="1" t="s">
        <v>64</v>
      </c>
      <c r="Z2596" s="1" t="s">
        <v>7741</v>
      </c>
      <c r="AC2596" s="1">
        <v>81</v>
      </c>
      <c r="AD2596" s="1" t="s">
        <v>160</v>
      </c>
      <c r="AE2596" s="1" t="s">
        <v>9347</v>
      </c>
    </row>
    <row r="2597" spans="1:72" ht="13.5" customHeight="1" x14ac:dyDescent="0.25">
      <c r="A2597" s="5" t="str">
        <f t="shared" si="91"/>
        <v>1738_각남면_0119</v>
      </c>
      <c r="B2597" s="1">
        <v>1738</v>
      </c>
      <c r="C2597" s="1" t="s">
        <v>12339</v>
      </c>
      <c r="D2597" s="1" t="s">
        <v>12340</v>
      </c>
      <c r="E2597" s="1">
        <v>2596</v>
      </c>
      <c r="F2597" s="1">
        <v>10</v>
      </c>
      <c r="G2597" s="1" t="s">
        <v>4436</v>
      </c>
      <c r="H2597" s="1" t="s">
        <v>7053</v>
      </c>
      <c r="I2597" s="1">
        <v>1</v>
      </c>
      <c r="L2597" s="1">
        <v>1</v>
      </c>
      <c r="M2597" s="1" t="s">
        <v>4437</v>
      </c>
      <c r="N2597" s="1" t="s">
        <v>7136</v>
      </c>
      <c r="S2597" s="1" t="s">
        <v>59</v>
      </c>
      <c r="T2597" s="1" t="s">
        <v>7224</v>
      </c>
      <c r="U2597" s="1" t="s">
        <v>4228</v>
      </c>
      <c r="V2597" s="1" t="s">
        <v>7471</v>
      </c>
      <c r="Y2597" s="1" t="s">
        <v>4444</v>
      </c>
      <c r="Z2597" s="1" t="s">
        <v>8700</v>
      </c>
      <c r="AC2597" s="1">
        <v>32</v>
      </c>
      <c r="AD2597" s="1" t="s">
        <v>743</v>
      </c>
      <c r="AE2597" s="1" t="s">
        <v>8259</v>
      </c>
    </row>
    <row r="2598" spans="1:72" ht="13.5" customHeight="1" x14ac:dyDescent="0.25">
      <c r="A2598" s="5" t="str">
        <f t="shared" si="91"/>
        <v>1738_각남면_0119</v>
      </c>
      <c r="B2598" s="1">
        <v>1738</v>
      </c>
      <c r="C2598" s="1" t="s">
        <v>12339</v>
      </c>
      <c r="D2598" s="1" t="s">
        <v>12340</v>
      </c>
      <c r="E2598" s="1">
        <v>2597</v>
      </c>
      <c r="F2598" s="1">
        <v>10</v>
      </c>
      <c r="G2598" s="1" t="s">
        <v>4436</v>
      </c>
      <c r="H2598" s="1" t="s">
        <v>7053</v>
      </c>
      <c r="I2598" s="1">
        <v>1</v>
      </c>
      <c r="L2598" s="1">
        <v>1</v>
      </c>
      <c r="M2598" s="1" t="s">
        <v>4437</v>
      </c>
      <c r="N2598" s="1" t="s">
        <v>7136</v>
      </c>
      <c r="S2598" s="1" t="s">
        <v>63</v>
      </c>
      <c r="T2598" s="1" t="s">
        <v>7225</v>
      </c>
      <c r="Y2598" s="1" t="s">
        <v>64</v>
      </c>
      <c r="Z2598" s="1" t="s">
        <v>7741</v>
      </c>
      <c r="AC2598" s="1">
        <v>13</v>
      </c>
      <c r="AD2598" s="1" t="s">
        <v>111</v>
      </c>
      <c r="AE2598" s="1" t="s">
        <v>9341</v>
      </c>
    </row>
    <row r="2599" spans="1:72" ht="13.5" customHeight="1" x14ac:dyDescent="0.25">
      <c r="A2599" s="5" t="str">
        <f t="shared" si="91"/>
        <v>1738_각남면_0119</v>
      </c>
      <c r="B2599" s="1">
        <v>1738</v>
      </c>
      <c r="C2599" s="1" t="s">
        <v>12339</v>
      </c>
      <c r="D2599" s="1" t="s">
        <v>12340</v>
      </c>
      <c r="E2599" s="1">
        <v>2598</v>
      </c>
      <c r="F2599" s="1">
        <v>10</v>
      </c>
      <c r="G2599" s="1" t="s">
        <v>4436</v>
      </c>
      <c r="H2599" s="1" t="s">
        <v>7053</v>
      </c>
      <c r="I2599" s="1">
        <v>1</v>
      </c>
      <c r="L2599" s="1">
        <v>1</v>
      </c>
      <c r="M2599" s="1" t="s">
        <v>4437</v>
      </c>
      <c r="N2599" s="1" t="s">
        <v>7136</v>
      </c>
      <c r="S2599" s="1" t="s">
        <v>63</v>
      </c>
      <c r="T2599" s="1" t="s">
        <v>7225</v>
      </c>
      <c r="Y2599" s="1" t="s">
        <v>64</v>
      </c>
      <c r="Z2599" s="1" t="s">
        <v>7741</v>
      </c>
      <c r="AC2599" s="1">
        <v>4</v>
      </c>
      <c r="AD2599" s="1" t="s">
        <v>65</v>
      </c>
      <c r="AE2599" s="1" t="s">
        <v>9332</v>
      </c>
    </row>
    <row r="2600" spans="1:72" ht="13.5" customHeight="1" x14ac:dyDescent="0.25">
      <c r="A2600" s="5" t="str">
        <f t="shared" si="91"/>
        <v>1738_각남면_0119</v>
      </c>
      <c r="B2600" s="1">
        <v>1738</v>
      </c>
      <c r="C2600" s="1" t="s">
        <v>12339</v>
      </c>
      <c r="D2600" s="1" t="s">
        <v>12340</v>
      </c>
      <c r="E2600" s="1">
        <v>2599</v>
      </c>
      <c r="F2600" s="1">
        <v>10</v>
      </c>
      <c r="G2600" s="1" t="s">
        <v>4436</v>
      </c>
      <c r="H2600" s="1" t="s">
        <v>7053</v>
      </c>
      <c r="I2600" s="1">
        <v>1</v>
      </c>
      <c r="L2600" s="1">
        <v>2</v>
      </c>
      <c r="M2600" s="1" t="s">
        <v>14171</v>
      </c>
      <c r="N2600" s="1" t="s">
        <v>14172</v>
      </c>
      <c r="T2600" s="1" t="s">
        <v>12461</v>
      </c>
      <c r="U2600" s="1" t="s">
        <v>4445</v>
      </c>
      <c r="V2600" s="1" t="s">
        <v>7552</v>
      </c>
      <c r="W2600" s="1" t="s">
        <v>314</v>
      </c>
      <c r="X2600" s="1" t="s">
        <v>7699</v>
      </c>
      <c r="Y2600" s="1" t="s">
        <v>4446</v>
      </c>
      <c r="Z2600" s="1" t="s">
        <v>8701</v>
      </c>
      <c r="AC2600" s="1">
        <v>72</v>
      </c>
      <c r="AD2600" s="1" t="s">
        <v>396</v>
      </c>
      <c r="AE2600" s="1" t="s">
        <v>9371</v>
      </c>
      <c r="AJ2600" s="1" t="s">
        <v>17</v>
      </c>
      <c r="AK2600" s="1" t="s">
        <v>9530</v>
      </c>
      <c r="AL2600" s="1" t="s">
        <v>225</v>
      </c>
      <c r="AM2600" s="1" t="s">
        <v>9548</v>
      </c>
      <c r="AT2600" s="1" t="s">
        <v>69</v>
      </c>
      <c r="AU2600" s="1" t="s">
        <v>7359</v>
      </c>
      <c r="AV2600" s="1" t="s">
        <v>15039</v>
      </c>
      <c r="AW2600" s="1" t="s">
        <v>12865</v>
      </c>
      <c r="BG2600" s="1" t="s">
        <v>69</v>
      </c>
      <c r="BH2600" s="1" t="s">
        <v>7359</v>
      </c>
      <c r="BI2600" s="1" t="s">
        <v>3437</v>
      </c>
      <c r="BJ2600" s="1" t="s">
        <v>7723</v>
      </c>
      <c r="BK2600" s="1" t="s">
        <v>69</v>
      </c>
      <c r="BL2600" s="1" t="s">
        <v>7359</v>
      </c>
      <c r="BM2600" s="1" t="s">
        <v>4447</v>
      </c>
      <c r="BN2600" s="1" t="s">
        <v>11298</v>
      </c>
      <c r="BO2600" s="1" t="s">
        <v>490</v>
      </c>
      <c r="BP2600" s="1" t="s">
        <v>9686</v>
      </c>
      <c r="BQ2600" s="1" t="s">
        <v>4448</v>
      </c>
      <c r="BR2600" s="1" t="s">
        <v>11922</v>
      </c>
      <c r="BS2600" s="1" t="s">
        <v>58</v>
      </c>
      <c r="BT2600" s="1" t="s">
        <v>9526</v>
      </c>
    </row>
    <row r="2601" spans="1:72" ht="13.5" customHeight="1" x14ac:dyDescent="0.25">
      <c r="A2601" s="5" t="str">
        <f t="shared" si="91"/>
        <v>1738_각남면_0119</v>
      </c>
      <c r="B2601" s="1">
        <v>1738</v>
      </c>
      <c r="C2601" s="1" t="s">
        <v>12339</v>
      </c>
      <c r="D2601" s="1" t="s">
        <v>12340</v>
      </c>
      <c r="E2601" s="1">
        <v>2600</v>
      </c>
      <c r="F2601" s="1">
        <v>10</v>
      </c>
      <c r="G2601" s="1" t="s">
        <v>4436</v>
      </c>
      <c r="H2601" s="1" t="s">
        <v>7053</v>
      </c>
      <c r="I2601" s="1">
        <v>1</v>
      </c>
      <c r="L2601" s="1">
        <v>2</v>
      </c>
      <c r="M2601" s="1" t="s">
        <v>14171</v>
      </c>
      <c r="N2601" s="1" t="s">
        <v>14172</v>
      </c>
      <c r="S2601" s="1" t="s">
        <v>59</v>
      </c>
      <c r="T2601" s="1" t="s">
        <v>7224</v>
      </c>
      <c r="U2601" s="1" t="s">
        <v>2646</v>
      </c>
      <c r="V2601" s="1" t="s">
        <v>7455</v>
      </c>
      <c r="Y2601" s="1" t="s">
        <v>4444</v>
      </c>
      <c r="Z2601" s="1" t="s">
        <v>8700</v>
      </c>
      <c r="AC2601" s="1">
        <v>36</v>
      </c>
      <c r="AD2601" s="1" t="s">
        <v>229</v>
      </c>
      <c r="AE2601" s="1" t="s">
        <v>9356</v>
      </c>
    </row>
    <row r="2602" spans="1:72" ht="13.5" customHeight="1" x14ac:dyDescent="0.25">
      <c r="A2602" s="5" t="str">
        <f t="shared" si="91"/>
        <v>1738_각남면_0119</v>
      </c>
      <c r="B2602" s="1">
        <v>1738</v>
      </c>
      <c r="C2602" s="1" t="s">
        <v>12339</v>
      </c>
      <c r="D2602" s="1" t="s">
        <v>12340</v>
      </c>
      <c r="E2602" s="1">
        <v>2601</v>
      </c>
      <c r="F2602" s="1">
        <v>10</v>
      </c>
      <c r="G2602" s="1" t="s">
        <v>4436</v>
      </c>
      <c r="H2602" s="1" t="s">
        <v>7053</v>
      </c>
      <c r="I2602" s="1">
        <v>1</v>
      </c>
      <c r="L2602" s="1">
        <v>2</v>
      </c>
      <c r="M2602" s="1" t="s">
        <v>14171</v>
      </c>
      <c r="N2602" s="1" t="s">
        <v>14172</v>
      </c>
      <c r="S2602" s="1" t="s">
        <v>155</v>
      </c>
      <c r="T2602" s="1" t="s">
        <v>7230</v>
      </c>
      <c r="U2602" s="1" t="s">
        <v>237</v>
      </c>
      <c r="V2602" s="1" t="s">
        <v>7316</v>
      </c>
      <c r="Y2602" s="1" t="s">
        <v>15040</v>
      </c>
      <c r="Z2602" s="1" t="s">
        <v>12551</v>
      </c>
      <c r="AC2602" s="1">
        <v>39</v>
      </c>
      <c r="AD2602" s="1" t="s">
        <v>181</v>
      </c>
      <c r="AE2602" s="1" t="s">
        <v>9350</v>
      </c>
      <c r="AN2602" s="1" t="s">
        <v>1241</v>
      </c>
      <c r="AO2602" s="1" t="s">
        <v>7234</v>
      </c>
      <c r="AR2602" s="1" t="s">
        <v>4449</v>
      </c>
      <c r="AS2602" s="1" t="s">
        <v>9622</v>
      </c>
    </row>
    <row r="2603" spans="1:72" ht="13.5" customHeight="1" x14ac:dyDescent="0.25">
      <c r="A2603" s="5" t="str">
        <f t="shared" si="91"/>
        <v>1738_각남면_0119</v>
      </c>
      <c r="B2603" s="1">
        <v>1738</v>
      </c>
      <c r="C2603" s="1" t="s">
        <v>12339</v>
      </c>
      <c r="D2603" s="1" t="s">
        <v>12340</v>
      </c>
      <c r="E2603" s="1">
        <v>2602</v>
      </c>
      <c r="F2603" s="1">
        <v>10</v>
      </c>
      <c r="G2603" s="1" t="s">
        <v>4436</v>
      </c>
      <c r="H2603" s="1" t="s">
        <v>7053</v>
      </c>
      <c r="I2603" s="1">
        <v>1</v>
      </c>
      <c r="L2603" s="1">
        <v>2</v>
      </c>
      <c r="M2603" s="1" t="s">
        <v>14171</v>
      </c>
      <c r="N2603" s="1" t="s">
        <v>14172</v>
      </c>
      <c r="S2603" s="1" t="s">
        <v>161</v>
      </c>
      <c r="T2603" s="1" t="s">
        <v>7232</v>
      </c>
      <c r="Y2603" s="1" t="s">
        <v>1436</v>
      </c>
      <c r="Z2603" s="1" t="s">
        <v>8044</v>
      </c>
      <c r="AC2603" s="1">
        <v>5</v>
      </c>
      <c r="AD2603" s="1" t="s">
        <v>86</v>
      </c>
      <c r="AE2603" s="1" t="s">
        <v>8752</v>
      </c>
    </row>
    <row r="2604" spans="1:72" ht="13.5" customHeight="1" x14ac:dyDescent="0.25">
      <c r="A2604" s="5" t="str">
        <f t="shared" si="91"/>
        <v>1738_각남면_0119</v>
      </c>
      <c r="B2604" s="1">
        <v>1738</v>
      </c>
      <c r="C2604" s="1" t="s">
        <v>12339</v>
      </c>
      <c r="D2604" s="1" t="s">
        <v>12340</v>
      </c>
      <c r="E2604" s="1">
        <v>2603</v>
      </c>
      <c r="F2604" s="1">
        <v>10</v>
      </c>
      <c r="G2604" s="1" t="s">
        <v>4436</v>
      </c>
      <c r="H2604" s="1" t="s">
        <v>7053</v>
      </c>
      <c r="I2604" s="1">
        <v>1</v>
      </c>
      <c r="L2604" s="1">
        <v>2</v>
      </c>
      <c r="M2604" s="1" t="s">
        <v>14171</v>
      </c>
      <c r="N2604" s="1" t="s">
        <v>14172</v>
      </c>
      <c r="S2604" s="1" t="s">
        <v>4450</v>
      </c>
      <c r="T2604" s="1" t="s">
        <v>7280</v>
      </c>
      <c r="Y2604" s="1" t="s">
        <v>4451</v>
      </c>
      <c r="Z2604" s="1" t="s">
        <v>8702</v>
      </c>
      <c r="AC2604" s="1">
        <v>7</v>
      </c>
      <c r="AD2604" s="1" t="s">
        <v>298</v>
      </c>
      <c r="AE2604" s="1" t="s">
        <v>9362</v>
      </c>
    </row>
    <row r="2605" spans="1:72" ht="13.5" customHeight="1" x14ac:dyDescent="0.25">
      <c r="A2605" s="5" t="str">
        <f t="shared" si="91"/>
        <v>1738_각남면_0119</v>
      </c>
      <c r="B2605" s="1">
        <v>1738</v>
      </c>
      <c r="C2605" s="1" t="s">
        <v>12339</v>
      </c>
      <c r="D2605" s="1" t="s">
        <v>12340</v>
      </c>
      <c r="E2605" s="1">
        <v>2604</v>
      </c>
      <c r="F2605" s="1">
        <v>10</v>
      </c>
      <c r="G2605" s="1" t="s">
        <v>4436</v>
      </c>
      <c r="H2605" s="1" t="s">
        <v>7053</v>
      </c>
      <c r="I2605" s="1">
        <v>1</v>
      </c>
      <c r="L2605" s="1">
        <v>2</v>
      </c>
      <c r="M2605" s="1" t="s">
        <v>14171</v>
      </c>
      <c r="N2605" s="1" t="s">
        <v>14172</v>
      </c>
      <c r="S2605" s="1" t="s">
        <v>112</v>
      </c>
      <c r="T2605" s="1" t="s">
        <v>7229</v>
      </c>
      <c r="Y2605" s="1" t="s">
        <v>64</v>
      </c>
      <c r="Z2605" s="1" t="s">
        <v>7741</v>
      </c>
      <c r="AC2605" s="1">
        <v>4</v>
      </c>
      <c r="AD2605" s="1" t="s">
        <v>65</v>
      </c>
      <c r="AE2605" s="1" t="s">
        <v>9332</v>
      </c>
    </row>
    <row r="2606" spans="1:72" ht="13.5" customHeight="1" x14ac:dyDescent="0.25">
      <c r="A2606" s="5" t="str">
        <f t="shared" ref="A2606:A2628" si="92">HYPERLINK("http://kyu.snu.ac.kr/sdhj/index.jsp?type=hj/GK14616_00IH_0001_0119.jpg","1738_각남면_0119")</f>
        <v>1738_각남면_0119</v>
      </c>
      <c r="B2606" s="1">
        <v>1738</v>
      </c>
      <c r="C2606" s="1" t="s">
        <v>12339</v>
      </c>
      <c r="D2606" s="1" t="s">
        <v>12340</v>
      </c>
      <c r="E2606" s="1">
        <v>2605</v>
      </c>
      <c r="F2606" s="1">
        <v>10</v>
      </c>
      <c r="G2606" s="1" t="s">
        <v>4436</v>
      </c>
      <c r="H2606" s="1" t="s">
        <v>7053</v>
      </c>
      <c r="I2606" s="1">
        <v>1</v>
      </c>
      <c r="L2606" s="1">
        <v>2</v>
      </c>
      <c r="M2606" s="1" t="s">
        <v>14171</v>
      </c>
      <c r="N2606" s="1" t="s">
        <v>14172</v>
      </c>
      <c r="S2606" s="1" t="s">
        <v>727</v>
      </c>
      <c r="T2606" s="1" t="s">
        <v>7243</v>
      </c>
      <c r="U2606" s="1" t="s">
        <v>1594</v>
      </c>
      <c r="V2606" s="1" t="s">
        <v>7401</v>
      </c>
      <c r="Y2606" s="1" t="s">
        <v>742</v>
      </c>
      <c r="Z2606" s="1" t="s">
        <v>7856</v>
      </c>
      <c r="AC2606" s="1">
        <v>5</v>
      </c>
      <c r="AD2606" s="1" t="s">
        <v>86</v>
      </c>
      <c r="AE2606" s="1" t="s">
        <v>8752</v>
      </c>
      <c r="AF2606" s="1" t="s">
        <v>95</v>
      </c>
      <c r="AG2606" s="1" t="s">
        <v>9389</v>
      </c>
    </row>
    <row r="2607" spans="1:72" ht="13.5" customHeight="1" x14ac:dyDescent="0.25">
      <c r="A2607" s="5" t="str">
        <f t="shared" si="92"/>
        <v>1738_각남면_0119</v>
      </c>
      <c r="B2607" s="1">
        <v>1738</v>
      </c>
      <c r="C2607" s="1" t="s">
        <v>12339</v>
      </c>
      <c r="D2607" s="1" t="s">
        <v>12340</v>
      </c>
      <c r="E2607" s="1">
        <v>2606</v>
      </c>
      <c r="F2607" s="1">
        <v>10</v>
      </c>
      <c r="G2607" s="1" t="s">
        <v>4436</v>
      </c>
      <c r="H2607" s="1" t="s">
        <v>7053</v>
      </c>
      <c r="I2607" s="1">
        <v>1</v>
      </c>
      <c r="L2607" s="1">
        <v>2</v>
      </c>
      <c r="M2607" s="1" t="s">
        <v>14171</v>
      </c>
      <c r="N2607" s="1" t="s">
        <v>14172</v>
      </c>
      <c r="S2607" s="1" t="s">
        <v>161</v>
      </c>
      <c r="T2607" s="1" t="s">
        <v>7232</v>
      </c>
      <c r="Y2607" s="1" t="s">
        <v>64</v>
      </c>
      <c r="Z2607" s="1" t="s">
        <v>7741</v>
      </c>
      <c r="AF2607" s="1" t="s">
        <v>317</v>
      </c>
      <c r="AG2607" s="1" t="s">
        <v>7707</v>
      </c>
    </row>
    <row r="2608" spans="1:72" ht="13.5" customHeight="1" x14ac:dyDescent="0.25">
      <c r="A2608" s="5" t="str">
        <f t="shared" si="92"/>
        <v>1738_각남면_0119</v>
      </c>
      <c r="B2608" s="1">
        <v>1738</v>
      </c>
      <c r="C2608" s="1" t="s">
        <v>12339</v>
      </c>
      <c r="D2608" s="1" t="s">
        <v>12340</v>
      </c>
      <c r="E2608" s="1">
        <v>2607</v>
      </c>
      <c r="F2608" s="1">
        <v>10</v>
      </c>
      <c r="G2608" s="1" t="s">
        <v>4436</v>
      </c>
      <c r="H2608" s="1" t="s">
        <v>7053</v>
      </c>
      <c r="I2608" s="1">
        <v>1</v>
      </c>
      <c r="L2608" s="1">
        <v>3</v>
      </c>
      <c r="M2608" s="1" t="s">
        <v>14173</v>
      </c>
      <c r="N2608" s="1" t="s">
        <v>14174</v>
      </c>
      <c r="T2608" s="1" t="s">
        <v>12461</v>
      </c>
      <c r="U2608" s="1" t="s">
        <v>260</v>
      </c>
      <c r="V2608" s="1" t="s">
        <v>7321</v>
      </c>
      <c r="W2608" s="1" t="s">
        <v>85</v>
      </c>
      <c r="X2608" s="1" t="s">
        <v>12530</v>
      </c>
      <c r="Y2608" s="1" t="s">
        <v>4452</v>
      </c>
      <c r="Z2608" s="1" t="s">
        <v>8703</v>
      </c>
      <c r="AC2608" s="1">
        <v>59</v>
      </c>
      <c r="AD2608" s="1" t="s">
        <v>650</v>
      </c>
      <c r="AE2608" s="1" t="s">
        <v>9380</v>
      </c>
      <c r="AJ2608" s="1" t="s">
        <v>17</v>
      </c>
      <c r="AK2608" s="1" t="s">
        <v>9530</v>
      </c>
      <c r="AL2608" s="1" t="s">
        <v>631</v>
      </c>
      <c r="AM2608" s="1" t="s">
        <v>9553</v>
      </c>
      <c r="AT2608" s="1" t="s">
        <v>44</v>
      </c>
      <c r="AU2608" s="1" t="s">
        <v>7629</v>
      </c>
      <c r="AV2608" s="1" t="s">
        <v>4453</v>
      </c>
      <c r="AW2608" s="1" t="s">
        <v>10091</v>
      </c>
      <c r="BG2608" s="1" t="s">
        <v>44</v>
      </c>
      <c r="BH2608" s="1" t="s">
        <v>7629</v>
      </c>
      <c r="BI2608" s="1" t="s">
        <v>4454</v>
      </c>
      <c r="BJ2608" s="1" t="s">
        <v>10813</v>
      </c>
      <c r="BK2608" s="1" t="s">
        <v>4455</v>
      </c>
      <c r="BL2608" s="1" t="s">
        <v>11030</v>
      </c>
      <c r="BM2608" s="1" t="s">
        <v>4456</v>
      </c>
      <c r="BN2608" s="1" t="s">
        <v>7712</v>
      </c>
      <c r="BO2608" s="1" t="s">
        <v>912</v>
      </c>
      <c r="BP2608" s="1" t="s">
        <v>9676</v>
      </c>
      <c r="BQ2608" s="1" t="s">
        <v>4457</v>
      </c>
      <c r="BR2608" s="1" t="s">
        <v>13126</v>
      </c>
      <c r="BS2608" s="1" t="s">
        <v>58</v>
      </c>
      <c r="BT2608" s="1" t="s">
        <v>9526</v>
      </c>
    </row>
    <row r="2609" spans="1:72" ht="13.5" customHeight="1" x14ac:dyDescent="0.25">
      <c r="A2609" s="5" t="str">
        <f t="shared" si="92"/>
        <v>1738_각남면_0119</v>
      </c>
      <c r="B2609" s="1">
        <v>1738</v>
      </c>
      <c r="C2609" s="1" t="s">
        <v>12339</v>
      </c>
      <c r="D2609" s="1" t="s">
        <v>12340</v>
      </c>
      <c r="E2609" s="1">
        <v>2608</v>
      </c>
      <c r="F2609" s="1">
        <v>10</v>
      </c>
      <c r="G2609" s="1" t="s">
        <v>4436</v>
      </c>
      <c r="H2609" s="1" t="s">
        <v>7053</v>
      </c>
      <c r="I2609" s="1">
        <v>1</v>
      </c>
      <c r="L2609" s="1">
        <v>3</v>
      </c>
      <c r="M2609" s="1" t="s">
        <v>14173</v>
      </c>
      <c r="N2609" s="1" t="s">
        <v>14174</v>
      </c>
      <c r="S2609" s="1" t="s">
        <v>50</v>
      </c>
      <c r="T2609" s="1" t="s">
        <v>7223</v>
      </c>
      <c r="W2609" s="1" t="s">
        <v>123</v>
      </c>
      <c r="X2609" s="1" t="s">
        <v>7689</v>
      </c>
      <c r="Y2609" s="1" t="s">
        <v>308</v>
      </c>
      <c r="Z2609" s="1" t="s">
        <v>7774</v>
      </c>
      <c r="AC2609" s="1">
        <v>33</v>
      </c>
      <c r="AD2609" s="1" t="s">
        <v>321</v>
      </c>
      <c r="AE2609" s="1" t="s">
        <v>9366</v>
      </c>
      <c r="AJ2609" s="1" t="s">
        <v>309</v>
      </c>
      <c r="AK2609" s="1" t="s">
        <v>9531</v>
      </c>
      <c r="AL2609" s="1" t="s">
        <v>124</v>
      </c>
      <c r="AM2609" s="1" t="s">
        <v>9327</v>
      </c>
      <c r="AT2609" s="1" t="s">
        <v>44</v>
      </c>
      <c r="AU2609" s="1" t="s">
        <v>7629</v>
      </c>
      <c r="AV2609" s="1" t="s">
        <v>4458</v>
      </c>
      <c r="AW2609" s="1" t="s">
        <v>9876</v>
      </c>
      <c r="BG2609" s="1" t="s">
        <v>126</v>
      </c>
      <c r="BH2609" s="1" t="s">
        <v>12812</v>
      </c>
      <c r="BI2609" s="1" t="s">
        <v>4459</v>
      </c>
      <c r="BJ2609" s="1" t="s">
        <v>9244</v>
      </c>
      <c r="BK2609" s="1" t="s">
        <v>126</v>
      </c>
      <c r="BL2609" s="1" t="s">
        <v>12812</v>
      </c>
      <c r="BM2609" s="1" t="s">
        <v>12982</v>
      </c>
      <c r="BN2609" s="1" t="s">
        <v>12981</v>
      </c>
      <c r="BO2609" s="1" t="s">
        <v>44</v>
      </c>
      <c r="BP2609" s="1" t="s">
        <v>7629</v>
      </c>
      <c r="BQ2609" s="1" t="s">
        <v>4460</v>
      </c>
      <c r="BR2609" s="1" t="s">
        <v>11923</v>
      </c>
      <c r="BS2609" s="1" t="s">
        <v>4461</v>
      </c>
      <c r="BT2609" s="1" t="s">
        <v>12249</v>
      </c>
    </row>
    <row r="2610" spans="1:72" ht="13.5" customHeight="1" x14ac:dyDescent="0.25">
      <c r="A2610" s="5" t="str">
        <f t="shared" si="92"/>
        <v>1738_각남면_0119</v>
      </c>
      <c r="B2610" s="1">
        <v>1738</v>
      </c>
      <c r="C2610" s="1" t="s">
        <v>12339</v>
      </c>
      <c r="D2610" s="1" t="s">
        <v>12340</v>
      </c>
      <c r="E2610" s="1">
        <v>2609</v>
      </c>
      <c r="F2610" s="1">
        <v>10</v>
      </c>
      <c r="G2610" s="1" t="s">
        <v>4436</v>
      </c>
      <c r="H2610" s="1" t="s">
        <v>7053</v>
      </c>
      <c r="I2610" s="1">
        <v>1</v>
      </c>
      <c r="L2610" s="1">
        <v>3</v>
      </c>
      <c r="M2610" s="1" t="s">
        <v>14173</v>
      </c>
      <c r="N2610" s="1" t="s">
        <v>14174</v>
      </c>
      <c r="S2610" s="1" t="s">
        <v>1987</v>
      </c>
      <c r="T2610" s="1" t="s">
        <v>7255</v>
      </c>
      <c r="W2610" s="1" t="s">
        <v>38</v>
      </c>
      <c r="X2610" s="1" t="s">
        <v>12522</v>
      </c>
      <c r="Y2610" s="1" t="s">
        <v>308</v>
      </c>
      <c r="Z2610" s="1" t="s">
        <v>7774</v>
      </c>
      <c r="AC2610" s="1">
        <v>78</v>
      </c>
      <c r="AD2610" s="1" t="s">
        <v>255</v>
      </c>
      <c r="AE2610" s="1" t="s">
        <v>9359</v>
      </c>
    </row>
    <row r="2611" spans="1:72" ht="13.5" customHeight="1" x14ac:dyDescent="0.25">
      <c r="A2611" s="5" t="str">
        <f t="shared" si="92"/>
        <v>1738_각남면_0119</v>
      </c>
      <c r="B2611" s="1">
        <v>1738</v>
      </c>
      <c r="C2611" s="1" t="s">
        <v>12339</v>
      </c>
      <c r="D2611" s="1" t="s">
        <v>12340</v>
      </c>
      <c r="E2611" s="1">
        <v>2610</v>
      </c>
      <c r="F2611" s="1">
        <v>10</v>
      </c>
      <c r="G2611" s="1" t="s">
        <v>4436</v>
      </c>
      <c r="H2611" s="1" t="s">
        <v>7053</v>
      </c>
      <c r="I2611" s="1">
        <v>1</v>
      </c>
      <c r="L2611" s="1">
        <v>3</v>
      </c>
      <c r="M2611" s="1" t="s">
        <v>14173</v>
      </c>
      <c r="N2611" s="1" t="s">
        <v>14174</v>
      </c>
      <c r="T2611" s="1" t="s">
        <v>12470</v>
      </c>
      <c r="U2611" s="1" t="s">
        <v>739</v>
      </c>
      <c r="V2611" s="1" t="s">
        <v>7350</v>
      </c>
      <c r="Y2611" s="1" t="s">
        <v>4462</v>
      </c>
      <c r="Z2611" s="1" t="s">
        <v>8704</v>
      </c>
      <c r="AC2611" s="1">
        <v>21</v>
      </c>
      <c r="AD2611" s="1" t="s">
        <v>160</v>
      </c>
      <c r="AE2611" s="1" t="s">
        <v>9347</v>
      </c>
      <c r="AF2611" s="1" t="s">
        <v>95</v>
      </c>
      <c r="AG2611" s="1" t="s">
        <v>9389</v>
      </c>
    </row>
    <row r="2612" spans="1:72" ht="13.5" customHeight="1" x14ac:dyDescent="0.25">
      <c r="A2612" s="5" t="str">
        <f t="shared" si="92"/>
        <v>1738_각남면_0119</v>
      </c>
      <c r="B2612" s="1">
        <v>1738</v>
      </c>
      <c r="C2612" s="1" t="s">
        <v>12339</v>
      </c>
      <c r="D2612" s="1" t="s">
        <v>12340</v>
      </c>
      <c r="E2612" s="1">
        <v>2611</v>
      </c>
      <c r="F2612" s="1">
        <v>10</v>
      </c>
      <c r="G2612" s="1" t="s">
        <v>4436</v>
      </c>
      <c r="H2612" s="1" t="s">
        <v>7053</v>
      </c>
      <c r="I2612" s="1">
        <v>1</v>
      </c>
      <c r="L2612" s="1">
        <v>4</v>
      </c>
      <c r="M2612" s="1" t="s">
        <v>14175</v>
      </c>
      <c r="N2612" s="1" t="s">
        <v>12799</v>
      </c>
      <c r="T2612" s="1" t="s">
        <v>12461</v>
      </c>
      <c r="U2612" s="1" t="s">
        <v>260</v>
      </c>
      <c r="V2612" s="1" t="s">
        <v>7321</v>
      </c>
      <c r="W2612" s="1" t="s">
        <v>38</v>
      </c>
      <c r="X2612" s="1" t="s">
        <v>12522</v>
      </c>
      <c r="Y2612" s="1" t="s">
        <v>4463</v>
      </c>
      <c r="Z2612" s="1" t="s">
        <v>8705</v>
      </c>
      <c r="AC2612" s="1">
        <v>36</v>
      </c>
      <c r="AD2612" s="1" t="s">
        <v>229</v>
      </c>
      <c r="AE2612" s="1" t="s">
        <v>9356</v>
      </c>
      <c r="AJ2612" s="1" t="s">
        <v>17</v>
      </c>
      <c r="AK2612" s="1" t="s">
        <v>9530</v>
      </c>
      <c r="AL2612" s="1" t="s">
        <v>58</v>
      </c>
      <c r="AM2612" s="1" t="s">
        <v>9526</v>
      </c>
      <c r="AT2612" s="1" t="s">
        <v>44</v>
      </c>
      <c r="AU2612" s="1" t="s">
        <v>7629</v>
      </c>
      <c r="AV2612" s="1" t="s">
        <v>4464</v>
      </c>
      <c r="AW2612" s="1" t="s">
        <v>10092</v>
      </c>
      <c r="BG2612" s="1" t="s">
        <v>912</v>
      </c>
      <c r="BH2612" s="1" t="s">
        <v>9676</v>
      </c>
      <c r="BI2612" s="1" t="s">
        <v>4465</v>
      </c>
      <c r="BJ2612" s="1" t="s">
        <v>10814</v>
      </c>
      <c r="BK2612" s="1" t="s">
        <v>533</v>
      </c>
      <c r="BL2612" s="1" t="s">
        <v>7485</v>
      </c>
      <c r="BM2612" s="1" t="s">
        <v>4466</v>
      </c>
      <c r="BN2612" s="1" t="s">
        <v>11093</v>
      </c>
      <c r="BO2612" s="1" t="s">
        <v>44</v>
      </c>
      <c r="BP2612" s="1" t="s">
        <v>7629</v>
      </c>
      <c r="BQ2612" s="1" t="s">
        <v>4467</v>
      </c>
      <c r="BR2612" s="1" t="s">
        <v>11924</v>
      </c>
      <c r="BS2612" s="1" t="s">
        <v>124</v>
      </c>
      <c r="BT2612" s="1" t="s">
        <v>9327</v>
      </c>
    </row>
    <row r="2613" spans="1:72" ht="13.5" customHeight="1" x14ac:dyDescent="0.25">
      <c r="A2613" s="5" t="str">
        <f t="shared" si="92"/>
        <v>1738_각남면_0119</v>
      </c>
      <c r="B2613" s="1">
        <v>1738</v>
      </c>
      <c r="C2613" s="1" t="s">
        <v>12339</v>
      </c>
      <c r="D2613" s="1" t="s">
        <v>12340</v>
      </c>
      <c r="E2613" s="1">
        <v>2612</v>
      </c>
      <c r="F2613" s="1">
        <v>10</v>
      </c>
      <c r="G2613" s="1" t="s">
        <v>4436</v>
      </c>
      <c r="H2613" s="1" t="s">
        <v>7053</v>
      </c>
      <c r="I2613" s="1">
        <v>1</v>
      </c>
      <c r="L2613" s="1">
        <v>4</v>
      </c>
      <c r="M2613" s="1" t="s">
        <v>14175</v>
      </c>
      <c r="N2613" s="1" t="s">
        <v>12799</v>
      </c>
      <c r="S2613" s="1" t="s">
        <v>50</v>
      </c>
      <c r="T2613" s="1" t="s">
        <v>7223</v>
      </c>
      <c r="W2613" s="1" t="s">
        <v>123</v>
      </c>
      <c r="X2613" s="1" t="s">
        <v>7689</v>
      </c>
      <c r="Y2613" s="1" t="s">
        <v>308</v>
      </c>
      <c r="Z2613" s="1" t="s">
        <v>7774</v>
      </c>
      <c r="AC2613" s="1">
        <v>38</v>
      </c>
      <c r="AD2613" s="1" t="s">
        <v>547</v>
      </c>
      <c r="AE2613" s="1" t="s">
        <v>9378</v>
      </c>
      <c r="AJ2613" s="1" t="s">
        <v>309</v>
      </c>
      <c r="AK2613" s="1" t="s">
        <v>9531</v>
      </c>
      <c r="AL2613" s="1" t="s">
        <v>124</v>
      </c>
      <c r="AM2613" s="1" t="s">
        <v>9327</v>
      </c>
      <c r="AT2613" s="1" t="s">
        <v>260</v>
      </c>
      <c r="AU2613" s="1" t="s">
        <v>7321</v>
      </c>
      <c r="AV2613" s="1" t="s">
        <v>334</v>
      </c>
      <c r="AW2613" s="1" t="s">
        <v>7779</v>
      </c>
      <c r="BG2613" s="1" t="s">
        <v>128</v>
      </c>
      <c r="BH2613" s="1" t="s">
        <v>9658</v>
      </c>
      <c r="BI2613" s="1" t="s">
        <v>3834</v>
      </c>
      <c r="BJ2613" s="1" t="s">
        <v>8556</v>
      </c>
      <c r="BK2613" s="1" t="s">
        <v>44</v>
      </c>
      <c r="BL2613" s="1" t="s">
        <v>7629</v>
      </c>
      <c r="BM2613" s="1" t="s">
        <v>4468</v>
      </c>
      <c r="BN2613" s="1" t="s">
        <v>11263</v>
      </c>
      <c r="BO2613" s="1" t="s">
        <v>604</v>
      </c>
      <c r="BP2613" s="1" t="s">
        <v>7519</v>
      </c>
      <c r="BQ2613" s="1" t="s">
        <v>4469</v>
      </c>
      <c r="BR2613" s="1" t="s">
        <v>11840</v>
      </c>
      <c r="BS2613" s="1" t="s">
        <v>493</v>
      </c>
      <c r="BT2613" s="1" t="s">
        <v>9538</v>
      </c>
    </row>
    <row r="2614" spans="1:72" ht="13.5" customHeight="1" x14ac:dyDescent="0.25">
      <c r="A2614" s="5" t="str">
        <f t="shared" si="92"/>
        <v>1738_각남면_0119</v>
      </c>
      <c r="B2614" s="1">
        <v>1738</v>
      </c>
      <c r="C2614" s="1" t="s">
        <v>12339</v>
      </c>
      <c r="D2614" s="1" t="s">
        <v>12340</v>
      </c>
      <c r="E2614" s="1">
        <v>2613</v>
      </c>
      <c r="F2614" s="1">
        <v>10</v>
      </c>
      <c r="G2614" s="1" t="s">
        <v>4436</v>
      </c>
      <c r="H2614" s="1" t="s">
        <v>7053</v>
      </c>
      <c r="I2614" s="1">
        <v>1</v>
      </c>
      <c r="L2614" s="1">
        <v>4</v>
      </c>
      <c r="M2614" s="1" t="s">
        <v>14175</v>
      </c>
      <c r="N2614" s="1" t="s">
        <v>12799</v>
      </c>
      <c r="S2614" s="1" t="s">
        <v>1987</v>
      </c>
      <c r="T2614" s="1" t="s">
        <v>7255</v>
      </c>
      <c r="W2614" s="1" t="s">
        <v>123</v>
      </c>
      <c r="X2614" s="1" t="s">
        <v>7689</v>
      </c>
      <c r="Y2614" s="1" t="s">
        <v>308</v>
      </c>
      <c r="Z2614" s="1" t="s">
        <v>7774</v>
      </c>
      <c r="AC2614" s="1">
        <v>68</v>
      </c>
      <c r="AD2614" s="1" t="s">
        <v>298</v>
      </c>
      <c r="AE2614" s="1" t="s">
        <v>9362</v>
      </c>
    </row>
    <row r="2615" spans="1:72" ht="13.5" customHeight="1" x14ac:dyDescent="0.25">
      <c r="A2615" s="5" t="str">
        <f t="shared" si="92"/>
        <v>1738_각남면_0119</v>
      </c>
      <c r="B2615" s="1">
        <v>1738</v>
      </c>
      <c r="C2615" s="1" t="s">
        <v>12339</v>
      </c>
      <c r="D2615" s="1" t="s">
        <v>12340</v>
      </c>
      <c r="E2615" s="1">
        <v>2614</v>
      </c>
      <c r="F2615" s="1">
        <v>10</v>
      </c>
      <c r="G2615" s="1" t="s">
        <v>4436</v>
      </c>
      <c r="H2615" s="1" t="s">
        <v>7053</v>
      </c>
      <c r="I2615" s="1">
        <v>1</v>
      </c>
      <c r="L2615" s="1">
        <v>4</v>
      </c>
      <c r="M2615" s="1" t="s">
        <v>14175</v>
      </c>
      <c r="N2615" s="1" t="s">
        <v>12799</v>
      </c>
      <c r="S2615" s="1" t="s">
        <v>112</v>
      </c>
      <c r="T2615" s="1" t="s">
        <v>7229</v>
      </c>
      <c r="AF2615" s="1" t="s">
        <v>157</v>
      </c>
      <c r="AG2615" s="1" t="s">
        <v>9391</v>
      </c>
    </row>
    <row r="2616" spans="1:72" ht="13.5" customHeight="1" x14ac:dyDescent="0.25">
      <c r="A2616" s="5" t="str">
        <f t="shared" si="92"/>
        <v>1738_각남면_0119</v>
      </c>
      <c r="B2616" s="1">
        <v>1738</v>
      </c>
      <c r="C2616" s="1" t="s">
        <v>12339</v>
      </c>
      <c r="D2616" s="1" t="s">
        <v>12340</v>
      </c>
      <c r="E2616" s="1">
        <v>2615</v>
      </c>
      <c r="F2616" s="1">
        <v>10</v>
      </c>
      <c r="G2616" s="1" t="s">
        <v>4436</v>
      </c>
      <c r="H2616" s="1" t="s">
        <v>7053</v>
      </c>
      <c r="I2616" s="1">
        <v>1</v>
      </c>
      <c r="L2616" s="1">
        <v>4</v>
      </c>
      <c r="M2616" s="1" t="s">
        <v>14175</v>
      </c>
      <c r="N2616" s="1" t="s">
        <v>12799</v>
      </c>
      <c r="T2616" s="1" t="s">
        <v>12470</v>
      </c>
      <c r="U2616" s="1" t="s">
        <v>139</v>
      </c>
      <c r="V2616" s="1" t="s">
        <v>7323</v>
      </c>
      <c r="Y2616" s="1" t="s">
        <v>4470</v>
      </c>
      <c r="Z2616" s="1" t="s">
        <v>8706</v>
      </c>
      <c r="AC2616" s="1">
        <v>48</v>
      </c>
      <c r="AD2616" s="1" t="s">
        <v>457</v>
      </c>
      <c r="AE2616" s="1" t="s">
        <v>9375</v>
      </c>
      <c r="AF2616" s="1" t="s">
        <v>4471</v>
      </c>
      <c r="AG2616" s="1" t="s">
        <v>9424</v>
      </c>
      <c r="AT2616" s="1" t="s">
        <v>136</v>
      </c>
      <c r="AU2616" s="1" t="s">
        <v>7308</v>
      </c>
      <c r="AV2616" s="1" t="s">
        <v>4472</v>
      </c>
      <c r="AW2616" s="1" t="s">
        <v>12874</v>
      </c>
      <c r="BB2616" s="1" t="s">
        <v>4473</v>
      </c>
      <c r="BC2616" s="1" t="s">
        <v>12261</v>
      </c>
      <c r="BF2616" s="1" t="s">
        <v>12894</v>
      </c>
    </row>
    <row r="2617" spans="1:72" ht="13.5" customHeight="1" x14ac:dyDescent="0.25">
      <c r="A2617" s="5" t="str">
        <f t="shared" si="92"/>
        <v>1738_각남면_0119</v>
      </c>
      <c r="B2617" s="1">
        <v>1738</v>
      </c>
      <c r="C2617" s="1" t="s">
        <v>12339</v>
      </c>
      <c r="D2617" s="1" t="s">
        <v>12340</v>
      </c>
      <c r="E2617" s="1">
        <v>2616</v>
      </c>
      <c r="F2617" s="1">
        <v>10</v>
      </c>
      <c r="G2617" s="1" t="s">
        <v>4436</v>
      </c>
      <c r="H2617" s="1" t="s">
        <v>7053</v>
      </c>
      <c r="I2617" s="1">
        <v>1</v>
      </c>
      <c r="L2617" s="1">
        <v>4</v>
      </c>
      <c r="M2617" s="1" t="s">
        <v>14175</v>
      </c>
      <c r="N2617" s="1" t="s">
        <v>12799</v>
      </c>
      <c r="T2617" s="1" t="s">
        <v>12470</v>
      </c>
      <c r="U2617" s="1" t="s">
        <v>136</v>
      </c>
      <c r="V2617" s="1" t="s">
        <v>7308</v>
      </c>
      <c r="Y2617" s="1" t="s">
        <v>4474</v>
      </c>
      <c r="Z2617" s="1" t="s">
        <v>8707</v>
      </c>
      <c r="AC2617" s="1">
        <v>21</v>
      </c>
      <c r="AD2617" s="1" t="s">
        <v>160</v>
      </c>
      <c r="AE2617" s="1" t="s">
        <v>9347</v>
      </c>
      <c r="AF2617" s="1" t="s">
        <v>417</v>
      </c>
      <c r="AG2617" s="1" t="s">
        <v>9401</v>
      </c>
      <c r="AH2617" s="1" t="s">
        <v>401</v>
      </c>
      <c r="AI2617" s="1" t="s">
        <v>9477</v>
      </c>
      <c r="BB2617" s="1" t="s">
        <v>139</v>
      </c>
      <c r="BC2617" s="1" t="s">
        <v>7323</v>
      </c>
      <c r="BD2617" s="1" t="s">
        <v>14790</v>
      </c>
      <c r="BE2617" s="1" t="s">
        <v>12622</v>
      </c>
      <c r="BF2617" s="1" t="s">
        <v>12891</v>
      </c>
    </row>
    <row r="2618" spans="1:72" ht="13.5" customHeight="1" x14ac:dyDescent="0.25">
      <c r="A2618" s="5" t="str">
        <f t="shared" si="92"/>
        <v>1738_각남면_0119</v>
      </c>
      <c r="B2618" s="1">
        <v>1738</v>
      </c>
      <c r="C2618" s="1" t="s">
        <v>12339</v>
      </c>
      <c r="D2618" s="1" t="s">
        <v>12340</v>
      </c>
      <c r="E2618" s="1">
        <v>2617</v>
      </c>
      <c r="F2618" s="1">
        <v>10</v>
      </c>
      <c r="G2618" s="1" t="s">
        <v>4436</v>
      </c>
      <c r="H2618" s="1" t="s">
        <v>7053</v>
      </c>
      <c r="I2618" s="1">
        <v>1</v>
      </c>
      <c r="L2618" s="1">
        <v>5</v>
      </c>
      <c r="M2618" s="1" t="s">
        <v>14176</v>
      </c>
      <c r="N2618" s="1" t="s">
        <v>14177</v>
      </c>
      <c r="T2618" s="1" t="s">
        <v>12461</v>
      </c>
      <c r="U2618" s="1" t="s">
        <v>4475</v>
      </c>
      <c r="V2618" s="1" t="s">
        <v>7553</v>
      </c>
      <c r="W2618" s="1" t="s">
        <v>38</v>
      </c>
      <c r="X2618" s="1" t="s">
        <v>12522</v>
      </c>
      <c r="Y2618" s="1" t="s">
        <v>4476</v>
      </c>
      <c r="Z2618" s="1" t="s">
        <v>8266</v>
      </c>
      <c r="AC2618" s="1">
        <v>48</v>
      </c>
      <c r="AD2618" s="1" t="s">
        <v>457</v>
      </c>
      <c r="AE2618" s="1" t="s">
        <v>9375</v>
      </c>
      <c r="AJ2618" s="1" t="s">
        <v>17</v>
      </c>
      <c r="AK2618" s="1" t="s">
        <v>9530</v>
      </c>
      <c r="AL2618" s="1" t="s">
        <v>58</v>
      </c>
      <c r="AM2618" s="1" t="s">
        <v>9526</v>
      </c>
      <c r="AT2618" s="1" t="s">
        <v>69</v>
      </c>
      <c r="AU2618" s="1" t="s">
        <v>7359</v>
      </c>
      <c r="AV2618" s="1" t="s">
        <v>4477</v>
      </c>
      <c r="AW2618" s="1" t="s">
        <v>10093</v>
      </c>
      <c r="BG2618" s="1" t="s">
        <v>69</v>
      </c>
      <c r="BH2618" s="1" t="s">
        <v>7359</v>
      </c>
      <c r="BI2618" s="1" t="s">
        <v>4478</v>
      </c>
      <c r="BJ2618" s="1" t="s">
        <v>10643</v>
      </c>
      <c r="BK2618" s="1" t="s">
        <v>854</v>
      </c>
      <c r="BL2618" s="1" t="s">
        <v>9667</v>
      </c>
      <c r="BM2618" s="1" t="s">
        <v>14782</v>
      </c>
      <c r="BN2618" s="1" t="s">
        <v>10786</v>
      </c>
      <c r="BO2618" s="1" t="s">
        <v>69</v>
      </c>
      <c r="BP2618" s="1" t="s">
        <v>7359</v>
      </c>
      <c r="BQ2618" s="1" t="s">
        <v>4479</v>
      </c>
      <c r="BR2618" s="1" t="s">
        <v>13148</v>
      </c>
      <c r="BS2618" s="1" t="s">
        <v>41</v>
      </c>
      <c r="BT2618" s="1" t="s">
        <v>12725</v>
      </c>
    </row>
    <row r="2619" spans="1:72" ht="13.5" customHeight="1" x14ac:dyDescent="0.25">
      <c r="A2619" s="5" t="str">
        <f t="shared" si="92"/>
        <v>1738_각남면_0119</v>
      </c>
      <c r="B2619" s="1">
        <v>1738</v>
      </c>
      <c r="C2619" s="1" t="s">
        <v>12339</v>
      </c>
      <c r="D2619" s="1" t="s">
        <v>12340</v>
      </c>
      <c r="E2619" s="1">
        <v>2618</v>
      </c>
      <c r="F2619" s="1">
        <v>10</v>
      </c>
      <c r="G2619" s="1" t="s">
        <v>4436</v>
      </c>
      <c r="H2619" s="1" t="s">
        <v>7053</v>
      </c>
      <c r="I2619" s="1">
        <v>1</v>
      </c>
      <c r="L2619" s="1">
        <v>5</v>
      </c>
      <c r="M2619" s="1" t="s">
        <v>14176</v>
      </c>
      <c r="N2619" s="1" t="s">
        <v>14177</v>
      </c>
      <c r="S2619" s="1" t="s">
        <v>50</v>
      </c>
      <c r="T2619" s="1" t="s">
        <v>7223</v>
      </c>
      <c r="W2619" s="1" t="s">
        <v>754</v>
      </c>
      <c r="X2619" s="1" t="s">
        <v>7710</v>
      </c>
      <c r="Y2619" s="1" t="s">
        <v>64</v>
      </c>
      <c r="Z2619" s="1" t="s">
        <v>7741</v>
      </c>
      <c r="AC2619" s="1">
        <v>40</v>
      </c>
      <c r="AD2619" s="1" t="s">
        <v>349</v>
      </c>
      <c r="AE2619" s="1" t="s">
        <v>9369</v>
      </c>
      <c r="AJ2619" s="1" t="s">
        <v>17</v>
      </c>
      <c r="AK2619" s="1" t="s">
        <v>9530</v>
      </c>
      <c r="AL2619" s="1" t="s">
        <v>4480</v>
      </c>
      <c r="AM2619" s="1" t="s">
        <v>9573</v>
      </c>
      <c r="AT2619" s="1" t="s">
        <v>69</v>
      </c>
      <c r="AU2619" s="1" t="s">
        <v>7359</v>
      </c>
      <c r="AV2619" s="1" t="s">
        <v>3191</v>
      </c>
      <c r="AW2619" s="1" t="s">
        <v>8416</v>
      </c>
      <c r="BG2619" s="1" t="s">
        <v>69</v>
      </c>
      <c r="BH2619" s="1" t="s">
        <v>7359</v>
      </c>
      <c r="BI2619" s="1" t="s">
        <v>1265</v>
      </c>
      <c r="BJ2619" s="1" t="s">
        <v>8125</v>
      </c>
      <c r="BK2619" s="1" t="s">
        <v>69</v>
      </c>
      <c r="BL2619" s="1" t="s">
        <v>7359</v>
      </c>
      <c r="BM2619" s="1" t="s">
        <v>1487</v>
      </c>
      <c r="BN2619" s="1" t="s">
        <v>11120</v>
      </c>
      <c r="BO2619" s="1" t="s">
        <v>69</v>
      </c>
      <c r="BP2619" s="1" t="s">
        <v>7359</v>
      </c>
      <c r="BQ2619" s="1" t="s">
        <v>4481</v>
      </c>
      <c r="BR2619" s="1" t="s">
        <v>13365</v>
      </c>
      <c r="BS2619" s="1" t="s">
        <v>58</v>
      </c>
      <c r="BT2619" s="1" t="s">
        <v>9526</v>
      </c>
    </row>
    <row r="2620" spans="1:72" ht="13.5" customHeight="1" x14ac:dyDescent="0.25">
      <c r="A2620" s="5" t="str">
        <f t="shared" si="92"/>
        <v>1738_각남면_0119</v>
      </c>
      <c r="B2620" s="1">
        <v>1738</v>
      </c>
      <c r="C2620" s="1" t="s">
        <v>12339</v>
      </c>
      <c r="D2620" s="1" t="s">
        <v>12340</v>
      </c>
      <c r="E2620" s="1">
        <v>2619</v>
      </c>
      <c r="F2620" s="1">
        <v>10</v>
      </c>
      <c r="G2620" s="1" t="s">
        <v>4436</v>
      </c>
      <c r="H2620" s="1" t="s">
        <v>7053</v>
      </c>
      <c r="I2620" s="1">
        <v>1</v>
      </c>
      <c r="L2620" s="1">
        <v>5</v>
      </c>
      <c r="M2620" s="1" t="s">
        <v>14176</v>
      </c>
      <c r="N2620" s="1" t="s">
        <v>14177</v>
      </c>
      <c r="S2620" s="1" t="s">
        <v>84</v>
      </c>
      <c r="T2620" s="1" t="s">
        <v>7226</v>
      </c>
      <c r="W2620" s="1" t="s">
        <v>38</v>
      </c>
      <c r="X2620" s="1" t="s">
        <v>12522</v>
      </c>
      <c r="Y2620" s="1" t="s">
        <v>64</v>
      </c>
      <c r="Z2620" s="1" t="s">
        <v>7741</v>
      </c>
      <c r="AC2620" s="1">
        <v>63</v>
      </c>
      <c r="AD2620" s="1" t="s">
        <v>65</v>
      </c>
      <c r="AE2620" s="1" t="s">
        <v>9332</v>
      </c>
    </row>
    <row r="2621" spans="1:72" ht="13.5" customHeight="1" x14ac:dyDescent="0.25">
      <c r="A2621" s="5" t="str">
        <f t="shared" si="92"/>
        <v>1738_각남면_0119</v>
      </c>
      <c r="B2621" s="1">
        <v>1738</v>
      </c>
      <c r="C2621" s="1" t="s">
        <v>12339</v>
      </c>
      <c r="D2621" s="1" t="s">
        <v>12340</v>
      </c>
      <c r="E2621" s="1">
        <v>2620</v>
      </c>
      <c r="F2621" s="1">
        <v>10</v>
      </c>
      <c r="G2621" s="1" t="s">
        <v>4436</v>
      </c>
      <c r="H2621" s="1" t="s">
        <v>7053</v>
      </c>
      <c r="I2621" s="1">
        <v>1</v>
      </c>
      <c r="L2621" s="1">
        <v>5</v>
      </c>
      <c r="M2621" s="1" t="s">
        <v>14176</v>
      </c>
      <c r="N2621" s="1" t="s">
        <v>14177</v>
      </c>
      <c r="S2621" s="1" t="s">
        <v>284</v>
      </c>
      <c r="T2621" s="1" t="s">
        <v>7237</v>
      </c>
      <c r="Y2621" s="1" t="s">
        <v>64</v>
      </c>
      <c r="Z2621" s="1" t="s">
        <v>7741</v>
      </c>
      <c r="AF2621" s="1" t="s">
        <v>226</v>
      </c>
      <c r="AG2621" s="1" t="s">
        <v>9393</v>
      </c>
    </row>
    <row r="2622" spans="1:72" ht="13.5" customHeight="1" x14ac:dyDescent="0.25">
      <c r="A2622" s="5" t="str">
        <f t="shared" si="92"/>
        <v>1738_각남면_0119</v>
      </c>
      <c r="B2622" s="1">
        <v>1738</v>
      </c>
      <c r="C2622" s="1" t="s">
        <v>12339</v>
      </c>
      <c r="D2622" s="1" t="s">
        <v>12340</v>
      </c>
      <c r="E2622" s="1">
        <v>2621</v>
      </c>
      <c r="F2622" s="1">
        <v>10</v>
      </c>
      <c r="G2622" s="1" t="s">
        <v>4436</v>
      </c>
      <c r="H2622" s="1" t="s">
        <v>7053</v>
      </c>
      <c r="I2622" s="1">
        <v>1</v>
      </c>
      <c r="L2622" s="1">
        <v>5</v>
      </c>
      <c r="M2622" s="1" t="s">
        <v>14176</v>
      </c>
      <c r="N2622" s="1" t="s">
        <v>14177</v>
      </c>
      <c r="S2622" s="1" t="s">
        <v>112</v>
      </c>
      <c r="T2622" s="1" t="s">
        <v>7229</v>
      </c>
      <c r="Y2622" s="1" t="s">
        <v>64</v>
      </c>
      <c r="Z2622" s="1" t="s">
        <v>7741</v>
      </c>
      <c r="AC2622" s="1">
        <v>2</v>
      </c>
      <c r="AD2622" s="1" t="s">
        <v>335</v>
      </c>
      <c r="AE2622" s="1" t="s">
        <v>9368</v>
      </c>
      <c r="AF2622" s="1" t="s">
        <v>95</v>
      </c>
      <c r="AG2622" s="1" t="s">
        <v>9389</v>
      </c>
    </row>
    <row r="2623" spans="1:72" ht="13.5" customHeight="1" x14ac:dyDescent="0.25">
      <c r="A2623" s="5" t="str">
        <f t="shared" si="92"/>
        <v>1738_각남면_0119</v>
      </c>
      <c r="B2623" s="1">
        <v>1738</v>
      </c>
      <c r="C2623" s="1" t="s">
        <v>12339</v>
      </c>
      <c r="D2623" s="1" t="s">
        <v>12340</v>
      </c>
      <c r="E2623" s="1">
        <v>2622</v>
      </c>
      <c r="F2623" s="1">
        <v>10</v>
      </c>
      <c r="G2623" s="1" t="s">
        <v>4436</v>
      </c>
      <c r="H2623" s="1" t="s">
        <v>7053</v>
      </c>
      <c r="I2623" s="1">
        <v>2</v>
      </c>
      <c r="J2623" s="1" t="s">
        <v>4482</v>
      </c>
      <c r="K2623" s="1" t="s">
        <v>7137</v>
      </c>
      <c r="L2623" s="1">
        <v>1</v>
      </c>
      <c r="M2623" s="1" t="s">
        <v>1357</v>
      </c>
      <c r="N2623" s="1" t="s">
        <v>8708</v>
      </c>
      <c r="T2623" s="1" t="s">
        <v>12461</v>
      </c>
      <c r="U2623" s="1" t="s">
        <v>232</v>
      </c>
      <c r="V2623" s="1" t="s">
        <v>7343</v>
      </c>
      <c r="Y2623" s="1" t="s">
        <v>1357</v>
      </c>
      <c r="Z2623" s="1" t="s">
        <v>8708</v>
      </c>
      <c r="AC2623" s="1">
        <v>54</v>
      </c>
      <c r="AD2623" s="1" t="s">
        <v>289</v>
      </c>
      <c r="AE2623" s="1" t="s">
        <v>7353</v>
      </c>
      <c r="AJ2623" s="1" t="s">
        <v>17</v>
      </c>
      <c r="AK2623" s="1" t="s">
        <v>9530</v>
      </c>
      <c r="AL2623" s="1" t="s">
        <v>208</v>
      </c>
      <c r="AM2623" s="1" t="s">
        <v>9524</v>
      </c>
      <c r="AR2623" s="1" t="s">
        <v>4483</v>
      </c>
      <c r="AS2623" s="1" t="s">
        <v>14941</v>
      </c>
      <c r="AT2623" s="1" t="s">
        <v>232</v>
      </c>
      <c r="AU2623" s="1" t="s">
        <v>7343</v>
      </c>
      <c r="AV2623" s="1" t="s">
        <v>4484</v>
      </c>
      <c r="AW2623" s="1" t="s">
        <v>10094</v>
      </c>
      <c r="BG2623" s="1" t="s">
        <v>232</v>
      </c>
      <c r="BH2623" s="1" t="s">
        <v>7343</v>
      </c>
      <c r="BI2623" s="1" t="s">
        <v>745</v>
      </c>
      <c r="BJ2623" s="1" t="s">
        <v>8823</v>
      </c>
      <c r="BK2623" s="1" t="s">
        <v>232</v>
      </c>
      <c r="BL2623" s="1" t="s">
        <v>7343</v>
      </c>
      <c r="BM2623" s="1" t="s">
        <v>4485</v>
      </c>
      <c r="BN2623" s="1" t="s">
        <v>8031</v>
      </c>
      <c r="BO2623" s="1" t="s">
        <v>69</v>
      </c>
      <c r="BP2623" s="1" t="s">
        <v>7359</v>
      </c>
      <c r="BQ2623" s="1" t="s">
        <v>15041</v>
      </c>
      <c r="BR2623" s="1" t="s">
        <v>13283</v>
      </c>
      <c r="BS2623" s="1" t="s">
        <v>41</v>
      </c>
      <c r="BT2623" s="1" t="s">
        <v>12725</v>
      </c>
    </row>
    <row r="2624" spans="1:72" ht="13.5" customHeight="1" x14ac:dyDescent="0.25">
      <c r="A2624" s="5" t="str">
        <f t="shared" si="92"/>
        <v>1738_각남면_0119</v>
      </c>
      <c r="B2624" s="1">
        <v>1738</v>
      </c>
      <c r="C2624" s="1" t="s">
        <v>12339</v>
      </c>
      <c r="D2624" s="1" t="s">
        <v>12340</v>
      </c>
      <c r="E2624" s="1">
        <v>2623</v>
      </c>
      <c r="F2624" s="1">
        <v>10</v>
      </c>
      <c r="G2624" s="1" t="s">
        <v>4436</v>
      </c>
      <c r="H2624" s="1" t="s">
        <v>7053</v>
      </c>
      <c r="I2624" s="1">
        <v>2</v>
      </c>
      <c r="L2624" s="1">
        <v>1</v>
      </c>
      <c r="M2624" s="1" t="s">
        <v>1357</v>
      </c>
      <c r="N2624" s="1" t="s">
        <v>8708</v>
      </c>
      <c r="S2624" s="1" t="s">
        <v>50</v>
      </c>
      <c r="T2624" s="1" t="s">
        <v>7223</v>
      </c>
      <c r="U2624" s="1" t="s">
        <v>237</v>
      </c>
      <c r="V2624" s="1" t="s">
        <v>7316</v>
      </c>
      <c r="Y2624" s="1" t="s">
        <v>1109</v>
      </c>
      <c r="Z2624" s="1" t="s">
        <v>7958</v>
      </c>
      <c r="AC2624" s="1">
        <v>43</v>
      </c>
      <c r="AD2624" s="1" t="s">
        <v>258</v>
      </c>
      <c r="AE2624" s="1" t="s">
        <v>9360</v>
      </c>
      <c r="AJ2624" s="1" t="s">
        <v>17</v>
      </c>
      <c r="AK2624" s="1" t="s">
        <v>9530</v>
      </c>
      <c r="AL2624" s="1" t="s">
        <v>277</v>
      </c>
      <c r="AM2624" s="1" t="s">
        <v>9535</v>
      </c>
      <c r="AN2624" s="1" t="s">
        <v>4486</v>
      </c>
      <c r="AO2624" s="1" t="s">
        <v>9030</v>
      </c>
      <c r="AR2624" s="1" t="s">
        <v>4487</v>
      </c>
      <c r="AS2624" s="1" t="s">
        <v>9623</v>
      </c>
      <c r="AT2624" s="1" t="s">
        <v>232</v>
      </c>
      <c r="AU2624" s="1" t="s">
        <v>7343</v>
      </c>
      <c r="AV2624" s="1" t="s">
        <v>2137</v>
      </c>
      <c r="AW2624" s="1" t="s">
        <v>7914</v>
      </c>
      <c r="BG2624" s="1" t="s">
        <v>232</v>
      </c>
      <c r="BH2624" s="1" t="s">
        <v>7343</v>
      </c>
      <c r="BI2624" s="1" t="s">
        <v>1593</v>
      </c>
      <c r="BJ2624" s="1" t="s">
        <v>8087</v>
      </c>
      <c r="BK2624" s="1" t="s">
        <v>232</v>
      </c>
      <c r="BL2624" s="1" t="s">
        <v>7343</v>
      </c>
      <c r="BM2624" s="1" t="s">
        <v>15042</v>
      </c>
      <c r="BN2624" s="1" t="s">
        <v>12969</v>
      </c>
      <c r="BO2624" s="1" t="s">
        <v>232</v>
      </c>
      <c r="BP2624" s="1" t="s">
        <v>7343</v>
      </c>
      <c r="BQ2624" s="1" t="s">
        <v>828</v>
      </c>
      <c r="BR2624" s="1" t="s">
        <v>8020</v>
      </c>
      <c r="BS2624" s="1" t="s">
        <v>277</v>
      </c>
      <c r="BT2624" s="1" t="s">
        <v>9535</v>
      </c>
    </row>
    <row r="2625" spans="1:72" ht="13.5" customHeight="1" x14ac:dyDescent="0.25">
      <c r="A2625" s="5" t="str">
        <f t="shared" si="92"/>
        <v>1738_각남면_0119</v>
      </c>
      <c r="B2625" s="1">
        <v>1738</v>
      </c>
      <c r="C2625" s="1" t="s">
        <v>12339</v>
      </c>
      <c r="D2625" s="1" t="s">
        <v>12340</v>
      </c>
      <c r="E2625" s="1">
        <v>2624</v>
      </c>
      <c r="F2625" s="1">
        <v>10</v>
      </c>
      <c r="G2625" s="1" t="s">
        <v>4436</v>
      </c>
      <c r="H2625" s="1" t="s">
        <v>7053</v>
      </c>
      <c r="I2625" s="1">
        <v>2</v>
      </c>
      <c r="L2625" s="1">
        <v>1</v>
      </c>
      <c r="M2625" s="1" t="s">
        <v>1357</v>
      </c>
      <c r="N2625" s="1" t="s">
        <v>8708</v>
      </c>
      <c r="S2625" s="1" t="s">
        <v>59</v>
      </c>
      <c r="T2625" s="1" t="s">
        <v>7224</v>
      </c>
      <c r="U2625" s="1" t="s">
        <v>4488</v>
      </c>
      <c r="V2625" s="1" t="s">
        <v>7554</v>
      </c>
      <c r="Y2625" s="1" t="s">
        <v>4489</v>
      </c>
      <c r="Z2625" s="1" t="s">
        <v>8709</v>
      </c>
      <c r="AC2625" s="1">
        <v>21</v>
      </c>
      <c r="AD2625" s="1" t="s">
        <v>160</v>
      </c>
      <c r="AE2625" s="1" t="s">
        <v>9347</v>
      </c>
    </row>
    <row r="2626" spans="1:72" ht="13.5" customHeight="1" x14ac:dyDescent="0.25">
      <c r="A2626" s="5" t="str">
        <f t="shared" si="92"/>
        <v>1738_각남면_0119</v>
      </c>
      <c r="B2626" s="1">
        <v>1738</v>
      </c>
      <c r="C2626" s="1" t="s">
        <v>12339</v>
      </c>
      <c r="D2626" s="1" t="s">
        <v>12340</v>
      </c>
      <c r="E2626" s="1">
        <v>2625</v>
      </c>
      <c r="F2626" s="1">
        <v>10</v>
      </c>
      <c r="G2626" s="1" t="s">
        <v>4436</v>
      </c>
      <c r="H2626" s="1" t="s">
        <v>7053</v>
      </c>
      <c r="I2626" s="1">
        <v>2</v>
      </c>
      <c r="L2626" s="1">
        <v>1</v>
      </c>
      <c r="M2626" s="1" t="s">
        <v>1357</v>
      </c>
      <c r="N2626" s="1" t="s">
        <v>8708</v>
      </c>
      <c r="S2626" s="1" t="s">
        <v>155</v>
      </c>
      <c r="T2626" s="1" t="s">
        <v>7230</v>
      </c>
      <c r="W2626" s="1" t="s">
        <v>468</v>
      </c>
      <c r="X2626" s="1" t="s">
        <v>7704</v>
      </c>
      <c r="Y2626" s="1" t="s">
        <v>64</v>
      </c>
      <c r="Z2626" s="1" t="s">
        <v>7741</v>
      </c>
      <c r="AF2626" s="1" t="s">
        <v>157</v>
      </c>
      <c r="AG2626" s="1" t="s">
        <v>9391</v>
      </c>
    </row>
    <row r="2627" spans="1:72" ht="13.5" customHeight="1" x14ac:dyDescent="0.25">
      <c r="A2627" s="5" t="str">
        <f t="shared" si="92"/>
        <v>1738_각남면_0119</v>
      </c>
      <c r="B2627" s="1">
        <v>1738</v>
      </c>
      <c r="C2627" s="1" t="s">
        <v>12339</v>
      </c>
      <c r="D2627" s="1" t="s">
        <v>12340</v>
      </c>
      <c r="E2627" s="1">
        <v>2626</v>
      </c>
      <c r="F2627" s="1">
        <v>10</v>
      </c>
      <c r="G2627" s="1" t="s">
        <v>4436</v>
      </c>
      <c r="H2627" s="1" t="s">
        <v>7053</v>
      </c>
      <c r="I2627" s="1">
        <v>2</v>
      </c>
      <c r="L2627" s="1">
        <v>1</v>
      </c>
      <c r="M2627" s="1" t="s">
        <v>1357</v>
      </c>
      <c r="N2627" s="1" t="s">
        <v>8708</v>
      </c>
      <c r="S2627" s="1" t="s">
        <v>91</v>
      </c>
      <c r="T2627" s="1" t="s">
        <v>7227</v>
      </c>
      <c r="Y2627" s="1" t="s">
        <v>4490</v>
      </c>
      <c r="Z2627" s="1" t="s">
        <v>8710</v>
      </c>
      <c r="AC2627" s="1">
        <v>21</v>
      </c>
      <c r="AD2627" s="1" t="s">
        <v>160</v>
      </c>
      <c r="AE2627" s="1" t="s">
        <v>9347</v>
      </c>
    </row>
    <row r="2628" spans="1:72" ht="13.5" customHeight="1" x14ac:dyDescent="0.25">
      <c r="A2628" s="5" t="str">
        <f t="shared" si="92"/>
        <v>1738_각남면_0119</v>
      </c>
      <c r="B2628" s="1">
        <v>1738</v>
      </c>
      <c r="C2628" s="1" t="s">
        <v>12339</v>
      </c>
      <c r="D2628" s="1" t="s">
        <v>12340</v>
      </c>
      <c r="E2628" s="1">
        <v>2627</v>
      </c>
      <c r="F2628" s="1">
        <v>10</v>
      </c>
      <c r="G2628" s="1" t="s">
        <v>4436</v>
      </c>
      <c r="H2628" s="1" t="s">
        <v>7053</v>
      </c>
      <c r="I2628" s="1">
        <v>2</v>
      </c>
      <c r="L2628" s="1">
        <v>1</v>
      </c>
      <c r="M2628" s="1" t="s">
        <v>1357</v>
      </c>
      <c r="N2628" s="1" t="s">
        <v>8708</v>
      </c>
      <c r="S2628" s="1" t="s">
        <v>155</v>
      </c>
      <c r="T2628" s="1" t="s">
        <v>7230</v>
      </c>
      <c r="W2628" s="1" t="s">
        <v>85</v>
      </c>
      <c r="X2628" s="1" t="s">
        <v>12530</v>
      </c>
      <c r="Y2628" s="1" t="s">
        <v>64</v>
      </c>
      <c r="Z2628" s="1" t="s">
        <v>7741</v>
      </c>
      <c r="AC2628" s="1">
        <v>25</v>
      </c>
      <c r="AD2628" s="1" t="s">
        <v>446</v>
      </c>
      <c r="AE2628" s="1" t="s">
        <v>9374</v>
      </c>
      <c r="AF2628" s="1" t="s">
        <v>95</v>
      </c>
      <c r="AG2628" s="1" t="s">
        <v>9389</v>
      </c>
    </row>
    <row r="2629" spans="1:72" ht="13.5" customHeight="1" x14ac:dyDescent="0.25">
      <c r="A2629" s="5" t="str">
        <f t="shared" ref="A2629:A2660" si="93">HYPERLINK("http://kyu.snu.ac.kr/sdhj/index.jsp?type=hj/GK14616_00IH_0001_0120.jpg","1738_각남면_0120")</f>
        <v>1738_각남면_0120</v>
      </c>
      <c r="B2629" s="1">
        <v>1738</v>
      </c>
      <c r="C2629" s="1" t="s">
        <v>12339</v>
      </c>
      <c r="D2629" s="1" t="s">
        <v>12340</v>
      </c>
      <c r="E2629" s="1">
        <v>2628</v>
      </c>
      <c r="F2629" s="1">
        <v>10</v>
      </c>
      <c r="G2629" s="1" t="s">
        <v>4436</v>
      </c>
      <c r="H2629" s="1" t="s">
        <v>7053</v>
      </c>
      <c r="I2629" s="1">
        <v>2</v>
      </c>
      <c r="L2629" s="1">
        <v>1</v>
      </c>
      <c r="M2629" s="1" t="s">
        <v>1357</v>
      </c>
      <c r="N2629" s="1" t="s">
        <v>8708</v>
      </c>
      <c r="S2629" s="1" t="s">
        <v>155</v>
      </c>
      <c r="T2629" s="1" t="s">
        <v>7230</v>
      </c>
      <c r="W2629" s="1" t="s">
        <v>123</v>
      </c>
      <c r="X2629" s="1" t="s">
        <v>7689</v>
      </c>
      <c r="Y2629" s="1" t="s">
        <v>64</v>
      </c>
      <c r="Z2629" s="1" t="s">
        <v>7741</v>
      </c>
      <c r="AC2629" s="1">
        <v>23</v>
      </c>
      <c r="AD2629" s="1" t="s">
        <v>251</v>
      </c>
      <c r="AE2629" s="1" t="s">
        <v>9358</v>
      </c>
    </row>
    <row r="2630" spans="1:72" ht="13.5" customHeight="1" x14ac:dyDescent="0.25">
      <c r="A2630" s="5" t="str">
        <f t="shared" si="93"/>
        <v>1738_각남면_0120</v>
      </c>
      <c r="B2630" s="1">
        <v>1738</v>
      </c>
      <c r="C2630" s="1" t="s">
        <v>12339</v>
      </c>
      <c r="D2630" s="1" t="s">
        <v>12340</v>
      </c>
      <c r="E2630" s="1">
        <v>2629</v>
      </c>
      <c r="F2630" s="1">
        <v>10</v>
      </c>
      <c r="G2630" s="1" t="s">
        <v>4436</v>
      </c>
      <c r="H2630" s="1" t="s">
        <v>7053</v>
      </c>
      <c r="I2630" s="1">
        <v>2</v>
      </c>
      <c r="L2630" s="1">
        <v>2</v>
      </c>
      <c r="M2630" s="1" t="s">
        <v>14178</v>
      </c>
      <c r="N2630" s="1" t="s">
        <v>14179</v>
      </c>
      <c r="T2630" s="1" t="s">
        <v>12461</v>
      </c>
      <c r="U2630" s="1" t="s">
        <v>42</v>
      </c>
      <c r="V2630" s="1" t="s">
        <v>7309</v>
      </c>
      <c r="W2630" s="1" t="s">
        <v>51</v>
      </c>
      <c r="X2630" s="1" t="s">
        <v>7686</v>
      </c>
      <c r="Y2630" s="1" t="s">
        <v>4491</v>
      </c>
      <c r="Z2630" s="1" t="s">
        <v>8711</v>
      </c>
      <c r="AC2630" s="1">
        <v>70</v>
      </c>
      <c r="AD2630" s="1" t="s">
        <v>393</v>
      </c>
      <c r="AE2630" s="1" t="s">
        <v>9370</v>
      </c>
      <c r="AJ2630" s="1" t="s">
        <v>17</v>
      </c>
      <c r="AK2630" s="1" t="s">
        <v>9530</v>
      </c>
      <c r="AL2630" s="1" t="s">
        <v>53</v>
      </c>
      <c r="AM2630" s="1" t="s">
        <v>9486</v>
      </c>
      <c r="AT2630" s="1" t="s">
        <v>219</v>
      </c>
      <c r="AU2630" s="1" t="s">
        <v>7464</v>
      </c>
      <c r="AV2630" s="1" t="s">
        <v>14783</v>
      </c>
      <c r="AW2630" s="1" t="s">
        <v>8737</v>
      </c>
      <c r="BG2630" s="1" t="s">
        <v>44</v>
      </c>
      <c r="BH2630" s="1" t="s">
        <v>7629</v>
      </c>
      <c r="BI2630" s="1" t="s">
        <v>3070</v>
      </c>
      <c r="BJ2630" s="1" t="s">
        <v>8895</v>
      </c>
      <c r="BK2630" s="1" t="s">
        <v>44</v>
      </c>
      <c r="BL2630" s="1" t="s">
        <v>7629</v>
      </c>
      <c r="BM2630" s="1" t="s">
        <v>1932</v>
      </c>
      <c r="BN2630" s="1" t="s">
        <v>9830</v>
      </c>
      <c r="BO2630" s="1" t="s">
        <v>44</v>
      </c>
      <c r="BP2630" s="1" t="s">
        <v>7629</v>
      </c>
      <c r="BQ2630" s="1" t="s">
        <v>4492</v>
      </c>
      <c r="BR2630" s="1" t="s">
        <v>11925</v>
      </c>
      <c r="BS2630" s="1" t="s">
        <v>124</v>
      </c>
      <c r="BT2630" s="1" t="s">
        <v>9327</v>
      </c>
    </row>
    <row r="2631" spans="1:72" ht="13.5" customHeight="1" x14ac:dyDescent="0.25">
      <c r="A2631" s="5" t="str">
        <f t="shared" si="93"/>
        <v>1738_각남면_0120</v>
      </c>
      <c r="B2631" s="1">
        <v>1738</v>
      </c>
      <c r="C2631" s="1" t="s">
        <v>12339</v>
      </c>
      <c r="D2631" s="1" t="s">
        <v>12340</v>
      </c>
      <c r="E2631" s="1">
        <v>2630</v>
      </c>
      <c r="F2631" s="1">
        <v>10</v>
      </c>
      <c r="G2631" s="1" t="s">
        <v>4436</v>
      </c>
      <c r="H2631" s="1" t="s">
        <v>7053</v>
      </c>
      <c r="I2631" s="1">
        <v>2</v>
      </c>
      <c r="L2631" s="1">
        <v>2</v>
      </c>
      <c r="M2631" s="1" t="s">
        <v>14178</v>
      </c>
      <c r="N2631" s="1" t="s">
        <v>14179</v>
      </c>
      <c r="S2631" s="1" t="s">
        <v>50</v>
      </c>
      <c r="T2631" s="1" t="s">
        <v>7223</v>
      </c>
      <c r="W2631" s="1" t="s">
        <v>293</v>
      </c>
      <c r="X2631" s="1" t="s">
        <v>7698</v>
      </c>
      <c r="Y2631" s="1" t="s">
        <v>10</v>
      </c>
      <c r="Z2631" s="1" t="s">
        <v>7684</v>
      </c>
      <c r="AC2631" s="1">
        <v>60</v>
      </c>
      <c r="AD2631" s="1" t="s">
        <v>763</v>
      </c>
      <c r="AE2631" s="1" t="s">
        <v>9382</v>
      </c>
      <c r="AJ2631" s="1" t="s">
        <v>17</v>
      </c>
      <c r="AK2631" s="1" t="s">
        <v>9530</v>
      </c>
      <c r="AL2631" s="1" t="s">
        <v>4264</v>
      </c>
      <c r="AM2631" s="1" t="s">
        <v>9570</v>
      </c>
      <c r="AT2631" s="1" t="s">
        <v>453</v>
      </c>
      <c r="AU2631" s="1" t="s">
        <v>12810</v>
      </c>
      <c r="AV2631" s="1" t="s">
        <v>3096</v>
      </c>
      <c r="AW2631" s="1" t="s">
        <v>10095</v>
      </c>
      <c r="BG2631" s="1" t="s">
        <v>44</v>
      </c>
      <c r="BH2631" s="1" t="s">
        <v>7629</v>
      </c>
      <c r="BI2631" s="1" t="s">
        <v>1529</v>
      </c>
      <c r="BJ2631" s="1" t="s">
        <v>10602</v>
      </c>
      <c r="BK2631" s="1" t="s">
        <v>44</v>
      </c>
      <c r="BL2631" s="1" t="s">
        <v>7629</v>
      </c>
      <c r="BM2631" s="1" t="s">
        <v>460</v>
      </c>
      <c r="BN2631" s="1" t="s">
        <v>10044</v>
      </c>
      <c r="BO2631" s="1" t="s">
        <v>44</v>
      </c>
      <c r="BP2631" s="1" t="s">
        <v>7629</v>
      </c>
      <c r="BQ2631" s="1" t="s">
        <v>4493</v>
      </c>
      <c r="BR2631" s="1" t="s">
        <v>13493</v>
      </c>
      <c r="BS2631" s="1" t="s">
        <v>4494</v>
      </c>
      <c r="BT2631" s="1" t="s">
        <v>9593</v>
      </c>
    </row>
    <row r="2632" spans="1:72" ht="13.5" customHeight="1" x14ac:dyDescent="0.25">
      <c r="A2632" s="5" t="str">
        <f t="shared" si="93"/>
        <v>1738_각남면_0120</v>
      </c>
      <c r="B2632" s="1">
        <v>1738</v>
      </c>
      <c r="C2632" s="1" t="s">
        <v>12339</v>
      </c>
      <c r="D2632" s="1" t="s">
        <v>12340</v>
      </c>
      <c r="E2632" s="1">
        <v>2631</v>
      </c>
      <c r="F2632" s="1">
        <v>10</v>
      </c>
      <c r="G2632" s="1" t="s">
        <v>4436</v>
      </c>
      <c r="H2632" s="1" t="s">
        <v>7053</v>
      </c>
      <c r="I2632" s="1">
        <v>2</v>
      </c>
      <c r="L2632" s="1">
        <v>2</v>
      </c>
      <c r="M2632" s="1" t="s">
        <v>14178</v>
      </c>
      <c r="N2632" s="1" t="s">
        <v>14179</v>
      </c>
      <c r="S2632" s="1" t="s">
        <v>59</v>
      </c>
      <c r="T2632" s="1" t="s">
        <v>7224</v>
      </c>
      <c r="U2632" s="1" t="s">
        <v>4495</v>
      </c>
      <c r="V2632" s="1" t="s">
        <v>12481</v>
      </c>
      <c r="Y2632" s="1" t="s">
        <v>14820</v>
      </c>
      <c r="Z2632" s="1" t="s">
        <v>8712</v>
      </c>
      <c r="AC2632" s="1">
        <v>30</v>
      </c>
      <c r="AD2632" s="1" t="s">
        <v>781</v>
      </c>
      <c r="AE2632" s="1" t="s">
        <v>9383</v>
      </c>
    </row>
    <row r="2633" spans="1:72" ht="13.5" customHeight="1" x14ac:dyDescent="0.25">
      <c r="A2633" s="5" t="str">
        <f t="shared" si="93"/>
        <v>1738_각남면_0120</v>
      </c>
      <c r="B2633" s="1">
        <v>1738</v>
      </c>
      <c r="C2633" s="1" t="s">
        <v>12339</v>
      </c>
      <c r="D2633" s="1" t="s">
        <v>12340</v>
      </c>
      <c r="E2633" s="1">
        <v>2632</v>
      </c>
      <c r="F2633" s="1">
        <v>10</v>
      </c>
      <c r="G2633" s="1" t="s">
        <v>4436</v>
      </c>
      <c r="H2633" s="1" t="s">
        <v>7053</v>
      </c>
      <c r="I2633" s="1">
        <v>2</v>
      </c>
      <c r="L2633" s="1">
        <v>2</v>
      </c>
      <c r="M2633" s="1" t="s">
        <v>14178</v>
      </c>
      <c r="N2633" s="1" t="s">
        <v>14179</v>
      </c>
      <c r="S2633" s="1" t="s">
        <v>91</v>
      </c>
      <c r="T2633" s="1" t="s">
        <v>7227</v>
      </c>
      <c r="U2633" s="1" t="s">
        <v>14932</v>
      </c>
      <c r="V2633" s="1" t="s">
        <v>14933</v>
      </c>
      <c r="Y2633" s="1" t="s">
        <v>4496</v>
      </c>
      <c r="Z2633" s="1" t="s">
        <v>8713</v>
      </c>
      <c r="AC2633" s="1">
        <v>26</v>
      </c>
      <c r="AD2633" s="1" t="s">
        <v>585</v>
      </c>
      <c r="AE2633" s="1" t="s">
        <v>9379</v>
      </c>
    </row>
    <row r="2634" spans="1:72" ht="13.5" customHeight="1" x14ac:dyDescent="0.25">
      <c r="A2634" s="5" t="str">
        <f t="shared" si="93"/>
        <v>1738_각남면_0120</v>
      </c>
      <c r="B2634" s="1">
        <v>1738</v>
      </c>
      <c r="C2634" s="1" t="s">
        <v>12339</v>
      </c>
      <c r="D2634" s="1" t="s">
        <v>12340</v>
      </c>
      <c r="E2634" s="1">
        <v>2633</v>
      </c>
      <c r="F2634" s="1">
        <v>10</v>
      </c>
      <c r="G2634" s="1" t="s">
        <v>4436</v>
      </c>
      <c r="H2634" s="1" t="s">
        <v>7053</v>
      </c>
      <c r="I2634" s="1">
        <v>2</v>
      </c>
      <c r="L2634" s="1">
        <v>2</v>
      </c>
      <c r="M2634" s="1" t="s">
        <v>14178</v>
      </c>
      <c r="N2634" s="1" t="s">
        <v>14179</v>
      </c>
      <c r="S2634" s="1" t="s">
        <v>155</v>
      </c>
      <c r="T2634" s="1" t="s">
        <v>7230</v>
      </c>
      <c r="W2634" s="1" t="s">
        <v>123</v>
      </c>
      <c r="X2634" s="1" t="s">
        <v>7689</v>
      </c>
      <c r="Y2634" s="1" t="s">
        <v>10</v>
      </c>
      <c r="Z2634" s="1" t="s">
        <v>7684</v>
      </c>
      <c r="AC2634" s="1">
        <v>31</v>
      </c>
      <c r="AD2634" s="1" t="s">
        <v>437</v>
      </c>
      <c r="AE2634" s="1" t="s">
        <v>9373</v>
      </c>
    </row>
    <row r="2635" spans="1:72" ht="13.5" customHeight="1" x14ac:dyDescent="0.25">
      <c r="A2635" s="5" t="str">
        <f t="shared" si="93"/>
        <v>1738_각남면_0120</v>
      </c>
      <c r="B2635" s="1">
        <v>1738</v>
      </c>
      <c r="C2635" s="1" t="s">
        <v>12339</v>
      </c>
      <c r="D2635" s="1" t="s">
        <v>12340</v>
      </c>
      <c r="E2635" s="1">
        <v>2634</v>
      </c>
      <c r="F2635" s="1">
        <v>10</v>
      </c>
      <c r="G2635" s="1" t="s">
        <v>4436</v>
      </c>
      <c r="H2635" s="1" t="s">
        <v>7053</v>
      </c>
      <c r="I2635" s="1">
        <v>2</v>
      </c>
      <c r="L2635" s="1">
        <v>2</v>
      </c>
      <c r="M2635" s="1" t="s">
        <v>14178</v>
      </c>
      <c r="N2635" s="1" t="s">
        <v>14179</v>
      </c>
      <c r="S2635" s="1" t="s">
        <v>63</v>
      </c>
      <c r="T2635" s="1" t="s">
        <v>7225</v>
      </c>
      <c r="AF2635" s="1" t="s">
        <v>226</v>
      </c>
      <c r="AG2635" s="1" t="s">
        <v>9393</v>
      </c>
    </row>
    <row r="2636" spans="1:72" ht="13.5" customHeight="1" x14ac:dyDescent="0.25">
      <c r="A2636" s="5" t="str">
        <f t="shared" si="93"/>
        <v>1738_각남면_0120</v>
      </c>
      <c r="B2636" s="1">
        <v>1738</v>
      </c>
      <c r="C2636" s="1" t="s">
        <v>12339</v>
      </c>
      <c r="D2636" s="1" t="s">
        <v>12340</v>
      </c>
      <c r="E2636" s="1">
        <v>2635</v>
      </c>
      <c r="F2636" s="1">
        <v>10</v>
      </c>
      <c r="G2636" s="1" t="s">
        <v>4436</v>
      </c>
      <c r="H2636" s="1" t="s">
        <v>7053</v>
      </c>
      <c r="I2636" s="1">
        <v>2</v>
      </c>
      <c r="L2636" s="1">
        <v>2</v>
      </c>
      <c r="M2636" s="1" t="s">
        <v>14178</v>
      </c>
      <c r="N2636" s="1" t="s">
        <v>14179</v>
      </c>
      <c r="S2636" s="1" t="s">
        <v>727</v>
      </c>
      <c r="T2636" s="1" t="s">
        <v>7243</v>
      </c>
      <c r="U2636" s="1" t="s">
        <v>324</v>
      </c>
      <c r="V2636" s="1" t="s">
        <v>7324</v>
      </c>
      <c r="Y2636" s="1" t="s">
        <v>4497</v>
      </c>
      <c r="Z2636" s="1" t="s">
        <v>8714</v>
      </c>
      <c r="AC2636" s="1">
        <v>11</v>
      </c>
      <c r="AD2636" s="1" t="s">
        <v>505</v>
      </c>
      <c r="AE2636" s="1" t="s">
        <v>9377</v>
      </c>
      <c r="AF2636" s="1" t="s">
        <v>253</v>
      </c>
      <c r="AG2636" s="1" t="s">
        <v>9395</v>
      </c>
      <c r="AH2636" s="1" t="s">
        <v>4498</v>
      </c>
      <c r="AI2636" s="1" t="s">
        <v>9493</v>
      </c>
    </row>
    <row r="2637" spans="1:72" ht="13.5" customHeight="1" x14ac:dyDescent="0.25">
      <c r="A2637" s="5" t="str">
        <f t="shared" si="93"/>
        <v>1738_각남면_0120</v>
      </c>
      <c r="B2637" s="1">
        <v>1738</v>
      </c>
      <c r="C2637" s="1" t="s">
        <v>12339</v>
      </c>
      <c r="D2637" s="1" t="s">
        <v>12340</v>
      </c>
      <c r="E2637" s="1">
        <v>2636</v>
      </c>
      <c r="F2637" s="1">
        <v>10</v>
      </c>
      <c r="G2637" s="1" t="s">
        <v>4436</v>
      </c>
      <c r="H2637" s="1" t="s">
        <v>7053</v>
      </c>
      <c r="I2637" s="1">
        <v>2</v>
      </c>
      <c r="L2637" s="1">
        <v>3</v>
      </c>
      <c r="M2637" s="1" t="s">
        <v>14180</v>
      </c>
      <c r="N2637" s="1" t="s">
        <v>14181</v>
      </c>
      <c r="T2637" s="1" t="s">
        <v>12461</v>
      </c>
      <c r="U2637" s="1" t="s">
        <v>2307</v>
      </c>
      <c r="V2637" s="1" t="s">
        <v>7555</v>
      </c>
      <c r="W2637" s="1" t="s">
        <v>123</v>
      </c>
      <c r="X2637" s="1" t="s">
        <v>7689</v>
      </c>
      <c r="Y2637" s="1" t="s">
        <v>4499</v>
      </c>
      <c r="Z2637" s="1" t="s">
        <v>8715</v>
      </c>
      <c r="AC2637" s="1">
        <v>54</v>
      </c>
      <c r="AD2637" s="1" t="s">
        <v>145</v>
      </c>
      <c r="AE2637" s="1" t="s">
        <v>9345</v>
      </c>
      <c r="AJ2637" s="1" t="s">
        <v>17</v>
      </c>
      <c r="AK2637" s="1" t="s">
        <v>9530</v>
      </c>
      <c r="AL2637" s="1" t="s">
        <v>124</v>
      </c>
      <c r="AM2637" s="1" t="s">
        <v>9327</v>
      </c>
      <c r="AT2637" s="1" t="s">
        <v>42</v>
      </c>
      <c r="AU2637" s="1" t="s">
        <v>7309</v>
      </c>
      <c r="AV2637" s="1" t="s">
        <v>732</v>
      </c>
      <c r="AW2637" s="1" t="s">
        <v>8242</v>
      </c>
      <c r="BG2637" s="1" t="s">
        <v>219</v>
      </c>
      <c r="BH2637" s="1" t="s">
        <v>7464</v>
      </c>
      <c r="BI2637" s="1" t="s">
        <v>4500</v>
      </c>
      <c r="BJ2637" s="1" t="s">
        <v>10109</v>
      </c>
      <c r="BK2637" s="1" t="s">
        <v>1908</v>
      </c>
      <c r="BL2637" s="1" t="s">
        <v>9684</v>
      </c>
      <c r="BM2637" s="1" t="s">
        <v>4501</v>
      </c>
      <c r="BN2637" s="1" t="s">
        <v>11299</v>
      </c>
      <c r="BO2637" s="1" t="s">
        <v>42</v>
      </c>
      <c r="BP2637" s="1" t="s">
        <v>7309</v>
      </c>
      <c r="BQ2637" s="1" t="s">
        <v>4502</v>
      </c>
      <c r="BR2637" s="1" t="s">
        <v>11926</v>
      </c>
      <c r="BS2637" s="1" t="s">
        <v>1047</v>
      </c>
      <c r="BT2637" s="1" t="s">
        <v>9458</v>
      </c>
    </row>
    <row r="2638" spans="1:72" ht="13.5" customHeight="1" x14ac:dyDescent="0.25">
      <c r="A2638" s="5" t="str">
        <f t="shared" si="93"/>
        <v>1738_각남면_0120</v>
      </c>
      <c r="B2638" s="1">
        <v>1738</v>
      </c>
      <c r="C2638" s="1" t="s">
        <v>12339</v>
      </c>
      <c r="D2638" s="1" t="s">
        <v>12340</v>
      </c>
      <c r="E2638" s="1">
        <v>2637</v>
      </c>
      <c r="F2638" s="1">
        <v>10</v>
      </c>
      <c r="G2638" s="1" t="s">
        <v>4436</v>
      </c>
      <c r="H2638" s="1" t="s">
        <v>7053</v>
      </c>
      <c r="I2638" s="1">
        <v>2</v>
      </c>
      <c r="L2638" s="1">
        <v>3</v>
      </c>
      <c r="M2638" s="1" t="s">
        <v>14180</v>
      </c>
      <c r="N2638" s="1" t="s">
        <v>14181</v>
      </c>
      <c r="S2638" s="1" t="s">
        <v>50</v>
      </c>
      <c r="T2638" s="1" t="s">
        <v>7223</v>
      </c>
      <c r="W2638" s="1" t="s">
        <v>123</v>
      </c>
      <c r="X2638" s="1" t="s">
        <v>7689</v>
      </c>
      <c r="Y2638" s="1" t="s">
        <v>64</v>
      </c>
      <c r="Z2638" s="1" t="s">
        <v>7741</v>
      </c>
      <c r="AC2638" s="1">
        <v>48</v>
      </c>
      <c r="AD2638" s="1" t="s">
        <v>457</v>
      </c>
      <c r="AE2638" s="1" t="s">
        <v>9375</v>
      </c>
      <c r="AJ2638" s="1" t="s">
        <v>17</v>
      </c>
      <c r="AK2638" s="1" t="s">
        <v>9530</v>
      </c>
      <c r="AL2638" s="1" t="s">
        <v>124</v>
      </c>
      <c r="AM2638" s="1" t="s">
        <v>9327</v>
      </c>
      <c r="AT2638" s="1" t="s">
        <v>42</v>
      </c>
      <c r="AU2638" s="1" t="s">
        <v>7309</v>
      </c>
      <c r="AV2638" s="1" t="s">
        <v>4503</v>
      </c>
      <c r="AW2638" s="1" t="s">
        <v>9739</v>
      </c>
      <c r="BG2638" s="1" t="s">
        <v>1953</v>
      </c>
      <c r="BH2638" s="1" t="s">
        <v>12814</v>
      </c>
      <c r="BI2638" s="1" t="s">
        <v>1080</v>
      </c>
      <c r="BJ2638" s="1" t="s">
        <v>9244</v>
      </c>
      <c r="BK2638" s="1" t="s">
        <v>1953</v>
      </c>
      <c r="BL2638" s="1" t="s">
        <v>12814</v>
      </c>
      <c r="BM2638" s="1" t="s">
        <v>1238</v>
      </c>
      <c r="BN2638" s="1" t="s">
        <v>9904</v>
      </c>
      <c r="BO2638" s="1" t="s">
        <v>44</v>
      </c>
      <c r="BP2638" s="1" t="s">
        <v>7629</v>
      </c>
      <c r="BQ2638" s="1" t="s">
        <v>4504</v>
      </c>
      <c r="BR2638" s="1" t="s">
        <v>13420</v>
      </c>
      <c r="BS2638" s="1" t="s">
        <v>58</v>
      </c>
      <c r="BT2638" s="1" t="s">
        <v>9526</v>
      </c>
    </row>
    <row r="2639" spans="1:72" ht="13.5" customHeight="1" x14ac:dyDescent="0.25">
      <c r="A2639" s="5" t="str">
        <f t="shared" si="93"/>
        <v>1738_각남면_0120</v>
      </c>
      <c r="B2639" s="1">
        <v>1738</v>
      </c>
      <c r="C2639" s="1" t="s">
        <v>12339</v>
      </c>
      <c r="D2639" s="1" t="s">
        <v>12340</v>
      </c>
      <c r="E2639" s="1">
        <v>2638</v>
      </c>
      <c r="F2639" s="1">
        <v>10</v>
      </c>
      <c r="G2639" s="1" t="s">
        <v>4436</v>
      </c>
      <c r="H2639" s="1" t="s">
        <v>7053</v>
      </c>
      <c r="I2639" s="1">
        <v>2</v>
      </c>
      <c r="L2639" s="1">
        <v>3</v>
      </c>
      <c r="M2639" s="1" t="s">
        <v>14180</v>
      </c>
      <c r="N2639" s="1" t="s">
        <v>14181</v>
      </c>
      <c r="S2639" s="1" t="s">
        <v>112</v>
      </c>
      <c r="T2639" s="1" t="s">
        <v>7229</v>
      </c>
      <c r="Y2639" s="1" t="s">
        <v>64</v>
      </c>
      <c r="Z2639" s="1" t="s">
        <v>7741</v>
      </c>
      <c r="AC2639" s="1">
        <v>18</v>
      </c>
      <c r="AD2639" s="1" t="s">
        <v>210</v>
      </c>
      <c r="AE2639" s="1" t="s">
        <v>9354</v>
      </c>
    </row>
    <row r="2640" spans="1:72" ht="13.5" customHeight="1" x14ac:dyDescent="0.25">
      <c r="A2640" s="5" t="str">
        <f t="shared" si="93"/>
        <v>1738_각남면_0120</v>
      </c>
      <c r="B2640" s="1">
        <v>1738</v>
      </c>
      <c r="C2640" s="1" t="s">
        <v>12339</v>
      </c>
      <c r="D2640" s="1" t="s">
        <v>12340</v>
      </c>
      <c r="E2640" s="1">
        <v>2639</v>
      </c>
      <c r="F2640" s="1">
        <v>10</v>
      </c>
      <c r="G2640" s="1" t="s">
        <v>4436</v>
      </c>
      <c r="H2640" s="1" t="s">
        <v>7053</v>
      </c>
      <c r="I2640" s="1">
        <v>2</v>
      </c>
      <c r="L2640" s="1">
        <v>3</v>
      </c>
      <c r="M2640" s="1" t="s">
        <v>14180</v>
      </c>
      <c r="N2640" s="1" t="s">
        <v>14181</v>
      </c>
      <c r="S2640" s="1" t="s">
        <v>63</v>
      </c>
      <c r="T2640" s="1" t="s">
        <v>7225</v>
      </c>
      <c r="Y2640" s="1" t="s">
        <v>64</v>
      </c>
      <c r="Z2640" s="1" t="s">
        <v>7741</v>
      </c>
      <c r="AC2640" s="1">
        <v>16</v>
      </c>
      <c r="AD2640" s="1" t="s">
        <v>89</v>
      </c>
      <c r="AE2640" s="1" t="s">
        <v>9335</v>
      </c>
    </row>
    <row r="2641" spans="1:72" ht="13.5" customHeight="1" x14ac:dyDescent="0.25">
      <c r="A2641" s="5" t="str">
        <f t="shared" si="93"/>
        <v>1738_각남면_0120</v>
      </c>
      <c r="B2641" s="1">
        <v>1738</v>
      </c>
      <c r="C2641" s="1" t="s">
        <v>12339</v>
      </c>
      <c r="D2641" s="1" t="s">
        <v>12340</v>
      </c>
      <c r="E2641" s="1">
        <v>2640</v>
      </c>
      <c r="F2641" s="1">
        <v>10</v>
      </c>
      <c r="G2641" s="1" t="s">
        <v>4436</v>
      </c>
      <c r="H2641" s="1" t="s">
        <v>7053</v>
      </c>
      <c r="I2641" s="1">
        <v>2</v>
      </c>
      <c r="L2641" s="1">
        <v>4</v>
      </c>
      <c r="M2641" s="1" t="s">
        <v>14182</v>
      </c>
      <c r="N2641" s="1" t="s">
        <v>14183</v>
      </c>
      <c r="T2641" s="1" t="s">
        <v>12461</v>
      </c>
      <c r="U2641" s="1" t="s">
        <v>1326</v>
      </c>
      <c r="V2641" s="1" t="s">
        <v>7378</v>
      </c>
      <c r="W2641" s="1" t="s">
        <v>85</v>
      </c>
      <c r="X2641" s="1" t="s">
        <v>12530</v>
      </c>
      <c r="Y2641" s="1" t="s">
        <v>3432</v>
      </c>
      <c r="Z2641" s="1" t="s">
        <v>8471</v>
      </c>
      <c r="AC2641" s="1">
        <v>25</v>
      </c>
      <c r="AD2641" s="1" t="s">
        <v>446</v>
      </c>
      <c r="AE2641" s="1" t="s">
        <v>9374</v>
      </c>
      <c r="AJ2641" s="1" t="s">
        <v>17</v>
      </c>
      <c r="AK2641" s="1" t="s">
        <v>9530</v>
      </c>
      <c r="AL2641" s="1" t="s">
        <v>1700</v>
      </c>
      <c r="AM2641" s="1" t="s">
        <v>9554</v>
      </c>
      <c r="AT2641" s="1" t="s">
        <v>1203</v>
      </c>
      <c r="AU2641" s="1" t="s">
        <v>7376</v>
      </c>
      <c r="AV2641" s="1" t="s">
        <v>4505</v>
      </c>
      <c r="AW2641" s="1" t="s">
        <v>7976</v>
      </c>
      <c r="BG2641" s="1" t="s">
        <v>1203</v>
      </c>
      <c r="BH2641" s="1" t="s">
        <v>7376</v>
      </c>
      <c r="BI2641" s="1" t="s">
        <v>4506</v>
      </c>
      <c r="BJ2641" s="1" t="s">
        <v>10100</v>
      </c>
      <c r="BK2641" s="1" t="s">
        <v>453</v>
      </c>
      <c r="BL2641" s="1" t="s">
        <v>12810</v>
      </c>
      <c r="BM2641" s="1" t="s">
        <v>4507</v>
      </c>
      <c r="BN2641" s="1" t="s">
        <v>10816</v>
      </c>
      <c r="BO2641" s="1" t="s">
        <v>677</v>
      </c>
      <c r="BP2641" s="1" t="s">
        <v>7530</v>
      </c>
      <c r="BQ2641" s="1" t="s">
        <v>14821</v>
      </c>
      <c r="BR2641" s="1" t="s">
        <v>13400</v>
      </c>
      <c r="BS2641" s="1" t="s">
        <v>208</v>
      </c>
      <c r="BT2641" s="1" t="s">
        <v>9524</v>
      </c>
    </row>
    <row r="2642" spans="1:72" ht="13.5" customHeight="1" x14ac:dyDescent="0.25">
      <c r="A2642" s="5" t="str">
        <f t="shared" si="93"/>
        <v>1738_각남면_0120</v>
      </c>
      <c r="B2642" s="1">
        <v>1738</v>
      </c>
      <c r="C2642" s="1" t="s">
        <v>12339</v>
      </c>
      <c r="D2642" s="1" t="s">
        <v>12340</v>
      </c>
      <c r="E2642" s="1">
        <v>2641</v>
      </c>
      <c r="F2642" s="1">
        <v>10</v>
      </c>
      <c r="G2642" s="1" t="s">
        <v>4436</v>
      </c>
      <c r="H2642" s="1" t="s">
        <v>7053</v>
      </c>
      <c r="I2642" s="1">
        <v>2</v>
      </c>
      <c r="L2642" s="1">
        <v>4</v>
      </c>
      <c r="M2642" s="1" t="s">
        <v>14182</v>
      </c>
      <c r="N2642" s="1" t="s">
        <v>14183</v>
      </c>
      <c r="S2642" s="1" t="s">
        <v>50</v>
      </c>
      <c r="T2642" s="1" t="s">
        <v>7223</v>
      </c>
      <c r="W2642" s="1" t="s">
        <v>2310</v>
      </c>
      <c r="X2642" s="1" t="s">
        <v>7720</v>
      </c>
      <c r="Y2642" s="1" t="s">
        <v>64</v>
      </c>
      <c r="Z2642" s="1" t="s">
        <v>7741</v>
      </c>
      <c r="AC2642" s="1">
        <v>25</v>
      </c>
      <c r="AD2642" s="1" t="s">
        <v>446</v>
      </c>
      <c r="AE2642" s="1" t="s">
        <v>9374</v>
      </c>
      <c r="AJ2642" s="1" t="s">
        <v>17</v>
      </c>
      <c r="AK2642" s="1" t="s">
        <v>9530</v>
      </c>
      <c r="AL2642" s="1" t="s">
        <v>2608</v>
      </c>
      <c r="AM2642" s="1" t="s">
        <v>9557</v>
      </c>
      <c r="AT2642" s="1" t="s">
        <v>69</v>
      </c>
      <c r="AU2642" s="1" t="s">
        <v>7359</v>
      </c>
      <c r="AV2642" s="1" t="s">
        <v>1127</v>
      </c>
      <c r="AW2642" s="1" t="s">
        <v>10096</v>
      </c>
      <c r="BG2642" s="1" t="s">
        <v>69</v>
      </c>
      <c r="BH2642" s="1" t="s">
        <v>7359</v>
      </c>
      <c r="BI2642" s="1" t="s">
        <v>4508</v>
      </c>
      <c r="BJ2642" s="1" t="s">
        <v>10815</v>
      </c>
      <c r="BK2642" s="1" t="s">
        <v>69</v>
      </c>
      <c r="BL2642" s="1" t="s">
        <v>7359</v>
      </c>
      <c r="BM2642" s="1" t="s">
        <v>4509</v>
      </c>
      <c r="BN2642" s="1" t="s">
        <v>10190</v>
      </c>
      <c r="BO2642" s="1" t="s">
        <v>69</v>
      </c>
      <c r="BP2642" s="1" t="s">
        <v>7359</v>
      </c>
      <c r="BQ2642" s="1" t="s">
        <v>4510</v>
      </c>
      <c r="BR2642" s="1" t="s">
        <v>11927</v>
      </c>
      <c r="BS2642" s="1" t="s">
        <v>174</v>
      </c>
      <c r="BT2642" s="1" t="s">
        <v>9536</v>
      </c>
    </row>
    <row r="2643" spans="1:72" ht="13.5" customHeight="1" x14ac:dyDescent="0.25">
      <c r="A2643" s="5" t="str">
        <f t="shared" si="93"/>
        <v>1738_각남면_0120</v>
      </c>
      <c r="B2643" s="1">
        <v>1738</v>
      </c>
      <c r="C2643" s="1" t="s">
        <v>12339</v>
      </c>
      <c r="D2643" s="1" t="s">
        <v>12340</v>
      </c>
      <c r="E2643" s="1">
        <v>2642</v>
      </c>
      <c r="F2643" s="1">
        <v>10</v>
      </c>
      <c r="G2643" s="1" t="s">
        <v>4436</v>
      </c>
      <c r="H2643" s="1" t="s">
        <v>7053</v>
      </c>
      <c r="I2643" s="1">
        <v>2</v>
      </c>
      <c r="L2643" s="1">
        <v>4</v>
      </c>
      <c r="M2643" s="1" t="s">
        <v>14182</v>
      </c>
      <c r="N2643" s="1" t="s">
        <v>14183</v>
      </c>
      <c r="S2643" s="1" t="s">
        <v>84</v>
      </c>
      <c r="T2643" s="1" t="s">
        <v>7226</v>
      </c>
      <c r="W2643" s="1" t="s">
        <v>85</v>
      </c>
      <c r="X2643" s="1" t="s">
        <v>12530</v>
      </c>
      <c r="Y2643" s="1" t="s">
        <v>64</v>
      </c>
      <c r="Z2643" s="1" t="s">
        <v>7741</v>
      </c>
      <c r="AC2643" s="1">
        <v>51</v>
      </c>
      <c r="AD2643" s="1" t="s">
        <v>169</v>
      </c>
      <c r="AE2643" s="1" t="s">
        <v>9348</v>
      </c>
    </row>
    <row r="2644" spans="1:72" ht="13.5" customHeight="1" x14ac:dyDescent="0.25">
      <c r="A2644" s="5" t="str">
        <f t="shared" si="93"/>
        <v>1738_각남면_0120</v>
      </c>
      <c r="B2644" s="1">
        <v>1738</v>
      </c>
      <c r="C2644" s="1" t="s">
        <v>12339</v>
      </c>
      <c r="D2644" s="1" t="s">
        <v>12340</v>
      </c>
      <c r="E2644" s="1">
        <v>2643</v>
      </c>
      <c r="F2644" s="1">
        <v>10</v>
      </c>
      <c r="G2644" s="1" t="s">
        <v>4436</v>
      </c>
      <c r="H2644" s="1" t="s">
        <v>7053</v>
      </c>
      <c r="I2644" s="1">
        <v>2</v>
      </c>
      <c r="L2644" s="1">
        <v>4</v>
      </c>
      <c r="M2644" s="1" t="s">
        <v>14182</v>
      </c>
      <c r="N2644" s="1" t="s">
        <v>14183</v>
      </c>
      <c r="S2644" s="1" t="s">
        <v>284</v>
      </c>
      <c r="T2644" s="1" t="s">
        <v>7237</v>
      </c>
      <c r="Y2644" s="1" t="s">
        <v>4511</v>
      </c>
      <c r="Z2644" s="1" t="s">
        <v>8716</v>
      </c>
      <c r="AC2644" s="1">
        <v>5</v>
      </c>
      <c r="AD2644" s="1" t="s">
        <v>86</v>
      </c>
      <c r="AE2644" s="1" t="s">
        <v>8752</v>
      </c>
    </row>
    <row r="2645" spans="1:72" ht="13.5" customHeight="1" x14ac:dyDescent="0.25">
      <c r="A2645" s="5" t="str">
        <f t="shared" si="93"/>
        <v>1738_각남면_0120</v>
      </c>
      <c r="B2645" s="1">
        <v>1738</v>
      </c>
      <c r="C2645" s="1" t="s">
        <v>12339</v>
      </c>
      <c r="D2645" s="1" t="s">
        <v>12340</v>
      </c>
      <c r="E2645" s="1">
        <v>2644</v>
      </c>
      <c r="F2645" s="1">
        <v>10</v>
      </c>
      <c r="G2645" s="1" t="s">
        <v>4436</v>
      </c>
      <c r="H2645" s="1" t="s">
        <v>7053</v>
      </c>
      <c r="I2645" s="1">
        <v>2</v>
      </c>
      <c r="L2645" s="1">
        <v>5</v>
      </c>
      <c r="M2645" s="1" t="s">
        <v>14184</v>
      </c>
      <c r="N2645" s="1" t="s">
        <v>14185</v>
      </c>
      <c r="T2645" s="1" t="s">
        <v>12461</v>
      </c>
      <c r="U2645" s="1" t="s">
        <v>260</v>
      </c>
      <c r="V2645" s="1" t="s">
        <v>7321</v>
      </c>
      <c r="W2645" s="1" t="s">
        <v>85</v>
      </c>
      <c r="X2645" s="1" t="s">
        <v>12530</v>
      </c>
      <c r="Y2645" s="1" t="s">
        <v>4512</v>
      </c>
      <c r="Z2645" s="1" t="s">
        <v>8717</v>
      </c>
      <c r="AC2645" s="1">
        <v>57</v>
      </c>
      <c r="AD2645" s="1" t="s">
        <v>763</v>
      </c>
      <c r="AE2645" s="1" t="s">
        <v>9382</v>
      </c>
      <c r="AJ2645" s="1" t="s">
        <v>17</v>
      </c>
      <c r="AK2645" s="1" t="s">
        <v>9530</v>
      </c>
      <c r="AL2645" s="1" t="s">
        <v>631</v>
      </c>
      <c r="AM2645" s="1" t="s">
        <v>9553</v>
      </c>
      <c r="AT2645" s="1" t="s">
        <v>912</v>
      </c>
      <c r="AU2645" s="1" t="s">
        <v>9676</v>
      </c>
      <c r="AV2645" s="1" t="s">
        <v>4513</v>
      </c>
      <c r="AW2645" s="1" t="s">
        <v>10097</v>
      </c>
      <c r="BG2645" s="1" t="s">
        <v>44</v>
      </c>
      <c r="BH2645" s="1" t="s">
        <v>7629</v>
      </c>
      <c r="BI2645" s="1" t="s">
        <v>4454</v>
      </c>
      <c r="BJ2645" s="1" t="s">
        <v>10813</v>
      </c>
      <c r="BK2645" s="1" t="s">
        <v>4455</v>
      </c>
      <c r="BL2645" s="1" t="s">
        <v>11030</v>
      </c>
      <c r="BM2645" s="1" t="s">
        <v>4456</v>
      </c>
      <c r="BN2645" s="1" t="s">
        <v>7712</v>
      </c>
      <c r="BO2645" s="1" t="s">
        <v>4514</v>
      </c>
      <c r="BP2645" s="1" t="s">
        <v>12994</v>
      </c>
      <c r="BQ2645" s="1" t="s">
        <v>4515</v>
      </c>
      <c r="BR2645" s="1" t="s">
        <v>11928</v>
      </c>
      <c r="BS2645" s="1" t="s">
        <v>1146</v>
      </c>
      <c r="BT2645" s="1" t="s">
        <v>9577</v>
      </c>
    </row>
    <row r="2646" spans="1:72" ht="13.5" customHeight="1" x14ac:dyDescent="0.25">
      <c r="A2646" s="5" t="str">
        <f t="shared" si="93"/>
        <v>1738_각남면_0120</v>
      </c>
      <c r="B2646" s="1">
        <v>1738</v>
      </c>
      <c r="C2646" s="1" t="s">
        <v>12339</v>
      </c>
      <c r="D2646" s="1" t="s">
        <v>12340</v>
      </c>
      <c r="E2646" s="1">
        <v>2645</v>
      </c>
      <c r="F2646" s="1">
        <v>10</v>
      </c>
      <c r="G2646" s="1" t="s">
        <v>4436</v>
      </c>
      <c r="H2646" s="1" t="s">
        <v>7053</v>
      </c>
      <c r="I2646" s="1">
        <v>2</v>
      </c>
      <c r="L2646" s="1">
        <v>5</v>
      </c>
      <c r="M2646" s="1" t="s">
        <v>14184</v>
      </c>
      <c r="N2646" s="1" t="s">
        <v>14185</v>
      </c>
      <c r="S2646" s="1" t="s">
        <v>50</v>
      </c>
      <c r="T2646" s="1" t="s">
        <v>7223</v>
      </c>
      <c r="W2646" s="1" t="s">
        <v>38</v>
      </c>
      <c r="X2646" s="1" t="s">
        <v>12522</v>
      </c>
      <c r="Y2646" s="1" t="s">
        <v>308</v>
      </c>
      <c r="Z2646" s="1" t="s">
        <v>7774</v>
      </c>
      <c r="AC2646" s="1">
        <v>44</v>
      </c>
      <c r="AD2646" s="1" t="s">
        <v>239</v>
      </c>
      <c r="AE2646" s="1" t="s">
        <v>9357</v>
      </c>
      <c r="AJ2646" s="1" t="s">
        <v>309</v>
      </c>
      <c r="AK2646" s="1" t="s">
        <v>9531</v>
      </c>
      <c r="AL2646" s="1" t="s">
        <v>58</v>
      </c>
      <c r="AM2646" s="1" t="s">
        <v>9526</v>
      </c>
      <c r="AT2646" s="1" t="s">
        <v>44</v>
      </c>
      <c r="AU2646" s="1" t="s">
        <v>7629</v>
      </c>
      <c r="AV2646" s="1" t="s">
        <v>4464</v>
      </c>
      <c r="AW2646" s="1" t="s">
        <v>10092</v>
      </c>
      <c r="BG2646" s="1" t="s">
        <v>912</v>
      </c>
      <c r="BH2646" s="1" t="s">
        <v>9676</v>
      </c>
      <c r="BI2646" s="1" t="s">
        <v>4465</v>
      </c>
      <c r="BJ2646" s="1" t="s">
        <v>10814</v>
      </c>
      <c r="BK2646" s="1" t="s">
        <v>2496</v>
      </c>
      <c r="BL2646" s="1" t="s">
        <v>10507</v>
      </c>
      <c r="BM2646" s="1" t="s">
        <v>4466</v>
      </c>
      <c r="BN2646" s="1" t="s">
        <v>11093</v>
      </c>
      <c r="BO2646" s="1" t="s">
        <v>44</v>
      </c>
      <c r="BP2646" s="1" t="s">
        <v>7629</v>
      </c>
      <c r="BQ2646" s="1" t="s">
        <v>4516</v>
      </c>
      <c r="BR2646" s="1" t="s">
        <v>11924</v>
      </c>
      <c r="BS2646" s="1" t="s">
        <v>124</v>
      </c>
      <c r="BT2646" s="1" t="s">
        <v>9327</v>
      </c>
    </row>
    <row r="2647" spans="1:72" ht="13.5" customHeight="1" x14ac:dyDescent="0.25">
      <c r="A2647" s="5" t="str">
        <f t="shared" si="93"/>
        <v>1738_각남면_0120</v>
      </c>
      <c r="B2647" s="1">
        <v>1738</v>
      </c>
      <c r="C2647" s="1" t="s">
        <v>12339</v>
      </c>
      <c r="D2647" s="1" t="s">
        <v>12340</v>
      </c>
      <c r="E2647" s="1">
        <v>2646</v>
      </c>
      <c r="F2647" s="1">
        <v>10</v>
      </c>
      <c r="G2647" s="1" t="s">
        <v>4436</v>
      </c>
      <c r="H2647" s="1" t="s">
        <v>7053</v>
      </c>
      <c r="I2647" s="1">
        <v>2</v>
      </c>
      <c r="L2647" s="1">
        <v>5</v>
      </c>
      <c r="M2647" s="1" t="s">
        <v>14184</v>
      </c>
      <c r="N2647" s="1" t="s">
        <v>14185</v>
      </c>
      <c r="S2647" s="1" t="s">
        <v>59</v>
      </c>
      <c r="T2647" s="1" t="s">
        <v>7224</v>
      </c>
      <c r="U2647" s="1" t="s">
        <v>260</v>
      </c>
      <c r="V2647" s="1" t="s">
        <v>7321</v>
      </c>
      <c r="Y2647" s="1" t="s">
        <v>14822</v>
      </c>
      <c r="Z2647" s="1" t="s">
        <v>8718</v>
      </c>
      <c r="AC2647" s="1">
        <v>21</v>
      </c>
      <c r="AD2647" s="1" t="s">
        <v>160</v>
      </c>
      <c r="AE2647" s="1" t="s">
        <v>9347</v>
      </c>
    </row>
    <row r="2648" spans="1:72" ht="13.5" customHeight="1" x14ac:dyDescent="0.25">
      <c r="A2648" s="5" t="str">
        <f t="shared" si="93"/>
        <v>1738_각남면_0120</v>
      </c>
      <c r="B2648" s="1">
        <v>1738</v>
      </c>
      <c r="C2648" s="1" t="s">
        <v>12339</v>
      </c>
      <c r="D2648" s="1" t="s">
        <v>12340</v>
      </c>
      <c r="E2648" s="1">
        <v>2647</v>
      </c>
      <c r="F2648" s="1">
        <v>10</v>
      </c>
      <c r="G2648" s="1" t="s">
        <v>4436</v>
      </c>
      <c r="H2648" s="1" t="s">
        <v>7053</v>
      </c>
      <c r="I2648" s="1">
        <v>2</v>
      </c>
      <c r="L2648" s="1">
        <v>5</v>
      </c>
      <c r="M2648" s="1" t="s">
        <v>14184</v>
      </c>
      <c r="N2648" s="1" t="s">
        <v>14185</v>
      </c>
      <c r="S2648" s="1" t="s">
        <v>91</v>
      </c>
      <c r="T2648" s="1" t="s">
        <v>7227</v>
      </c>
      <c r="Y2648" s="1" t="s">
        <v>14823</v>
      </c>
      <c r="Z2648" s="1" t="s">
        <v>8719</v>
      </c>
      <c r="AC2648" s="1">
        <v>15</v>
      </c>
      <c r="AD2648" s="1" t="s">
        <v>90</v>
      </c>
      <c r="AE2648" s="1" t="s">
        <v>9336</v>
      </c>
    </row>
    <row r="2649" spans="1:72" ht="13.5" customHeight="1" x14ac:dyDescent="0.25">
      <c r="A2649" s="5" t="str">
        <f t="shared" si="93"/>
        <v>1738_각남면_0120</v>
      </c>
      <c r="B2649" s="1">
        <v>1738</v>
      </c>
      <c r="C2649" s="1" t="s">
        <v>12339</v>
      </c>
      <c r="D2649" s="1" t="s">
        <v>12340</v>
      </c>
      <c r="E2649" s="1">
        <v>2648</v>
      </c>
      <c r="F2649" s="1">
        <v>10</v>
      </c>
      <c r="G2649" s="1" t="s">
        <v>4436</v>
      </c>
      <c r="H2649" s="1" t="s">
        <v>7053</v>
      </c>
      <c r="I2649" s="1">
        <v>2</v>
      </c>
      <c r="L2649" s="1">
        <v>5</v>
      </c>
      <c r="M2649" s="1" t="s">
        <v>14184</v>
      </c>
      <c r="N2649" s="1" t="s">
        <v>14185</v>
      </c>
      <c r="S2649" s="1" t="s">
        <v>284</v>
      </c>
      <c r="T2649" s="1" t="s">
        <v>7237</v>
      </c>
      <c r="W2649" s="1" t="s">
        <v>85</v>
      </c>
      <c r="X2649" s="1" t="s">
        <v>12530</v>
      </c>
      <c r="Y2649" s="1" t="s">
        <v>308</v>
      </c>
      <c r="Z2649" s="1" t="s">
        <v>7774</v>
      </c>
      <c r="AC2649" s="1">
        <v>54</v>
      </c>
      <c r="AD2649" s="1" t="s">
        <v>133</v>
      </c>
      <c r="AE2649" s="1" t="s">
        <v>9343</v>
      </c>
    </row>
    <row r="2650" spans="1:72" ht="13.5" customHeight="1" x14ac:dyDescent="0.25">
      <c r="A2650" s="5" t="str">
        <f t="shared" si="93"/>
        <v>1738_각남면_0120</v>
      </c>
      <c r="B2650" s="1">
        <v>1738</v>
      </c>
      <c r="C2650" s="1" t="s">
        <v>12339</v>
      </c>
      <c r="D2650" s="1" t="s">
        <v>12340</v>
      </c>
      <c r="E2650" s="1">
        <v>2649</v>
      </c>
      <c r="F2650" s="1">
        <v>10</v>
      </c>
      <c r="G2650" s="1" t="s">
        <v>4436</v>
      </c>
      <c r="H2650" s="1" t="s">
        <v>7053</v>
      </c>
      <c r="I2650" s="1">
        <v>2</v>
      </c>
      <c r="L2650" s="1">
        <v>5</v>
      </c>
      <c r="M2650" s="1" t="s">
        <v>14184</v>
      </c>
      <c r="N2650" s="1" t="s">
        <v>14185</v>
      </c>
      <c r="S2650" s="1" t="s">
        <v>155</v>
      </c>
      <c r="T2650" s="1" t="s">
        <v>7230</v>
      </c>
      <c r="W2650" s="1" t="s">
        <v>293</v>
      </c>
      <c r="X2650" s="1" t="s">
        <v>7698</v>
      </c>
      <c r="Y2650" s="1" t="s">
        <v>308</v>
      </c>
      <c r="Z2650" s="1" t="s">
        <v>7774</v>
      </c>
      <c r="AC2650" s="1">
        <v>26</v>
      </c>
      <c r="AD2650" s="1" t="s">
        <v>585</v>
      </c>
      <c r="AE2650" s="1" t="s">
        <v>9379</v>
      </c>
      <c r="AF2650" s="1" t="s">
        <v>95</v>
      </c>
      <c r="AG2650" s="1" t="s">
        <v>9389</v>
      </c>
    </row>
    <row r="2651" spans="1:72" ht="13.5" customHeight="1" x14ac:dyDescent="0.25">
      <c r="A2651" s="5" t="str">
        <f t="shared" si="93"/>
        <v>1738_각남면_0120</v>
      </c>
      <c r="B2651" s="1">
        <v>1738</v>
      </c>
      <c r="C2651" s="1" t="s">
        <v>12339</v>
      </c>
      <c r="D2651" s="1" t="s">
        <v>12340</v>
      </c>
      <c r="E2651" s="1">
        <v>2650</v>
      </c>
      <c r="F2651" s="1">
        <v>10</v>
      </c>
      <c r="G2651" s="1" t="s">
        <v>4436</v>
      </c>
      <c r="H2651" s="1" t="s">
        <v>7053</v>
      </c>
      <c r="I2651" s="1">
        <v>2</v>
      </c>
      <c r="L2651" s="1">
        <v>5</v>
      </c>
      <c r="M2651" s="1" t="s">
        <v>14184</v>
      </c>
      <c r="N2651" s="1" t="s">
        <v>14185</v>
      </c>
      <c r="S2651" s="1" t="s">
        <v>4517</v>
      </c>
      <c r="T2651" s="1" t="s">
        <v>7281</v>
      </c>
      <c r="U2651" s="1" t="s">
        <v>260</v>
      </c>
      <c r="V2651" s="1" t="s">
        <v>7321</v>
      </c>
      <c r="W2651" s="1" t="s">
        <v>4518</v>
      </c>
      <c r="X2651" s="1" t="s">
        <v>12523</v>
      </c>
      <c r="Y2651" s="1" t="s">
        <v>4519</v>
      </c>
      <c r="Z2651" s="1" t="s">
        <v>8720</v>
      </c>
      <c r="AC2651" s="1">
        <v>15</v>
      </c>
      <c r="AD2651" s="1" t="s">
        <v>90</v>
      </c>
      <c r="AE2651" s="1" t="s">
        <v>9336</v>
      </c>
    </row>
    <row r="2652" spans="1:72" ht="13.5" customHeight="1" x14ac:dyDescent="0.25">
      <c r="A2652" s="5" t="str">
        <f t="shared" si="93"/>
        <v>1738_각남면_0120</v>
      </c>
      <c r="B2652" s="1">
        <v>1738</v>
      </c>
      <c r="C2652" s="1" t="s">
        <v>12339</v>
      </c>
      <c r="D2652" s="1" t="s">
        <v>12340</v>
      </c>
      <c r="E2652" s="1">
        <v>2651</v>
      </c>
      <c r="F2652" s="1">
        <v>10</v>
      </c>
      <c r="G2652" s="1" t="s">
        <v>4436</v>
      </c>
      <c r="H2652" s="1" t="s">
        <v>7053</v>
      </c>
      <c r="I2652" s="1">
        <v>2</v>
      </c>
      <c r="L2652" s="1">
        <v>5</v>
      </c>
      <c r="M2652" s="1" t="s">
        <v>14184</v>
      </c>
      <c r="N2652" s="1" t="s">
        <v>14185</v>
      </c>
      <c r="S2652" s="1" t="s">
        <v>4520</v>
      </c>
      <c r="T2652" s="1" t="s">
        <v>7282</v>
      </c>
      <c r="Y2652" s="1" t="s">
        <v>4521</v>
      </c>
      <c r="Z2652" s="1" t="s">
        <v>8721</v>
      </c>
      <c r="AC2652" s="1">
        <v>12</v>
      </c>
      <c r="AD2652" s="1" t="s">
        <v>111</v>
      </c>
      <c r="AE2652" s="1" t="s">
        <v>9341</v>
      </c>
    </row>
    <row r="2653" spans="1:72" ht="13.5" customHeight="1" x14ac:dyDescent="0.25">
      <c r="A2653" s="5" t="str">
        <f t="shared" si="93"/>
        <v>1738_각남면_0120</v>
      </c>
      <c r="B2653" s="1">
        <v>1738</v>
      </c>
      <c r="C2653" s="1" t="s">
        <v>12339</v>
      </c>
      <c r="D2653" s="1" t="s">
        <v>12340</v>
      </c>
      <c r="E2653" s="1">
        <v>2652</v>
      </c>
      <c r="F2653" s="1">
        <v>10</v>
      </c>
      <c r="G2653" s="1" t="s">
        <v>4436</v>
      </c>
      <c r="H2653" s="1" t="s">
        <v>7053</v>
      </c>
      <c r="I2653" s="1">
        <v>2</v>
      </c>
      <c r="L2653" s="1">
        <v>5</v>
      </c>
      <c r="M2653" s="1" t="s">
        <v>14184</v>
      </c>
      <c r="N2653" s="1" t="s">
        <v>14185</v>
      </c>
      <c r="T2653" s="1" t="s">
        <v>12470</v>
      </c>
      <c r="U2653" s="1" t="s">
        <v>139</v>
      </c>
      <c r="V2653" s="1" t="s">
        <v>7323</v>
      </c>
      <c r="Y2653" s="1" t="s">
        <v>4522</v>
      </c>
      <c r="Z2653" s="1" t="s">
        <v>8722</v>
      </c>
      <c r="AG2653" s="1" t="s">
        <v>12760</v>
      </c>
      <c r="AI2653" s="1" t="s">
        <v>9494</v>
      </c>
      <c r="BB2653" s="1" t="s">
        <v>139</v>
      </c>
      <c r="BC2653" s="1" t="s">
        <v>7323</v>
      </c>
      <c r="BD2653" s="1" t="s">
        <v>4523</v>
      </c>
      <c r="BE2653" s="1" t="s">
        <v>10098</v>
      </c>
      <c r="BF2653" s="1" t="s">
        <v>12895</v>
      </c>
    </row>
    <row r="2654" spans="1:72" ht="13.5" customHeight="1" x14ac:dyDescent="0.25">
      <c r="A2654" s="5" t="str">
        <f t="shared" si="93"/>
        <v>1738_각남면_0120</v>
      </c>
      <c r="B2654" s="1">
        <v>1738</v>
      </c>
      <c r="C2654" s="1" t="s">
        <v>12339</v>
      </c>
      <c r="D2654" s="1" t="s">
        <v>12340</v>
      </c>
      <c r="E2654" s="1">
        <v>2653</v>
      </c>
      <c r="F2654" s="1">
        <v>10</v>
      </c>
      <c r="G2654" s="1" t="s">
        <v>4436</v>
      </c>
      <c r="H2654" s="1" t="s">
        <v>7053</v>
      </c>
      <c r="I2654" s="1">
        <v>2</v>
      </c>
      <c r="L2654" s="1">
        <v>5</v>
      </c>
      <c r="M2654" s="1" t="s">
        <v>14184</v>
      </c>
      <c r="N2654" s="1" t="s">
        <v>14185</v>
      </c>
      <c r="T2654" s="1" t="s">
        <v>12470</v>
      </c>
      <c r="U2654" s="1" t="s">
        <v>139</v>
      </c>
      <c r="V2654" s="1" t="s">
        <v>7323</v>
      </c>
      <c r="Y2654" s="1" t="s">
        <v>4524</v>
      </c>
      <c r="Z2654" s="1" t="s">
        <v>8723</v>
      </c>
      <c r="AG2654" s="1" t="s">
        <v>12760</v>
      </c>
      <c r="AI2654" s="1" t="s">
        <v>9494</v>
      </c>
      <c r="BB2654" s="1" t="s">
        <v>368</v>
      </c>
      <c r="BC2654" s="1" t="s">
        <v>7520</v>
      </c>
      <c r="BE2654" s="1" t="s">
        <v>8722</v>
      </c>
      <c r="BF2654" s="1" t="s">
        <v>12895</v>
      </c>
    </row>
    <row r="2655" spans="1:72" ht="13.5" customHeight="1" x14ac:dyDescent="0.25">
      <c r="A2655" s="5" t="str">
        <f t="shared" si="93"/>
        <v>1738_각남면_0120</v>
      </c>
      <c r="B2655" s="1">
        <v>1738</v>
      </c>
      <c r="C2655" s="1" t="s">
        <v>12339</v>
      </c>
      <c r="D2655" s="1" t="s">
        <v>12340</v>
      </c>
      <c r="E2655" s="1">
        <v>2654</v>
      </c>
      <c r="F2655" s="1">
        <v>10</v>
      </c>
      <c r="G2655" s="1" t="s">
        <v>4436</v>
      </c>
      <c r="H2655" s="1" t="s">
        <v>7053</v>
      </c>
      <c r="I2655" s="1">
        <v>2</v>
      </c>
      <c r="L2655" s="1">
        <v>5</v>
      </c>
      <c r="M2655" s="1" t="s">
        <v>14184</v>
      </c>
      <c r="N2655" s="1" t="s">
        <v>14185</v>
      </c>
      <c r="T2655" s="1" t="s">
        <v>12470</v>
      </c>
      <c r="U2655" s="1" t="s">
        <v>139</v>
      </c>
      <c r="V2655" s="1" t="s">
        <v>7323</v>
      </c>
      <c r="Y2655" s="1" t="s">
        <v>4525</v>
      </c>
      <c r="Z2655" s="1" t="s">
        <v>8724</v>
      </c>
      <c r="AG2655" s="1" t="s">
        <v>12760</v>
      </c>
      <c r="AI2655" s="1" t="s">
        <v>9494</v>
      </c>
      <c r="BC2655" s="1" t="s">
        <v>7520</v>
      </c>
      <c r="BE2655" s="1" t="s">
        <v>8722</v>
      </c>
      <c r="BF2655" s="1" t="s">
        <v>12894</v>
      </c>
    </row>
    <row r="2656" spans="1:72" ht="13.5" customHeight="1" x14ac:dyDescent="0.25">
      <c r="A2656" s="5" t="str">
        <f t="shared" si="93"/>
        <v>1738_각남면_0120</v>
      </c>
      <c r="B2656" s="1">
        <v>1738</v>
      </c>
      <c r="C2656" s="1" t="s">
        <v>12339</v>
      </c>
      <c r="D2656" s="1" t="s">
        <v>12340</v>
      </c>
      <c r="E2656" s="1">
        <v>2655</v>
      </c>
      <c r="F2656" s="1">
        <v>10</v>
      </c>
      <c r="G2656" s="1" t="s">
        <v>4436</v>
      </c>
      <c r="H2656" s="1" t="s">
        <v>7053</v>
      </c>
      <c r="I2656" s="1">
        <v>2</v>
      </c>
      <c r="L2656" s="1">
        <v>5</v>
      </c>
      <c r="M2656" s="1" t="s">
        <v>14184</v>
      </c>
      <c r="N2656" s="1" t="s">
        <v>14185</v>
      </c>
      <c r="T2656" s="1" t="s">
        <v>12470</v>
      </c>
      <c r="U2656" s="1" t="s">
        <v>139</v>
      </c>
      <c r="V2656" s="1" t="s">
        <v>7323</v>
      </c>
      <c r="Y2656" s="1" t="s">
        <v>4526</v>
      </c>
      <c r="Z2656" s="1" t="s">
        <v>8070</v>
      </c>
      <c r="AG2656" s="1" t="s">
        <v>12760</v>
      </c>
      <c r="AI2656" s="1" t="s">
        <v>9494</v>
      </c>
      <c r="BC2656" s="1" t="s">
        <v>7520</v>
      </c>
      <c r="BE2656" s="1" t="s">
        <v>8722</v>
      </c>
      <c r="BF2656" s="1" t="s">
        <v>12892</v>
      </c>
    </row>
    <row r="2657" spans="1:58" ht="13.5" customHeight="1" x14ac:dyDescent="0.25">
      <c r="A2657" s="5" t="str">
        <f t="shared" si="93"/>
        <v>1738_각남면_0120</v>
      </c>
      <c r="B2657" s="1">
        <v>1738</v>
      </c>
      <c r="C2657" s="1" t="s">
        <v>12339</v>
      </c>
      <c r="D2657" s="1" t="s">
        <v>12340</v>
      </c>
      <c r="E2657" s="1">
        <v>2656</v>
      </c>
      <c r="F2657" s="1">
        <v>10</v>
      </c>
      <c r="G2657" s="1" t="s">
        <v>4436</v>
      </c>
      <c r="H2657" s="1" t="s">
        <v>7053</v>
      </c>
      <c r="I2657" s="1">
        <v>2</v>
      </c>
      <c r="L2657" s="1">
        <v>5</v>
      </c>
      <c r="M2657" s="1" t="s">
        <v>14184</v>
      </c>
      <c r="N2657" s="1" t="s">
        <v>14185</v>
      </c>
      <c r="T2657" s="1" t="s">
        <v>12470</v>
      </c>
      <c r="U2657" s="1" t="s">
        <v>139</v>
      </c>
      <c r="V2657" s="1" t="s">
        <v>7323</v>
      </c>
      <c r="Y2657" s="1" t="s">
        <v>2317</v>
      </c>
      <c r="Z2657" s="1" t="s">
        <v>8725</v>
      </c>
      <c r="AG2657" s="1" t="s">
        <v>12760</v>
      </c>
      <c r="AI2657" s="1" t="s">
        <v>9494</v>
      </c>
      <c r="BB2657" s="1" t="s">
        <v>139</v>
      </c>
      <c r="BC2657" s="1" t="s">
        <v>7323</v>
      </c>
      <c r="BD2657" s="1" t="s">
        <v>4527</v>
      </c>
      <c r="BE2657" s="1" t="s">
        <v>10425</v>
      </c>
      <c r="BF2657" s="1" t="s">
        <v>12895</v>
      </c>
    </row>
    <row r="2658" spans="1:58" ht="13.5" customHeight="1" x14ac:dyDescent="0.25">
      <c r="A2658" s="5" t="str">
        <f t="shared" si="93"/>
        <v>1738_각남면_0120</v>
      </c>
      <c r="B2658" s="1">
        <v>1738</v>
      </c>
      <c r="C2658" s="1" t="s">
        <v>12339</v>
      </c>
      <c r="D2658" s="1" t="s">
        <v>12340</v>
      </c>
      <c r="E2658" s="1">
        <v>2657</v>
      </c>
      <c r="F2658" s="1">
        <v>10</v>
      </c>
      <c r="G2658" s="1" t="s">
        <v>4436</v>
      </c>
      <c r="H2658" s="1" t="s">
        <v>7053</v>
      </c>
      <c r="I2658" s="1">
        <v>2</v>
      </c>
      <c r="L2658" s="1">
        <v>5</v>
      </c>
      <c r="M2658" s="1" t="s">
        <v>14184</v>
      </c>
      <c r="N2658" s="1" t="s">
        <v>14185</v>
      </c>
      <c r="T2658" s="1" t="s">
        <v>12470</v>
      </c>
      <c r="U2658" s="1" t="s">
        <v>139</v>
      </c>
      <c r="V2658" s="1" t="s">
        <v>7323</v>
      </c>
      <c r="Y2658" s="1" t="s">
        <v>3934</v>
      </c>
      <c r="Z2658" s="1" t="s">
        <v>8587</v>
      </c>
      <c r="AF2658" s="1" t="s">
        <v>2973</v>
      </c>
      <c r="AG2658" s="1" t="s">
        <v>9416</v>
      </c>
      <c r="AH2658" s="1" t="s">
        <v>4528</v>
      </c>
      <c r="AI2658" s="1" t="s">
        <v>9494</v>
      </c>
      <c r="BB2658" s="1" t="s">
        <v>139</v>
      </c>
      <c r="BC2658" s="1" t="s">
        <v>7323</v>
      </c>
      <c r="BD2658" s="1" t="s">
        <v>4529</v>
      </c>
      <c r="BE2658" s="1" t="s">
        <v>10426</v>
      </c>
      <c r="BF2658" s="1" t="s">
        <v>12895</v>
      </c>
    </row>
    <row r="2659" spans="1:58" ht="13.5" customHeight="1" x14ac:dyDescent="0.25">
      <c r="A2659" s="5" t="str">
        <f t="shared" si="93"/>
        <v>1738_각남면_0120</v>
      </c>
      <c r="B2659" s="1">
        <v>1738</v>
      </c>
      <c r="C2659" s="1" t="s">
        <v>12339</v>
      </c>
      <c r="D2659" s="1" t="s">
        <v>12340</v>
      </c>
      <c r="E2659" s="1">
        <v>2658</v>
      </c>
      <c r="F2659" s="1">
        <v>10</v>
      </c>
      <c r="G2659" s="1" t="s">
        <v>4436</v>
      </c>
      <c r="H2659" s="1" t="s">
        <v>7053</v>
      </c>
      <c r="I2659" s="1">
        <v>2</v>
      </c>
      <c r="L2659" s="1">
        <v>5</v>
      </c>
      <c r="M2659" s="1" t="s">
        <v>14184</v>
      </c>
      <c r="N2659" s="1" t="s">
        <v>14185</v>
      </c>
      <c r="T2659" s="1" t="s">
        <v>12470</v>
      </c>
      <c r="U2659" s="1" t="s">
        <v>139</v>
      </c>
      <c r="V2659" s="1" t="s">
        <v>7323</v>
      </c>
      <c r="Y2659" s="1" t="s">
        <v>4530</v>
      </c>
      <c r="Z2659" s="1" t="s">
        <v>8726</v>
      </c>
      <c r="AG2659" s="1" t="s">
        <v>12745</v>
      </c>
      <c r="AI2659" s="1" t="s">
        <v>9495</v>
      </c>
      <c r="AT2659" s="1" t="s">
        <v>136</v>
      </c>
      <c r="AU2659" s="1" t="s">
        <v>7308</v>
      </c>
      <c r="AV2659" s="1" t="s">
        <v>4523</v>
      </c>
      <c r="AW2659" s="1" t="s">
        <v>10098</v>
      </c>
      <c r="BB2659" s="1" t="s">
        <v>4473</v>
      </c>
      <c r="BC2659" s="1" t="s">
        <v>12261</v>
      </c>
      <c r="BF2659" s="1" t="s">
        <v>12894</v>
      </c>
    </row>
    <row r="2660" spans="1:58" ht="13.5" customHeight="1" x14ac:dyDescent="0.25">
      <c r="A2660" s="5" t="str">
        <f t="shared" si="93"/>
        <v>1738_각남면_0120</v>
      </c>
      <c r="B2660" s="1">
        <v>1738</v>
      </c>
      <c r="C2660" s="1" t="s">
        <v>12339</v>
      </c>
      <c r="D2660" s="1" t="s">
        <v>12340</v>
      </c>
      <c r="E2660" s="1">
        <v>2659</v>
      </c>
      <c r="F2660" s="1">
        <v>10</v>
      </c>
      <c r="G2660" s="1" t="s">
        <v>4436</v>
      </c>
      <c r="H2660" s="1" t="s">
        <v>7053</v>
      </c>
      <c r="I2660" s="1">
        <v>2</v>
      </c>
      <c r="L2660" s="1">
        <v>5</v>
      </c>
      <c r="M2660" s="1" t="s">
        <v>14184</v>
      </c>
      <c r="N2660" s="1" t="s">
        <v>14185</v>
      </c>
      <c r="T2660" s="1" t="s">
        <v>12470</v>
      </c>
      <c r="U2660" s="1" t="s">
        <v>139</v>
      </c>
      <c r="V2660" s="1" t="s">
        <v>7323</v>
      </c>
      <c r="Y2660" s="1" t="s">
        <v>15043</v>
      </c>
      <c r="Z2660" s="1" t="s">
        <v>12562</v>
      </c>
      <c r="AG2660" s="1" t="s">
        <v>12745</v>
      </c>
      <c r="AI2660" s="1" t="s">
        <v>9495</v>
      </c>
      <c r="BB2660" s="1" t="s">
        <v>368</v>
      </c>
      <c r="BC2660" s="1" t="s">
        <v>7520</v>
      </c>
      <c r="BE2660" s="1" t="s">
        <v>8726</v>
      </c>
      <c r="BF2660" s="1" t="s">
        <v>12892</v>
      </c>
    </row>
    <row r="2661" spans="1:58" ht="13.5" customHeight="1" x14ac:dyDescent="0.25">
      <c r="A2661" s="5" t="str">
        <f t="shared" ref="A2661:A2692" si="94">HYPERLINK("http://kyu.snu.ac.kr/sdhj/index.jsp?type=hj/GK14616_00IH_0001_0120.jpg","1738_각남면_0120")</f>
        <v>1738_각남면_0120</v>
      </c>
      <c r="B2661" s="1">
        <v>1738</v>
      </c>
      <c r="C2661" s="1" t="s">
        <v>12339</v>
      </c>
      <c r="D2661" s="1" t="s">
        <v>12340</v>
      </c>
      <c r="E2661" s="1">
        <v>2660</v>
      </c>
      <c r="F2661" s="1">
        <v>10</v>
      </c>
      <c r="G2661" s="1" t="s">
        <v>4436</v>
      </c>
      <c r="H2661" s="1" t="s">
        <v>7053</v>
      </c>
      <c r="I2661" s="1">
        <v>2</v>
      </c>
      <c r="L2661" s="1">
        <v>5</v>
      </c>
      <c r="M2661" s="1" t="s">
        <v>14184</v>
      </c>
      <c r="N2661" s="1" t="s">
        <v>14185</v>
      </c>
      <c r="T2661" s="1" t="s">
        <v>12470</v>
      </c>
      <c r="U2661" s="1" t="s">
        <v>136</v>
      </c>
      <c r="V2661" s="1" t="s">
        <v>7308</v>
      </c>
      <c r="Y2661" s="1" t="s">
        <v>4531</v>
      </c>
      <c r="Z2661" s="1" t="s">
        <v>8727</v>
      </c>
      <c r="AG2661" s="1" t="s">
        <v>12745</v>
      </c>
      <c r="AI2661" s="1" t="s">
        <v>9495</v>
      </c>
      <c r="BB2661" s="1" t="s">
        <v>139</v>
      </c>
      <c r="BC2661" s="1" t="s">
        <v>7323</v>
      </c>
      <c r="BD2661" s="1" t="s">
        <v>4532</v>
      </c>
      <c r="BE2661" s="1" t="s">
        <v>10427</v>
      </c>
      <c r="BF2661" s="1" t="s">
        <v>12895</v>
      </c>
    </row>
    <row r="2662" spans="1:58" ht="13.5" customHeight="1" x14ac:dyDescent="0.25">
      <c r="A2662" s="5" t="str">
        <f t="shared" si="94"/>
        <v>1738_각남면_0120</v>
      </c>
      <c r="B2662" s="1">
        <v>1738</v>
      </c>
      <c r="C2662" s="1" t="s">
        <v>12339</v>
      </c>
      <c r="D2662" s="1" t="s">
        <v>12340</v>
      </c>
      <c r="E2662" s="1">
        <v>2661</v>
      </c>
      <c r="F2662" s="1">
        <v>10</v>
      </c>
      <c r="G2662" s="1" t="s">
        <v>4436</v>
      </c>
      <c r="H2662" s="1" t="s">
        <v>7053</v>
      </c>
      <c r="I2662" s="1">
        <v>2</v>
      </c>
      <c r="L2662" s="1">
        <v>5</v>
      </c>
      <c r="M2662" s="1" t="s">
        <v>14184</v>
      </c>
      <c r="N2662" s="1" t="s">
        <v>14185</v>
      </c>
      <c r="T2662" s="1" t="s">
        <v>12470</v>
      </c>
      <c r="U2662" s="1" t="s">
        <v>136</v>
      </c>
      <c r="V2662" s="1" t="s">
        <v>7308</v>
      </c>
      <c r="Y2662" s="1" t="s">
        <v>1370</v>
      </c>
      <c r="Z2662" s="1" t="s">
        <v>8728</v>
      </c>
      <c r="AG2662" s="1" t="s">
        <v>12745</v>
      </c>
      <c r="AI2662" s="1" t="s">
        <v>9495</v>
      </c>
      <c r="BC2662" s="1" t="s">
        <v>7323</v>
      </c>
      <c r="BE2662" s="1" t="s">
        <v>10427</v>
      </c>
      <c r="BF2662" s="1" t="s">
        <v>12894</v>
      </c>
    </row>
    <row r="2663" spans="1:58" ht="13.5" customHeight="1" x14ac:dyDescent="0.25">
      <c r="A2663" s="5" t="str">
        <f t="shared" si="94"/>
        <v>1738_각남면_0120</v>
      </c>
      <c r="B2663" s="1">
        <v>1738</v>
      </c>
      <c r="C2663" s="1" t="s">
        <v>12339</v>
      </c>
      <c r="D2663" s="1" t="s">
        <v>12340</v>
      </c>
      <c r="E2663" s="1">
        <v>2662</v>
      </c>
      <c r="F2663" s="1">
        <v>10</v>
      </c>
      <c r="G2663" s="1" t="s">
        <v>4436</v>
      </c>
      <c r="H2663" s="1" t="s">
        <v>7053</v>
      </c>
      <c r="I2663" s="1">
        <v>2</v>
      </c>
      <c r="L2663" s="1">
        <v>5</v>
      </c>
      <c r="M2663" s="1" t="s">
        <v>14184</v>
      </c>
      <c r="N2663" s="1" t="s">
        <v>14185</v>
      </c>
      <c r="T2663" s="1" t="s">
        <v>12470</v>
      </c>
      <c r="U2663" s="1" t="s">
        <v>139</v>
      </c>
      <c r="V2663" s="1" t="s">
        <v>7323</v>
      </c>
      <c r="Y2663" s="1" t="s">
        <v>4533</v>
      </c>
      <c r="Z2663" s="1" t="s">
        <v>8729</v>
      </c>
      <c r="AG2663" s="1" t="s">
        <v>12745</v>
      </c>
      <c r="AI2663" s="1" t="s">
        <v>9495</v>
      </c>
      <c r="BC2663" s="1" t="s">
        <v>7323</v>
      </c>
      <c r="BE2663" s="1" t="s">
        <v>10427</v>
      </c>
      <c r="BF2663" s="1" t="s">
        <v>12892</v>
      </c>
    </row>
    <row r="2664" spans="1:58" ht="13.5" customHeight="1" x14ac:dyDescent="0.25">
      <c r="A2664" s="5" t="str">
        <f t="shared" si="94"/>
        <v>1738_각남면_0120</v>
      </c>
      <c r="B2664" s="1">
        <v>1738</v>
      </c>
      <c r="C2664" s="1" t="s">
        <v>12339</v>
      </c>
      <c r="D2664" s="1" t="s">
        <v>12340</v>
      </c>
      <c r="E2664" s="1">
        <v>2663</v>
      </c>
      <c r="F2664" s="1">
        <v>10</v>
      </c>
      <c r="G2664" s="1" t="s">
        <v>4436</v>
      </c>
      <c r="H2664" s="1" t="s">
        <v>7053</v>
      </c>
      <c r="I2664" s="1">
        <v>2</v>
      </c>
      <c r="L2664" s="1">
        <v>5</v>
      </c>
      <c r="M2664" s="1" t="s">
        <v>14184</v>
      </c>
      <c r="N2664" s="1" t="s">
        <v>14185</v>
      </c>
      <c r="T2664" s="1" t="s">
        <v>12470</v>
      </c>
      <c r="U2664" s="1" t="s">
        <v>136</v>
      </c>
      <c r="V2664" s="1" t="s">
        <v>7308</v>
      </c>
      <c r="Y2664" s="1" t="s">
        <v>3864</v>
      </c>
      <c r="Z2664" s="1" t="s">
        <v>8730</v>
      </c>
      <c r="AG2664" s="1" t="s">
        <v>12745</v>
      </c>
      <c r="AI2664" s="1" t="s">
        <v>9495</v>
      </c>
      <c r="BB2664" s="1" t="s">
        <v>139</v>
      </c>
      <c r="BC2664" s="1" t="s">
        <v>7323</v>
      </c>
      <c r="BD2664" s="1" t="s">
        <v>14824</v>
      </c>
      <c r="BE2664" s="1" t="s">
        <v>10428</v>
      </c>
      <c r="BF2664" s="1" t="s">
        <v>12895</v>
      </c>
    </row>
    <row r="2665" spans="1:58" ht="13.5" customHeight="1" x14ac:dyDescent="0.25">
      <c r="A2665" s="5" t="str">
        <f t="shared" si="94"/>
        <v>1738_각남면_0120</v>
      </c>
      <c r="B2665" s="1">
        <v>1738</v>
      </c>
      <c r="C2665" s="1" t="s">
        <v>12339</v>
      </c>
      <c r="D2665" s="1" t="s">
        <v>12340</v>
      </c>
      <c r="E2665" s="1">
        <v>2664</v>
      </c>
      <c r="F2665" s="1">
        <v>10</v>
      </c>
      <c r="G2665" s="1" t="s">
        <v>4436</v>
      </c>
      <c r="H2665" s="1" t="s">
        <v>7053</v>
      </c>
      <c r="I2665" s="1">
        <v>2</v>
      </c>
      <c r="L2665" s="1">
        <v>5</v>
      </c>
      <c r="M2665" s="1" t="s">
        <v>14184</v>
      </c>
      <c r="N2665" s="1" t="s">
        <v>14185</v>
      </c>
      <c r="T2665" s="1" t="s">
        <v>12470</v>
      </c>
      <c r="U2665" s="1" t="s">
        <v>136</v>
      </c>
      <c r="V2665" s="1" t="s">
        <v>7308</v>
      </c>
      <c r="Y2665" s="1" t="s">
        <v>4534</v>
      </c>
      <c r="Z2665" s="1" t="s">
        <v>8731</v>
      </c>
      <c r="AG2665" s="1" t="s">
        <v>12745</v>
      </c>
      <c r="AI2665" s="1" t="s">
        <v>9495</v>
      </c>
      <c r="BC2665" s="1" t="s">
        <v>7323</v>
      </c>
      <c r="BE2665" s="1" t="s">
        <v>10428</v>
      </c>
      <c r="BF2665" s="1" t="s">
        <v>12894</v>
      </c>
    </row>
    <row r="2666" spans="1:58" ht="13.5" customHeight="1" x14ac:dyDescent="0.25">
      <c r="A2666" s="5" t="str">
        <f t="shared" si="94"/>
        <v>1738_각남면_0120</v>
      </c>
      <c r="B2666" s="1">
        <v>1738</v>
      </c>
      <c r="C2666" s="1" t="s">
        <v>12339</v>
      </c>
      <c r="D2666" s="1" t="s">
        <v>12340</v>
      </c>
      <c r="E2666" s="1">
        <v>2665</v>
      </c>
      <c r="F2666" s="1">
        <v>10</v>
      </c>
      <c r="G2666" s="1" t="s">
        <v>4436</v>
      </c>
      <c r="H2666" s="1" t="s">
        <v>7053</v>
      </c>
      <c r="I2666" s="1">
        <v>2</v>
      </c>
      <c r="L2666" s="1">
        <v>5</v>
      </c>
      <c r="M2666" s="1" t="s">
        <v>14184</v>
      </c>
      <c r="N2666" s="1" t="s">
        <v>14185</v>
      </c>
      <c r="T2666" s="1" t="s">
        <v>12470</v>
      </c>
      <c r="U2666" s="1" t="s">
        <v>139</v>
      </c>
      <c r="V2666" s="1" t="s">
        <v>7323</v>
      </c>
      <c r="Y2666" s="1" t="s">
        <v>4535</v>
      </c>
      <c r="Z2666" s="1" t="s">
        <v>8732</v>
      </c>
      <c r="AG2666" s="1" t="s">
        <v>12745</v>
      </c>
      <c r="AI2666" s="1" t="s">
        <v>9495</v>
      </c>
      <c r="BC2666" s="1" t="s">
        <v>7323</v>
      </c>
      <c r="BE2666" s="1" t="s">
        <v>10428</v>
      </c>
      <c r="BF2666" s="1" t="s">
        <v>12891</v>
      </c>
    </row>
    <row r="2667" spans="1:58" ht="13.5" customHeight="1" x14ac:dyDescent="0.25">
      <c r="A2667" s="5" t="str">
        <f t="shared" si="94"/>
        <v>1738_각남면_0120</v>
      </c>
      <c r="B2667" s="1">
        <v>1738</v>
      </c>
      <c r="C2667" s="1" t="s">
        <v>12339</v>
      </c>
      <c r="D2667" s="1" t="s">
        <v>12340</v>
      </c>
      <c r="E2667" s="1">
        <v>2666</v>
      </c>
      <c r="F2667" s="1">
        <v>10</v>
      </c>
      <c r="G2667" s="1" t="s">
        <v>4436</v>
      </c>
      <c r="H2667" s="1" t="s">
        <v>7053</v>
      </c>
      <c r="I2667" s="1">
        <v>2</v>
      </c>
      <c r="L2667" s="1">
        <v>5</v>
      </c>
      <c r="M2667" s="1" t="s">
        <v>14184</v>
      </c>
      <c r="N2667" s="1" t="s">
        <v>14185</v>
      </c>
      <c r="T2667" s="1" t="s">
        <v>12470</v>
      </c>
      <c r="U2667" s="1" t="s">
        <v>139</v>
      </c>
      <c r="V2667" s="1" t="s">
        <v>7323</v>
      </c>
      <c r="Y2667" s="1" t="s">
        <v>4536</v>
      </c>
      <c r="Z2667" s="1" t="s">
        <v>8733</v>
      </c>
      <c r="AG2667" s="1" t="s">
        <v>12745</v>
      </c>
      <c r="AI2667" s="1" t="s">
        <v>9495</v>
      </c>
      <c r="BC2667" s="1" t="s">
        <v>7323</v>
      </c>
      <c r="BE2667" s="1" t="s">
        <v>10428</v>
      </c>
      <c r="BF2667" s="1" t="s">
        <v>12893</v>
      </c>
    </row>
    <row r="2668" spans="1:58" ht="13.5" customHeight="1" x14ac:dyDescent="0.25">
      <c r="A2668" s="5" t="str">
        <f t="shared" si="94"/>
        <v>1738_각남면_0120</v>
      </c>
      <c r="B2668" s="1">
        <v>1738</v>
      </c>
      <c r="C2668" s="1" t="s">
        <v>12339</v>
      </c>
      <c r="D2668" s="1" t="s">
        <v>12340</v>
      </c>
      <c r="E2668" s="1">
        <v>2667</v>
      </c>
      <c r="F2668" s="1">
        <v>10</v>
      </c>
      <c r="G2668" s="1" t="s">
        <v>4436</v>
      </c>
      <c r="H2668" s="1" t="s">
        <v>7053</v>
      </c>
      <c r="I2668" s="1">
        <v>2</v>
      </c>
      <c r="L2668" s="1">
        <v>5</v>
      </c>
      <c r="M2668" s="1" t="s">
        <v>14184</v>
      </c>
      <c r="N2668" s="1" t="s">
        <v>14185</v>
      </c>
      <c r="T2668" s="1" t="s">
        <v>12470</v>
      </c>
      <c r="U2668" s="1" t="s">
        <v>136</v>
      </c>
      <c r="V2668" s="1" t="s">
        <v>7308</v>
      </c>
      <c r="Y2668" s="1" t="s">
        <v>4537</v>
      </c>
      <c r="Z2668" s="1" t="s">
        <v>8734</v>
      </c>
      <c r="AG2668" s="1" t="s">
        <v>12745</v>
      </c>
      <c r="AI2668" s="1" t="s">
        <v>9495</v>
      </c>
    </row>
    <row r="2669" spans="1:58" ht="13.5" customHeight="1" x14ac:dyDescent="0.25">
      <c r="A2669" s="5" t="str">
        <f t="shared" si="94"/>
        <v>1738_각남면_0120</v>
      </c>
      <c r="B2669" s="1">
        <v>1738</v>
      </c>
      <c r="C2669" s="1" t="s">
        <v>12339</v>
      </c>
      <c r="D2669" s="1" t="s">
        <v>12340</v>
      </c>
      <c r="E2669" s="1">
        <v>2668</v>
      </c>
      <c r="F2669" s="1">
        <v>10</v>
      </c>
      <c r="G2669" s="1" t="s">
        <v>4436</v>
      </c>
      <c r="H2669" s="1" t="s">
        <v>7053</v>
      </c>
      <c r="I2669" s="1">
        <v>2</v>
      </c>
      <c r="L2669" s="1">
        <v>5</v>
      </c>
      <c r="M2669" s="1" t="s">
        <v>14184</v>
      </c>
      <c r="N2669" s="1" t="s">
        <v>14185</v>
      </c>
      <c r="T2669" s="1" t="s">
        <v>12470</v>
      </c>
      <c r="U2669" s="1" t="s">
        <v>136</v>
      </c>
      <c r="V2669" s="1" t="s">
        <v>7308</v>
      </c>
      <c r="Y2669" s="1" t="s">
        <v>14825</v>
      </c>
      <c r="Z2669" s="1" t="s">
        <v>12557</v>
      </c>
      <c r="AF2669" s="1" t="s">
        <v>3547</v>
      </c>
      <c r="AG2669" s="1" t="s">
        <v>9417</v>
      </c>
      <c r="AH2669" s="1" t="s">
        <v>2694</v>
      </c>
      <c r="AI2669" s="1" t="s">
        <v>9495</v>
      </c>
    </row>
    <row r="2670" spans="1:58" ht="13.5" customHeight="1" x14ac:dyDescent="0.25">
      <c r="A2670" s="5" t="str">
        <f t="shared" si="94"/>
        <v>1738_각남면_0120</v>
      </c>
      <c r="B2670" s="1">
        <v>1738</v>
      </c>
      <c r="C2670" s="1" t="s">
        <v>12339</v>
      </c>
      <c r="D2670" s="1" t="s">
        <v>12340</v>
      </c>
      <c r="E2670" s="1">
        <v>2669</v>
      </c>
      <c r="F2670" s="1">
        <v>10</v>
      </c>
      <c r="G2670" s="1" t="s">
        <v>4436</v>
      </c>
      <c r="H2670" s="1" t="s">
        <v>7053</v>
      </c>
      <c r="I2670" s="1">
        <v>2</v>
      </c>
      <c r="L2670" s="1">
        <v>5</v>
      </c>
      <c r="M2670" s="1" t="s">
        <v>14184</v>
      </c>
      <c r="N2670" s="1" t="s">
        <v>14185</v>
      </c>
      <c r="T2670" s="1" t="s">
        <v>12470</v>
      </c>
      <c r="U2670" s="1" t="s">
        <v>136</v>
      </c>
      <c r="V2670" s="1" t="s">
        <v>7308</v>
      </c>
      <c r="Y2670" s="1" t="s">
        <v>4538</v>
      </c>
      <c r="Z2670" s="1" t="s">
        <v>8735</v>
      </c>
      <c r="AG2670" s="1" t="s">
        <v>12745</v>
      </c>
      <c r="AI2670" s="1" t="s">
        <v>9496</v>
      </c>
      <c r="AT2670" s="1" t="s">
        <v>136</v>
      </c>
      <c r="AU2670" s="1" t="s">
        <v>7308</v>
      </c>
      <c r="AV2670" s="1" t="s">
        <v>4539</v>
      </c>
      <c r="BF2670" s="1" t="s">
        <v>12894</v>
      </c>
    </row>
    <row r="2671" spans="1:58" ht="13.5" customHeight="1" x14ac:dyDescent="0.25">
      <c r="A2671" s="5" t="str">
        <f t="shared" si="94"/>
        <v>1738_각남면_0120</v>
      </c>
      <c r="B2671" s="1">
        <v>1738</v>
      </c>
      <c r="C2671" s="1" t="s">
        <v>12339</v>
      </c>
      <c r="D2671" s="1" t="s">
        <v>12340</v>
      </c>
      <c r="E2671" s="1">
        <v>2670</v>
      </c>
      <c r="F2671" s="1">
        <v>10</v>
      </c>
      <c r="G2671" s="1" t="s">
        <v>4436</v>
      </c>
      <c r="H2671" s="1" t="s">
        <v>7053</v>
      </c>
      <c r="I2671" s="1">
        <v>2</v>
      </c>
      <c r="L2671" s="1">
        <v>5</v>
      </c>
      <c r="M2671" s="1" t="s">
        <v>14184</v>
      </c>
      <c r="N2671" s="1" t="s">
        <v>14185</v>
      </c>
      <c r="T2671" s="1" t="s">
        <v>12470</v>
      </c>
      <c r="U2671" s="1" t="s">
        <v>139</v>
      </c>
      <c r="V2671" s="1" t="s">
        <v>7323</v>
      </c>
      <c r="Y2671" s="1" t="s">
        <v>4540</v>
      </c>
      <c r="Z2671" s="1" t="s">
        <v>8736</v>
      </c>
      <c r="AG2671" s="1" t="s">
        <v>12745</v>
      </c>
      <c r="AI2671" s="1" t="s">
        <v>9496</v>
      </c>
      <c r="AU2671" s="1" t="s">
        <v>7308</v>
      </c>
      <c r="BF2671" s="1" t="s">
        <v>12892</v>
      </c>
    </row>
    <row r="2672" spans="1:58" ht="13.5" customHeight="1" x14ac:dyDescent="0.25">
      <c r="A2672" s="5" t="str">
        <f t="shared" si="94"/>
        <v>1738_각남면_0120</v>
      </c>
      <c r="B2672" s="1">
        <v>1738</v>
      </c>
      <c r="C2672" s="1" t="s">
        <v>12339</v>
      </c>
      <c r="D2672" s="1" t="s">
        <v>12340</v>
      </c>
      <c r="E2672" s="1">
        <v>2671</v>
      </c>
      <c r="F2672" s="1">
        <v>10</v>
      </c>
      <c r="G2672" s="1" t="s">
        <v>4436</v>
      </c>
      <c r="H2672" s="1" t="s">
        <v>7053</v>
      </c>
      <c r="I2672" s="1">
        <v>2</v>
      </c>
      <c r="L2672" s="1">
        <v>5</v>
      </c>
      <c r="M2672" s="1" t="s">
        <v>14184</v>
      </c>
      <c r="N2672" s="1" t="s">
        <v>14185</v>
      </c>
      <c r="T2672" s="1" t="s">
        <v>12470</v>
      </c>
      <c r="U2672" s="1" t="s">
        <v>136</v>
      </c>
      <c r="V2672" s="1" t="s">
        <v>7308</v>
      </c>
      <c r="Y2672" s="1" t="s">
        <v>14783</v>
      </c>
      <c r="Z2672" s="1" t="s">
        <v>8737</v>
      </c>
      <c r="AG2672" s="1" t="s">
        <v>12745</v>
      </c>
      <c r="AI2672" s="1" t="s">
        <v>9496</v>
      </c>
      <c r="AU2672" s="1" t="s">
        <v>7308</v>
      </c>
      <c r="AW2672" s="1" t="s">
        <v>8019</v>
      </c>
      <c r="BF2672" s="1" t="s">
        <v>12891</v>
      </c>
    </row>
    <row r="2673" spans="1:58" ht="13.5" customHeight="1" x14ac:dyDescent="0.25">
      <c r="A2673" s="5" t="str">
        <f t="shared" si="94"/>
        <v>1738_각남면_0120</v>
      </c>
      <c r="B2673" s="1">
        <v>1738</v>
      </c>
      <c r="C2673" s="1" t="s">
        <v>12339</v>
      </c>
      <c r="D2673" s="1" t="s">
        <v>12340</v>
      </c>
      <c r="E2673" s="1">
        <v>2672</v>
      </c>
      <c r="F2673" s="1">
        <v>10</v>
      </c>
      <c r="G2673" s="1" t="s">
        <v>4436</v>
      </c>
      <c r="H2673" s="1" t="s">
        <v>7053</v>
      </c>
      <c r="I2673" s="1">
        <v>2</v>
      </c>
      <c r="L2673" s="1">
        <v>5</v>
      </c>
      <c r="M2673" s="1" t="s">
        <v>14184</v>
      </c>
      <c r="N2673" s="1" t="s">
        <v>14185</v>
      </c>
      <c r="T2673" s="1" t="s">
        <v>12470</v>
      </c>
      <c r="U2673" s="1" t="s">
        <v>139</v>
      </c>
      <c r="V2673" s="1" t="s">
        <v>7323</v>
      </c>
      <c r="Y2673" s="1" t="s">
        <v>970</v>
      </c>
      <c r="Z2673" s="1" t="s">
        <v>7918</v>
      </c>
      <c r="AG2673" s="1" t="s">
        <v>12745</v>
      </c>
      <c r="AI2673" s="1" t="s">
        <v>9496</v>
      </c>
      <c r="AT2673" s="1" t="s">
        <v>136</v>
      </c>
      <c r="AU2673" s="1" t="s">
        <v>7308</v>
      </c>
      <c r="AV2673" s="1" t="s">
        <v>4541</v>
      </c>
      <c r="AW2673" s="1" t="s">
        <v>10099</v>
      </c>
      <c r="BF2673" s="1" t="s">
        <v>12895</v>
      </c>
    </row>
    <row r="2674" spans="1:58" ht="13.5" customHeight="1" x14ac:dyDescent="0.25">
      <c r="A2674" s="5" t="str">
        <f t="shared" si="94"/>
        <v>1738_각남면_0120</v>
      </c>
      <c r="B2674" s="1">
        <v>1738</v>
      </c>
      <c r="C2674" s="1" t="s">
        <v>12339</v>
      </c>
      <c r="D2674" s="1" t="s">
        <v>12340</v>
      </c>
      <c r="E2674" s="1">
        <v>2673</v>
      </c>
      <c r="F2674" s="1">
        <v>10</v>
      </c>
      <c r="G2674" s="1" t="s">
        <v>4436</v>
      </c>
      <c r="H2674" s="1" t="s">
        <v>7053</v>
      </c>
      <c r="I2674" s="1">
        <v>2</v>
      </c>
      <c r="L2674" s="1">
        <v>5</v>
      </c>
      <c r="M2674" s="1" t="s">
        <v>14184</v>
      </c>
      <c r="N2674" s="1" t="s">
        <v>14185</v>
      </c>
      <c r="T2674" s="1" t="s">
        <v>12470</v>
      </c>
      <c r="U2674" s="1" t="s">
        <v>139</v>
      </c>
      <c r="V2674" s="1" t="s">
        <v>7323</v>
      </c>
      <c r="Y2674" s="1" t="s">
        <v>4542</v>
      </c>
      <c r="Z2674" s="1" t="s">
        <v>8738</v>
      </c>
      <c r="AG2674" s="1" t="s">
        <v>12745</v>
      </c>
      <c r="AI2674" s="1" t="s">
        <v>9496</v>
      </c>
      <c r="AT2674" s="1" t="s">
        <v>975</v>
      </c>
      <c r="AU2674" s="1" t="s">
        <v>9663</v>
      </c>
      <c r="BF2674" s="1" t="s">
        <v>12895</v>
      </c>
    </row>
    <row r="2675" spans="1:58" ht="13.5" customHeight="1" x14ac:dyDescent="0.25">
      <c r="A2675" s="5" t="str">
        <f t="shared" si="94"/>
        <v>1738_각남면_0120</v>
      </c>
      <c r="B2675" s="1">
        <v>1738</v>
      </c>
      <c r="C2675" s="1" t="s">
        <v>12339</v>
      </c>
      <c r="D2675" s="1" t="s">
        <v>12340</v>
      </c>
      <c r="E2675" s="1">
        <v>2674</v>
      </c>
      <c r="F2675" s="1">
        <v>10</v>
      </c>
      <c r="G2675" s="1" t="s">
        <v>4436</v>
      </c>
      <c r="H2675" s="1" t="s">
        <v>7053</v>
      </c>
      <c r="I2675" s="1">
        <v>2</v>
      </c>
      <c r="L2675" s="1">
        <v>5</v>
      </c>
      <c r="M2675" s="1" t="s">
        <v>14184</v>
      </c>
      <c r="N2675" s="1" t="s">
        <v>14185</v>
      </c>
      <c r="T2675" s="1" t="s">
        <v>12470</v>
      </c>
      <c r="U2675" s="1" t="s">
        <v>139</v>
      </c>
      <c r="V2675" s="1" t="s">
        <v>7323</v>
      </c>
      <c r="Y2675" s="1" t="s">
        <v>4543</v>
      </c>
      <c r="Z2675" s="1" t="s">
        <v>8739</v>
      </c>
      <c r="AG2675" s="1" t="s">
        <v>12745</v>
      </c>
      <c r="AI2675" s="1" t="s">
        <v>9496</v>
      </c>
      <c r="BF2675" s="1" t="s">
        <v>12894</v>
      </c>
    </row>
    <row r="2676" spans="1:58" ht="13.5" customHeight="1" x14ac:dyDescent="0.25">
      <c r="A2676" s="5" t="str">
        <f t="shared" si="94"/>
        <v>1738_각남면_0120</v>
      </c>
      <c r="B2676" s="1">
        <v>1738</v>
      </c>
      <c r="C2676" s="1" t="s">
        <v>12339</v>
      </c>
      <c r="D2676" s="1" t="s">
        <v>12340</v>
      </c>
      <c r="E2676" s="1">
        <v>2675</v>
      </c>
      <c r="F2676" s="1">
        <v>10</v>
      </c>
      <c r="G2676" s="1" t="s">
        <v>4436</v>
      </c>
      <c r="H2676" s="1" t="s">
        <v>7053</v>
      </c>
      <c r="I2676" s="1">
        <v>2</v>
      </c>
      <c r="L2676" s="1">
        <v>5</v>
      </c>
      <c r="M2676" s="1" t="s">
        <v>14184</v>
      </c>
      <c r="N2676" s="1" t="s">
        <v>14185</v>
      </c>
      <c r="T2676" s="1" t="s">
        <v>12470</v>
      </c>
      <c r="U2676" s="1" t="s">
        <v>139</v>
      </c>
      <c r="V2676" s="1" t="s">
        <v>7323</v>
      </c>
      <c r="Y2676" s="1" t="s">
        <v>14783</v>
      </c>
      <c r="Z2676" s="1" t="s">
        <v>8737</v>
      </c>
      <c r="AG2676" s="1" t="s">
        <v>12745</v>
      </c>
      <c r="AI2676" s="1" t="s">
        <v>9496</v>
      </c>
    </row>
    <row r="2677" spans="1:58" ht="13.5" customHeight="1" x14ac:dyDescent="0.25">
      <c r="A2677" s="5" t="str">
        <f t="shared" si="94"/>
        <v>1738_각남면_0120</v>
      </c>
      <c r="B2677" s="1">
        <v>1738</v>
      </c>
      <c r="C2677" s="1" t="s">
        <v>12339</v>
      </c>
      <c r="D2677" s="1" t="s">
        <v>12340</v>
      </c>
      <c r="E2677" s="1">
        <v>2676</v>
      </c>
      <c r="F2677" s="1">
        <v>10</v>
      </c>
      <c r="G2677" s="1" t="s">
        <v>4436</v>
      </c>
      <c r="H2677" s="1" t="s">
        <v>7053</v>
      </c>
      <c r="I2677" s="1">
        <v>2</v>
      </c>
      <c r="L2677" s="1">
        <v>5</v>
      </c>
      <c r="M2677" s="1" t="s">
        <v>14184</v>
      </c>
      <c r="N2677" s="1" t="s">
        <v>14185</v>
      </c>
      <c r="T2677" s="1" t="s">
        <v>12470</v>
      </c>
      <c r="U2677" s="1" t="s">
        <v>139</v>
      </c>
      <c r="V2677" s="1" t="s">
        <v>7323</v>
      </c>
      <c r="Y2677" s="1" t="s">
        <v>4544</v>
      </c>
      <c r="Z2677" s="1" t="s">
        <v>8740</v>
      </c>
      <c r="AF2677" s="1" t="s">
        <v>3547</v>
      </c>
      <c r="AG2677" s="1" t="s">
        <v>9417</v>
      </c>
      <c r="AH2677" s="1" t="s">
        <v>4545</v>
      </c>
      <c r="AI2677" s="1" t="s">
        <v>9496</v>
      </c>
    </row>
    <row r="2678" spans="1:58" ht="13.5" customHeight="1" x14ac:dyDescent="0.25">
      <c r="A2678" s="5" t="str">
        <f t="shared" si="94"/>
        <v>1738_각남면_0120</v>
      </c>
      <c r="B2678" s="1">
        <v>1738</v>
      </c>
      <c r="C2678" s="1" t="s">
        <v>12339</v>
      </c>
      <c r="D2678" s="1" t="s">
        <v>12340</v>
      </c>
      <c r="E2678" s="1">
        <v>2677</v>
      </c>
      <c r="F2678" s="1">
        <v>10</v>
      </c>
      <c r="G2678" s="1" t="s">
        <v>4436</v>
      </c>
      <c r="H2678" s="1" t="s">
        <v>7053</v>
      </c>
      <c r="I2678" s="1">
        <v>2</v>
      </c>
      <c r="L2678" s="1">
        <v>5</v>
      </c>
      <c r="M2678" s="1" t="s">
        <v>14184</v>
      </c>
      <c r="N2678" s="1" t="s">
        <v>14185</v>
      </c>
      <c r="T2678" s="1" t="s">
        <v>12470</v>
      </c>
      <c r="U2678" s="1" t="s">
        <v>136</v>
      </c>
      <c r="V2678" s="1" t="s">
        <v>7308</v>
      </c>
      <c r="Y2678" s="1" t="s">
        <v>14826</v>
      </c>
      <c r="Z2678" s="1" t="s">
        <v>8741</v>
      </c>
      <c r="AG2678" s="1" t="s">
        <v>12745</v>
      </c>
      <c r="AI2678" s="1" t="s">
        <v>9497</v>
      </c>
    </row>
    <row r="2679" spans="1:58" ht="13.5" customHeight="1" x14ac:dyDescent="0.25">
      <c r="A2679" s="5" t="str">
        <f t="shared" si="94"/>
        <v>1738_각남면_0120</v>
      </c>
      <c r="B2679" s="1">
        <v>1738</v>
      </c>
      <c r="C2679" s="1" t="s">
        <v>12339</v>
      </c>
      <c r="D2679" s="1" t="s">
        <v>12340</v>
      </c>
      <c r="E2679" s="1">
        <v>2678</v>
      </c>
      <c r="F2679" s="1">
        <v>10</v>
      </c>
      <c r="G2679" s="1" t="s">
        <v>4436</v>
      </c>
      <c r="H2679" s="1" t="s">
        <v>7053</v>
      </c>
      <c r="I2679" s="1">
        <v>2</v>
      </c>
      <c r="L2679" s="1">
        <v>5</v>
      </c>
      <c r="M2679" s="1" t="s">
        <v>14184</v>
      </c>
      <c r="N2679" s="1" t="s">
        <v>14185</v>
      </c>
      <c r="T2679" s="1" t="s">
        <v>12470</v>
      </c>
      <c r="U2679" s="1" t="s">
        <v>139</v>
      </c>
      <c r="V2679" s="1" t="s">
        <v>7323</v>
      </c>
      <c r="Y2679" s="1" t="s">
        <v>478</v>
      </c>
      <c r="Z2679" s="1" t="s">
        <v>7813</v>
      </c>
      <c r="AG2679" s="1" t="s">
        <v>12745</v>
      </c>
      <c r="AI2679" s="1" t="s">
        <v>9497</v>
      </c>
    </row>
    <row r="2680" spans="1:58" ht="13.5" customHeight="1" x14ac:dyDescent="0.25">
      <c r="A2680" s="5" t="str">
        <f t="shared" si="94"/>
        <v>1738_각남면_0120</v>
      </c>
      <c r="B2680" s="1">
        <v>1738</v>
      </c>
      <c r="C2680" s="1" t="s">
        <v>12339</v>
      </c>
      <c r="D2680" s="1" t="s">
        <v>12340</v>
      </c>
      <c r="E2680" s="1">
        <v>2679</v>
      </c>
      <c r="F2680" s="1">
        <v>10</v>
      </c>
      <c r="G2680" s="1" t="s">
        <v>4436</v>
      </c>
      <c r="H2680" s="1" t="s">
        <v>7053</v>
      </c>
      <c r="I2680" s="1">
        <v>2</v>
      </c>
      <c r="L2680" s="1">
        <v>5</v>
      </c>
      <c r="M2680" s="1" t="s">
        <v>14184</v>
      </c>
      <c r="N2680" s="1" t="s">
        <v>14185</v>
      </c>
      <c r="T2680" s="1" t="s">
        <v>12470</v>
      </c>
      <c r="U2680" s="1" t="s">
        <v>136</v>
      </c>
      <c r="V2680" s="1" t="s">
        <v>7308</v>
      </c>
      <c r="Y2680" s="1" t="s">
        <v>4546</v>
      </c>
      <c r="Z2680" s="1" t="s">
        <v>8742</v>
      </c>
      <c r="AG2680" s="1" t="s">
        <v>12745</v>
      </c>
      <c r="AI2680" s="1" t="s">
        <v>9497</v>
      </c>
      <c r="BF2680" s="1" t="s">
        <v>12894</v>
      </c>
    </row>
    <row r="2681" spans="1:58" ht="13.5" customHeight="1" x14ac:dyDescent="0.25">
      <c r="A2681" s="5" t="str">
        <f t="shared" si="94"/>
        <v>1738_각남면_0120</v>
      </c>
      <c r="B2681" s="1">
        <v>1738</v>
      </c>
      <c r="C2681" s="1" t="s">
        <v>12339</v>
      </c>
      <c r="D2681" s="1" t="s">
        <v>12340</v>
      </c>
      <c r="E2681" s="1">
        <v>2680</v>
      </c>
      <c r="F2681" s="1">
        <v>10</v>
      </c>
      <c r="G2681" s="1" t="s">
        <v>4436</v>
      </c>
      <c r="H2681" s="1" t="s">
        <v>7053</v>
      </c>
      <c r="I2681" s="1">
        <v>2</v>
      </c>
      <c r="L2681" s="1">
        <v>5</v>
      </c>
      <c r="M2681" s="1" t="s">
        <v>14184</v>
      </c>
      <c r="N2681" s="1" t="s">
        <v>14185</v>
      </c>
      <c r="T2681" s="1" t="s">
        <v>12470</v>
      </c>
      <c r="U2681" s="1" t="s">
        <v>139</v>
      </c>
      <c r="V2681" s="1" t="s">
        <v>7323</v>
      </c>
      <c r="Y2681" s="1" t="s">
        <v>4547</v>
      </c>
      <c r="Z2681" s="1" t="s">
        <v>8743</v>
      </c>
      <c r="AG2681" s="1" t="s">
        <v>12745</v>
      </c>
      <c r="AI2681" s="1" t="s">
        <v>9497</v>
      </c>
      <c r="BF2681" s="1" t="s">
        <v>12892</v>
      </c>
    </row>
    <row r="2682" spans="1:58" ht="13.5" customHeight="1" x14ac:dyDescent="0.25">
      <c r="A2682" s="5" t="str">
        <f t="shared" si="94"/>
        <v>1738_각남면_0120</v>
      </c>
      <c r="B2682" s="1">
        <v>1738</v>
      </c>
      <c r="C2682" s="1" t="s">
        <v>12339</v>
      </c>
      <c r="D2682" s="1" t="s">
        <v>12340</v>
      </c>
      <c r="E2682" s="1">
        <v>2681</v>
      </c>
      <c r="F2682" s="1">
        <v>10</v>
      </c>
      <c r="G2682" s="1" t="s">
        <v>4436</v>
      </c>
      <c r="H2682" s="1" t="s">
        <v>7053</v>
      </c>
      <c r="I2682" s="1">
        <v>2</v>
      </c>
      <c r="L2682" s="1">
        <v>5</v>
      </c>
      <c r="M2682" s="1" t="s">
        <v>14184</v>
      </c>
      <c r="N2682" s="1" t="s">
        <v>14185</v>
      </c>
      <c r="T2682" s="1" t="s">
        <v>12470</v>
      </c>
      <c r="U2682" s="1" t="s">
        <v>136</v>
      </c>
      <c r="V2682" s="1" t="s">
        <v>7308</v>
      </c>
      <c r="Y2682" s="1" t="s">
        <v>4548</v>
      </c>
      <c r="Z2682" s="1" t="s">
        <v>12538</v>
      </c>
      <c r="AG2682" s="1" t="s">
        <v>12745</v>
      </c>
      <c r="AI2682" s="1" t="s">
        <v>9497</v>
      </c>
      <c r="BB2682" s="1" t="s">
        <v>139</v>
      </c>
      <c r="BC2682" s="1" t="s">
        <v>7323</v>
      </c>
      <c r="BD2682" s="1" t="s">
        <v>4549</v>
      </c>
      <c r="BE2682" s="1" t="s">
        <v>8462</v>
      </c>
      <c r="BF2682" s="1" t="s">
        <v>28</v>
      </c>
    </row>
    <row r="2683" spans="1:58" ht="13.5" customHeight="1" x14ac:dyDescent="0.25">
      <c r="A2683" s="5" t="str">
        <f t="shared" si="94"/>
        <v>1738_각남면_0120</v>
      </c>
      <c r="B2683" s="1">
        <v>1738</v>
      </c>
      <c r="C2683" s="1" t="s">
        <v>12339</v>
      </c>
      <c r="D2683" s="1" t="s">
        <v>12340</v>
      </c>
      <c r="E2683" s="1">
        <v>2682</v>
      </c>
      <c r="F2683" s="1">
        <v>10</v>
      </c>
      <c r="G2683" s="1" t="s">
        <v>4436</v>
      </c>
      <c r="H2683" s="1" t="s">
        <v>7053</v>
      </c>
      <c r="I2683" s="1">
        <v>2</v>
      </c>
      <c r="L2683" s="1">
        <v>5</v>
      </c>
      <c r="M2683" s="1" t="s">
        <v>14184</v>
      </c>
      <c r="N2683" s="1" t="s">
        <v>14185</v>
      </c>
      <c r="T2683" s="1" t="s">
        <v>12470</v>
      </c>
      <c r="U2683" s="1" t="s">
        <v>139</v>
      </c>
      <c r="V2683" s="1" t="s">
        <v>7323</v>
      </c>
      <c r="Y2683" s="1" t="s">
        <v>2450</v>
      </c>
      <c r="Z2683" s="1" t="s">
        <v>8744</v>
      </c>
      <c r="AG2683" s="1" t="s">
        <v>12745</v>
      </c>
      <c r="AI2683" s="1" t="s">
        <v>9497</v>
      </c>
      <c r="AT2683" s="1" t="s">
        <v>975</v>
      </c>
      <c r="AU2683" s="1" t="s">
        <v>9663</v>
      </c>
      <c r="AW2683" s="1" t="s">
        <v>12538</v>
      </c>
      <c r="BF2683" s="1" t="s">
        <v>12895</v>
      </c>
    </row>
    <row r="2684" spans="1:58" ht="13.5" customHeight="1" x14ac:dyDescent="0.25">
      <c r="A2684" s="5" t="str">
        <f t="shared" si="94"/>
        <v>1738_각남면_0120</v>
      </c>
      <c r="B2684" s="1">
        <v>1738</v>
      </c>
      <c r="C2684" s="1" t="s">
        <v>12339</v>
      </c>
      <c r="D2684" s="1" t="s">
        <v>12340</v>
      </c>
      <c r="E2684" s="1">
        <v>2683</v>
      </c>
      <c r="F2684" s="1">
        <v>10</v>
      </c>
      <c r="G2684" s="1" t="s">
        <v>4436</v>
      </c>
      <c r="H2684" s="1" t="s">
        <v>7053</v>
      </c>
      <c r="I2684" s="1">
        <v>2</v>
      </c>
      <c r="L2684" s="1">
        <v>5</v>
      </c>
      <c r="M2684" s="1" t="s">
        <v>14184</v>
      </c>
      <c r="N2684" s="1" t="s">
        <v>14185</v>
      </c>
      <c r="T2684" s="1" t="s">
        <v>12470</v>
      </c>
      <c r="U2684" s="1" t="s">
        <v>136</v>
      </c>
      <c r="V2684" s="1" t="s">
        <v>7308</v>
      </c>
      <c r="Y2684" s="1" t="s">
        <v>2257</v>
      </c>
      <c r="Z2684" s="1" t="s">
        <v>8745</v>
      </c>
      <c r="AG2684" s="1" t="s">
        <v>12745</v>
      </c>
      <c r="AI2684" s="1" t="s">
        <v>9497</v>
      </c>
      <c r="AU2684" s="1" t="s">
        <v>9663</v>
      </c>
      <c r="AW2684" s="1" t="s">
        <v>12538</v>
      </c>
      <c r="BF2684" s="1" t="s">
        <v>12894</v>
      </c>
    </row>
    <row r="2685" spans="1:58" ht="13.5" customHeight="1" x14ac:dyDescent="0.25">
      <c r="A2685" s="5" t="str">
        <f t="shared" si="94"/>
        <v>1738_각남면_0120</v>
      </c>
      <c r="B2685" s="1">
        <v>1738</v>
      </c>
      <c r="C2685" s="1" t="s">
        <v>12339</v>
      </c>
      <c r="D2685" s="1" t="s">
        <v>12340</v>
      </c>
      <c r="E2685" s="1">
        <v>2684</v>
      </c>
      <c r="F2685" s="1">
        <v>10</v>
      </c>
      <c r="G2685" s="1" t="s">
        <v>4436</v>
      </c>
      <c r="H2685" s="1" t="s">
        <v>7053</v>
      </c>
      <c r="I2685" s="1">
        <v>2</v>
      </c>
      <c r="L2685" s="1">
        <v>5</v>
      </c>
      <c r="M2685" s="1" t="s">
        <v>14184</v>
      </c>
      <c r="N2685" s="1" t="s">
        <v>14185</v>
      </c>
      <c r="T2685" s="1" t="s">
        <v>12470</v>
      </c>
      <c r="U2685" s="1" t="s">
        <v>136</v>
      </c>
      <c r="V2685" s="1" t="s">
        <v>7308</v>
      </c>
      <c r="Y2685" s="1" t="s">
        <v>4550</v>
      </c>
      <c r="Z2685" s="1" t="s">
        <v>8746</v>
      </c>
      <c r="AG2685" s="1" t="s">
        <v>12745</v>
      </c>
      <c r="AI2685" s="1" t="s">
        <v>9497</v>
      </c>
      <c r="AU2685" s="1" t="s">
        <v>9663</v>
      </c>
      <c r="AW2685" s="1" t="s">
        <v>12538</v>
      </c>
      <c r="BF2685" s="1" t="s">
        <v>12892</v>
      </c>
    </row>
    <row r="2686" spans="1:58" ht="13.5" customHeight="1" x14ac:dyDescent="0.25">
      <c r="A2686" s="5" t="str">
        <f t="shared" si="94"/>
        <v>1738_각남면_0120</v>
      </c>
      <c r="B2686" s="1">
        <v>1738</v>
      </c>
      <c r="C2686" s="1" t="s">
        <v>12339</v>
      </c>
      <c r="D2686" s="1" t="s">
        <v>12340</v>
      </c>
      <c r="E2686" s="1">
        <v>2685</v>
      </c>
      <c r="F2686" s="1">
        <v>10</v>
      </c>
      <c r="G2686" s="1" t="s">
        <v>4436</v>
      </c>
      <c r="H2686" s="1" t="s">
        <v>7053</v>
      </c>
      <c r="I2686" s="1">
        <v>2</v>
      </c>
      <c r="L2686" s="1">
        <v>5</v>
      </c>
      <c r="M2686" s="1" t="s">
        <v>14184</v>
      </c>
      <c r="N2686" s="1" t="s">
        <v>14185</v>
      </c>
      <c r="T2686" s="1" t="s">
        <v>12470</v>
      </c>
      <c r="U2686" s="1" t="s">
        <v>136</v>
      </c>
      <c r="V2686" s="1" t="s">
        <v>7308</v>
      </c>
      <c r="Y2686" s="1" t="s">
        <v>4551</v>
      </c>
      <c r="Z2686" s="1" t="s">
        <v>8747</v>
      </c>
      <c r="AG2686" s="1" t="s">
        <v>12745</v>
      </c>
      <c r="AI2686" s="1" t="s">
        <v>9497</v>
      </c>
      <c r="AU2686" s="1" t="s">
        <v>9663</v>
      </c>
      <c r="AW2686" s="1" t="s">
        <v>12538</v>
      </c>
      <c r="BF2686" s="1" t="s">
        <v>12891</v>
      </c>
    </row>
    <row r="2687" spans="1:58" ht="13.5" customHeight="1" x14ac:dyDescent="0.25">
      <c r="A2687" s="5" t="str">
        <f t="shared" si="94"/>
        <v>1738_각남면_0120</v>
      </c>
      <c r="B2687" s="1">
        <v>1738</v>
      </c>
      <c r="C2687" s="1" t="s">
        <v>12339</v>
      </c>
      <c r="D2687" s="1" t="s">
        <v>12340</v>
      </c>
      <c r="E2687" s="1">
        <v>2686</v>
      </c>
      <c r="F2687" s="1">
        <v>10</v>
      </c>
      <c r="G2687" s="1" t="s">
        <v>4436</v>
      </c>
      <c r="H2687" s="1" t="s">
        <v>7053</v>
      </c>
      <c r="I2687" s="1">
        <v>2</v>
      </c>
      <c r="L2687" s="1">
        <v>5</v>
      </c>
      <c r="M2687" s="1" t="s">
        <v>14184</v>
      </c>
      <c r="N2687" s="1" t="s">
        <v>14185</v>
      </c>
      <c r="T2687" s="1" t="s">
        <v>12470</v>
      </c>
      <c r="U2687" s="1" t="s">
        <v>139</v>
      </c>
      <c r="V2687" s="1" t="s">
        <v>7323</v>
      </c>
      <c r="Y2687" s="1" t="s">
        <v>4552</v>
      </c>
      <c r="Z2687" s="1" t="s">
        <v>8748</v>
      </c>
      <c r="AG2687" s="1" t="s">
        <v>12745</v>
      </c>
      <c r="AI2687" s="1" t="s">
        <v>9497</v>
      </c>
    </row>
    <row r="2688" spans="1:58" ht="13.5" customHeight="1" x14ac:dyDescent="0.25">
      <c r="A2688" s="5" t="str">
        <f t="shared" si="94"/>
        <v>1738_각남면_0120</v>
      </c>
      <c r="B2688" s="1">
        <v>1738</v>
      </c>
      <c r="C2688" s="1" t="s">
        <v>12339</v>
      </c>
      <c r="D2688" s="1" t="s">
        <v>12340</v>
      </c>
      <c r="E2688" s="1">
        <v>2687</v>
      </c>
      <c r="F2688" s="1">
        <v>10</v>
      </c>
      <c r="G2688" s="1" t="s">
        <v>4436</v>
      </c>
      <c r="H2688" s="1" t="s">
        <v>7053</v>
      </c>
      <c r="I2688" s="1">
        <v>2</v>
      </c>
      <c r="L2688" s="1">
        <v>5</v>
      </c>
      <c r="M2688" s="1" t="s">
        <v>14184</v>
      </c>
      <c r="N2688" s="1" t="s">
        <v>14185</v>
      </c>
      <c r="T2688" s="1" t="s">
        <v>12470</v>
      </c>
      <c r="U2688" s="1" t="s">
        <v>136</v>
      </c>
      <c r="V2688" s="1" t="s">
        <v>7308</v>
      </c>
      <c r="Y2688" s="1" t="s">
        <v>4553</v>
      </c>
      <c r="Z2688" s="1" t="s">
        <v>12540</v>
      </c>
      <c r="AG2688" s="1" t="s">
        <v>12745</v>
      </c>
      <c r="AI2688" s="1" t="s">
        <v>9497</v>
      </c>
      <c r="BB2688" s="1" t="s">
        <v>139</v>
      </c>
      <c r="BC2688" s="1" t="s">
        <v>7323</v>
      </c>
      <c r="BD2688" s="1" t="s">
        <v>4554</v>
      </c>
      <c r="BE2688" s="1" t="s">
        <v>12880</v>
      </c>
      <c r="BF2688" s="1" t="s">
        <v>12894</v>
      </c>
    </row>
    <row r="2689" spans="1:72" ht="13.5" customHeight="1" x14ac:dyDescent="0.25">
      <c r="A2689" s="5" t="str">
        <f t="shared" si="94"/>
        <v>1738_각남면_0120</v>
      </c>
      <c r="B2689" s="1">
        <v>1738</v>
      </c>
      <c r="C2689" s="1" t="s">
        <v>12339</v>
      </c>
      <c r="D2689" s="1" t="s">
        <v>12340</v>
      </c>
      <c r="E2689" s="1">
        <v>2688</v>
      </c>
      <c r="F2689" s="1">
        <v>10</v>
      </c>
      <c r="G2689" s="1" t="s">
        <v>4436</v>
      </c>
      <c r="H2689" s="1" t="s">
        <v>7053</v>
      </c>
      <c r="I2689" s="1">
        <v>2</v>
      </c>
      <c r="L2689" s="1">
        <v>5</v>
      </c>
      <c r="M2689" s="1" t="s">
        <v>14184</v>
      </c>
      <c r="N2689" s="1" t="s">
        <v>14185</v>
      </c>
      <c r="T2689" s="1" t="s">
        <v>12470</v>
      </c>
      <c r="U2689" s="1" t="s">
        <v>139</v>
      </c>
      <c r="V2689" s="1" t="s">
        <v>7323</v>
      </c>
      <c r="Y2689" s="1" t="s">
        <v>3873</v>
      </c>
      <c r="Z2689" s="1" t="s">
        <v>8439</v>
      </c>
      <c r="AG2689" s="1" t="s">
        <v>12745</v>
      </c>
      <c r="AI2689" s="1" t="s">
        <v>9497</v>
      </c>
      <c r="BC2689" s="1" t="s">
        <v>7323</v>
      </c>
      <c r="BE2689" s="1" t="s">
        <v>12880</v>
      </c>
      <c r="BF2689" s="1" t="s">
        <v>12892</v>
      </c>
    </row>
    <row r="2690" spans="1:72" ht="13.5" customHeight="1" x14ac:dyDescent="0.25">
      <c r="A2690" s="5" t="str">
        <f t="shared" si="94"/>
        <v>1738_각남면_0120</v>
      </c>
      <c r="B2690" s="1">
        <v>1738</v>
      </c>
      <c r="C2690" s="1" t="s">
        <v>12339</v>
      </c>
      <c r="D2690" s="1" t="s">
        <v>12340</v>
      </c>
      <c r="E2690" s="1">
        <v>2689</v>
      </c>
      <c r="F2690" s="1">
        <v>10</v>
      </c>
      <c r="G2690" s="1" t="s">
        <v>4436</v>
      </c>
      <c r="H2690" s="1" t="s">
        <v>7053</v>
      </c>
      <c r="I2690" s="1">
        <v>2</v>
      </c>
      <c r="L2690" s="1">
        <v>5</v>
      </c>
      <c r="M2690" s="1" t="s">
        <v>14184</v>
      </c>
      <c r="N2690" s="1" t="s">
        <v>14185</v>
      </c>
      <c r="T2690" s="1" t="s">
        <v>12470</v>
      </c>
      <c r="U2690" s="1" t="s">
        <v>139</v>
      </c>
      <c r="V2690" s="1" t="s">
        <v>7323</v>
      </c>
      <c r="Y2690" s="1" t="s">
        <v>4555</v>
      </c>
      <c r="Z2690" s="1" t="s">
        <v>8749</v>
      </c>
      <c r="AG2690" s="1" t="s">
        <v>12745</v>
      </c>
      <c r="AI2690" s="1" t="s">
        <v>9497</v>
      </c>
      <c r="BC2690" s="1" t="s">
        <v>7323</v>
      </c>
      <c r="BE2690" s="1" t="s">
        <v>12880</v>
      </c>
      <c r="BF2690" s="1" t="s">
        <v>12891</v>
      </c>
    </row>
    <row r="2691" spans="1:72" ht="13.5" customHeight="1" x14ac:dyDescent="0.25">
      <c r="A2691" s="5" t="str">
        <f t="shared" si="94"/>
        <v>1738_각남면_0120</v>
      </c>
      <c r="B2691" s="1">
        <v>1738</v>
      </c>
      <c r="C2691" s="1" t="s">
        <v>12339</v>
      </c>
      <c r="D2691" s="1" t="s">
        <v>12340</v>
      </c>
      <c r="E2691" s="1">
        <v>2690</v>
      </c>
      <c r="F2691" s="1">
        <v>10</v>
      </c>
      <c r="G2691" s="1" t="s">
        <v>4436</v>
      </c>
      <c r="H2691" s="1" t="s">
        <v>7053</v>
      </c>
      <c r="I2691" s="1">
        <v>2</v>
      </c>
      <c r="L2691" s="1">
        <v>5</v>
      </c>
      <c r="M2691" s="1" t="s">
        <v>14184</v>
      </c>
      <c r="N2691" s="1" t="s">
        <v>14185</v>
      </c>
      <c r="T2691" s="1" t="s">
        <v>12470</v>
      </c>
      <c r="U2691" s="1" t="s">
        <v>139</v>
      </c>
      <c r="V2691" s="1" t="s">
        <v>7323</v>
      </c>
      <c r="Y2691" s="1" t="s">
        <v>4556</v>
      </c>
      <c r="Z2691" s="1" t="s">
        <v>8750</v>
      </c>
      <c r="AG2691" s="1" t="s">
        <v>12745</v>
      </c>
      <c r="AI2691" s="1" t="s">
        <v>9497</v>
      </c>
      <c r="AT2691" s="1" t="s">
        <v>136</v>
      </c>
      <c r="AU2691" s="1" t="s">
        <v>7308</v>
      </c>
      <c r="AV2691" s="1" t="s">
        <v>4546</v>
      </c>
      <c r="AW2691" s="1" t="s">
        <v>8742</v>
      </c>
      <c r="BB2691" s="1" t="s">
        <v>4473</v>
      </c>
      <c r="BC2691" s="1" t="s">
        <v>12261</v>
      </c>
      <c r="BF2691" s="1" t="s">
        <v>12895</v>
      </c>
    </row>
    <row r="2692" spans="1:72" ht="13.5" customHeight="1" x14ac:dyDescent="0.25">
      <c r="A2692" s="5" t="str">
        <f t="shared" si="94"/>
        <v>1738_각남면_0120</v>
      </c>
      <c r="B2692" s="1">
        <v>1738</v>
      </c>
      <c r="C2692" s="1" t="s">
        <v>12339</v>
      </c>
      <c r="D2692" s="1" t="s">
        <v>12340</v>
      </c>
      <c r="E2692" s="1">
        <v>2691</v>
      </c>
      <c r="F2692" s="1">
        <v>10</v>
      </c>
      <c r="G2692" s="1" t="s">
        <v>4436</v>
      </c>
      <c r="H2692" s="1" t="s">
        <v>7053</v>
      </c>
      <c r="I2692" s="1">
        <v>2</v>
      </c>
      <c r="L2692" s="1">
        <v>5</v>
      </c>
      <c r="M2692" s="1" t="s">
        <v>14184</v>
      </c>
      <c r="N2692" s="1" t="s">
        <v>14185</v>
      </c>
      <c r="T2692" s="1" t="s">
        <v>12470</v>
      </c>
      <c r="U2692" s="1" t="s">
        <v>136</v>
      </c>
      <c r="V2692" s="1" t="s">
        <v>7308</v>
      </c>
      <c r="Y2692" s="1" t="s">
        <v>4557</v>
      </c>
      <c r="Z2692" s="1" t="s">
        <v>8751</v>
      </c>
      <c r="AG2692" s="1" t="s">
        <v>12745</v>
      </c>
      <c r="AI2692" s="1" t="s">
        <v>9497</v>
      </c>
      <c r="AU2692" s="1" t="s">
        <v>7308</v>
      </c>
      <c r="AW2692" s="1" t="s">
        <v>8742</v>
      </c>
      <c r="BC2692" s="1" t="s">
        <v>12261</v>
      </c>
      <c r="BF2692" s="1" t="s">
        <v>12894</v>
      </c>
    </row>
    <row r="2693" spans="1:72" ht="13.5" customHeight="1" x14ac:dyDescent="0.25">
      <c r="A2693" s="5" t="str">
        <f t="shared" ref="A2693:A2724" si="95">HYPERLINK("http://kyu.snu.ac.kr/sdhj/index.jsp?type=hj/GK14616_00IH_0001_0120.jpg","1738_각남면_0120")</f>
        <v>1738_각남면_0120</v>
      </c>
      <c r="B2693" s="1">
        <v>1738</v>
      </c>
      <c r="C2693" s="1" t="s">
        <v>12339</v>
      </c>
      <c r="D2693" s="1" t="s">
        <v>12340</v>
      </c>
      <c r="E2693" s="1">
        <v>2692</v>
      </c>
      <c r="F2693" s="1">
        <v>10</v>
      </c>
      <c r="G2693" s="1" t="s">
        <v>4436</v>
      </c>
      <c r="H2693" s="1" t="s">
        <v>7053</v>
      </c>
      <c r="I2693" s="1">
        <v>2</v>
      </c>
      <c r="L2693" s="1">
        <v>5</v>
      </c>
      <c r="M2693" s="1" t="s">
        <v>14184</v>
      </c>
      <c r="N2693" s="1" t="s">
        <v>14185</v>
      </c>
      <c r="T2693" s="1" t="s">
        <v>12470</v>
      </c>
      <c r="U2693" s="1" t="s">
        <v>136</v>
      </c>
      <c r="V2693" s="1" t="s">
        <v>7308</v>
      </c>
      <c r="Y2693" s="1" t="s">
        <v>2261</v>
      </c>
      <c r="Z2693" s="1" t="s">
        <v>8588</v>
      </c>
      <c r="AG2693" s="1" t="s">
        <v>12745</v>
      </c>
      <c r="AI2693" s="1" t="s">
        <v>9497</v>
      </c>
      <c r="AU2693" s="1" t="s">
        <v>7308</v>
      </c>
      <c r="AW2693" s="1" t="s">
        <v>8742</v>
      </c>
      <c r="BC2693" s="1" t="s">
        <v>12261</v>
      </c>
      <c r="BF2693" s="1" t="s">
        <v>12892</v>
      </c>
    </row>
    <row r="2694" spans="1:72" ht="13.5" customHeight="1" x14ac:dyDescent="0.25">
      <c r="A2694" s="5" t="str">
        <f t="shared" si="95"/>
        <v>1738_각남면_0120</v>
      </c>
      <c r="B2694" s="1">
        <v>1738</v>
      </c>
      <c r="C2694" s="1" t="s">
        <v>12339</v>
      </c>
      <c r="D2694" s="1" t="s">
        <v>12340</v>
      </c>
      <c r="E2694" s="1">
        <v>2693</v>
      </c>
      <c r="F2694" s="1">
        <v>10</v>
      </c>
      <c r="G2694" s="1" t="s">
        <v>4436</v>
      </c>
      <c r="H2694" s="1" t="s">
        <v>7053</v>
      </c>
      <c r="I2694" s="1">
        <v>2</v>
      </c>
      <c r="L2694" s="1">
        <v>5</v>
      </c>
      <c r="M2694" s="1" t="s">
        <v>14184</v>
      </c>
      <c r="N2694" s="1" t="s">
        <v>14185</v>
      </c>
      <c r="T2694" s="1" t="s">
        <v>12470</v>
      </c>
      <c r="U2694" s="1" t="s">
        <v>139</v>
      </c>
      <c r="V2694" s="1" t="s">
        <v>7323</v>
      </c>
      <c r="Y2694" s="1" t="s">
        <v>564</v>
      </c>
      <c r="Z2694" s="1" t="s">
        <v>7829</v>
      </c>
      <c r="AG2694" s="1" t="s">
        <v>12745</v>
      </c>
      <c r="AI2694" s="1" t="s">
        <v>9497</v>
      </c>
      <c r="AU2694" s="1" t="s">
        <v>7308</v>
      </c>
      <c r="AW2694" s="1" t="s">
        <v>8742</v>
      </c>
      <c r="BC2694" s="1" t="s">
        <v>12261</v>
      </c>
      <c r="BF2694" s="1" t="s">
        <v>12891</v>
      </c>
    </row>
    <row r="2695" spans="1:72" ht="13.5" customHeight="1" x14ac:dyDescent="0.25">
      <c r="A2695" s="5" t="str">
        <f t="shared" si="95"/>
        <v>1738_각남면_0120</v>
      </c>
      <c r="B2695" s="1">
        <v>1738</v>
      </c>
      <c r="C2695" s="1" t="s">
        <v>12339</v>
      </c>
      <c r="D2695" s="1" t="s">
        <v>12340</v>
      </c>
      <c r="E2695" s="1">
        <v>2694</v>
      </c>
      <c r="F2695" s="1">
        <v>10</v>
      </c>
      <c r="G2695" s="1" t="s">
        <v>4436</v>
      </c>
      <c r="H2695" s="1" t="s">
        <v>7053</v>
      </c>
      <c r="I2695" s="1">
        <v>2</v>
      </c>
      <c r="L2695" s="1">
        <v>5</v>
      </c>
      <c r="M2695" s="1" t="s">
        <v>14184</v>
      </c>
      <c r="N2695" s="1" t="s">
        <v>14185</v>
      </c>
      <c r="T2695" s="1" t="s">
        <v>12470</v>
      </c>
      <c r="U2695" s="1" t="s">
        <v>139</v>
      </c>
      <c r="V2695" s="1" t="s">
        <v>7323</v>
      </c>
      <c r="Y2695" s="1" t="s">
        <v>4558</v>
      </c>
      <c r="Z2695" s="1" t="s">
        <v>8752</v>
      </c>
      <c r="AG2695" s="1" t="s">
        <v>12745</v>
      </c>
      <c r="AI2695" s="1" t="s">
        <v>9497</v>
      </c>
    </row>
    <row r="2696" spans="1:72" ht="13.5" customHeight="1" x14ac:dyDescent="0.25">
      <c r="A2696" s="5" t="str">
        <f t="shared" si="95"/>
        <v>1738_각남면_0120</v>
      </c>
      <c r="B2696" s="1">
        <v>1738</v>
      </c>
      <c r="C2696" s="1" t="s">
        <v>12339</v>
      </c>
      <c r="D2696" s="1" t="s">
        <v>12340</v>
      </c>
      <c r="E2696" s="1">
        <v>2695</v>
      </c>
      <c r="F2696" s="1">
        <v>10</v>
      </c>
      <c r="G2696" s="1" t="s">
        <v>4436</v>
      </c>
      <c r="H2696" s="1" t="s">
        <v>7053</v>
      </c>
      <c r="I2696" s="1">
        <v>2</v>
      </c>
      <c r="L2696" s="1">
        <v>5</v>
      </c>
      <c r="M2696" s="1" t="s">
        <v>14184</v>
      </c>
      <c r="N2696" s="1" t="s">
        <v>14185</v>
      </c>
      <c r="T2696" s="1" t="s">
        <v>12470</v>
      </c>
      <c r="U2696" s="1" t="s">
        <v>139</v>
      </c>
      <c r="V2696" s="1" t="s">
        <v>7323</v>
      </c>
      <c r="Y2696" s="1" t="s">
        <v>4555</v>
      </c>
      <c r="Z2696" s="1" t="s">
        <v>8749</v>
      </c>
      <c r="AF2696" s="1" t="s">
        <v>3547</v>
      </c>
      <c r="AG2696" s="1" t="s">
        <v>9417</v>
      </c>
      <c r="AH2696" s="1" t="s">
        <v>4559</v>
      </c>
      <c r="AI2696" s="1" t="s">
        <v>9497</v>
      </c>
    </row>
    <row r="2697" spans="1:72" ht="13.5" customHeight="1" x14ac:dyDescent="0.25">
      <c r="A2697" s="5" t="str">
        <f t="shared" si="95"/>
        <v>1738_각남면_0120</v>
      </c>
      <c r="B2697" s="1">
        <v>1738</v>
      </c>
      <c r="C2697" s="1" t="s">
        <v>12339</v>
      </c>
      <c r="D2697" s="1" t="s">
        <v>12340</v>
      </c>
      <c r="E2697" s="1">
        <v>2696</v>
      </c>
      <c r="F2697" s="1">
        <v>10</v>
      </c>
      <c r="G2697" s="1" t="s">
        <v>4436</v>
      </c>
      <c r="H2697" s="1" t="s">
        <v>7053</v>
      </c>
      <c r="I2697" s="1">
        <v>2</v>
      </c>
      <c r="L2697" s="1">
        <v>5</v>
      </c>
      <c r="M2697" s="1" t="s">
        <v>14184</v>
      </c>
      <c r="N2697" s="1" t="s">
        <v>14185</v>
      </c>
      <c r="T2697" s="1" t="s">
        <v>12470</v>
      </c>
      <c r="U2697" s="1" t="s">
        <v>136</v>
      </c>
      <c r="V2697" s="1" t="s">
        <v>7308</v>
      </c>
      <c r="Y2697" s="1" t="s">
        <v>3575</v>
      </c>
      <c r="Z2697" s="1" t="s">
        <v>8753</v>
      </c>
      <c r="AC2697" s="1">
        <v>24</v>
      </c>
      <c r="AD2697" s="1" t="s">
        <v>402</v>
      </c>
      <c r="AE2697" s="1" t="s">
        <v>9372</v>
      </c>
      <c r="AT2697" s="1" t="s">
        <v>136</v>
      </c>
      <c r="AU2697" s="1" t="s">
        <v>7308</v>
      </c>
      <c r="AV2697" s="1" t="s">
        <v>3610</v>
      </c>
      <c r="AW2697" s="1" t="s">
        <v>8504</v>
      </c>
      <c r="BB2697" s="1" t="s">
        <v>4473</v>
      </c>
      <c r="BC2697" s="1" t="s">
        <v>12261</v>
      </c>
    </row>
    <row r="2698" spans="1:72" ht="13.5" customHeight="1" x14ac:dyDescent="0.25">
      <c r="A2698" s="5" t="str">
        <f t="shared" si="95"/>
        <v>1738_각남면_0120</v>
      </c>
      <c r="B2698" s="1">
        <v>1738</v>
      </c>
      <c r="C2698" s="1" t="s">
        <v>12339</v>
      </c>
      <c r="D2698" s="1" t="s">
        <v>12340</v>
      </c>
      <c r="E2698" s="1">
        <v>2697</v>
      </c>
      <c r="F2698" s="1">
        <v>10</v>
      </c>
      <c r="G2698" s="1" t="s">
        <v>4436</v>
      </c>
      <c r="H2698" s="1" t="s">
        <v>7053</v>
      </c>
      <c r="I2698" s="1">
        <v>2</v>
      </c>
      <c r="L2698" s="1">
        <v>5</v>
      </c>
      <c r="M2698" s="1" t="s">
        <v>14184</v>
      </c>
      <c r="N2698" s="1" t="s">
        <v>14185</v>
      </c>
      <c r="T2698" s="1" t="s">
        <v>12470</v>
      </c>
      <c r="U2698" s="1" t="s">
        <v>139</v>
      </c>
      <c r="V2698" s="1" t="s">
        <v>7323</v>
      </c>
      <c r="Y2698" s="1" t="s">
        <v>3541</v>
      </c>
      <c r="Z2698" s="1" t="s">
        <v>8491</v>
      </c>
      <c r="AC2698" s="1">
        <v>16</v>
      </c>
      <c r="AD2698" s="1" t="s">
        <v>210</v>
      </c>
      <c r="AE2698" s="1" t="s">
        <v>9354</v>
      </c>
    </row>
    <row r="2699" spans="1:72" ht="13.5" customHeight="1" x14ac:dyDescent="0.25">
      <c r="A2699" s="5" t="str">
        <f t="shared" si="95"/>
        <v>1738_각남면_0120</v>
      </c>
      <c r="B2699" s="1">
        <v>1738</v>
      </c>
      <c r="C2699" s="1" t="s">
        <v>12339</v>
      </c>
      <c r="D2699" s="1" t="s">
        <v>12340</v>
      </c>
      <c r="E2699" s="1">
        <v>2698</v>
      </c>
      <c r="F2699" s="1">
        <v>10</v>
      </c>
      <c r="G2699" s="1" t="s">
        <v>4436</v>
      </c>
      <c r="H2699" s="1" t="s">
        <v>7053</v>
      </c>
      <c r="I2699" s="1">
        <v>3</v>
      </c>
      <c r="J2699" s="1" t="s">
        <v>4560</v>
      </c>
      <c r="K2699" s="1" t="s">
        <v>7138</v>
      </c>
      <c r="L2699" s="1">
        <v>1</v>
      </c>
      <c r="M2699" s="1" t="s">
        <v>4561</v>
      </c>
      <c r="N2699" s="1" t="s">
        <v>8754</v>
      </c>
      <c r="T2699" s="1" t="s">
        <v>12461</v>
      </c>
      <c r="U2699" s="1" t="s">
        <v>232</v>
      </c>
      <c r="V2699" s="1" t="s">
        <v>7343</v>
      </c>
      <c r="Y2699" s="1" t="s">
        <v>4561</v>
      </c>
      <c r="Z2699" s="1" t="s">
        <v>8754</v>
      </c>
      <c r="AC2699" s="1">
        <v>55</v>
      </c>
      <c r="AD2699" s="1" t="s">
        <v>142</v>
      </c>
      <c r="AE2699" s="1" t="s">
        <v>9344</v>
      </c>
      <c r="AJ2699" s="1" t="s">
        <v>17</v>
      </c>
      <c r="AK2699" s="1" t="s">
        <v>9530</v>
      </c>
      <c r="AL2699" s="1" t="s">
        <v>124</v>
      </c>
      <c r="AM2699" s="1" t="s">
        <v>9327</v>
      </c>
      <c r="AN2699" s="1" t="s">
        <v>124</v>
      </c>
      <c r="AO2699" s="1" t="s">
        <v>9327</v>
      </c>
      <c r="AR2699" s="1" t="s">
        <v>4562</v>
      </c>
      <c r="AS2699" s="1" t="s">
        <v>12803</v>
      </c>
      <c r="AT2699" s="1" t="s">
        <v>232</v>
      </c>
      <c r="AU2699" s="1" t="s">
        <v>7343</v>
      </c>
      <c r="AV2699" s="1" t="s">
        <v>2137</v>
      </c>
      <c r="AW2699" s="1" t="s">
        <v>7914</v>
      </c>
      <c r="BG2699" s="1" t="s">
        <v>69</v>
      </c>
      <c r="BH2699" s="1" t="s">
        <v>7359</v>
      </c>
      <c r="BI2699" s="1" t="s">
        <v>369</v>
      </c>
      <c r="BJ2699" s="1" t="s">
        <v>7784</v>
      </c>
      <c r="BK2699" s="1" t="s">
        <v>69</v>
      </c>
      <c r="BL2699" s="1" t="s">
        <v>7359</v>
      </c>
      <c r="BM2699" s="1" t="s">
        <v>432</v>
      </c>
      <c r="BN2699" s="1" t="s">
        <v>10524</v>
      </c>
      <c r="BO2699" s="1" t="s">
        <v>232</v>
      </c>
      <c r="BP2699" s="1" t="s">
        <v>7343</v>
      </c>
      <c r="BQ2699" s="1" t="s">
        <v>3108</v>
      </c>
      <c r="BR2699" s="1" t="s">
        <v>8401</v>
      </c>
      <c r="BS2699" s="1" t="s">
        <v>41</v>
      </c>
      <c r="BT2699" s="1" t="s">
        <v>12725</v>
      </c>
    </row>
    <row r="2700" spans="1:72" ht="13.5" customHeight="1" x14ac:dyDescent="0.25">
      <c r="A2700" s="5" t="str">
        <f t="shared" si="95"/>
        <v>1738_각남면_0120</v>
      </c>
      <c r="B2700" s="1">
        <v>1738</v>
      </c>
      <c r="C2700" s="1" t="s">
        <v>12339</v>
      </c>
      <c r="D2700" s="1" t="s">
        <v>12340</v>
      </c>
      <c r="E2700" s="1">
        <v>2699</v>
      </c>
      <c r="F2700" s="1">
        <v>10</v>
      </c>
      <c r="G2700" s="1" t="s">
        <v>4436</v>
      </c>
      <c r="H2700" s="1" t="s">
        <v>7053</v>
      </c>
      <c r="I2700" s="1">
        <v>3</v>
      </c>
      <c r="L2700" s="1">
        <v>1</v>
      </c>
      <c r="M2700" s="1" t="s">
        <v>4561</v>
      </c>
      <c r="N2700" s="1" t="s">
        <v>8754</v>
      </c>
      <c r="S2700" s="1" t="s">
        <v>50</v>
      </c>
      <c r="T2700" s="1" t="s">
        <v>7223</v>
      </c>
      <c r="U2700" s="1" t="s">
        <v>237</v>
      </c>
      <c r="V2700" s="1" t="s">
        <v>7316</v>
      </c>
      <c r="Y2700" s="1" t="s">
        <v>4563</v>
      </c>
      <c r="Z2700" s="1" t="s">
        <v>8755</v>
      </c>
      <c r="AC2700" s="1">
        <v>51</v>
      </c>
      <c r="AD2700" s="1" t="s">
        <v>169</v>
      </c>
      <c r="AE2700" s="1" t="s">
        <v>9348</v>
      </c>
      <c r="AJ2700" s="1" t="s">
        <v>17</v>
      </c>
      <c r="AK2700" s="1" t="s">
        <v>9530</v>
      </c>
      <c r="AL2700" s="1" t="s">
        <v>174</v>
      </c>
      <c r="AM2700" s="1" t="s">
        <v>9536</v>
      </c>
      <c r="AN2700" s="1" t="s">
        <v>259</v>
      </c>
      <c r="AO2700" s="1" t="s">
        <v>9449</v>
      </c>
      <c r="AR2700" s="1" t="s">
        <v>4564</v>
      </c>
      <c r="AS2700" s="1" t="s">
        <v>9624</v>
      </c>
      <c r="AT2700" s="1" t="s">
        <v>232</v>
      </c>
      <c r="AU2700" s="1" t="s">
        <v>7343</v>
      </c>
      <c r="AV2700" s="1" t="s">
        <v>374</v>
      </c>
      <c r="AW2700" s="1" t="s">
        <v>7787</v>
      </c>
      <c r="BG2700" s="1" t="s">
        <v>232</v>
      </c>
      <c r="BH2700" s="1" t="s">
        <v>7343</v>
      </c>
      <c r="BI2700" s="1" t="s">
        <v>1839</v>
      </c>
      <c r="BJ2700" s="1" t="s">
        <v>8344</v>
      </c>
      <c r="BK2700" s="1" t="s">
        <v>232</v>
      </c>
      <c r="BL2700" s="1" t="s">
        <v>7343</v>
      </c>
      <c r="BM2700" s="1" t="s">
        <v>4565</v>
      </c>
      <c r="BN2700" s="1" t="s">
        <v>12983</v>
      </c>
      <c r="BO2700" s="1" t="s">
        <v>854</v>
      </c>
      <c r="BP2700" s="1" t="s">
        <v>9667</v>
      </c>
      <c r="BQ2700" s="1" t="s">
        <v>4566</v>
      </c>
      <c r="BR2700" s="1" t="s">
        <v>11929</v>
      </c>
      <c r="BS2700" s="1" t="s">
        <v>401</v>
      </c>
      <c r="BT2700" s="1" t="s">
        <v>9477</v>
      </c>
    </row>
    <row r="2701" spans="1:72" ht="13.5" customHeight="1" x14ac:dyDescent="0.25">
      <c r="A2701" s="5" t="str">
        <f t="shared" si="95"/>
        <v>1738_각남면_0120</v>
      </c>
      <c r="B2701" s="1">
        <v>1738</v>
      </c>
      <c r="C2701" s="1" t="s">
        <v>12339</v>
      </c>
      <c r="D2701" s="1" t="s">
        <v>12340</v>
      </c>
      <c r="E2701" s="1">
        <v>2700</v>
      </c>
      <c r="F2701" s="1">
        <v>10</v>
      </c>
      <c r="G2701" s="1" t="s">
        <v>4436</v>
      </c>
      <c r="H2701" s="1" t="s">
        <v>7053</v>
      </c>
      <c r="I2701" s="1">
        <v>3</v>
      </c>
      <c r="L2701" s="1">
        <v>1</v>
      </c>
      <c r="M2701" s="1" t="s">
        <v>4561</v>
      </c>
      <c r="N2701" s="1" t="s">
        <v>8754</v>
      </c>
      <c r="S2701" s="1" t="s">
        <v>185</v>
      </c>
      <c r="T2701" s="1" t="s">
        <v>7233</v>
      </c>
      <c r="Y2701" s="1" t="s">
        <v>4522</v>
      </c>
      <c r="Z2701" s="1" t="s">
        <v>8722</v>
      </c>
      <c r="AF2701" s="1" t="s">
        <v>226</v>
      </c>
      <c r="AG2701" s="1" t="s">
        <v>9393</v>
      </c>
    </row>
    <row r="2702" spans="1:72" ht="13.5" customHeight="1" x14ac:dyDescent="0.25">
      <c r="A2702" s="5" t="str">
        <f t="shared" si="95"/>
        <v>1738_각남면_0120</v>
      </c>
      <c r="B2702" s="1">
        <v>1738</v>
      </c>
      <c r="C2702" s="1" t="s">
        <v>12339</v>
      </c>
      <c r="D2702" s="1" t="s">
        <v>12340</v>
      </c>
      <c r="E2702" s="1">
        <v>2701</v>
      </c>
      <c r="F2702" s="1">
        <v>10</v>
      </c>
      <c r="G2702" s="1" t="s">
        <v>4436</v>
      </c>
      <c r="H2702" s="1" t="s">
        <v>7053</v>
      </c>
      <c r="I2702" s="1">
        <v>3</v>
      </c>
      <c r="L2702" s="1">
        <v>1</v>
      </c>
      <c r="M2702" s="1" t="s">
        <v>4561</v>
      </c>
      <c r="N2702" s="1" t="s">
        <v>8754</v>
      </c>
      <c r="S2702" s="1" t="s">
        <v>63</v>
      </c>
      <c r="T2702" s="1" t="s">
        <v>7225</v>
      </c>
      <c r="Y2702" s="1" t="s">
        <v>4567</v>
      </c>
      <c r="Z2702" s="1" t="s">
        <v>8756</v>
      </c>
      <c r="AC2702" s="1">
        <v>18</v>
      </c>
      <c r="AD2702" s="1" t="s">
        <v>210</v>
      </c>
      <c r="AE2702" s="1" t="s">
        <v>9354</v>
      </c>
    </row>
    <row r="2703" spans="1:72" ht="13.5" customHeight="1" x14ac:dyDescent="0.25">
      <c r="A2703" s="5" t="str">
        <f t="shared" si="95"/>
        <v>1738_각남면_0120</v>
      </c>
      <c r="B2703" s="1">
        <v>1738</v>
      </c>
      <c r="C2703" s="1" t="s">
        <v>12339</v>
      </c>
      <c r="D2703" s="1" t="s">
        <v>12340</v>
      </c>
      <c r="E2703" s="1">
        <v>2702</v>
      </c>
      <c r="F2703" s="1">
        <v>10</v>
      </c>
      <c r="G2703" s="1" t="s">
        <v>4436</v>
      </c>
      <c r="H2703" s="1" t="s">
        <v>7053</v>
      </c>
      <c r="I2703" s="1">
        <v>3</v>
      </c>
      <c r="L2703" s="1">
        <v>1</v>
      </c>
      <c r="M2703" s="1" t="s">
        <v>4561</v>
      </c>
      <c r="N2703" s="1" t="s">
        <v>8754</v>
      </c>
      <c r="S2703" s="1" t="s">
        <v>59</v>
      </c>
      <c r="T2703" s="1" t="s">
        <v>7224</v>
      </c>
      <c r="U2703" s="1" t="s">
        <v>4568</v>
      </c>
      <c r="V2703" s="1" t="s">
        <v>7556</v>
      </c>
      <c r="Y2703" s="1" t="s">
        <v>3271</v>
      </c>
      <c r="Z2703" s="1" t="s">
        <v>8328</v>
      </c>
      <c r="AC2703" s="1">
        <v>24</v>
      </c>
      <c r="AD2703" s="1" t="s">
        <v>65</v>
      </c>
      <c r="AE2703" s="1" t="s">
        <v>9332</v>
      </c>
    </row>
    <row r="2704" spans="1:72" ht="13.5" customHeight="1" x14ac:dyDescent="0.25">
      <c r="A2704" s="5" t="str">
        <f t="shared" si="95"/>
        <v>1738_각남면_0120</v>
      </c>
      <c r="B2704" s="1">
        <v>1738</v>
      </c>
      <c r="C2704" s="1" t="s">
        <v>12339</v>
      </c>
      <c r="D2704" s="1" t="s">
        <v>12340</v>
      </c>
      <c r="E2704" s="1">
        <v>2703</v>
      </c>
      <c r="F2704" s="1">
        <v>10</v>
      </c>
      <c r="G2704" s="1" t="s">
        <v>4436</v>
      </c>
      <c r="H2704" s="1" t="s">
        <v>7053</v>
      </c>
      <c r="I2704" s="1">
        <v>3</v>
      </c>
      <c r="L2704" s="1">
        <v>1</v>
      </c>
      <c r="M2704" s="1" t="s">
        <v>4561</v>
      </c>
      <c r="N2704" s="1" t="s">
        <v>8754</v>
      </c>
      <c r="S2704" s="1" t="s">
        <v>84</v>
      </c>
      <c r="T2704" s="1" t="s">
        <v>7226</v>
      </c>
      <c r="U2704" s="1" t="s">
        <v>237</v>
      </c>
      <c r="V2704" s="1" t="s">
        <v>7316</v>
      </c>
      <c r="Y2704" s="1" t="s">
        <v>652</v>
      </c>
      <c r="Z2704" s="1" t="s">
        <v>8757</v>
      </c>
      <c r="AC2704" s="1">
        <v>76</v>
      </c>
      <c r="AD2704" s="1" t="s">
        <v>89</v>
      </c>
      <c r="AE2704" s="1" t="s">
        <v>9335</v>
      </c>
    </row>
    <row r="2705" spans="1:72" ht="13.5" customHeight="1" x14ac:dyDescent="0.25">
      <c r="A2705" s="5" t="str">
        <f t="shared" si="95"/>
        <v>1738_각남면_0120</v>
      </c>
      <c r="B2705" s="1">
        <v>1738</v>
      </c>
      <c r="C2705" s="1" t="s">
        <v>12339</v>
      </c>
      <c r="D2705" s="1" t="s">
        <v>12340</v>
      </c>
      <c r="E2705" s="1">
        <v>2704</v>
      </c>
      <c r="F2705" s="1">
        <v>10</v>
      </c>
      <c r="G2705" s="1" t="s">
        <v>4436</v>
      </c>
      <c r="H2705" s="1" t="s">
        <v>7053</v>
      </c>
      <c r="I2705" s="1">
        <v>3</v>
      </c>
      <c r="L2705" s="1">
        <v>1</v>
      </c>
      <c r="M2705" s="1" t="s">
        <v>4561</v>
      </c>
      <c r="N2705" s="1" t="s">
        <v>8754</v>
      </c>
      <c r="S2705" s="1" t="s">
        <v>63</v>
      </c>
      <c r="T2705" s="1" t="s">
        <v>7225</v>
      </c>
      <c r="Y2705" s="1" t="s">
        <v>64</v>
      </c>
      <c r="Z2705" s="1" t="s">
        <v>7741</v>
      </c>
      <c r="AF2705" s="1" t="s">
        <v>157</v>
      </c>
      <c r="AG2705" s="1" t="s">
        <v>9391</v>
      </c>
    </row>
    <row r="2706" spans="1:72" ht="13.5" customHeight="1" x14ac:dyDescent="0.25">
      <c r="A2706" s="5" t="str">
        <f t="shared" si="95"/>
        <v>1738_각남면_0120</v>
      </c>
      <c r="B2706" s="1">
        <v>1738</v>
      </c>
      <c r="C2706" s="1" t="s">
        <v>12339</v>
      </c>
      <c r="D2706" s="1" t="s">
        <v>12340</v>
      </c>
      <c r="E2706" s="1">
        <v>2705</v>
      </c>
      <c r="F2706" s="1">
        <v>10</v>
      </c>
      <c r="G2706" s="1" t="s">
        <v>4436</v>
      </c>
      <c r="H2706" s="1" t="s">
        <v>7053</v>
      </c>
      <c r="I2706" s="1">
        <v>3</v>
      </c>
      <c r="L2706" s="1">
        <v>2</v>
      </c>
      <c r="M2706" s="1" t="s">
        <v>14186</v>
      </c>
      <c r="N2706" s="1" t="s">
        <v>14187</v>
      </c>
      <c r="T2706" s="1" t="s">
        <v>12461</v>
      </c>
      <c r="U2706" s="1" t="s">
        <v>1326</v>
      </c>
      <c r="V2706" s="1" t="s">
        <v>7378</v>
      </c>
      <c r="W2706" s="1" t="s">
        <v>85</v>
      </c>
      <c r="X2706" s="1" t="s">
        <v>12530</v>
      </c>
      <c r="Y2706" s="1" t="s">
        <v>4569</v>
      </c>
      <c r="Z2706" s="1" t="s">
        <v>8758</v>
      </c>
      <c r="AC2706" s="1">
        <v>57</v>
      </c>
      <c r="AD2706" s="1" t="s">
        <v>133</v>
      </c>
      <c r="AE2706" s="1" t="s">
        <v>9343</v>
      </c>
      <c r="AJ2706" s="1" t="s">
        <v>17</v>
      </c>
      <c r="AK2706" s="1" t="s">
        <v>9530</v>
      </c>
      <c r="AL2706" s="1" t="s">
        <v>1700</v>
      </c>
      <c r="AM2706" s="1" t="s">
        <v>9554</v>
      </c>
      <c r="AT2706" s="1" t="s">
        <v>1203</v>
      </c>
      <c r="AU2706" s="1" t="s">
        <v>7376</v>
      </c>
      <c r="AV2706" s="1" t="s">
        <v>4506</v>
      </c>
      <c r="AW2706" s="1" t="s">
        <v>10100</v>
      </c>
      <c r="BG2706" s="1" t="s">
        <v>1786</v>
      </c>
      <c r="BH2706" s="1" t="s">
        <v>12811</v>
      </c>
      <c r="BI2706" s="1" t="s">
        <v>3155</v>
      </c>
      <c r="BJ2706" s="1" t="s">
        <v>10816</v>
      </c>
      <c r="BK2706" s="1" t="s">
        <v>1786</v>
      </c>
      <c r="BL2706" s="1" t="s">
        <v>12811</v>
      </c>
      <c r="BM2706" s="1" t="s">
        <v>38</v>
      </c>
      <c r="BN2706" s="1" t="s">
        <v>7685</v>
      </c>
      <c r="BO2706" s="1" t="s">
        <v>1203</v>
      </c>
      <c r="BP2706" s="1" t="s">
        <v>7376</v>
      </c>
      <c r="BQ2706" s="1" t="s">
        <v>4570</v>
      </c>
      <c r="BR2706" s="1" t="s">
        <v>11930</v>
      </c>
      <c r="BS2706" s="1" t="s">
        <v>58</v>
      </c>
      <c r="BT2706" s="1" t="s">
        <v>9526</v>
      </c>
    </row>
    <row r="2707" spans="1:72" ht="13.5" customHeight="1" x14ac:dyDescent="0.25">
      <c r="A2707" s="5" t="str">
        <f t="shared" si="95"/>
        <v>1738_각남면_0120</v>
      </c>
      <c r="B2707" s="1">
        <v>1738</v>
      </c>
      <c r="C2707" s="1" t="s">
        <v>12339</v>
      </c>
      <c r="D2707" s="1" t="s">
        <v>12340</v>
      </c>
      <c r="E2707" s="1">
        <v>2706</v>
      </c>
      <c r="F2707" s="1">
        <v>10</v>
      </c>
      <c r="G2707" s="1" t="s">
        <v>4436</v>
      </c>
      <c r="H2707" s="1" t="s">
        <v>7053</v>
      </c>
      <c r="I2707" s="1">
        <v>3</v>
      </c>
      <c r="L2707" s="1">
        <v>2</v>
      </c>
      <c r="M2707" s="1" t="s">
        <v>14186</v>
      </c>
      <c r="N2707" s="1" t="s">
        <v>14187</v>
      </c>
      <c r="S2707" s="1" t="s">
        <v>50</v>
      </c>
      <c r="T2707" s="1" t="s">
        <v>7223</v>
      </c>
      <c r="W2707" s="1" t="s">
        <v>249</v>
      </c>
      <c r="X2707" s="1" t="s">
        <v>7696</v>
      </c>
      <c r="Y2707" s="1" t="s">
        <v>64</v>
      </c>
      <c r="Z2707" s="1" t="s">
        <v>7741</v>
      </c>
      <c r="AC2707" s="1">
        <v>43</v>
      </c>
      <c r="AD2707" s="1" t="s">
        <v>258</v>
      </c>
      <c r="AE2707" s="1" t="s">
        <v>9360</v>
      </c>
      <c r="AJ2707" s="1" t="s">
        <v>17</v>
      </c>
      <c r="AK2707" s="1" t="s">
        <v>9530</v>
      </c>
      <c r="AL2707" s="1" t="s">
        <v>124</v>
      </c>
      <c r="AM2707" s="1" t="s">
        <v>9327</v>
      </c>
      <c r="AT2707" s="1" t="s">
        <v>73</v>
      </c>
      <c r="AU2707" s="1" t="s">
        <v>7304</v>
      </c>
      <c r="AV2707" s="1" t="s">
        <v>4571</v>
      </c>
      <c r="AW2707" s="1" t="s">
        <v>9768</v>
      </c>
      <c r="BG2707" s="1" t="s">
        <v>69</v>
      </c>
      <c r="BH2707" s="1" t="s">
        <v>7359</v>
      </c>
      <c r="BI2707" s="1" t="s">
        <v>2463</v>
      </c>
      <c r="BJ2707" s="1" t="s">
        <v>12937</v>
      </c>
      <c r="BK2707" s="1" t="s">
        <v>69</v>
      </c>
      <c r="BL2707" s="1" t="s">
        <v>7359</v>
      </c>
      <c r="BM2707" s="1" t="s">
        <v>4188</v>
      </c>
      <c r="BN2707" s="1" t="s">
        <v>10793</v>
      </c>
      <c r="BO2707" s="1" t="s">
        <v>73</v>
      </c>
      <c r="BP2707" s="1" t="s">
        <v>7304</v>
      </c>
      <c r="BQ2707" s="1" t="s">
        <v>4572</v>
      </c>
      <c r="BR2707" s="1" t="s">
        <v>13011</v>
      </c>
      <c r="BS2707" s="1" t="s">
        <v>41</v>
      </c>
      <c r="BT2707" s="1" t="s">
        <v>12725</v>
      </c>
    </row>
    <row r="2708" spans="1:72" ht="13.5" customHeight="1" x14ac:dyDescent="0.25">
      <c r="A2708" s="5" t="str">
        <f t="shared" si="95"/>
        <v>1738_각남면_0120</v>
      </c>
      <c r="B2708" s="1">
        <v>1738</v>
      </c>
      <c r="C2708" s="1" t="s">
        <v>12339</v>
      </c>
      <c r="D2708" s="1" t="s">
        <v>12340</v>
      </c>
      <c r="E2708" s="1">
        <v>2707</v>
      </c>
      <c r="F2708" s="1">
        <v>10</v>
      </c>
      <c r="G2708" s="1" t="s">
        <v>4436</v>
      </c>
      <c r="H2708" s="1" t="s">
        <v>7053</v>
      </c>
      <c r="I2708" s="1">
        <v>3</v>
      </c>
      <c r="L2708" s="1">
        <v>2</v>
      </c>
      <c r="M2708" s="1" t="s">
        <v>14186</v>
      </c>
      <c r="N2708" s="1" t="s">
        <v>14187</v>
      </c>
      <c r="S2708" s="1" t="s">
        <v>1987</v>
      </c>
      <c r="T2708" s="1" t="s">
        <v>7255</v>
      </c>
      <c r="W2708" s="1" t="s">
        <v>754</v>
      </c>
      <c r="X2708" s="1" t="s">
        <v>7710</v>
      </c>
      <c r="Y2708" s="1" t="s">
        <v>64</v>
      </c>
      <c r="Z2708" s="1" t="s">
        <v>7741</v>
      </c>
      <c r="AF2708" s="1" t="s">
        <v>317</v>
      </c>
      <c r="AG2708" s="1" t="s">
        <v>7707</v>
      </c>
    </row>
    <row r="2709" spans="1:72" ht="13.5" customHeight="1" x14ac:dyDescent="0.25">
      <c r="A2709" s="5" t="str">
        <f t="shared" si="95"/>
        <v>1738_각남면_0120</v>
      </c>
      <c r="B2709" s="1">
        <v>1738</v>
      </c>
      <c r="C2709" s="1" t="s">
        <v>12339</v>
      </c>
      <c r="D2709" s="1" t="s">
        <v>12340</v>
      </c>
      <c r="E2709" s="1">
        <v>2708</v>
      </c>
      <c r="F2709" s="1">
        <v>10</v>
      </c>
      <c r="G2709" s="1" t="s">
        <v>4436</v>
      </c>
      <c r="H2709" s="1" t="s">
        <v>7053</v>
      </c>
      <c r="I2709" s="1">
        <v>3</v>
      </c>
      <c r="L2709" s="1">
        <v>2</v>
      </c>
      <c r="M2709" s="1" t="s">
        <v>14186</v>
      </c>
      <c r="N2709" s="1" t="s">
        <v>14187</v>
      </c>
      <c r="S2709" s="1" t="s">
        <v>59</v>
      </c>
      <c r="T2709" s="1" t="s">
        <v>7224</v>
      </c>
      <c r="U2709" s="1" t="s">
        <v>1203</v>
      </c>
      <c r="V2709" s="1" t="s">
        <v>7376</v>
      </c>
      <c r="Y2709" s="1" t="s">
        <v>4284</v>
      </c>
      <c r="Z2709" s="1" t="s">
        <v>8659</v>
      </c>
      <c r="AC2709" s="1">
        <v>18</v>
      </c>
      <c r="AD2709" s="1" t="s">
        <v>202</v>
      </c>
      <c r="AE2709" s="1" t="s">
        <v>9353</v>
      </c>
    </row>
    <row r="2710" spans="1:72" ht="13.5" customHeight="1" x14ac:dyDescent="0.25">
      <c r="A2710" s="5" t="str">
        <f t="shared" si="95"/>
        <v>1738_각남면_0120</v>
      </c>
      <c r="B2710" s="1">
        <v>1738</v>
      </c>
      <c r="C2710" s="1" t="s">
        <v>12339</v>
      </c>
      <c r="D2710" s="1" t="s">
        <v>12340</v>
      </c>
      <c r="E2710" s="1">
        <v>2709</v>
      </c>
      <c r="F2710" s="1">
        <v>10</v>
      </c>
      <c r="G2710" s="1" t="s">
        <v>4436</v>
      </c>
      <c r="H2710" s="1" t="s">
        <v>7053</v>
      </c>
      <c r="I2710" s="1">
        <v>3</v>
      </c>
      <c r="L2710" s="1">
        <v>2</v>
      </c>
      <c r="M2710" s="1" t="s">
        <v>14186</v>
      </c>
      <c r="N2710" s="1" t="s">
        <v>14187</v>
      </c>
      <c r="S2710" s="1" t="s">
        <v>91</v>
      </c>
      <c r="T2710" s="1" t="s">
        <v>7227</v>
      </c>
      <c r="Y2710" s="1" t="s">
        <v>1473</v>
      </c>
      <c r="Z2710" s="1" t="s">
        <v>8056</v>
      </c>
      <c r="AC2710" s="1">
        <v>13</v>
      </c>
      <c r="AD2710" s="1" t="s">
        <v>111</v>
      </c>
      <c r="AE2710" s="1" t="s">
        <v>9341</v>
      </c>
    </row>
    <row r="2711" spans="1:72" ht="13.5" customHeight="1" x14ac:dyDescent="0.25">
      <c r="A2711" s="5" t="str">
        <f t="shared" si="95"/>
        <v>1738_각남면_0120</v>
      </c>
      <c r="B2711" s="1">
        <v>1738</v>
      </c>
      <c r="C2711" s="1" t="s">
        <v>12339</v>
      </c>
      <c r="D2711" s="1" t="s">
        <v>12340</v>
      </c>
      <c r="E2711" s="1">
        <v>2710</v>
      </c>
      <c r="F2711" s="1">
        <v>10</v>
      </c>
      <c r="G2711" s="1" t="s">
        <v>4436</v>
      </c>
      <c r="H2711" s="1" t="s">
        <v>7053</v>
      </c>
      <c r="I2711" s="1">
        <v>3</v>
      </c>
      <c r="L2711" s="1">
        <v>2</v>
      </c>
      <c r="M2711" s="1" t="s">
        <v>14186</v>
      </c>
      <c r="N2711" s="1" t="s">
        <v>14187</v>
      </c>
      <c r="S2711" s="1" t="s">
        <v>91</v>
      </c>
      <c r="T2711" s="1" t="s">
        <v>7227</v>
      </c>
      <c r="Y2711" s="1" t="s">
        <v>4573</v>
      </c>
      <c r="Z2711" s="1" t="s">
        <v>8759</v>
      </c>
      <c r="AC2711" s="1">
        <v>7</v>
      </c>
      <c r="AD2711" s="1" t="s">
        <v>62</v>
      </c>
      <c r="AE2711" s="1" t="s">
        <v>9331</v>
      </c>
    </row>
    <row r="2712" spans="1:72" ht="13.5" customHeight="1" x14ac:dyDescent="0.25">
      <c r="A2712" s="5" t="str">
        <f t="shared" si="95"/>
        <v>1738_각남면_0120</v>
      </c>
      <c r="B2712" s="1">
        <v>1738</v>
      </c>
      <c r="C2712" s="1" t="s">
        <v>12339</v>
      </c>
      <c r="D2712" s="1" t="s">
        <v>12340</v>
      </c>
      <c r="E2712" s="1">
        <v>2711</v>
      </c>
      <c r="F2712" s="1">
        <v>10</v>
      </c>
      <c r="G2712" s="1" t="s">
        <v>4436</v>
      </c>
      <c r="H2712" s="1" t="s">
        <v>7053</v>
      </c>
      <c r="I2712" s="1">
        <v>3</v>
      </c>
      <c r="L2712" s="1">
        <v>2</v>
      </c>
      <c r="M2712" s="1" t="s">
        <v>14186</v>
      </c>
      <c r="N2712" s="1" t="s">
        <v>14187</v>
      </c>
      <c r="S2712" s="1" t="s">
        <v>155</v>
      </c>
      <c r="T2712" s="1" t="s">
        <v>7230</v>
      </c>
      <c r="W2712" s="1" t="s">
        <v>342</v>
      </c>
      <c r="X2712" s="1" t="s">
        <v>7700</v>
      </c>
      <c r="Y2712" s="1" t="s">
        <v>64</v>
      </c>
      <c r="Z2712" s="1" t="s">
        <v>7741</v>
      </c>
      <c r="AC2712" s="1">
        <v>25</v>
      </c>
      <c r="AF2712" s="1" t="s">
        <v>95</v>
      </c>
      <c r="AG2712" s="1" t="s">
        <v>9389</v>
      </c>
    </row>
    <row r="2713" spans="1:72" ht="13.5" customHeight="1" x14ac:dyDescent="0.25">
      <c r="A2713" s="5" t="str">
        <f t="shared" si="95"/>
        <v>1738_각남면_0120</v>
      </c>
      <c r="B2713" s="1">
        <v>1738</v>
      </c>
      <c r="C2713" s="1" t="s">
        <v>12339</v>
      </c>
      <c r="D2713" s="1" t="s">
        <v>12340</v>
      </c>
      <c r="E2713" s="1">
        <v>2712</v>
      </c>
      <c r="F2713" s="1">
        <v>10</v>
      </c>
      <c r="G2713" s="1" t="s">
        <v>4436</v>
      </c>
      <c r="H2713" s="1" t="s">
        <v>7053</v>
      </c>
      <c r="I2713" s="1">
        <v>3</v>
      </c>
      <c r="L2713" s="1">
        <v>2</v>
      </c>
      <c r="M2713" s="1" t="s">
        <v>14186</v>
      </c>
      <c r="N2713" s="1" t="s">
        <v>14187</v>
      </c>
      <c r="S2713" s="1" t="s">
        <v>59</v>
      </c>
      <c r="T2713" s="1" t="s">
        <v>7224</v>
      </c>
      <c r="Y2713" s="1" t="s">
        <v>1422</v>
      </c>
      <c r="Z2713" s="1" t="s">
        <v>8038</v>
      </c>
      <c r="AC2713" s="1">
        <v>4</v>
      </c>
      <c r="AD2713" s="1" t="s">
        <v>65</v>
      </c>
      <c r="AE2713" s="1" t="s">
        <v>9332</v>
      </c>
    </row>
    <row r="2714" spans="1:72" ht="13.5" customHeight="1" x14ac:dyDescent="0.25">
      <c r="A2714" s="5" t="str">
        <f t="shared" si="95"/>
        <v>1738_각남면_0120</v>
      </c>
      <c r="B2714" s="1">
        <v>1738</v>
      </c>
      <c r="C2714" s="1" t="s">
        <v>12339</v>
      </c>
      <c r="D2714" s="1" t="s">
        <v>12340</v>
      </c>
      <c r="E2714" s="1">
        <v>2713</v>
      </c>
      <c r="F2714" s="1">
        <v>10</v>
      </c>
      <c r="G2714" s="1" t="s">
        <v>4436</v>
      </c>
      <c r="H2714" s="1" t="s">
        <v>7053</v>
      </c>
      <c r="I2714" s="1">
        <v>3</v>
      </c>
      <c r="L2714" s="1">
        <v>2</v>
      </c>
      <c r="M2714" s="1" t="s">
        <v>14186</v>
      </c>
      <c r="N2714" s="1" t="s">
        <v>14187</v>
      </c>
      <c r="S2714" s="1" t="s">
        <v>112</v>
      </c>
      <c r="T2714" s="1" t="s">
        <v>7229</v>
      </c>
      <c r="Y2714" s="1" t="s">
        <v>64</v>
      </c>
      <c r="Z2714" s="1" t="s">
        <v>7741</v>
      </c>
      <c r="AF2714" s="1" t="s">
        <v>317</v>
      </c>
      <c r="AG2714" s="1" t="s">
        <v>7707</v>
      </c>
    </row>
    <row r="2715" spans="1:72" ht="13.5" customHeight="1" x14ac:dyDescent="0.25">
      <c r="A2715" s="5" t="str">
        <f t="shared" si="95"/>
        <v>1738_각남면_0120</v>
      </c>
      <c r="B2715" s="1">
        <v>1738</v>
      </c>
      <c r="C2715" s="1" t="s">
        <v>12339</v>
      </c>
      <c r="D2715" s="1" t="s">
        <v>12340</v>
      </c>
      <c r="E2715" s="1">
        <v>2714</v>
      </c>
      <c r="F2715" s="1">
        <v>10</v>
      </c>
      <c r="G2715" s="1" t="s">
        <v>4436</v>
      </c>
      <c r="H2715" s="1" t="s">
        <v>7053</v>
      </c>
      <c r="I2715" s="1">
        <v>3</v>
      </c>
      <c r="L2715" s="1">
        <v>3</v>
      </c>
      <c r="M2715" s="1" t="s">
        <v>13566</v>
      </c>
      <c r="N2715" s="1" t="s">
        <v>13567</v>
      </c>
      <c r="T2715" s="1" t="s">
        <v>12461</v>
      </c>
      <c r="U2715" s="1" t="s">
        <v>518</v>
      </c>
      <c r="V2715" s="1" t="s">
        <v>7333</v>
      </c>
      <c r="W2715" s="1" t="s">
        <v>85</v>
      </c>
      <c r="X2715" s="1" t="s">
        <v>12530</v>
      </c>
      <c r="Y2715" s="1" t="s">
        <v>64</v>
      </c>
      <c r="Z2715" s="1" t="s">
        <v>7741</v>
      </c>
      <c r="AC2715" s="1">
        <v>58</v>
      </c>
      <c r="AD2715" s="1" t="s">
        <v>76</v>
      </c>
      <c r="AE2715" s="1" t="s">
        <v>9334</v>
      </c>
      <c r="AJ2715" s="1" t="s">
        <v>17</v>
      </c>
      <c r="AK2715" s="1" t="s">
        <v>9530</v>
      </c>
      <c r="AL2715" s="1" t="s">
        <v>631</v>
      </c>
      <c r="AM2715" s="1" t="s">
        <v>9553</v>
      </c>
      <c r="AT2715" s="1" t="s">
        <v>232</v>
      </c>
      <c r="AU2715" s="1" t="s">
        <v>7343</v>
      </c>
      <c r="AV2715" s="1" t="s">
        <v>1601</v>
      </c>
      <c r="AW2715" s="1" t="s">
        <v>10101</v>
      </c>
      <c r="BG2715" s="1" t="s">
        <v>232</v>
      </c>
      <c r="BH2715" s="1" t="s">
        <v>7343</v>
      </c>
      <c r="BI2715" s="1" t="s">
        <v>4574</v>
      </c>
      <c r="BJ2715" s="1" t="s">
        <v>9734</v>
      </c>
      <c r="BK2715" s="1" t="s">
        <v>232</v>
      </c>
      <c r="BL2715" s="1" t="s">
        <v>7343</v>
      </c>
      <c r="BM2715" s="1" t="s">
        <v>4485</v>
      </c>
      <c r="BN2715" s="1" t="s">
        <v>8031</v>
      </c>
      <c r="BO2715" s="1" t="s">
        <v>69</v>
      </c>
      <c r="BP2715" s="1" t="s">
        <v>7359</v>
      </c>
      <c r="BQ2715" s="1" t="s">
        <v>15041</v>
      </c>
      <c r="BR2715" s="1" t="s">
        <v>13283</v>
      </c>
      <c r="BS2715" s="1" t="s">
        <v>41</v>
      </c>
      <c r="BT2715" s="1" t="s">
        <v>12725</v>
      </c>
    </row>
    <row r="2716" spans="1:72" ht="13.5" customHeight="1" x14ac:dyDescent="0.25">
      <c r="A2716" s="5" t="str">
        <f t="shared" si="95"/>
        <v>1738_각남면_0120</v>
      </c>
      <c r="B2716" s="1">
        <v>1738</v>
      </c>
      <c r="C2716" s="1" t="s">
        <v>12339</v>
      </c>
      <c r="D2716" s="1" t="s">
        <v>12340</v>
      </c>
      <c r="E2716" s="1">
        <v>2715</v>
      </c>
      <c r="F2716" s="1">
        <v>10</v>
      </c>
      <c r="G2716" s="1" t="s">
        <v>4436</v>
      </c>
      <c r="H2716" s="1" t="s">
        <v>7053</v>
      </c>
      <c r="I2716" s="1">
        <v>3</v>
      </c>
      <c r="L2716" s="1">
        <v>3</v>
      </c>
      <c r="M2716" s="1" t="s">
        <v>13566</v>
      </c>
      <c r="N2716" s="1" t="s">
        <v>13567</v>
      </c>
      <c r="S2716" s="1" t="s">
        <v>59</v>
      </c>
      <c r="T2716" s="1" t="s">
        <v>7224</v>
      </c>
      <c r="U2716" s="1" t="s">
        <v>4575</v>
      </c>
      <c r="V2716" s="1" t="s">
        <v>7557</v>
      </c>
      <c r="W2716" s="1" t="s">
        <v>85</v>
      </c>
      <c r="X2716" s="1" t="s">
        <v>12530</v>
      </c>
      <c r="Y2716" s="1" t="s">
        <v>1593</v>
      </c>
      <c r="Z2716" s="1" t="s">
        <v>8087</v>
      </c>
      <c r="AC2716" s="1">
        <v>34</v>
      </c>
      <c r="AD2716" s="1" t="s">
        <v>40</v>
      </c>
      <c r="AE2716" s="1" t="s">
        <v>9329</v>
      </c>
    </row>
    <row r="2717" spans="1:72" ht="13.5" customHeight="1" x14ac:dyDescent="0.25">
      <c r="A2717" s="5" t="str">
        <f t="shared" si="95"/>
        <v>1738_각남면_0120</v>
      </c>
      <c r="B2717" s="1">
        <v>1738</v>
      </c>
      <c r="C2717" s="1" t="s">
        <v>12339</v>
      </c>
      <c r="D2717" s="1" t="s">
        <v>12340</v>
      </c>
      <c r="E2717" s="1">
        <v>2716</v>
      </c>
      <c r="F2717" s="1">
        <v>10</v>
      </c>
      <c r="G2717" s="1" t="s">
        <v>4436</v>
      </c>
      <c r="H2717" s="1" t="s">
        <v>7053</v>
      </c>
      <c r="I2717" s="1">
        <v>3</v>
      </c>
      <c r="L2717" s="1">
        <v>3</v>
      </c>
      <c r="M2717" s="1" t="s">
        <v>13566</v>
      </c>
      <c r="N2717" s="1" t="s">
        <v>13567</v>
      </c>
      <c r="S2717" s="1" t="s">
        <v>155</v>
      </c>
      <c r="T2717" s="1" t="s">
        <v>7230</v>
      </c>
      <c r="W2717" s="1" t="s">
        <v>123</v>
      </c>
      <c r="X2717" s="1" t="s">
        <v>7689</v>
      </c>
      <c r="Y2717" s="1" t="s">
        <v>64</v>
      </c>
      <c r="Z2717" s="1" t="s">
        <v>7741</v>
      </c>
      <c r="AF2717" s="1" t="s">
        <v>317</v>
      </c>
      <c r="AG2717" s="1" t="s">
        <v>7707</v>
      </c>
    </row>
    <row r="2718" spans="1:72" ht="13.5" customHeight="1" x14ac:dyDescent="0.25">
      <c r="A2718" s="5" t="str">
        <f t="shared" si="95"/>
        <v>1738_각남면_0120</v>
      </c>
      <c r="B2718" s="1">
        <v>1738</v>
      </c>
      <c r="C2718" s="1" t="s">
        <v>12339</v>
      </c>
      <c r="D2718" s="1" t="s">
        <v>12340</v>
      </c>
      <c r="E2718" s="1">
        <v>2717</v>
      </c>
      <c r="F2718" s="1">
        <v>10</v>
      </c>
      <c r="G2718" s="1" t="s">
        <v>4436</v>
      </c>
      <c r="H2718" s="1" t="s">
        <v>7053</v>
      </c>
      <c r="I2718" s="1">
        <v>3</v>
      </c>
      <c r="L2718" s="1">
        <v>3</v>
      </c>
      <c r="M2718" s="1" t="s">
        <v>13566</v>
      </c>
      <c r="N2718" s="1" t="s">
        <v>13567</v>
      </c>
      <c r="S2718" s="1" t="s">
        <v>155</v>
      </c>
      <c r="T2718" s="1" t="s">
        <v>7230</v>
      </c>
      <c r="W2718" s="1" t="s">
        <v>85</v>
      </c>
      <c r="X2718" s="1" t="s">
        <v>12530</v>
      </c>
      <c r="Y2718" s="1" t="s">
        <v>64</v>
      </c>
      <c r="Z2718" s="1" t="s">
        <v>7741</v>
      </c>
      <c r="AC2718" s="1">
        <v>22</v>
      </c>
      <c r="AD2718" s="1" t="s">
        <v>188</v>
      </c>
      <c r="AE2718" s="1" t="s">
        <v>9352</v>
      </c>
    </row>
    <row r="2719" spans="1:72" ht="13.5" customHeight="1" x14ac:dyDescent="0.25">
      <c r="A2719" s="5" t="str">
        <f t="shared" si="95"/>
        <v>1738_각남면_0120</v>
      </c>
      <c r="B2719" s="1">
        <v>1738</v>
      </c>
      <c r="C2719" s="1" t="s">
        <v>12339</v>
      </c>
      <c r="D2719" s="1" t="s">
        <v>12340</v>
      </c>
      <c r="E2719" s="1">
        <v>2718</v>
      </c>
      <c r="F2719" s="1">
        <v>10</v>
      </c>
      <c r="G2719" s="1" t="s">
        <v>4436</v>
      </c>
      <c r="H2719" s="1" t="s">
        <v>7053</v>
      </c>
      <c r="I2719" s="1">
        <v>3</v>
      </c>
      <c r="L2719" s="1">
        <v>3</v>
      </c>
      <c r="M2719" s="1" t="s">
        <v>13566</v>
      </c>
      <c r="N2719" s="1" t="s">
        <v>13567</v>
      </c>
      <c r="T2719" s="1" t="s">
        <v>14931</v>
      </c>
      <c r="U2719" s="1" t="s">
        <v>715</v>
      </c>
      <c r="V2719" s="1" t="s">
        <v>7283</v>
      </c>
      <c r="Y2719" s="1" t="s">
        <v>4576</v>
      </c>
      <c r="Z2719" s="1" t="s">
        <v>7902</v>
      </c>
      <c r="AC2719" s="1">
        <v>19</v>
      </c>
      <c r="AD2719" s="1" t="s">
        <v>202</v>
      </c>
      <c r="AE2719" s="1" t="s">
        <v>9353</v>
      </c>
    </row>
    <row r="2720" spans="1:72" ht="13.5" customHeight="1" x14ac:dyDescent="0.25">
      <c r="A2720" s="5" t="str">
        <f t="shared" si="95"/>
        <v>1738_각남면_0120</v>
      </c>
      <c r="B2720" s="1">
        <v>1738</v>
      </c>
      <c r="C2720" s="1" t="s">
        <v>12339</v>
      </c>
      <c r="D2720" s="1" t="s">
        <v>12340</v>
      </c>
      <c r="E2720" s="1">
        <v>2719</v>
      </c>
      <c r="F2720" s="1">
        <v>10</v>
      </c>
      <c r="G2720" s="1" t="s">
        <v>4436</v>
      </c>
      <c r="H2720" s="1" t="s">
        <v>7053</v>
      </c>
      <c r="I2720" s="1">
        <v>3</v>
      </c>
      <c r="L2720" s="1">
        <v>4</v>
      </c>
      <c r="M2720" s="1" t="s">
        <v>13608</v>
      </c>
      <c r="N2720" s="1" t="s">
        <v>13609</v>
      </c>
      <c r="T2720" s="1" t="s">
        <v>12461</v>
      </c>
      <c r="U2720" s="1" t="s">
        <v>518</v>
      </c>
      <c r="V2720" s="1" t="s">
        <v>7333</v>
      </c>
      <c r="W2720" s="1" t="s">
        <v>38</v>
      </c>
      <c r="X2720" s="1" t="s">
        <v>12522</v>
      </c>
      <c r="Y2720" s="1" t="s">
        <v>64</v>
      </c>
      <c r="Z2720" s="1" t="s">
        <v>7741</v>
      </c>
      <c r="AC2720" s="1">
        <v>73</v>
      </c>
      <c r="AD2720" s="1" t="s">
        <v>111</v>
      </c>
      <c r="AE2720" s="1" t="s">
        <v>9341</v>
      </c>
      <c r="AJ2720" s="1" t="s">
        <v>17</v>
      </c>
      <c r="AK2720" s="1" t="s">
        <v>9530</v>
      </c>
      <c r="AL2720" s="1" t="s">
        <v>41</v>
      </c>
      <c r="AM2720" s="1" t="s">
        <v>12725</v>
      </c>
      <c r="AR2720" s="1" t="s">
        <v>14942</v>
      </c>
      <c r="AS2720" s="1" t="s">
        <v>14941</v>
      </c>
      <c r="AT2720" s="1" t="s">
        <v>232</v>
      </c>
      <c r="AU2720" s="1" t="s">
        <v>7343</v>
      </c>
      <c r="AV2720" s="1" t="s">
        <v>1961</v>
      </c>
      <c r="AW2720" s="1" t="s">
        <v>10102</v>
      </c>
      <c r="BG2720" s="1" t="s">
        <v>232</v>
      </c>
      <c r="BH2720" s="1" t="s">
        <v>7343</v>
      </c>
      <c r="BI2720" s="1" t="s">
        <v>4577</v>
      </c>
      <c r="BJ2720" s="1" t="s">
        <v>9302</v>
      </c>
      <c r="BK2720" s="1" t="s">
        <v>232</v>
      </c>
      <c r="BL2720" s="1" t="s">
        <v>7343</v>
      </c>
      <c r="BM2720" s="1" t="s">
        <v>2435</v>
      </c>
      <c r="BN2720" s="1" t="s">
        <v>9088</v>
      </c>
      <c r="BO2720" s="1" t="s">
        <v>232</v>
      </c>
      <c r="BP2720" s="1" t="s">
        <v>7343</v>
      </c>
      <c r="BQ2720" s="1" t="s">
        <v>4578</v>
      </c>
      <c r="BR2720" s="1" t="s">
        <v>11931</v>
      </c>
      <c r="BS2720" s="1" t="s">
        <v>4579</v>
      </c>
      <c r="BT2720" s="1" t="s">
        <v>12250</v>
      </c>
    </row>
    <row r="2721" spans="1:72" ht="13.5" customHeight="1" x14ac:dyDescent="0.25">
      <c r="A2721" s="5" t="str">
        <f t="shared" si="95"/>
        <v>1738_각남면_0120</v>
      </c>
      <c r="B2721" s="1">
        <v>1738</v>
      </c>
      <c r="C2721" s="1" t="s">
        <v>12339</v>
      </c>
      <c r="D2721" s="1" t="s">
        <v>12340</v>
      </c>
      <c r="E2721" s="1">
        <v>2720</v>
      </c>
      <c r="F2721" s="1">
        <v>10</v>
      </c>
      <c r="G2721" s="1" t="s">
        <v>4436</v>
      </c>
      <c r="H2721" s="1" t="s">
        <v>7053</v>
      </c>
      <c r="I2721" s="1">
        <v>3</v>
      </c>
      <c r="L2721" s="1">
        <v>4</v>
      </c>
      <c r="M2721" s="1" t="s">
        <v>13608</v>
      </c>
      <c r="N2721" s="1" t="s">
        <v>13609</v>
      </c>
      <c r="S2721" s="1" t="s">
        <v>59</v>
      </c>
      <c r="T2721" s="1" t="s">
        <v>7224</v>
      </c>
      <c r="U2721" s="1" t="s">
        <v>232</v>
      </c>
      <c r="V2721" s="1" t="s">
        <v>7343</v>
      </c>
      <c r="Y2721" s="1" t="s">
        <v>4580</v>
      </c>
      <c r="Z2721" s="1" t="s">
        <v>8760</v>
      </c>
      <c r="AC2721" s="1">
        <v>26</v>
      </c>
      <c r="AD2721" s="1" t="s">
        <v>585</v>
      </c>
      <c r="AE2721" s="1" t="s">
        <v>9379</v>
      </c>
    </row>
    <row r="2722" spans="1:72" ht="13.5" customHeight="1" x14ac:dyDescent="0.25">
      <c r="A2722" s="5" t="str">
        <f t="shared" si="95"/>
        <v>1738_각남면_0120</v>
      </c>
      <c r="B2722" s="1">
        <v>1738</v>
      </c>
      <c r="C2722" s="1" t="s">
        <v>12339</v>
      </c>
      <c r="D2722" s="1" t="s">
        <v>12340</v>
      </c>
      <c r="E2722" s="1">
        <v>2721</v>
      </c>
      <c r="F2722" s="1">
        <v>10</v>
      </c>
      <c r="G2722" s="1" t="s">
        <v>4436</v>
      </c>
      <c r="H2722" s="1" t="s">
        <v>7053</v>
      </c>
      <c r="I2722" s="1">
        <v>3</v>
      </c>
      <c r="L2722" s="1">
        <v>4</v>
      </c>
      <c r="M2722" s="1" t="s">
        <v>13608</v>
      </c>
      <c r="N2722" s="1" t="s">
        <v>13609</v>
      </c>
      <c r="S2722" s="1" t="s">
        <v>155</v>
      </c>
      <c r="T2722" s="1" t="s">
        <v>7230</v>
      </c>
      <c r="W2722" s="1" t="s">
        <v>123</v>
      </c>
      <c r="X2722" s="1" t="s">
        <v>7689</v>
      </c>
      <c r="Y2722" s="1" t="s">
        <v>64</v>
      </c>
      <c r="Z2722" s="1" t="s">
        <v>7741</v>
      </c>
      <c r="AC2722" s="1">
        <v>33</v>
      </c>
      <c r="AD2722" s="1" t="s">
        <v>321</v>
      </c>
      <c r="AE2722" s="1" t="s">
        <v>9366</v>
      </c>
    </row>
    <row r="2723" spans="1:72" ht="13.5" customHeight="1" x14ac:dyDescent="0.25">
      <c r="A2723" s="5" t="str">
        <f t="shared" si="95"/>
        <v>1738_각남면_0120</v>
      </c>
      <c r="B2723" s="1">
        <v>1738</v>
      </c>
      <c r="C2723" s="1" t="s">
        <v>12339</v>
      </c>
      <c r="D2723" s="1" t="s">
        <v>12340</v>
      </c>
      <c r="E2723" s="1">
        <v>2722</v>
      </c>
      <c r="F2723" s="1">
        <v>10</v>
      </c>
      <c r="G2723" s="1" t="s">
        <v>4436</v>
      </c>
      <c r="H2723" s="1" t="s">
        <v>7053</v>
      </c>
      <c r="I2723" s="1">
        <v>3</v>
      </c>
      <c r="L2723" s="1">
        <v>4</v>
      </c>
      <c r="M2723" s="1" t="s">
        <v>13608</v>
      </c>
      <c r="N2723" s="1" t="s">
        <v>13609</v>
      </c>
      <c r="S2723" s="1" t="s">
        <v>3319</v>
      </c>
      <c r="T2723" s="1" t="s">
        <v>7270</v>
      </c>
      <c r="Y2723" s="1" t="s">
        <v>64</v>
      </c>
      <c r="Z2723" s="1" t="s">
        <v>7741</v>
      </c>
      <c r="AF2723" s="1" t="s">
        <v>317</v>
      </c>
      <c r="AG2723" s="1" t="s">
        <v>7707</v>
      </c>
    </row>
    <row r="2724" spans="1:72" ht="13.5" customHeight="1" x14ac:dyDescent="0.25">
      <c r="A2724" s="5" t="str">
        <f t="shared" si="95"/>
        <v>1738_각남면_0120</v>
      </c>
      <c r="B2724" s="1">
        <v>1738</v>
      </c>
      <c r="C2724" s="1" t="s">
        <v>12339</v>
      </c>
      <c r="D2724" s="1" t="s">
        <v>12340</v>
      </c>
      <c r="E2724" s="1">
        <v>2723</v>
      </c>
      <c r="F2724" s="1">
        <v>10</v>
      </c>
      <c r="G2724" s="1" t="s">
        <v>4436</v>
      </c>
      <c r="H2724" s="1" t="s">
        <v>7053</v>
      </c>
      <c r="I2724" s="1">
        <v>3</v>
      </c>
      <c r="L2724" s="1">
        <v>4</v>
      </c>
      <c r="M2724" s="1" t="s">
        <v>13608</v>
      </c>
      <c r="N2724" s="1" t="s">
        <v>13609</v>
      </c>
      <c r="S2724" s="1" t="s">
        <v>727</v>
      </c>
      <c r="T2724" s="1" t="s">
        <v>7243</v>
      </c>
      <c r="Y2724" s="1" t="s">
        <v>742</v>
      </c>
      <c r="Z2724" s="1" t="s">
        <v>7856</v>
      </c>
      <c r="AC2724" s="1">
        <v>1</v>
      </c>
      <c r="AD2724" s="1" t="s">
        <v>101</v>
      </c>
      <c r="AE2724" s="1" t="s">
        <v>9339</v>
      </c>
      <c r="AF2724" s="1" t="s">
        <v>95</v>
      </c>
      <c r="AG2724" s="1" t="s">
        <v>9389</v>
      </c>
    </row>
    <row r="2725" spans="1:72" ht="13.5" customHeight="1" x14ac:dyDescent="0.25">
      <c r="A2725" s="5" t="str">
        <f t="shared" ref="A2725:A2735" si="96">HYPERLINK("http://kyu.snu.ac.kr/sdhj/index.jsp?type=hj/GK14616_00IH_0001_0120.jpg","1738_각남면_0120")</f>
        <v>1738_각남면_0120</v>
      </c>
      <c r="B2725" s="1">
        <v>1738</v>
      </c>
      <c r="C2725" s="1" t="s">
        <v>12339</v>
      </c>
      <c r="D2725" s="1" t="s">
        <v>12340</v>
      </c>
      <c r="E2725" s="1">
        <v>2724</v>
      </c>
      <c r="F2725" s="1">
        <v>10</v>
      </c>
      <c r="G2725" s="1" t="s">
        <v>4436</v>
      </c>
      <c r="H2725" s="1" t="s">
        <v>7053</v>
      </c>
      <c r="I2725" s="1">
        <v>3</v>
      </c>
      <c r="L2725" s="1">
        <v>5</v>
      </c>
      <c r="M2725" s="1" t="s">
        <v>14188</v>
      </c>
      <c r="N2725" s="1" t="s">
        <v>14189</v>
      </c>
      <c r="T2725" s="1" t="s">
        <v>12461</v>
      </c>
      <c r="U2725" s="1" t="s">
        <v>260</v>
      </c>
      <c r="V2725" s="1" t="s">
        <v>7321</v>
      </c>
      <c r="W2725" s="1" t="s">
        <v>4518</v>
      </c>
      <c r="X2725" s="1" t="s">
        <v>12524</v>
      </c>
      <c r="Y2725" s="1" t="s">
        <v>4581</v>
      </c>
      <c r="Z2725" s="1" t="s">
        <v>8761</v>
      </c>
      <c r="AC2725" s="1">
        <v>55</v>
      </c>
      <c r="AD2725" s="1" t="s">
        <v>142</v>
      </c>
      <c r="AE2725" s="1" t="s">
        <v>9344</v>
      </c>
      <c r="AJ2725" s="1" t="s">
        <v>17</v>
      </c>
      <c r="AK2725" s="1" t="s">
        <v>9530</v>
      </c>
      <c r="AL2725" s="1" t="s">
        <v>4582</v>
      </c>
      <c r="AM2725" s="1" t="s">
        <v>9574</v>
      </c>
      <c r="AT2725" s="1" t="s">
        <v>604</v>
      </c>
      <c r="AU2725" s="1" t="s">
        <v>7519</v>
      </c>
      <c r="AV2725" s="1" t="s">
        <v>4583</v>
      </c>
      <c r="AW2725" s="1" t="s">
        <v>10103</v>
      </c>
      <c r="BG2725" s="1" t="s">
        <v>912</v>
      </c>
      <c r="BH2725" s="1" t="s">
        <v>9676</v>
      </c>
      <c r="BI2725" s="1" t="s">
        <v>4584</v>
      </c>
      <c r="BJ2725" s="1" t="s">
        <v>10817</v>
      </c>
      <c r="BK2725" s="1" t="s">
        <v>1037</v>
      </c>
      <c r="BL2725" s="1" t="s">
        <v>9664</v>
      </c>
      <c r="BM2725" s="1" t="s">
        <v>4585</v>
      </c>
      <c r="BN2725" s="1" t="s">
        <v>11300</v>
      </c>
      <c r="BO2725" s="1" t="s">
        <v>1037</v>
      </c>
      <c r="BP2725" s="1" t="s">
        <v>9664</v>
      </c>
      <c r="BQ2725" s="1" t="s">
        <v>4586</v>
      </c>
      <c r="BR2725" s="1" t="s">
        <v>13017</v>
      </c>
      <c r="BS2725" s="1" t="s">
        <v>1047</v>
      </c>
      <c r="BT2725" s="1" t="s">
        <v>9458</v>
      </c>
    </row>
    <row r="2726" spans="1:72" ht="13.5" customHeight="1" x14ac:dyDescent="0.25">
      <c r="A2726" s="5" t="str">
        <f t="shared" si="96"/>
        <v>1738_각남면_0120</v>
      </c>
      <c r="B2726" s="1">
        <v>1738</v>
      </c>
      <c r="C2726" s="1" t="s">
        <v>12339</v>
      </c>
      <c r="D2726" s="1" t="s">
        <v>12340</v>
      </c>
      <c r="E2726" s="1">
        <v>2725</v>
      </c>
      <c r="F2726" s="1">
        <v>10</v>
      </c>
      <c r="G2726" s="1" t="s">
        <v>4436</v>
      </c>
      <c r="H2726" s="1" t="s">
        <v>7053</v>
      </c>
      <c r="I2726" s="1">
        <v>3</v>
      </c>
      <c r="L2726" s="1">
        <v>5</v>
      </c>
      <c r="M2726" s="1" t="s">
        <v>14188</v>
      </c>
      <c r="N2726" s="1" t="s">
        <v>14189</v>
      </c>
      <c r="S2726" s="1" t="s">
        <v>50</v>
      </c>
      <c r="T2726" s="1" t="s">
        <v>7223</v>
      </c>
      <c r="W2726" s="1" t="s">
        <v>38</v>
      </c>
      <c r="X2726" s="1" t="s">
        <v>12522</v>
      </c>
      <c r="Y2726" s="1" t="s">
        <v>308</v>
      </c>
      <c r="Z2726" s="1" t="s">
        <v>7774</v>
      </c>
      <c r="AC2726" s="1">
        <v>52</v>
      </c>
      <c r="AD2726" s="1" t="s">
        <v>217</v>
      </c>
      <c r="AE2726" s="1" t="s">
        <v>9355</v>
      </c>
      <c r="AJ2726" s="1" t="s">
        <v>309</v>
      </c>
      <c r="AK2726" s="1" t="s">
        <v>9531</v>
      </c>
      <c r="AL2726" s="1" t="s">
        <v>41</v>
      </c>
      <c r="AM2726" s="1" t="s">
        <v>12725</v>
      </c>
      <c r="AT2726" s="1" t="s">
        <v>44</v>
      </c>
      <c r="AU2726" s="1" t="s">
        <v>7629</v>
      </c>
      <c r="AV2726" s="1" t="s">
        <v>4587</v>
      </c>
      <c r="AW2726" s="1" t="s">
        <v>10104</v>
      </c>
      <c r="BG2726" s="1" t="s">
        <v>44</v>
      </c>
      <c r="BH2726" s="1" t="s">
        <v>7629</v>
      </c>
      <c r="BI2726" s="1" t="s">
        <v>4588</v>
      </c>
      <c r="BJ2726" s="1" t="s">
        <v>10818</v>
      </c>
      <c r="BK2726" s="1" t="s">
        <v>44</v>
      </c>
      <c r="BL2726" s="1" t="s">
        <v>7629</v>
      </c>
      <c r="BM2726" s="1" t="s">
        <v>4589</v>
      </c>
      <c r="BN2726" s="1" t="s">
        <v>11301</v>
      </c>
      <c r="BO2726" s="1" t="s">
        <v>677</v>
      </c>
      <c r="BP2726" s="1" t="s">
        <v>7530</v>
      </c>
      <c r="BQ2726" s="1" t="s">
        <v>4590</v>
      </c>
      <c r="BR2726" s="1" t="s">
        <v>11932</v>
      </c>
      <c r="BS2726" s="1" t="s">
        <v>151</v>
      </c>
      <c r="BT2726" s="1" t="s">
        <v>9478</v>
      </c>
    </row>
    <row r="2727" spans="1:72" ht="13.5" customHeight="1" x14ac:dyDescent="0.25">
      <c r="A2727" s="5" t="str">
        <f t="shared" si="96"/>
        <v>1738_각남면_0120</v>
      </c>
      <c r="B2727" s="1">
        <v>1738</v>
      </c>
      <c r="C2727" s="1" t="s">
        <v>12339</v>
      </c>
      <c r="D2727" s="1" t="s">
        <v>12340</v>
      </c>
      <c r="E2727" s="1">
        <v>2726</v>
      </c>
      <c r="F2727" s="1">
        <v>10</v>
      </c>
      <c r="G2727" s="1" t="s">
        <v>4436</v>
      </c>
      <c r="H2727" s="1" t="s">
        <v>7053</v>
      </c>
      <c r="I2727" s="1">
        <v>3</v>
      </c>
      <c r="L2727" s="1">
        <v>5</v>
      </c>
      <c r="M2727" s="1" t="s">
        <v>14188</v>
      </c>
      <c r="N2727" s="1" t="s">
        <v>14189</v>
      </c>
      <c r="S2727" s="1" t="s">
        <v>1987</v>
      </c>
      <c r="T2727" s="1" t="s">
        <v>7255</v>
      </c>
      <c r="W2727" s="1" t="s">
        <v>38</v>
      </c>
      <c r="X2727" s="1" t="s">
        <v>12522</v>
      </c>
      <c r="Y2727" s="1" t="s">
        <v>308</v>
      </c>
      <c r="Z2727" s="1" t="s">
        <v>7774</v>
      </c>
      <c r="AC2727" s="1">
        <v>88</v>
      </c>
      <c r="AD2727" s="1" t="s">
        <v>153</v>
      </c>
      <c r="AE2727" s="1" t="s">
        <v>9346</v>
      </c>
    </row>
    <row r="2728" spans="1:72" ht="13.5" customHeight="1" x14ac:dyDescent="0.25">
      <c r="A2728" s="5" t="str">
        <f t="shared" si="96"/>
        <v>1738_각남면_0120</v>
      </c>
      <c r="B2728" s="1">
        <v>1738</v>
      </c>
      <c r="C2728" s="1" t="s">
        <v>12339</v>
      </c>
      <c r="D2728" s="1" t="s">
        <v>12340</v>
      </c>
      <c r="E2728" s="1">
        <v>2727</v>
      </c>
      <c r="F2728" s="1">
        <v>10</v>
      </c>
      <c r="G2728" s="1" t="s">
        <v>4436</v>
      </c>
      <c r="H2728" s="1" t="s">
        <v>7053</v>
      </c>
      <c r="I2728" s="1">
        <v>3</v>
      </c>
      <c r="L2728" s="1">
        <v>5</v>
      </c>
      <c r="M2728" s="1" t="s">
        <v>14188</v>
      </c>
      <c r="N2728" s="1" t="s">
        <v>14189</v>
      </c>
      <c r="T2728" s="1" t="s">
        <v>12470</v>
      </c>
      <c r="U2728" s="1" t="s">
        <v>139</v>
      </c>
      <c r="V2728" s="1" t="s">
        <v>7323</v>
      </c>
      <c r="Y2728" s="1" t="s">
        <v>4591</v>
      </c>
      <c r="Z2728" s="1" t="s">
        <v>8762</v>
      </c>
      <c r="AC2728" s="1">
        <v>12</v>
      </c>
      <c r="AD2728" s="1" t="s">
        <v>111</v>
      </c>
      <c r="AE2728" s="1" t="s">
        <v>9341</v>
      </c>
      <c r="AF2728" s="1" t="s">
        <v>1366</v>
      </c>
      <c r="AG2728" s="1" t="s">
        <v>9392</v>
      </c>
      <c r="AH2728" s="1" t="s">
        <v>1496</v>
      </c>
      <c r="AI2728" s="1" t="s">
        <v>12737</v>
      </c>
      <c r="AT2728" s="1" t="s">
        <v>136</v>
      </c>
      <c r="AU2728" s="1" t="s">
        <v>7308</v>
      </c>
      <c r="AV2728" s="1" t="s">
        <v>12319</v>
      </c>
      <c r="AW2728" s="1" t="s">
        <v>12619</v>
      </c>
      <c r="BF2728" s="1" t="s">
        <v>12893</v>
      </c>
    </row>
    <row r="2729" spans="1:72" ht="13.5" customHeight="1" x14ac:dyDescent="0.25">
      <c r="A2729" s="5" t="str">
        <f t="shared" si="96"/>
        <v>1738_각남면_0120</v>
      </c>
      <c r="B2729" s="1">
        <v>1738</v>
      </c>
      <c r="C2729" s="1" t="s">
        <v>12339</v>
      </c>
      <c r="D2729" s="1" t="s">
        <v>12340</v>
      </c>
      <c r="E2729" s="1">
        <v>2728</v>
      </c>
      <c r="F2729" s="1">
        <v>10</v>
      </c>
      <c r="G2729" s="1" t="s">
        <v>4436</v>
      </c>
      <c r="H2729" s="1" t="s">
        <v>7053</v>
      </c>
      <c r="I2729" s="1">
        <v>4</v>
      </c>
      <c r="J2729" s="1" t="s">
        <v>4592</v>
      </c>
      <c r="K2729" s="1" t="s">
        <v>12371</v>
      </c>
      <c r="L2729" s="1">
        <v>1</v>
      </c>
      <c r="M2729" s="1" t="s">
        <v>4592</v>
      </c>
      <c r="N2729" s="1" t="s">
        <v>12371</v>
      </c>
      <c r="T2729" s="1" t="s">
        <v>12461</v>
      </c>
      <c r="U2729" s="1" t="s">
        <v>4593</v>
      </c>
      <c r="V2729" s="1" t="s">
        <v>7558</v>
      </c>
      <c r="W2729" s="1" t="s">
        <v>85</v>
      </c>
      <c r="X2729" s="1" t="s">
        <v>12530</v>
      </c>
      <c r="Y2729" s="1" t="s">
        <v>4594</v>
      </c>
      <c r="Z2729" s="1" t="s">
        <v>8763</v>
      </c>
      <c r="AC2729" s="1">
        <v>56</v>
      </c>
      <c r="AD2729" s="1" t="s">
        <v>97</v>
      </c>
      <c r="AE2729" s="1" t="s">
        <v>9338</v>
      </c>
      <c r="AJ2729" s="1" t="s">
        <v>17</v>
      </c>
      <c r="AK2729" s="1" t="s">
        <v>9530</v>
      </c>
      <c r="AL2729" s="1" t="s">
        <v>208</v>
      </c>
      <c r="AM2729" s="1" t="s">
        <v>9524</v>
      </c>
      <c r="AN2729" s="1" t="s">
        <v>208</v>
      </c>
      <c r="AO2729" s="1" t="s">
        <v>9524</v>
      </c>
      <c r="AP2729" s="1" t="s">
        <v>260</v>
      </c>
      <c r="AQ2729" s="1" t="s">
        <v>7321</v>
      </c>
      <c r="AR2729" s="1" t="s">
        <v>4595</v>
      </c>
      <c r="AS2729" s="1" t="s">
        <v>9625</v>
      </c>
      <c r="AT2729" s="1" t="s">
        <v>242</v>
      </c>
      <c r="AU2729" s="1" t="s">
        <v>12440</v>
      </c>
      <c r="AV2729" s="1" t="s">
        <v>4596</v>
      </c>
      <c r="AW2729" s="1" t="s">
        <v>10105</v>
      </c>
      <c r="BG2729" s="1" t="s">
        <v>242</v>
      </c>
      <c r="BH2729" s="1" t="s">
        <v>12440</v>
      </c>
      <c r="BI2729" s="1" t="s">
        <v>2607</v>
      </c>
      <c r="BJ2729" s="1" t="s">
        <v>10674</v>
      </c>
      <c r="BK2729" s="1" t="s">
        <v>4597</v>
      </c>
      <c r="BL2729" s="1" t="s">
        <v>11031</v>
      </c>
      <c r="BM2729" s="1" t="s">
        <v>4598</v>
      </c>
      <c r="BN2729" s="1" t="s">
        <v>11302</v>
      </c>
      <c r="BO2729" s="1" t="s">
        <v>232</v>
      </c>
      <c r="BP2729" s="1" t="s">
        <v>7343</v>
      </c>
      <c r="BQ2729" s="1" t="s">
        <v>4599</v>
      </c>
      <c r="BR2729" s="1" t="s">
        <v>11933</v>
      </c>
      <c r="BS2729" s="1" t="s">
        <v>208</v>
      </c>
      <c r="BT2729" s="1" t="s">
        <v>9524</v>
      </c>
    </row>
    <row r="2730" spans="1:72" ht="13.5" customHeight="1" x14ac:dyDescent="0.25">
      <c r="A2730" s="5" t="str">
        <f t="shared" si="96"/>
        <v>1738_각남면_0120</v>
      </c>
      <c r="B2730" s="1">
        <v>1738</v>
      </c>
      <c r="C2730" s="1" t="s">
        <v>12339</v>
      </c>
      <c r="D2730" s="1" t="s">
        <v>12340</v>
      </c>
      <c r="E2730" s="1">
        <v>2729</v>
      </c>
      <c r="F2730" s="1">
        <v>10</v>
      </c>
      <c r="G2730" s="1" t="s">
        <v>4436</v>
      </c>
      <c r="H2730" s="1" t="s">
        <v>7053</v>
      </c>
      <c r="I2730" s="1">
        <v>4</v>
      </c>
      <c r="L2730" s="1">
        <v>1</v>
      </c>
      <c r="M2730" s="1" t="s">
        <v>4592</v>
      </c>
      <c r="N2730" s="1" t="s">
        <v>12371</v>
      </c>
      <c r="S2730" s="1" t="s">
        <v>50</v>
      </c>
      <c r="T2730" s="1" t="s">
        <v>7223</v>
      </c>
      <c r="U2730" s="1" t="s">
        <v>237</v>
      </c>
      <c r="V2730" s="1" t="s">
        <v>7316</v>
      </c>
      <c r="Y2730" s="1" t="s">
        <v>1109</v>
      </c>
      <c r="Z2730" s="1" t="s">
        <v>7958</v>
      </c>
      <c r="AC2730" s="1">
        <v>56</v>
      </c>
      <c r="AD2730" s="1" t="s">
        <v>97</v>
      </c>
      <c r="AE2730" s="1" t="s">
        <v>9338</v>
      </c>
      <c r="AJ2730" s="1" t="s">
        <v>17</v>
      </c>
      <c r="AK2730" s="1" t="s">
        <v>9530</v>
      </c>
      <c r="AL2730" s="1" t="s">
        <v>631</v>
      </c>
      <c r="AM2730" s="1" t="s">
        <v>9553</v>
      </c>
      <c r="AT2730" s="1" t="s">
        <v>232</v>
      </c>
      <c r="AU2730" s="1" t="s">
        <v>7343</v>
      </c>
      <c r="AV2730" s="1" t="s">
        <v>1601</v>
      </c>
      <c r="AW2730" s="1" t="s">
        <v>10101</v>
      </c>
      <c r="BG2730" s="1" t="s">
        <v>242</v>
      </c>
      <c r="BH2730" s="1" t="s">
        <v>12440</v>
      </c>
      <c r="BI2730" s="1" t="s">
        <v>745</v>
      </c>
      <c r="BJ2730" s="1" t="s">
        <v>8823</v>
      </c>
      <c r="BK2730" s="1" t="s">
        <v>242</v>
      </c>
      <c r="BL2730" s="1" t="s">
        <v>12440</v>
      </c>
      <c r="BM2730" s="1" t="s">
        <v>4485</v>
      </c>
      <c r="BN2730" s="1" t="s">
        <v>8031</v>
      </c>
      <c r="BO2730" s="1" t="s">
        <v>69</v>
      </c>
      <c r="BP2730" s="1" t="s">
        <v>7359</v>
      </c>
      <c r="BQ2730" s="1" t="s">
        <v>15041</v>
      </c>
      <c r="BR2730" s="1" t="s">
        <v>13283</v>
      </c>
      <c r="BS2730" s="1" t="s">
        <v>41</v>
      </c>
      <c r="BT2730" s="1" t="s">
        <v>12725</v>
      </c>
    </row>
    <row r="2731" spans="1:72" ht="13.5" customHeight="1" x14ac:dyDescent="0.25">
      <c r="A2731" s="5" t="str">
        <f t="shared" si="96"/>
        <v>1738_각남면_0120</v>
      </c>
      <c r="B2731" s="1">
        <v>1738</v>
      </c>
      <c r="C2731" s="1" t="s">
        <v>12339</v>
      </c>
      <c r="D2731" s="1" t="s">
        <v>12340</v>
      </c>
      <c r="E2731" s="1">
        <v>2730</v>
      </c>
      <c r="F2731" s="1">
        <v>10</v>
      </c>
      <c r="G2731" s="1" t="s">
        <v>4436</v>
      </c>
      <c r="H2731" s="1" t="s">
        <v>7053</v>
      </c>
      <c r="I2731" s="1">
        <v>4</v>
      </c>
      <c r="L2731" s="1">
        <v>1</v>
      </c>
      <c r="M2731" s="1" t="s">
        <v>4592</v>
      </c>
      <c r="N2731" s="1" t="s">
        <v>12371</v>
      </c>
      <c r="S2731" s="1" t="s">
        <v>112</v>
      </c>
      <c r="T2731" s="1" t="s">
        <v>7229</v>
      </c>
      <c r="Y2731" s="1" t="s">
        <v>4600</v>
      </c>
      <c r="Z2731" s="1" t="s">
        <v>8764</v>
      </c>
      <c r="AC2731" s="1">
        <v>14</v>
      </c>
      <c r="AD2731" s="1" t="s">
        <v>182</v>
      </c>
      <c r="AE2731" s="1" t="s">
        <v>9351</v>
      </c>
    </row>
    <row r="2732" spans="1:72" ht="13.5" customHeight="1" x14ac:dyDescent="0.25">
      <c r="A2732" s="5" t="str">
        <f t="shared" si="96"/>
        <v>1738_각남면_0120</v>
      </c>
      <c r="B2732" s="1">
        <v>1738</v>
      </c>
      <c r="C2732" s="1" t="s">
        <v>12339</v>
      </c>
      <c r="D2732" s="1" t="s">
        <v>12340</v>
      </c>
      <c r="E2732" s="1">
        <v>2731</v>
      </c>
      <c r="F2732" s="1">
        <v>10</v>
      </c>
      <c r="G2732" s="1" t="s">
        <v>4436</v>
      </c>
      <c r="H2732" s="1" t="s">
        <v>7053</v>
      </c>
      <c r="I2732" s="1">
        <v>4</v>
      </c>
      <c r="L2732" s="1">
        <v>2</v>
      </c>
      <c r="M2732" s="1" t="s">
        <v>14190</v>
      </c>
      <c r="N2732" s="1" t="s">
        <v>14191</v>
      </c>
      <c r="T2732" s="1" t="s">
        <v>12461</v>
      </c>
      <c r="U2732" s="1" t="s">
        <v>260</v>
      </c>
      <c r="V2732" s="1" t="s">
        <v>7321</v>
      </c>
      <c r="W2732" s="1" t="s">
        <v>85</v>
      </c>
      <c r="X2732" s="1" t="s">
        <v>12530</v>
      </c>
      <c r="Y2732" s="1" t="s">
        <v>4601</v>
      </c>
      <c r="Z2732" s="1" t="s">
        <v>8765</v>
      </c>
      <c r="AC2732" s="1">
        <v>33</v>
      </c>
      <c r="AD2732" s="1" t="s">
        <v>321</v>
      </c>
      <c r="AE2732" s="1" t="s">
        <v>9366</v>
      </c>
      <c r="AJ2732" s="1" t="s">
        <v>17</v>
      </c>
      <c r="AK2732" s="1" t="s">
        <v>9530</v>
      </c>
      <c r="AL2732" s="1" t="s">
        <v>631</v>
      </c>
      <c r="AM2732" s="1" t="s">
        <v>9553</v>
      </c>
      <c r="AT2732" s="1" t="s">
        <v>44</v>
      </c>
      <c r="AU2732" s="1" t="s">
        <v>7629</v>
      </c>
      <c r="AV2732" s="1" t="s">
        <v>4602</v>
      </c>
      <c r="AW2732" s="1" t="s">
        <v>12831</v>
      </c>
      <c r="BG2732" s="1" t="s">
        <v>44</v>
      </c>
      <c r="BH2732" s="1" t="s">
        <v>7629</v>
      </c>
      <c r="BI2732" s="1" t="s">
        <v>4454</v>
      </c>
      <c r="BJ2732" s="1" t="s">
        <v>10813</v>
      </c>
      <c r="BK2732" s="1" t="s">
        <v>4455</v>
      </c>
      <c r="BL2732" s="1" t="s">
        <v>11030</v>
      </c>
      <c r="BM2732" s="1" t="s">
        <v>4456</v>
      </c>
      <c r="BN2732" s="1" t="s">
        <v>7712</v>
      </c>
      <c r="BO2732" s="1" t="s">
        <v>1467</v>
      </c>
      <c r="BP2732" s="1" t="s">
        <v>11013</v>
      </c>
      <c r="BQ2732" s="1" t="s">
        <v>4603</v>
      </c>
      <c r="BR2732" s="1" t="s">
        <v>13261</v>
      </c>
      <c r="BS2732" s="1" t="s">
        <v>1190</v>
      </c>
      <c r="BT2732" s="1" t="s">
        <v>9481</v>
      </c>
    </row>
    <row r="2733" spans="1:72" ht="13.5" customHeight="1" x14ac:dyDescent="0.25">
      <c r="A2733" s="5" t="str">
        <f t="shared" si="96"/>
        <v>1738_각남면_0120</v>
      </c>
      <c r="B2733" s="1">
        <v>1738</v>
      </c>
      <c r="C2733" s="1" t="s">
        <v>12339</v>
      </c>
      <c r="D2733" s="1" t="s">
        <v>12340</v>
      </c>
      <c r="E2733" s="1">
        <v>2732</v>
      </c>
      <c r="F2733" s="1">
        <v>10</v>
      </c>
      <c r="G2733" s="1" t="s">
        <v>4436</v>
      </c>
      <c r="H2733" s="1" t="s">
        <v>7053</v>
      </c>
      <c r="I2733" s="1">
        <v>4</v>
      </c>
      <c r="L2733" s="1">
        <v>2</v>
      </c>
      <c r="M2733" s="1" t="s">
        <v>14190</v>
      </c>
      <c r="N2733" s="1" t="s">
        <v>14191</v>
      </c>
      <c r="S2733" s="1" t="s">
        <v>50</v>
      </c>
      <c r="T2733" s="1" t="s">
        <v>7223</v>
      </c>
      <c r="W2733" s="1" t="s">
        <v>526</v>
      </c>
      <c r="X2733" s="1" t="s">
        <v>7706</v>
      </c>
      <c r="Y2733" s="1" t="s">
        <v>308</v>
      </c>
      <c r="Z2733" s="1" t="s">
        <v>7774</v>
      </c>
      <c r="AC2733" s="1">
        <v>28</v>
      </c>
      <c r="AD2733" s="1" t="s">
        <v>301</v>
      </c>
      <c r="AE2733" s="1" t="s">
        <v>9363</v>
      </c>
      <c r="AJ2733" s="1" t="s">
        <v>309</v>
      </c>
      <c r="AK2733" s="1" t="s">
        <v>9531</v>
      </c>
      <c r="AL2733" s="1" t="s">
        <v>4604</v>
      </c>
      <c r="AM2733" s="1" t="s">
        <v>9575</v>
      </c>
      <c r="AT2733" s="1" t="s">
        <v>44</v>
      </c>
      <c r="AU2733" s="1" t="s">
        <v>7629</v>
      </c>
      <c r="AV2733" s="1" t="s">
        <v>4605</v>
      </c>
      <c r="AW2733" s="1" t="s">
        <v>10106</v>
      </c>
      <c r="BG2733" s="1" t="s">
        <v>44</v>
      </c>
      <c r="BH2733" s="1" t="s">
        <v>7629</v>
      </c>
      <c r="BI2733" s="1" t="s">
        <v>4606</v>
      </c>
      <c r="BJ2733" s="1" t="s">
        <v>10725</v>
      </c>
      <c r="BK2733" s="1" t="s">
        <v>44</v>
      </c>
      <c r="BL2733" s="1" t="s">
        <v>7629</v>
      </c>
      <c r="BM2733" s="1" t="s">
        <v>3241</v>
      </c>
      <c r="BN2733" s="1" t="s">
        <v>10568</v>
      </c>
      <c r="BO2733" s="1" t="s">
        <v>44</v>
      </c>
      <c r="BP2733" s="1" t="s">
        <v>7629</v>
      </c>
      <c r="BQ2733" s="1" t="s">
        <v>4607</v>
      </c>
      <c r="BR2733" s="1" t="s">
        <v>11934</v>
      </c>
      <c r="BS2733" s="1" t="s">
        <v>58</v>
      </c>
      <c r="BT2733" s="1" t="s">
        <v>9526</v>
      </c>
    </row>
    <row r="2734" spans="1:72" ht="13.5" customHeight="1" x14ac:dyDescent="0.25">
      <c r="A2734" s="5" t="str">
        <f t="shared" si="96"/>
        <v>1738_각남면_0120</v>
      </c>
      <c r="B2734" s="1">
        <v>1738</v>
      </c>
      <c r="C2734" s="1" t="s">
        <v>12339</v>
      </c>
      <c r="D2734" s="1" t="s">
        <v>12340</v>
      </c>
      <c r="E2734" s="1">
        <v>2733</v>
      </c>
      <c r="F2734" s="1">
        <v>10</v>
      </c>
      <c r="G2734" s="1" t="s">
        <v>4436</v>
      </c>
      <c r="H2734" s="1" t="s">
        <v>7053</v>
      </c>
      <c r="I2734" s="1">
        <v>4</v>
      </c>
      <c r="L2734" s="1">
        <v>2</v>
      </c>
      <c r="M2734" s="1" t="s">
        <v>14190</v>
      </c>
      <c r="N2734" s="1" t="s">
        <v>14191</v>
      </c>
      <c r="S2734" s="1" t="s">
        <v>185</v>
      </c>
      <c r="T2734" s="1" t="s">
        <v>7233</v>
      </c>
      <c r="AF2734" s="1" t="s">
        <v>157</v>
      </c>
      <c r="AG2734" s="1" t="s">
        <v>9391</v>
      </c>
    </row>
    <row r="2735" spans="1:72" ht="13.5" customHeight="1" x14ac:dyDescent="0.25">
      <c r="A2735" s="5" t="str">
        <f t="shared" si="96"/>
        <v>1738_각남면_0120</v>
      </c>
      <c r="B2735" s="1">
        <v>1738</v>
      </c>
      <c r="C2735" s="1" t="s">
        <v>12339</v>
      </c>
      <c r="D2735" s="1" t="s">
        <v>12340</v>
      </c>
      <c r="E2735" s="1">
        <v>2734</v>
      </c>
      <c r="F2735" s="1">
        <v>10</v>
      </c>
      <c r="G2735" s="1" t="s">
        <v>4436</v>
      </c>
      <c r="H2735" s="1" t="s">
        <v>7053</v>
      </c>
      <c r="I2735" s="1">
        <v>4</v>
      </c>
      <c r="L2735" s="1">
        <v>2</v>
      </c>
      <c r="M2735" s="1" t="s">
        <v>14190</v>
      </c>
      <c r="N2735" s="1" t="s">
        <v>14191</v>
      </c>
      <c r="T2735" s="1" t="s">
        <v>12470</v>
      </c>
      <c r="U2735" s="1" t="s">
        <v>715</v>
      </c>
      <c r="V2735" s="1" t="s">
        <v>7283</v>
      </c>
      <c r="Y2735" s="1" t="s">
        <v>12300</v>
      </c>
      <c r="Z2735" s="1" t="s">
        <v>12623</v>
      </c>
      <c r="AC2735" s="1">
        <v>18</v>
      </c>
      <c r="AD2735" s="1" t="s">
        <v>210</v>
      </c>
      <c r="AE2735" s="1" t="s">
        <v>9354</v>
      </c>
    </row>
    <row r="2736" spans="1:72" ht="13.5" customHeight="1" x14ac:dyDescent="0.25">
      <c r="A2736" s="5" t="str">
        <f t="shared" ref="A2736:A2767" si="97">HYPERLINK("http://kyu.snu.ac.kr/sdhj/index.jsp?type=hj/GK14616_00IH_0001_0121.jpg","1738_각남면_0121")</f>
        <v>1738_각남면_0121</v>
      </c>
      <c r="B2736" s="1">
        <v>1738</v>
      </c>
      <c r="C2736" s="1" t="s">
        <v>12339</v>
      </c>
      <c r="D2736" s="1" t="s">
        <v>12340</v>
      </c>
      <c r="E2736" s="1">
        <v>2735</v>
      </c>
      <c r="F2736" s="1">
        <v>10</v>
      </c>
      <c r="G2736" s="1" t="s">
        <v>4436</v>
      </c>
      <c r="H2736" s="1" t="s">
        <v>7053</v>
      </c>
      <c r="I2736" s="1">
        <v>4</v>
      </c>
      <c r="L2736" s="1">
        <v>3</v>
      </c>
      <c r="M2736" s="1" t="s">
        <v>14192</v>
      </c>
      <c r="N2736" s="1" t="s">
        <v>14193</v>
      </c>
      <c r="T2736" s="1" t="s">
        <v>12461</v>
      </c>
      <c r="U2736" s="1" t="s">
        <v>4608</v>
      </c>
      <c r="V2736" s="1" t="s">
        <v>7559</v>
      </c>
      <c r="W2736" s="1" t="s">
        <v>51</v>
      </c>
      <c r="X2736" s="1" t="s">
        <v>7686</v>
      </c>
      <c r="Y2736" s="1" t="s">
        <v>4609</v>
      </c>
      <c r="Z2736" s="1" t="s">
        <v>8766</v>
      </c>
      <c r="AC2736" s="1">
        <v>36</v>
      </c>
      <c r="AD2736" s="1" t="s">
        <v>229</v>
      </c>
      <c r="AE2736" s="1" t="s">
        <v>9356</v>
      </c>
      <c r="AJ2736" s="1" t="s">
        <v>17</v>
      </c>
      <c r="AK2736" s="1" t="s">
        <v>9530</v>
      </c>
      <c r="AL2736" s="1" t="s">
        <v>53</v>
      </c>
      <c r="AM2736" s="1" t="s">
        <v>9486</v>
      </c>
      <c r="AT2736" s="1" t="s">
        <v>42</v>
      </c>
      <c r="AU2736" s="1" t="s">
        <v>7309</v>
      </c>
      <c r="AV2736" s="1" t="s">
        <v>4610</v>
      </c>
      <c r="AW2736" s="1" t="s">
        <v>8711</v>
      </c>
      <c r="BG2736" s="1" t="s">
        <v>44</v>
      </c>
      <c r="BH2736" s="1" t="s">
        <v>7629</v>
      </c>
      <c r="BI2736" s="1" t="s">
        <v>14783</v>
      </c>
      <c r="BJ2736" s="1" t="s">
        <v>8737</v>
      </c>
      <c r="BK2736" s="1" t="s">
        <v>44</v>
      </c>
      <c r="BL2736" s="1" t="s">
        <v>7629</v>
      </c>
      <c r="BM2736" s="1" t="s">
        <v>3070</v>
      </c>
      <c r="BN2736" s="1" t="s">
        <v>8895</v>
      </c>
      <c r="BO2736" s="1" t="s">
        <v>453</v>
      </c>
      <c r="BP2736" s="1" t="s">
        <v>12810</v>
      </c>
      <c r="BQ2736" s="1" t="s">
        <v>4611</v>
      </c>
      <c r="BR2736" s="1" t="s">
        <v>11935</v>
      </c>
      <c r="BS2736" s="1" t="s">
        <v>4264</v>
      </c>
      <c r="BT2736" s="1" t="s">
        <v>9570</v>
      </c>
    </row>
    <row r="2737" spans="1:72" ht="13.5" customHeight="1" x14ac:dyDescent="0.25">
      <c r="A2737" s="5" t="str">
        <f t="shared" si="97"/>
        <v>1738_각남면_0121</v>
      </c>
      <c r="B2737" s="1">
        <v>1738</v>
      </c>
      <c r="C2737" s="1" t="s">
        <v>12339</v>
      </c>
      <c r="D2737" s="1" t="s">
        <v>12340</v>
      </c>
      <c r="E2737" s="1">
        <v>2736</v>
      </c>
      <c r="F2737" s="1">
        <v>10</v>
      </c>
      <c r="G2737" s="1" t="s">
        <v>4436</v>
      </c>
      <c r="H2737" s="1" t="s">
        <v>7053</v>
      </c>
      <c r="I2737" s="1">
        <v>4</v>
      </c>
      <c r="L2737" s="1">
        <v>3</v>
      </c>
      <c r="M2737" s="1" t="s">
        <v>14192</v>
      </c>
      <c r="N2737" s="1" t="s">
        <v>14193</v>
      </c>
      <c r="S2737" s="1" t="s">
        <v>50</v>
      </c>
      <c r="T2737" s="1" t="s">
        <v>7223</v>
      </c>
      <c r="W2737" s="1" t="s">
        <v>342</v>
      </c>
      <c r="X2737" s="1" t="s">
        <v>7700</v>
      </c>
      <c r="Y2737" s="1" t="s">
        <v>10</v>
      </c>
      <c r="Z2737" s="1" t="s">
        <v>7684</v>
      </c>
      <c r="AC2737" s="1">
        <v>36</v>
      </c>
      <c r="AD2737" s="1" t="s">
        <v>229</v>
      </c>
      <c r="AE2737" s="1" t="s">
        <v>9356</v>
      </c>
      <c r="AJ2737" s="1" t="s">
        <v>17</v>
      </c>
      <c r="AK2737" s="1" t="s">
        <v>9530</v>
      </c>
      <c r="AL2737" s="1" t="s">
        <v>174</v>
      </c>
      <c r="AM2737" s="1" t="s">
        <v>9536</v>
      </c>
      <c r="AT2737" s="1" t="s">
        <v>42</v>
      </c>
      <c r="AU2737" s="1" t="s">
        <v>7309</v>
      </c>
      <c r="AV2737" s="1" t="s">
        <v>4612</v>
      </c>
      <c r="AW2737" s="1" t="s">
        <v>8304</v>
      </c>
      <c r="BG2737" s="1" t="s">
        <v>380</v>
      </c>
      <c r="BH2737" s="1" t="s">
        <v>7326</v>
      </c>
      <c r="BI2737" s="1" t="s">
        <v>487</v>
      </c>
      <c r="BJ2737" s="1" t="s">
        <v>9710</v>
      </c>
      <c r="BK2737" s="1" t="s">
        <v>44</v>
      </c>
      <c r="BL2737" s="1" t="s">
        <v>7629</v>
      </c>
      <c r="BM2737" s="1" t="s">
        <v>450</v>
      </c>
      <c r="BN2737" s="1" t="s">
        <v>9707</v>
      </c>
      <c r="BO2737" s="1" t="s">
        <v>673</v>
      </c>
      <c r="BP2737" s="1" t="s">
        <v>9659</v>
      </c>
      <c r="BQ2737" s="1" t="s">
        <v>4613</v>
      </c>
      <c r="BR2737" s="1" t="s">
        <v>11936</v>
      </c>
      <c r="BS2737" s="1" t="s">
        <v>53</v>
      </c>
      <c r="BT2737" s="1" t="s">
        <v>9486</v>
      </c>
    </row>
    <row r="2738" spans="1:72" ht="13.5" customHeight="1" x14ac:dyDescent="0.25">
      <c r="A2738" s="5" t="str">
        <f t="shared" si="97"/>
        <v>1738_각남면_0121</v>
      </c>
      <c r="B2738" s="1">
        <v>1738</v>
      </c>
      <c r="C2738" s="1" t="s">
        <v>12339</v>
      </c>
      <c r="D2738" s="1" t="s">
        <v>12340</v>
      </c>
      <c r="E2738" s="1">
        <v>2737</v>
      </c>
      <c r="F2738" s="1">
        <v>10</v>
      </c>
      <c r="G2738" s="1" t="s">
        <v>4436</v>
      </c>
      <c r="H2738" s="1" t="s">
        <v>7053</v>
      </c>
      <c r="I2738" s="1">
        <v>4</v>
      </c>
      <c r="L2738" s="1">
        <v>3</v>
      </c>
      <c r="M2738" s="1" t="s">
        <v>14192</v>
      </c>
      <c r="N2738" s="1" t="s">
        <v>14193</v>
      </c>
      <c r="S2738" s="1" t="s">
        <v>59</v>
      </c>
      <c r="T2738" s="1" t="s">
        <v>7224</v>
      </c>
      <c r="Y2738" s="1" t="s">
        <v>4497</v>
      </c>
      <c r="Z2738" s="1" t="s">
        <v>8714</v>
      </c>
      <c r="AF2738" s="1" t="s">
        <v>163</v>
      </c>
      <c r="AG2738" s="1" t="s">
        <v>9392</v>
      </c>
      <c r="AH2738" s="1" t="s">
        <v>4614</v>
      </c>
      <c r="AI2738" s="1" t="s">
        <v>9498</v>
      </c>
    </row>
    <row r="2739" spans="1:72" ht="13.5" customHeight="1" x14ac:dyDescent="0.25">
      <c r="A2739" s="5" t="str">
        <f t="shared" si="97"/>
        <v>1738_각남면_0121</v>
      </c>
      <c r="B2739" s="1">
        <v>1738</v>
      </c>
      <c r="C2739" s="1" t="s">
        <v>12339</v>
      </c>
      <c r="D2739" s="1" t="s">
        <v>12340</v>
      </c>
      <c r="E2739" s="1">
        <v>2738</v>
      </c>
      <c r="F2739" s="1">
        <v>10</v>
      </c>
      <c r="G2739" s="1" t="s">
        <v>4436</v>
      </c>
      <c r="H2739" s="1" t="s">
        <v>7053</v>
      </c>
      <c r="I2739" s="1">
        <v>4</v>
      </c>
      <c r="L2739" s="1">
        <v>3</v>
      </c>
      <c r="M2739" s="1" t="s">
        <v>14192</v>
      </c>
      <c r="N2739" s="1" t="s">
        <v>14193</v>
      </c>
      <c r="S2739" s="1" t="s">
        <v>63</v>
      </c>
      <c r="T2739" s="1" t="s">
        <v>7225</v>
      </c>
      <c r="AC2739" s="1">
        <v>9</v>
      </c>
      <c r="AD2739" s="1" t="s">
        <v>93</v>
      </c>
      <c r="AE2739" s="1" t="s">
        <v>9337</v>
      </c>
    </row>
    <row r="2740" spans="1:72" ht="13.5" customHeight="1" x14ac:dyDescent="0.25">
      <c r="A2740" s="5" t="str">
        <f t="shared" si="97"/>
        <v>1738_각남면_0121</v>
      </c>
      <c r="B2740" s="1">
        <v>1738</v>
      </c>
      <c r="C2740" s="1" t="s">
        <v>12339</v>
      </c>
      <c r="D2740" s="1" t="s">
        <v>12340</v>
      </c>
      <c r="E2740" s="1">
        <v>2739</v>
      </c>
      <c r="F2740" s="1">
        <v>10</v>
      </c>
      <c r="G2740" s="1" t="s">
        <v>4436</v>
      </c>
      <c r="H2740" s="1" t="s">
        <v>7053</v>
      </c>
      <c r="I2740" s="1">
        <v>4</v>
      </c>
      <c r="L2740" s="1">
        <v>4</v>
      </c>
      <c r="M2740" s="1" t="s">
        <v>4095</v>
      </c>
      <c r="N2740" s="1" t="s">
        <v>12825</v>
      </c>
      <c r="T2740" s="1" t="s">
        <v>12461</v>
      </c>
      <c r="U2740" s="1" t="s">
        <v>4615</v>
      </c>
      <c r="V2740" s="1" t="s">
        <v>12508</v>
      </c>
      <c r="W2740" s="1" t="s">
        <v>38</v>
      </c>
      <c r="X2740" s="1" t="s">
        <v>12522</v>
      </c>
      <c r="Y2740" s="1" t="s">
        <v>4616</v>
      </c>
      <c r="Z2740" s="1" t="s">
        <v>8767</v>
      </c>
      <c r="AC2740" s="1">
        <v>81</v>
      </c>
      <c r="AD2740" s="1" t="s">
        <v>160</v>
      </c>
      <c r="AE2740" s="1" t="s">
        <v>9347</v>
      </c>
      <c r="AJ2740" s="1" t="s">
        <v>17</v>
      </c>
      <c r="AK2740" s="1" t="s">
        <v>9530</v>
      </c>
      <c r="AL2740" s="1" t="s">
        <v>41</v>
      </c>
      <c r="AM2740" s="1" t="s">
        <v>12725</v>
      </c>
      <c r="AT2740" s="1" t="s">
        <v>42</v>
      </c>
      <c r="AU2740" s="1" t="s">
        <v>7309</v>
      </c>
      <c r="AV2740" s="1" t="s">
        <v>4617</v>
      </c>
      <c r="AW2740" s="1" t="s">
        <v>10107</v>
      </c>
      <c r="BG2740" s="1" t="s">
        <v>42</v>
      </c>
      <c r="BH2740" s="1" t="s">
        <v>7309</v>
      </c>
      <c r="BI2740" s="1" t="s">
        <v>4618</v>
      </c>
      <c r="BJ2740" s="1" t="s">
        <v>10819</v>
      </c>
      <c r="BK2740" s="1" t="s">
        <v>42</v>
      </c>
      <c r="BL2740" s="1" t="s">
        <v>7309</v>
      </c>
      <c r="BM2740" s="1" t="s">
        <v>4188</v>
      </c>
      <c r="BN2740" s="1" t="s">
        <v>10793</v>
      </c>
      <c r="BO2740" s="1" t="s">
        <v>677</v>
      </c>
      <c r="BP2740" s="1" t="s">
        <v>7530</v>
      </c>
      <c r="BQ2740" s="1" t="s">
        <v>4619</v>
      </c>
      <c r="BR2740" s="1" t="s">
        <v>11937</v>
      </c>
      <c r="BS2740" s="1" t="s">
        <v>124</v>
      </c>
      <c r="BT2740" s="1" t="s">
        <v>9327</v>
      </c>
    </row>
    <row r="2741" spans="1:72" ht="13.5" customHeight="1" x14ac:dyDescent="0.25">
      <c r="A2741" s="5" t="str">
        <f t="shared" si="97"/>
        <v>1738_각남면_0121</v>
      </c>
      <c r="B2741" s="1">
        <v>1738</v>
      </c>
      <c r="C2741" s="1" t="s">
        <v>12339</v>
      </c>
      <c r="D2741" s="1" t="s">
        <v>12340</v>
      </c>
      <c r="E2741" s="1">
        <v>2740</v>
      </c>
      <c r="F2741" s="1">
        <v>10</v>
      </c>
      <c r="G2741" s="1" t="s">
        <v>4436</v>
      </c>
      <c r="H2741" s="1" t="s">
        <v>7053</v>
      </c>
      <c r="I2741" s="1">
        <v>4</v>
      </c>
      <c r="L2741" s="1">
        <v>5</v>
      </c>
      <c r="M2741" s="1" t="s">
        <v>14194</v>
      </c>
      <c r="N2741" s="1" t="s">
        <v>14195</v>
      </c>
      <c r="T2741" s="1" t="s">
        <v>12461</v>
      </c>
      <c r="U2741" s="1" t="s">
        <v>260</v>
      </c>
      <c r="V2741" s="1" t="s">
        <v>7321</v>
      </c>
      <c r="W2741" s="1" t="s">
        <v>38</v>
      </c>
      <c r="X2741" s="1" t="s">
        <v>12522</v>
      </c>
      <c r="Y2741" s="1" t="s">
        <v>724</v>
      </c>
      <c r="Z2741" s="1" t="s">
        <v>7860</v>
      </c>
      <c r="AC2741" s="1">
        <v>73</v>
      </c>
      <c r="AD2741" s="1" t="s">
        <v>111</v>
      </c>
      <c r="AE2741" s="1" t="s">
        <v>9341</v>
      </c>
      <c r="AJ2741" s="1" t="s">
        <v>17</v>
      </c>
      <c r="AK2741" s="1" t="s">
        <v>9530</v>
      </c>
      <c r="AL2741" s="1" t="s">
        <v>58</v>
      </c>
      <c r="AM2741" s="1" t="s">
        <v>9526</v>
      </c>
      <c r="AT2741" s="1" t="s">
        <v>44</v>
      </c>
      <c r="AU2741" s="1" t="s">
        <v>7629</v>
      </c>
      <c r="AV2741" s="1" t="s">
        <v>4620</v>
      </c>
      <c r="AW2741" s="1" t="s">
        <v>10108</v>
      </c>
      <c r="BG2741" s="1" t="s">
        <v>912</v>
      </c>
      <c r="BH2741" s="1" t="s">
        <v>9676</v>
      </c>
      <c r="BI2741" s="1" t="s">
        <v>4465</v>
      </c>
      <c r="BJ2741" s="1" t="s">
        <v>10814</v>
      </c>
      <c r="BK2741" s="1" t="s">
        <v>533</v>
      </c>
      <c r="BL2741" s="1" t="s">
        <v>7485</v>
      </c>
      <c r="BM2741" s="1" t="s">
        <v>1058</v>
      </c>
      <c r="BN2741" s="1" t="s">
        <v>11093</v>
      </c>
      <c r="BO2741" s="1" t="s">
        <v>128</v>
      </c>
      <c r="BP2741" s="1" t="s">
        <v>9658</v>
      </c>
      <c r="BQ2741" s="1" t="s">
        <v>4621</v>
      </c>
      <c r="BR2741" s="1" t="s">
        <v>11938</v>
      </c>
      <c r="BS2741" s="1" t="s">
        <v>193</v>
      </c>
      <c r="BT2741" s="1" t="s">
        <v>9533</v>
      </c>
    </row>
    <row r="2742" spans="1:72" ht="13.5" customHeight="1" x14ac:dyDescent="0.25">
      <c r="A2742" s="5" t="str">
        <f t="shared" si="97"/>
        <v>1738_각남면_0121</v>
      </c>
      <c r="B2742" s="1">
        <v>1738</v>
      </c>
      <c r="C2742" s="1" t="s">
        <v>12339</v>
      </c>
      <c r="D2742" s="1" t="s">
        <v>12340</v>
      </c>
      <c r="E2742" s="1">
        <v>2741</v>
      </c>
      <c r="F2742" s="1">
        <v>10</v>
      </c>
      <c r="G2742" s="1" t="s">
        <v>4436</v>
      </c>
      <c r="H2742" s="1" t="s">
        <v>7053</v>
      </c>
      <c r="I2742" s="1">
        <v>4</v>
      </c>
      <c r="L2742" s="1">
        <v>5</v>
      </c>
      <c r="M2742" s="1" t="s">
        <v>14194</v>
      </c>
      <c r="N2742" s="1" t="s">
        <v>14195</v>
      </c>
      <c r="S2742" s="1" t="s">
        <v>50</v>
      </c>
      <c r="T2742" s="1" t="s">
        <v>7223</v>
      </c>
      <c r="W2742" s="1" t="s">
        <v>38</v>
      </c>
      <c r="X2742" s="1" t="s">
        <v>12522</v>
      </c>
      <c r="Y2742" s="1" t="s">
        <v>308</v>
      </c>
      <c r="Z2742" s="1" t="s">
        <v>7774</v>
      </c>
      <c r="AC2742" s="1">
        <v>68</v>
      </c>
      <c r="AD2742" s="1" t="s">
        <v>298</v>
      </c>
      <c r="AE2742" s="1" t="s">
        <v>9362</v>
      </c>
      <c r="AJ2742" s="1" t="s">
        <v>309</v>
      </c>
      <c r="AK2742" s="1" t="s">
        <v>9531</v>
      </c>
      <c r="AL2742" s="1" t="s">
        <v>41</v>
      </c>
      <c r="AM2742" s="1" t="s">
        <v>12725</v>
      </c>
      <c r="AT2742" s="1" t="s">
        <v>44</v>
      </c>
      <c r="AU2742" s="1" t="s">
        <v>7629</v>
      </c>
      <c r="AV2742" s="1" t="s">
        <v>4500</v>
      </c>
      <c r="AW2742" s="1" t="s">
        <v>10109</v>
      </c>
      <c r="BG2742" s="1" t="s">
        <v>44</v>
      </c>
      <c r="BH2742" s="1" t="s">
        <v>7629</v>
      </c>
      <c r="BI2742" s="1" t="s">
        <v>1069</v>
      </c>
      <c r="BJ2742" s="1" t="s">
        <v>9736</v>
      </c>
      <c r="BK2742" s="1" t="s">
        <v>531</v>
      </c>
      <c r="BL2742" s="1" t="s">
        <v>7370</v>
      </c>
      <c r="BM2742" s="1" t="s">
        <v>4606</v>
      </c>
      <c r="BN2742" s="1" t="s">
        <v>10725</v>
      </c>
      <c r="BO2742" s="1" t="s">
        <v>453</v>
      </c>
      <c r="BP2742" s="1" t="s">
        <v>12810</v>
      </c>
      <c r="BQ2742" s="1" t="s">
        <v>4622</v>
      </c>
      <c r="BR2742" s="1" t="s">
        <v>11939</v>
      </c>
      <c r="BS2742" s="1" t="s">
        <v>124</v>
      </c>
      <c r="BT2742" s="1" t="s">
        <v>9327</v>
      </c>
    </row>
    <row r="2743" spans="1:72" ht="13.5" customHeight="1" x14ac:dyDescent="0.25">
      <c r="A2743" s="5" t="str">
        <f t="shared" si="97"/>
        <v>1738_각남면_0121</v>
      </c>
      <c r="B2743" s="1">
        <v>1738</v>
      </c>
      <c r="C2743" s="1" t="s">
        <v>12339</v>
      </c>
      <c r="D2743" s="1" t="s">
        <v>12340</v>
      </c>
      <c r="E2743" s="1">
        <v>2742</v>
      </c>
      <c r="F2743" s="1">
        <v>10</v>
      </c>
      <c r="G2743" s="1" t="s">
        <v>4436</v>
      </c>
      <c r="H2743" s="1" t="s">
        <v>7053</v>
      </c>
      <c r="I2743" s="1">
        <v>4</v>
      </c>
      <c r="L2743" s="1">
        <v>6</v>
      </c>
      <c r="M2743" s="1" t="s">
        <v>14196</v>
      </c>
      <c r="N2743" s="1" t="s">
        <v>14197</v>
      </c>
      <c r="T2743" s="1" t="s">
        <v>12461</v>
      </c>
      <c r="U2743" s="1" t="s">
        <v>37</v>
      </c>
      <c r="V2743" s="1" t="s">
        <v>7300</v>
      </c>
      <c r="W2743" s="1" t="s">
        <v>51</v>
      </c>
      <c r="X2743" s="1" t="s">
        <v>7686</v>
      </c>
      <c r="Y2743" s="1" t="s">
        <v>1507</v>
      </c>
      <c r="Z2743" s="1" t="s">
        <v>8768</v>
      </c>
      <c r="AC2743" s="1">
        <v>34</v>
      </c>
      <c r="AD2743" s="1" t="s">
        <v>40</v>
      </c>
      <c r="AE2743" s="1" t="s">
        <v>9329</v>
      </c>
      <c r="AJ2743" s="1" t="s">
        <v>17</v>
      </c>
      <c r="AK2743" s="1" t="s">
        <v>9530</v>
      </c>
      <c r="AL2743" s="1" t="s">
        <v>53</v>
      </c>
      <c r="AM2743" s="1" t="s">
        <v>9486</v>
      </c>
      <c r="AT2743" s="1" t="s">
        <v>69</v>
      </c>
      <c r="AU2743" s="1" t="s">
        <v>7359</v>
      </c>
      <c r="AV2743" s="1" t="s">
        <v>4623</v>
      </c>
      <c r="AW2743" s="1" t="s">
        <v>10110</v>
      </c>
      <c r="BG2743" s="1" t="s">
        <v>69</v>
      </c>
      <c r="BH2743" s="1" t="s">
        <v>7359</v>
      </c>
      <c r="BI2743" s="1" t="s">
        <v>14783</v>
      </c>
      <c r="BJ2743" s="1" t="s">
        <v>8737</v>
      </c>
      <c r="BK2743" s="1" t="s">
        <v>69</v>
      </c>
      <c r="BL2743" s="1" t="s">
        <v>7359</v>
      </c>
      <c r="BM2743" s="1" t="s">
        <v>3070</v>
      </c>
      <c r="BN2743" s="1" t="s">
        <v>8895</v>
      </c>
      <c r="BO2743" s="1" t="s">
        <v>69</v>
      </c>
      <c r="BP2743" s="1" t="s">
        <v>7359</v>
      </c>
      <c r="BQ2743" s="1" t="s">
        <v>14827</v>
      </c>
      <c r="BR2743" s="1" t="s">
        <v>13254</v>
      </c>
      <c r="BS2743" s="1" t="s">
        <v>41</v>
      </c>
      <c r="BT2743" s="1" t="s">
        <v>12725</v>
      </c>
    </row>
    <row r="2744" spans="1:72" ht="13.5" customHeight="1" x14ac:dyDescent="0.25">
      <c r="A2744" s="5" t="str">
        <f t="shared" si="97"/>
        <v>1738_각남면_0121</v>
      </c>
      <c r="B2744" s="1">
        <v>1738</v>
      </c>
      <c r="C2744" s="1" t="s">
        <v>12339</v>
      </c>
      <c r="D2744" s="1" t="s">
        <v>12340</v>
      </c>
      <c r="E2744" s="1">
        <v>2743</v>
      </c>
      <c r="F2744" s="1">
        <v>10</v>
      </c>
      <c r="G2744" s="1" t="s">
        <v>4436</v>
      </c>
      <c r="H2744" s="1" t="s">
        <v>7053</v>
      </c>
      <c r="I2744" s="1">
        <v>4</v>
      </c>
      <c r="L2744" s="1">
        <v>6</v>
      </c>
      <c r="M2744" s="1" t="s">
        <v>14196</v>
      </c>
      <c r="N2744" s="1" t="s">
        <v>14197</v>
      </c>
      <c r="S2744" s="1" t="s">
        <v>50</v>
      </c>
      <c r="T2744" s="1" t="s">
        <v>7223</v>
      </c>
      <c r="W2744" s="1" t="s">
        <v>1949</v>
      </c>
      <c r="X2744" s="1" t="s">
        <v>12525</v>
      </c>
      <c r="Y2744" s="1" t="s">
        <v>64</v>
      </c>
      <c r="Z2744" s="1" t="s">
        <v>7741</v>
      </c>
      <c r="AC2744" s="1">
        <v>30</v>
      </c>
      <c r="AD2744" s="1" t="s">
        <v>781</v>
      </c>
      <c r="AE2744" s="1" t="s">
        <v>9383</v>
      </c>
      <c r="AJ2744" s="1" t="s">
        <v>17</v>
      </c>
      <c r="AK2744" s="1" t="s">
        <v>9530</v>
      </c>
      <c r="AL2744" s="1" t="s">
        <v>2353</v>
      </c>
      <c r="AM2744" s="1" t="s">
        <v>9527</v>
      </c>
      <c r="AT2744" s="1" t="s">
        <v>69</v>
      </c>
      <c r="AU2744" s="1" t="s">
        <v>7359</v>
      </c>
      <c r="AV2744" s="1" t="s">
        <v>2534</v>
      </c>
      <c r="AW2744" s="1" t="s">
        <v>8111</v>
      </c>
      <c r="BG2744" s="1" t="s">
        <v>69</v>
      </c>
      <c r="BH2744" s="1" t="s">
        <v>7359</v>
      </c>
      <c r="BI2744" s="1" t="s">
        <v>4624</v>
      </c>
      <c r="BJ2744" s="1" t="s">
        <v>10820</v>
      </c>
      <c r="BK2744" s="1" t="s">
        <v>69</v>
      </c>
      <c r="BL2744" s="1" t="s">
        <v>7359</v>
      </c>
      <c r="BM2744" s="1" t="s">
        <v>4625</v>
      </c>
      <c r="BN2744" s="1" t="s">
        <v>9239</v>
      </c>
      <c r="BO2744" s="1" t="s">
        <v>69</v>
      </c>
      <c r="BP2744" s="1" t="s">
        <v>7359</v>
      </c>
      <c r="BQ2744" s="1" t="s">
        <v>4626</v>
      </c>
      <c r="BR2744" s="1" t="s">
        <v>13363</v>
      </c>
      <c r="BS2744" s="1" t="s">
        <v>58</v>
      </c>
      <c r="BT2744" s="1" t="s">
        <v>9526</v>
      </c>
    </row>
    <row r="2745" spans="1:72" ht="13.5" customHeight="1" x14ac:dyDescent="0.25">
      <c r="A2745" s="5" t="str">
        <f t="shared" si="97"/>
        <v>1738_각남면_0121</v>
      </c>
      <c r="B2745" s="1">
        <v>1738</v>
      </c>
      <c r="C2745" s="1" t="s">
        <v>12339</v>
      </c>
      <c r="D2745" s="1" t="s">
        <v>12340</v>
      </c>
      <c r="E2745" s="1">
        <v>2744</v>
      </c>
      <c r="F2745" s="1">
        <v>10</v>
      </c>
      <c r="G2745" s="1" t="s">
        <v>4436</v>
      </c>
      <c r="H2745" s="1" t="s">
        <v>7053</v>
      </c>
      <c r="I2745" s="1">
        <v>4</v>
      </c>
      <c r="L2745" s="1">
        <v>7</v>
      </c>
      <c r="M2745" s="1" t="s">
        <v>14198</v>
      </c>
      <c r="N2745" s="1" t="s">
        <v>14199</v>
      </c>
      <c r="O2745" s="1" t="s">
        <v>6</v>
      </c>
      <c r="P2745" s="1" t="s">
        <v>7191</v>
      </c>
      <c r="T2745" s="1" t="s">
        <v>12461</v>
      </c>
      <c r="U2745" s="1" t="s">
        <v>260</v>
      </c>
      <c r="V2745" s="1" t="s">
        <v>7321</v>
      </c>
      <c r="W2745" s="1" t="s">
        <v>85</v>
      </c>
      <c r="X2745" s="1" t="s">
        <v>12530</v>
      </c>
      <c r="Y2745" s="1" t="s">
        <v>4627</v>
      </c>
      <c r="Z2745" s="1" t="s">
        <v>8769</v>
      </c>
      <c r="AC2745" s="1">
        <v>36</v>
      </c>
      <c r="AD2745" s="1" t="s">
        <v>229</v>
      </c>
      <c r="AE2745" s="1" t="s">
        <v>9356</v>
      </c>
      <c r="AJ2745" s="1" t="s">
        <v>17</v>
      </c>
      <c r="AK2745" s="1" t="s">
        <v>9530</v>
      </c>
      <c r="AL2745" s="1" t="s">
        <v>631</v>
      </c>
      <c r="AM2745" s="1" t="s">
        <v>9553</v>
      </c>
      <c r="AT2745" s="1" t="s">
        <v>44</v>
      </c>
      <c r="AU2745" s="1" t="s">
        <v>7629</v>
      </c>
      <c r="AV2745" s="1" t="s">
        <v>4602</v>
      </c>
      <c r="AW2745" s="1" t="s">
        <v>12831</v>
      </c>
      <c r="BG2745" s="1" t="s">
        <v>44</v>
      </c>
      <c r="BH2745" s="1" t="s">
        <v>7629</v>
      </c>
      <c r="BI2745" s="1" t="s">
        <v>4454</v>
      </c>
      <c r="BJ2745" s="1" t="s">
        <v>10813</v>
      </c>
      <c r="BK2745" s="1" t="s">
        <v>4455</v>
      </c>
      <c r="BL2745" s="1" t="s">
        <v>11030</v>
      </c>
      <c r="BM2745" s="1" t="s">
        <v>4456</v>
      </c>
      <c r="BN2745" s="1" t="s">
        <v>7712</v>
      </c>
      <c r="BO2745" s="1" t="s">
        <v>1467</v>
      </c>
      <c r="BP2745" s="1" t="s">
        <v>11013</v>
      </c>
      <c r="BQ2745" s="1" t="s">
        <v>4628</v>
      </c>
      <c r="BR2745" s="1" t="s">
        <v>13262</v>
      </c>
      <c r="BS2745" s="1" t="s">
        <v>1190</v>
      </c>
      <c r="BT2745" s="1" t="s">
        <v>9481</v>
      </c>
    </row>
    <row r="2746" spans="1:72" ht="13.5" customHeight="1" x14ac:dyDescent="0.25">
      <c r="A2746" s="5" t="str">
        <f t="shared" si="97"/>
        <v>1738_각남면_0121</v>
      </c>
      <c r="B2746" s="1">
        <v>1738</v>
      </c>
      <c r="C2746" s="1" t="s">
        <v>12339</v>
      </c>
      <c r="D2746" s="1" t="s">
        <v>12340</v>
      </c>
      <c r="E2746" s="1">
        <v>2745</v>
      </c>
      <c r="F2746" s="1">
        <v>10</v>
      </c>
      <c r="G2746" s="1" t="s">
        <v>4436</v>
      </c>
      <c r="H2746" s="1" t="s">
        <v>7053</v>
      </c>
      <c r="I2746" s="1">
        <v>4</v>
      </c>
      <c r="L2746" s="1">
        <v>7</v>
      </c>
      <c r="M2746" s="1" t="s">
        <v>14198</v>
      </c>
      <c r="N2746" s="1" t="s">
        <v>14199</v>
      </c>
      <c r="S2746" s="1" t="s">
        <v>50</v>
      </c>
      <c r="T2746" s="1" t="s">
        <v>7223</v>
      </c>
      <c r="W2746" s="1" t="s">
        <v>342</v>
      </c>
      <c r="X2746" s="1" t="s">
        <v>7700</v>
      </c>
      <c r="Y2746" s="1" t="s">
        <v>64</v>
      </c>
      <c r="Z2746" s="1" t="s">
        <v>7741</v>
      </c>
      <c r="AC2746" s="1">
        <v>28</v>
      </c>
      <c r="AD2746" s="1" t="s">
        <v>153</v>
      </c>
      <c r="AE2746" s="1" t="s">
        <v>9346</v>
      </c>
      <c r="AJ2746" s="1" t="s">
        <v>17</v>
      </c>
      <c r="AK2746" s="1" t="s">
        <v>9530</v>
      </c>
      <c r="AL2746" s="1" t="s">
        <v>174</v>
      </c>
      <c r="AM2746" s="1" t="s">
        <v>9536</v>
      </c>
      <c r="AT2746" s="1" t="s">
        <v>2075</v>
      </c>
      <c r="AU2746" s="1" t="s">
        <v>7429</v>
      </c>
      <c r="AV2746" s="1" t="s">
        <v>4629</v>
      </c>
      <c r="AW2746" s="1" t="s">
        <v>8699</v>
      </c>
      <c r="BG2746" s="1" t="s">
        <v>69</v>
      </c>
      <c r="BH2746" s="1" t="s">
        <v>7359</v>
      </c>
      <c r="BI2746" s="1" t="s">
        <v>4439</v>
      </c>
      <c r="BJ2746" s="1" t="s">
        <v>8872</v>
      </c>
      <c r="BK2746" s="1" t="s">
        <v>69</v>
      </c>
      <c r="BL2746" s="1" t="s">
        <v>7359</v>
      </c>
      <c r="BM2746" s="1" t="s">
        <v>3364</v>
      </c>
      <c r="BN2746" s="1" t="s">
        <v>9785</v>
      </c>
      <c r="BO2746" s="1" t="s">
        <v>69</v>
      </c>
      <c r="BP2746" s="1" t="s">
        <v>7359</v>
      </c>
      <c r="BQ2746" s="1" t="s">
        <v>4630</v>
      </c>
      <c r="BR2746" s="1" t="s">
        <v>11940</v>
      </c>
      <c r="BS2746" s="1" t="s">
        <v>283</v>
      </c>
      <c r="BT2746" s="1" t="s">
        <v>9550</v>
      </c>
    </row>
    <row r="2747" spans="1:72" ht="13.5" customHeight="1" x14ac:dyDescent="0.25">
      <c r="A2747" s="5" t="str">
        <f t="shared" si="97"/>
        <v>1738_각남면_0121</v>
      </c>
      <c r="B2747" s="1">
        <v>1738</v>
      </c>
      <c r="C2747" s="1" t="s">
        <v>12339</v>
      </c>
      <c r="D2747" s="1" t="s">
        <v>12340</v>
      </c>
      <c r="E2747" s="1">
        <v>2746</v>
      </c>
      <c r="F2747" s="1">
        <v>10</v>
      </c>
      <c r="G2747" s="1" t="s">
        <v>4436</v>
      </c>
      <c r="H2747" s="1" t="s">
        <v>7053</v>
      </c>
      <c r="I2747" s="1">
        <v>4</v>
      </c>
      <c r="L2747" s="1">
        <v>7</v>
      </c>
      <c r="M2747" s="1" t="s">
        <v>14198</v>
      </c>
      <c r="N2747" s="1" t="s">
        <v>14199</v>
      </c>
      <c r="T2747" s="1" t="s">
        <v>12470</v>
      </c>
      <c r="U2747" s="1" t="s">
        <v>715</v>
      </c>
      <c r="V2747" s="1" t="s">
        <v>7283</v>
      </c>
      <c r="Y2747" s="1" t="s">
        <v>4631</v>
      </c>
      <c r="Z2747" s="1" t="s">
        <v>8770</v>
      </c>
      <c r="AC2747" s="1">
        <v>50</v>
      </c>
      <c r="AD2747" s="1" t="s">
        <v>263</v>
      </c>
      <c r="AE2747" s="1" t="s">
        <v>9361</v>
      </c>
    </row>
    <row r="2748" spans="1:72" ht="13.5" customHeight="1" x14ac:dyDescent="0.25">
      <c r="A2748" s="5" t="str">
        <f t="shared" si="97"/>
        <v>1738_각남면_0121</v>
      </c>
      <c r="B2748" s="1">
        <v>1738</v>
      </c>
      <c r="C2748" s="1" t="s">
        <v>12339</v>
      </c>
      <c r="D2748" s="1" t="s">
        <v>12340</v>
      </c>
      <c r="E2748" s="1">
        <v>2747</v>
      </c>
      <c r="F2748" s="1">
        <v>11</v>
      </c>
      <c r="G2748" s="1" t="s">
        <v>4632</v>
      </c>
      <c r="H2748" s="1" t="s">
        <v>7054</v>
      </c>
      <c r="I2748" s="1">
        <v>1</v>
      </c>
      <c r="J2748" s="1" t="s">
        <v>4633</v>
      </c>
      <c r="K2748" s="1" t="s">
        <v>7139</v>
      </c>
      <c r="L2748" s="1">
        <v>1</v>
      </c>
      <c r="M2748" s="1" t="s">
        <v>4633</v>
      </c>
      <c r="N2748" s="1" t="s">
        <v>7139</v>
      </c>
      <c r="T2748" s="1" t="s">
        <v>12461</v>
      </c>
      <c r="U2748" s="1" t="s">
        <v>4634</v>
      </c>
      <c r="V2748" s="1" t="s">
        <v>7560</v>
      </c>
      <c r="W2748" s="1" t="s">
        <v>51</v>
      </c>
      <c r="X2748" s="1" t="s">
        <v>7686</v>
      </c>
      <c r="Y2748" s="1" t="s">
        <v>4635</v>
      </c>
      <c r="Z2748" s="1" t="s">
        <v>8169</v>
      </c>
      <c r="AC2748" s="1">
        <v>71</v>
      </c>
      <c r="AD2748" s="1" t="s">
        <v>505</v>
      </c>
      <c r="AE2748" s="1" t="s">
        <v>9377</v>
      </c>
      <c r="AJ2748" s="1" t="s">
        <v>17</v>
      </c>
      <c r="AK2748" s="1" t="s">
        <v>9530</v>
      </c>
      <c r="AL2748" s="1" t="s">
        <v>53</v>
      </c>
      <c r="AM2748" s="1" t="s">
        <v>9486</v>
      </c>
      <c r="AT2748" s="1" t="s">
        <v>44</v>
      </c>
      <c r="AU2748" s="1" t="s">
        <v>7629</v>
      </c>
      <c r="AV2748" s="1" t="s">
        <v>3943</v>
      </c>
      <c r="AW2748" s="1" t="s">
        <v>8861</v>
      </c>
      <c r="BG2748" s="1" t="s">
        <v>854</v>
      </c>
      <c r="BH2748" s="1" t="s">
        <v>9667</v>
      </c>
      <c r="BI2748" s="1" t="s">
        <v>869</v>
      </c>
      <c r="BJ2748" s="1" t="s">
        <v>10777</v>
      </c>
      <c r="BK2748" s="1" t="s">
        <v>490</v>
      </c>
      <c r="BL2748" s="1" t="s">
        <v>9686</v>
      </c>
      <c r="BM2748" s="1" t="s">
        <v>3944</v>
      </c>
      <c r="BN2748" s="1" t="s">
        <v>11268</v>
      </c>
      <c r="BO2748" s="1" t="s">
        <v>69</v>
      </c>
      <c r="BP2748" s="1" t="s">
        <v>7359</v>
      </c>
      <c r="BQ2748" s="1" t="s">
        <v>15000</v>
      </c>
      <c r="BR2748" s="1" t="s">
        <v>13285</v>
      </c>
      <c r="BS2748" s="1" t="s">
        <v>41</v>
      </c>
      <c r="BT2748" s="1" t="s">
        <v>12725</v>
      </c>
    </row>
    <row r="2749" spans="1:72" ht="13.5" customHeight="1" x14ac:dyDescent="0.25">
      <c r="A2749" s="5" t="str">
        <f t="shared" si="97"/>
        <v>1738_각남면_0121</v>
      </c>
      <c r="B2749" s="1">
        <v>1738</v>
      </c>
      <c r="C2749" s="1" t="s">
        <v>12339</v>
      </c>
      <c r="D2749" s="1" t="s">
        <v>12340</v>
      </c>
      <c r="E2749" s="1">
        <v>2748</v>
      </c>
      <c r="F2749" s="1">
        <v>11</v>
      </c>
      <c r="G2749" s="1" t="s">
        <v>4632</v>
      </c>
      <c r="H2749" s="1" t="s">
        <v>7054</v>
      </c>
      <c r="I2749" s="1">
        <v>1</v>
      </c>
      <c r="L2749" s="1">
        <v>1</v>
      </c>
      <c r="M2749" s="1" t="s">
        <v>4633</v>
      </c>
      <c r="N2749" s="1" t="s">
        <v>7139</v>
      </c>
      <c r="S2749" s="1" t="s">
        <v>50</v>
      </c>
      <c r="T2749" s="1" t="s">
        <v>7223</v>
      </c>
      <c r="W2749" s="1" t="s">
        <v>293</v>
      </c>
      <c r="X2749" s="1" t="s">
        <v>7698</v>
      </c>
      <c r="Y2749" s="1" t="s">
        <v>64</v>
      </c>
      <c r="Z2749" s="1" t="s">
        <v>7741</v>
      </c>
      <c r="AC2749" s="1">
        <v>58</v>
      </c>
      <c r="AD2749" s="1" t="s">
        <v>974</v>
      </c>
      <c r="AE2749" s="1" t="s">
        <v>9385</v>
      </c>
      <c r="AJ2749" s="1" t="s">
        <v>17</v>
      </c>
      <c r="AK2749" s="1" t="s">
        <v>9530</v>
      </c>
      <c r="AL2749" s="1" t="s">
        <v>53</v>
      </c>
      <c r="AM2749" s="1" t="s">
        <v>9486</v>
      </c>
      <c r="AT2749" s="1" t="s">
        <v>73</v>
      </c>
      <c r="AU2749" s="1" t="s">
        <v>7304</v>
      </c>
      <c r="AV2749" s="1" t="s">
        <v>2274</v>
      </c>
      <c r="AW2749" s="1" t="s">
        <v>9840</v>
      </c>
      <c r="BG2749" s="1" t="s">
        <v>794</v>
      </c>
      <c r="BH2749" s="1" t="s">
        <v>9661</v>
      </c>
      <c r="BI2749" s="1" t="s">
        <v>14995</v>
      </c>
      <c r="BJ2749" s="1" t="s">
        <v>12923</v>
      </c>
      <c r="BK2749" s="1" t="s">
        <v>44</v>
      </c>
      <c r="BL2749" s="1" t="s">
        <v>7629</v>
      </c>
      <c r="BM2749" s="1" t="s">
        <v>14728</v>
      </c>
      <c r="BN2749" s="1" t="s">
        <v>10645</v>
      </c>
      <c r="BO2749" s="1" t="s">
        <v>1944</v>
      </c>
      <c r="BP2749" s="1" t="s">
        <v>10488</v>
      </c>
      <c r="BQ2749" s="1" t="s">
        <v>1893</v>
      </c>
      <c r="BR2749" s="1" t="s">
        <v>10648</v>
      </c>
      <c r="BS2749" s="1" t="s">
        <v>146</v>
      </c>
      <c r="BT2749" s="1" t="s">
        <v>9467</v>
      </c>
    </row>
    <row r="2750" spans="1:72" ht="13.5" customHeight="1" x14ac:dyDescent="0.25">
      <c r="A2750" s="5" t="str">
        <f t="shared" si="97"/>
        <v>1738_각남면_0121</v>
      </c>
      <c r="B2750" s="1">
        <v>1738</v>
      </c>
      <c r="C2750" s="1" t="s">
        <v>12339</v>
      </c>
      <c r="D2750" s="1" t="s">
        <v>12340</v>
      </c>
      <c r="E2750" s="1">
        <v>2749</v>
      </c>
      <c r="F2750" s="1">
        <v>11</v>
      </c>
      <c r="G2750" s="1" t="s">
        <v>4632</v>
      </c>
      <c r="H2750" s="1" t="s">
        <v>7054</v>
      </c>
      <c r="I2750" s="1">
        <v>1</v>
      </c>
      <c r="L2750" s="1">
        <v>1</v>
      </c>
      <c r="M2750" s="1" t="s">
        <v>4633</v>
      </c>
      <c r="N2750" s="1" t="s">
        <v>7139</v>
      </c>
      <c r="S2750" s="1" t="s">
        <v>59</v>
      </c>
      <c r="T2750" s="1" t="s">
        <v>7224</v>
      </c>
      <c r="U2750" s="1" t="s">
        <v>4636</v>
      </c>
      <c r="V2750" s="1" t="s">
        <v>7561</v>
      </c>
      <c r="Y2750" s="1" t="s">
        <v>12320</v>
      </c>
      <c r="Z2750" s="1" t="s">
        <v>14917</v>
      </c>
      <c r="AC2750" s="1">
        <v>33</v>
      </c>
      <c r="AD2750" s="1" t="s">
        <v>321</v>
      </c>
      <c r="AE2750" s="1" t="s">
        <v>9366</v>
      </c>
    </row>
    <row r="2751" spans="1:72" ht="13.5" customHeight="1" x14ac:dyDescent="0.25">
      <c r="A2751" s="5" t="str">
        <f t="shared" si="97"/>
        <v>1738_각남면_0121</v>
      </c>
      <c r="B2751" s="1">
        <v>1738</v>
      </c>
      <c r="C2751" s="1" t="s">
        <v>12339</v>
      </c>
      <c r="D2751" s="1" t="s">
        <v>12340</v>
      </c>
      <c r="E2751" s="1">
        <v>2750</v>
      </c>
      <c r="F2751" s="1">
        <v>11</v>
      </c>
      <c r="G2751" s="1" t="s">
        <v>4632</v>
      </c>
      <c r="H2751" s="1" t="s">
        <v>7054</v>
      </c>
      <c r="I2751" s="1">
        <v>1</v>
      </c>
      <c r="L2751" s="1">
        <v>1</v>
      </c>
      <c r="M2751" s="1" t="s">
        <v>4633</v>
      </c>
      <c r="N2751" s="1" t="s">
        <v>7139</v>
      </c>
      <c r="S2751" s="1" t="s">
        <v>112</v>
      </c>
      <c r="T2751" s="1" t="s">
        <v>7229</v>
      </c>
      <c r="Y2751" s="1" t="s">
        <v>64</v>
      </c>
      <c r="Z2751" s="1" t="s">
        <v>7741</v>
      </c>
      <c r="AF2751" s="1" t="s">
        <v>226</v>
      </c>
      <c r="AG2751" s="1" t="s">
        <v>9393</v>
      </c>
      <c r="AH2751" s="1" t="s">
        <v>124</v>
      </c>
      <c r="AI2751" s="1" t="s">
        <v>9327</v>
      </c>
    </row>
    <row r="2752" spans="1:72" ht="13.5" customHeight="1" x14ac:dyDescent="0.25">
      <c r="A2752" s="5" t="str">
        <f t="shared" si="97"/>
        <v>1738_각남면_0121</v>
      </c>
      <c r="B2752" s="1">
        <v>1738</v>
      </c>
      <c r="C2752" s="1" t="s">
        <v>12339</v>
      </c>
      <c r="D2752" s="1" t="s">
        <v>12340</v>
      </c>
      <c r="E2752" s="1">
        <v>2751</v>
      </c>
      <c r="F2752" s="1">
        <v>11</v>
      </c>
      <c r="G2752" s="1" t="s">
        <v>4632</v>
      </c>
      <c r="H2752" s="1" t="s">
        <v>7054</v>
      </c>
      <c r="I2752" s="1">
        <v>1</v>
      </c>
      <c r="L2752" s="1">
        <v>1</v>
      </c>
      <c r="M2752" s="1" t="s">
        <v>4633</v>
      </c>
      <c r="N2752" s="1" t="s">
        <v>7139</v>
      </c>
      <c r="S2752" s="1" t="s">
        <v>155</v>
      </c>
      <c r="T2752" s="1" t="s">
        <v>7230</v>
      </c>
      <c r="W2752" s="1" t="s">
        <v>85</v>
      </c>
      <c r="X2752" s="1" t="s">
        <v>12530</v>
      </c>
      <c r="Y2752" s="1" t="s">
        <v>64</v>
      </c>
      <c r="Z2752" s="1" t="s">
        <v>7741</v>
      </c>
      <c r="AC2752" s="1">
        <v>32</v>
      </c>
      <c r="AD2752" s="1" t="s">
        <v>743</v>
      </c>
      <c r="AE2752" s="1" t="s">
        <v>8259</v>
      </c>
      <c r="AF2752" s="1" t="s">
        <v>95</v>
      </c>
      <c r="AG2752" s="1" t="s">
        <v>9389</v>
      </c>
    </row>
    <row r="2753" spans="1:72" ht="13.5" customHeight="1" x14ac:dyDescent="0.25">
      <c r="A2753" s="5" t="str">
        <f t="shared" si="97"/>
        <v>1738_각남면_0121</v>
      </c>
      <c r="B2753" s="1">
        <v>1738</v>
      </c>
      <c r="C2753" s="1" t="s">
        <v>12339</v>
      </c>
      <c r="D2753" s="1" t="s">
        <v>12340</v>
      </c>
      <c r="E2753" s="1">
        <v>2752</v>
      </c>
      <c r="F2753" s="1">
        <v>11</v>
      </c>
      <c r="G2753" s="1" t="s">
        <v>4632</v>
      </c>
      <c r="H2753" s="1" t="s">
        <v>7054</v>
      </c>
      <c r="I2753" s="1">
        <v>1</v>
      </c>
      <c r="L2753" s="1">
        <v>2</v>
      </c>
      <c r="M2753" s="1" t="s">
        <v>14200</v>
      </c>
      <c r="N2753" s="1" t="s">
        <v>14201</v>
      </c>
      <c r="T2753" s="1" t="s">
        <v>12461</v>
      </c>
      <c r="U2753" s="1" t="s">
        <v>260</v>
      </c>
      <c r="V2753" s="1" t="s">
        <v>7321</v>
      </c>
      <c r="W2753" s="1" t="s">
        <v>1379</v>
      </c>
      <c r="X2753" s="1" t="s">
        <v>7715</v>
      </c>
      <c r="Y2753" s="1" t="s">
        <v>966</v>
      </c>
      <c r="Z2753" s="1" t="s">
        <v>7916</v>
      </c>
      <c r="AC2753" s="1">
        <v>34</v>
      </c>
      <c r="AD2753" s="1" t="s">
        <v>40</v>
      </c>
      <c r="AE2753" s="1" t="s">
        <v>9329</v>
      </c>
      <c r="AJ2753" s="1" t="s">
        <v>17</v>
      </c>
      <c r="AK2753" s="1" t="s">
        <v>9530</v>
      </c>
      <c r="AL2753" s="1" t="s">
        <v>208</v>
      </c>
      <c r="AM2753" s="1" t="s">
        <v>9524</v>
      </c>
      <c r="AT2753" s="1" t="s">
        <v>260</v>
      </c>
      <c r="AU2753" s="1" t="s">
        <v>7321</v>
      </c>
      <c r="AV2753" s="1" t="s">
        <v>4110</v>
      </c>
      <c r="AW2753" s="1" t="s">
        <v>8771</v>
      </c>
      <c r="BG2753" s="1" t="s">
        <v>44</v>
      </c>
      <c r="BH2753" s="1" t="s">
        <v>7629</v>
      </c>
      <c r="BI2753" s="1" t="s">
        <v>4111</v>
      </c>
      <c r="BJ2753" s="1" t="s">
        <v>10789</v>
      </c>
      <c r="BK2753" s="1" t="s">
        <v>44</v>
      </c>
      <c r="BL2753" s="1" t="s">
        <v>7629</v>
      </c>
      <c r="BM2753" s="1" t="s">
        <v>4112</v>
      </c>
      <c r="BN2753" s="1" t="s">
        <v>11280</v>
      </c>
      <c r="BO2753" s="1" t="s">
        <v>44</v>
      </c>
      <c r="BP2753" s="1" t="s">
        <v>7629</v>
      </c>
      <c r="BQ2753" s="1" t="s">
        <v>4113</v>
      </c>
      <c r="BR2753" s="1" t="s">
        <v>11870</v>
      </c>
      <c r="BS2753" s="1" t="s">
        <v>401</v>
      </c>
      <c r="BT2753" s="1" t="s">
        <v>9477</v>
      </c>
    </row>
    <row r="2754" spans="1:72" ht="13.5" customHeight="1" x14ac:dyDescent="0.25">
      <c r="A2754" s="5" t="str">
        <f t="shared" si="97"/>
        <v>1738_각남면_0121</v>
      </c>
      <c r="B2754" s="1">
        <v>1738</v>
      </c>
      <c r="C2754" s="1" t="s">
        <v>12339</v>
      </c>
      <c r="D2754" s="1" t="s">
        <v>12340</v>
      </c>
      <c r="E2754" s="1">
        <v>2753</v>
      </c>
      <c r="F2754" s="1">
        <v>11</v>
      </c>
      <c r="G2754" s="1" t="s">
        <v>4632</v>
      </c>
      <c r="H2754" s="1" t="s">
        <v>7054</v>
      </c>
      <c r="I2754" s="1">
        <v>1</v>
      </c>
      <c r="L2754" s="1">
        <v>2</v>
      </c>
      <c r="M2754" s="1" t="s">
        <v>14200</v>
      </c>
      <c r="N2754" s="1" t="s">
        <v>14201</v>
      </c>
      <c r="S2754" s="1" t="s">
        <v>201</v>
      </c>
      <c r="T2754" s="1" t="s">
        <v>201</v>
      </c>
      <c r="U2754" s="1" t="s">
        <v>260</v>
      </c>
      <c r="V2754" s="1" t="s">
        <v>7321</v>
      </c>
      <c r="Y2754" s="1" t="s">
        <v>4110</v>
      </c>
      <c r="Z2754" s="1" t="s">
        <v>8771</v>
      </c>
      <c r="AC2754" s="1">
        <v>76</v>
      </c>
      <c r="AD2754" s="1" t="s">
        <v>89</v>
      </c>
      <c r="AE2754" s="1" t="s">
        <v>9335</v>
      </c>
    </row>
    <row r="2755" spans="1:72" ht="13.5" customHeight="1" x14ac:dyDescent="0.25">
      <c r="A2755" s="5" t="str">
        <f t="shared" si="97"/>
        <v>1738_각남면_0121</v>
      </c>
      <c r="B2755" s="1">
        <v>1738</v>
      </c>
      <c r="C2755" s="1" t="s">
        <v>12339</v>
      </c>
      <c r="D2755" s="1" t="s">
        <v>12340</v>
      </c>
      <c r="E2755" s="1">
        <v>2754</v>
      </c>
      <c r="F2755" s="1">
        <v>11</v>
      </c>
      <c r="G2755" s="1" t="s">
        <v>4632</v>
      </c>
      <c r="H2755" s="1" t="s">
        <v>7054</v>
      </c>
      <c r="I2755" s="1">
        <v>1</v>
      </c>
      <c r="L2755" s="1">
        <v>2</v>
      </c>
      <c r="M2755" s="1" t="s">
        <v>14200</v>
      </c>
      <c r="N2755" s="1" t="s">
        <v>14201</v>
      </c>
      <c r="S2755" s="1" t="s">
        <v>50</v>
      </c>
      <c r="T2755" s="1" t="s">
        <v>7223</v>
      </c>
      <c r="W2755" s="1" t="s">
        <v>123</v>
      </c>
      <c r="X2755" s="1" t="s">
        <v>7689</v>
      </c>
      <c r="Y2755" s="1" t="s">
        <v>308</v>
      </c>
      <c r="Z2755" s="1" t="s">
        <v>7774</v>
      </c>
      <c r="AC2755" s="1">
        <v>28</v>
      </c>
      <c r="AD2755" s="1" t="s">
        <v>465</v>
      </c>
      <c r="AE2755" s="1" t="s">
        <v>9376</v>
      </c>
      <c r="AJ2755" s="1" t="s">
        <v>309</v>
      </c>
      <c r="AK2755" s="1" t="s">
        <v>9531</v>
      </c>
      <c r="AL2755" s="1" t="s">
        <v>124</v>
      </c>
      <c r="AM2755" s="1" t="s">
        <v>9327</v>
      </c>
      <c r="AT2755" s="1" t="s">
        <v>604</v>
      </c>
      <c r="AU2755" s="1" t="s">
        <v>7519</v>
      </c>
      <c r="AV2755" s="1" t="s">
        <v>4637</v>
      </c>
      <c r="AW2755" s="1" t="s">
        <v>10111</v>
      </c>
      <c r="BG2755" s="1" t="s">
        <v>4638</v>
      </c>
      <c r="BH2755" s="1" t="s">
        <v>10499</v>
      </c>
      <c r="BI2755" s="1" t="s">
        <v>450</v>
      </c>
      <c r="BJ2755" s="1" t="s">
        <v>9707</v>
      </c>
      <c r="BK2755" s="1" t="s">
        <v>453</v>
      </c>
      <c r="BL2755" s="1" t="s">
        <v>12810</v>
      </c>
      <c r="BM2755" s="1" t="s">
        <v>4639</v>
      </c>
      <c r="BN2755" s="1" t="s">
        <v>11303</v>
      </c>
      <c r="BO2755" s="1" t="s">
        <v>4640</v>
      </c>
      <c r="BP2755" s="1" t="s">
        <v>11470</v>
      </c>
      <c r="BQ2755" s="1" t="s">
        <v>4641</v>
      </c>
      <c r="BR2755" s="1" t="s">
        <v>13347</v>
      </c>
      <c r="BS2755" s="1" t="s">
        <v>1700</v>
      </c>
      <c r="BT2755" s="1" t="s">
        <v>9554</v>
      </c>
    </row>
    <row r="2756" spans="1:72" ht="13.5" customHeight="1" x14ac:dyDescent="0.25">
      <c r="A2756" s="5" t="str">
        <f t="shared" si="97"/>
        <v>1738_각남면_0121</v>
      </c>
      <c r="B2756" s="1">
        <v>1738</v>
      </c>
      <c r="C2756" s="1" t="s">
        <v>12339</v>
      </c>
      <c r="D2756" s="1" t="s">
        <v>12340</v>
      </c>
      <c r="E2756" s="1">
        <v>2755</v>
      </c>
      <c r="F2756" s="1">
        <v>11</v>
      </c>
      <c r="G2756" s="1" t="s">
        <v>4632</v>
      </c>
      <c r="H2756" s="1" t="s">
        <v>7054</v>
      </c>
      <c r="I2756" s="1">
        <v>1</v>
      </c>
      <c r="L2756" s="1">
        <v>2</v>
      </c>
      <c r="M2756" s="1" t="s">
        <v>14200</v>
      </c>
      <c r="N2756" s="1" t="s">
        <v>14201</v>
      </c>
      <c r="S2756" s="1" t="s">
        <v>600</v>
      </c>
      <c r="T2756" s="1" t="s">
        <v>7242</v>
      </c>
      <c r="Y2756" s="1" t="s">
        <v>4109</v>
      </c>
      <c r="Z2756" s="1" t="s">
        <v>8621</v>
      </c>
      <c r="AF2756" s="1" t="s">
        <v>463</v>
      </c>
      <c r="AG2756" s="1" t="s">
        <v>12445</v>
      </c>
      <c r="AH2756" s="1" t="s">
        <v>4642</v>
      </c>
      <c r="AI2756" s="1" t="s">
        <v>9499</v>
      </c>
    </row>
    <row r="2757" spans="1:72" ht="13.5" customHeight="1" x14ac:dyDescent="0.25">
      <c r="A2757" s="5" t="str">
        <f t="shared" si="97"/>
        <v>1738_각남면_0121</v>
      </c>
      <c r="B2757" s="1">
        <v>1738</v>
      </c>
      <c r="C2757" s="1" t="s">
        <v>12339</v>
      </c>
      <c r="D2757" s="1" t="s">
        <v>12340</v>
      </c>
      <c r="E2757" s="1">
        <v>2756</v>
      </c>
      <c r="F2757" s="1">
        <v>11</v>
      </c>
      <c r="G2757" s="1" t="s">
        <v>4632</v>
      </c>
      <c r="H2757" s="1" t="s">
        <v>7054</v>
      </c>
      <c r="I2757" s="1">
        <v>1</v>
      </c>
      <c r="L2757" s="1">
        <v>2</v>
      </c>
      <c r="M2757" s="1" t="s">
        <v>14200</v>
      </c>
      <c r="N2757" s="1" t="s">
        <v>14201</v>
      </c>
      <c r="T2757" s="1" t="s">
        <v>12470</v>
      </c>
      <c r="U2757" s="1" t="s">
        <v>739</v>
      </c>
      <c r="V2757" s="1" t="s">
        <v>7350</v>
      </c>
      <c r="Y2757" s="1" t="s">
        <v>4643</v>
      </c>
      <c r="Z2757" s="1" t="s">
        <v>8772</v>
      </c>
      <c r="AC2757" s="1">
        <v>36</v>
      </c>
      <c r="AD2757" s="1" t="s">
        <v>229</v>
      </c>
      <c r="AE2757" s="1" t="s">
        <v>9356</v>
      </c>
      <c r="BB2757" s="1" t="s">
        <v>1551</v>
      </c>
      <c r="BC2757" s="1" t="s">
        <v>7529</v>
      </c>
      <c r="BD2757" s="1" t="s">
        <v>1452</v>
      </c>
      <c r="BE2757" s="1" t="s">
        <v>10403</v>
      </c>
    </row>
    <row r="2758" spans="1:72" ht="13.5" customHeight="1" x14ac:dyDescent="0.25">
      <c r="A2758" s="5" t="str">
        <f t="shared" si="97"/>
        <v>1738_각남면_0121</v>
      </c>
      <c r="B2758" s="1">
        <v>1738</v>
      </c>
      <c r="C2758" s="1" t="s">
        <v>12339</v>
      </c>
      <c r="D2758" s="1" t="s">
        <v>12340</v>
      </c>
      <c r="E2758" s="1">
        <v>2757</v>
      </c>
      <c r="F2758" s="1">
        <v>11</v>
      </c>
      <c r="G2758" s="1" t="s">
        <v>4632</v>
      </c>
      <c r="H2758" s="1" t="s">
        <v>7054</v>
      </c>
      <c r="I2758" s="1">
        <v>1</v>
      </c>
      <c r="L2758" s="1">
        <v>2</v>
      </c>
      <c r="M2758" s="1" t="s">
        <v>14200</v>
      </c>
      <c r="N2758" s="1" t="s">
        <v>14201</v>
      </c>
      <c r="T2758" s="1" t="s">
        <v>12470</v>
      </c>
      <c r="U2758" s="1" t="s">
        <v>139</v>
      </c>
      <c r="V2758" s="1" t="s">
        <v>7323</v>
      </c>
      <c r="Y2758" s="1" t="s">
        <v>4644</v>
      </c>
      <c r="Z2758" s="1" t="s">
        <v>8773</v>
      </c>
      <c r="AC2758" s="1">
        <v>33</v>
      </c>
      <c r="AD2758" s="1" t="s">
        <v>321</v>
      </c>
      <c r="AE2758" s="1" t="s">
        <v>9366</v>
      </c>
      <c r="BB2758" s="1" t="s">
        <v>368</v>
      </c>
      <c r="BC2758" s="1" t="s">
        <v>7520</v>
      </c>
      <c r="BE2758" s="1" t="s">
        <v>10403</v>
      </c>
      <c r="BF2758" s="1" t="s">
        <v>12894</v>
      </c>
    </row>
    <row r="2759" spans="1:72" ht="13.5" customHeight="1" x14ac:dyDescent="0.25">
      <c r="A2759" s="5" t="str">
        <f t="shared" si="97"/>
        <v>1738_각남면_0121</v>
      </c>
      <c r="B2759" s="1">
        <v>1738</v>
      </c>
      <c r="C2759" s="1" t="s">
        <v>12339</v>
      </c>
      <c r="D2759" s="1" t="s">
        <v>12340</v>
      </c>
      <c r="E2759" s="1">
        <v>2758</v>
      </c>
      <c r="F2759" s="1">
        <v>11</v>
      </c>
      <c r="G2759" s="1" t="s">
        <v>4632</v>
      </c>
      <c r="H2759" s="1" t="s">
        <v>7054</v>
      </c>
      <c r="I2759" s="1">
        <v>1</v>
      </c>
      <c r="L2759" s="1">
        <v>2</v>
      </c>
      <c r="M2759" s="1" t="s">
        <v>14200</v>
      </c>
      <c r="N2759" s="1" t="s">
        <v>14201</v>
      </c>
      <c r="T2759" s="1" t="s">
        <v>12470</v>
      </c>
      <c r="U2759" s="1" t="s">
        <v>139</v>
      </c>
      <c r="V2759" s="1" t="s">
        <v>7323</v>
      </c>
      <c r="Y2759" s="1" t="s">
        <v>4645</v>
      </c>
      <c r="Z2759" s="1" t="s">
        <v>8774</v>
      </c>
      <c r="AC2759" s="1">
        <v>31</v>
      </c>
      <c r="AD2759" s="1" t="s">
        <v>437</v>
      </c>
      <c r="AE2759" s="1" t="s">
        <v>9373</v>
      </c>
      <c r="BC2759" s="1" t="s">
        <v>7520</v>
      </c>
      <c r="BE2759" s="1" t="s">
        <v>10403</v>
      </c>
      <c r="BF2759" s="1" t="s">
        <v>12892</v>
      </c>
    </row>
    <row r="2760" spans="1:72" ht="13.5" customHeight="1" x14ac:dyDescent="0.25">
      <c r="A2760" s="5" t="str">
        <f t="shared" si="97"/>
        <v>1738_각남면_0121</v>
      </c>
      <c r="B2760" s="1">
        <v>1738</v>
      </c>
      <c r="C2760" s="1" t="s">
        <v>12339</v>
      </c>
      <c r="D2760" s="1" t="s">
        <v>12340</v>
      </c>
      <c r="E2760" s="1">
        <v>2759</v>
      </c>
      <c r="F2760" s="1">
        <v>11</v>
      </c>
      <c r="G2760" s="1" t="s">
        <v>4632</v>
      </c>
      <c r="H2760" s="1" t="s">
        <v>7054</v>
      </c>
      <c r="I2760" s="1">
        <v>1</v>
      </c>
      <c r="L2760" s="1">
        <v>2</v>
      </c>
      <c r="M2760" s="1" t="s">
        <v>14200</v>
      </c>
      <c r="N2760" s="1" t="s">
        <v>14201</v>
      </c>
      <c r="T2760" s="1" t="s">
        <v>12470</v>
      </c>
      <c r="Y2760" s="1" t="s">
        <v>4646</v>
      </c>
      <c r="Z2760" s="1" t="s">
        <v>8775</v>
      </c>
      <c r="AC2760" s="1">
        <v>29</v>
      </c>
      <c r="AD2760" s="1" t="s">
        <v>301</v>
      </c>
      <c r="AE2760" s="1" t="s">
        <v>9363</v>
      </c>
      <c r="BC2760" s="1" t="s">
        <v>7520</v>
      </c>
      <c r="BE2760" s="1" t="s">
        <v>10403</v>
      </c>
      <c r="BF2760" s="1" t="s">
        <v>12891</v>
      </c>
    </row>
    <row r="2761" spans="1:72" ht="13.5" customHeight="1" x14ac:dyDescent="0.25">
      <c r="A2761" s="5" t="str">
        <f t="shared" si="97"/>
        <v>1738_각남면_0121</v>
      </c>
      <c r="B2761" s="1">
        <v>1738</v>
      </c>
      <c r="C2761" s="1" t="s">
        <v>12339</v>
      </c>
      <c r="D2761" s="1" t="s">
        <v>12340</v>
      </c>
      <c r="E2761" s="1">
        <v>2760</v>
      </c>
      <c r="F2761" s="1">
        <v>11</v>
      </c>
      <c r="G2761" s="1" t="s">
        <v>4632</v>
      </c>
      <c r="H2761" s="1" t="s">
        <v>7054</v>
      </c>
      <c r="I2761" s="1">
        <v>1</v>
      </c>
      <c r="L2761" s="1">
        <v>2</v>
      </c>
      <c r="M2761" s="1" t="s">
        <v>14200</v>
      </c>
      <c r="N2761" s="1" t="s">
        <v>14201</v>
      </c>
      <c r="T2761" s="1" t="s">
        <v>12470</v>
      </c>
      <c r="U2761" s="1" t="s">
        <v>715</v>
      </c>
      <c r="V2761" s="1" t="s">
        <v>7283</v>
      </c>
      <c r="Y2761" s="1" t="s">
        <v>4647</v>
      </c>
      <c r="Z2761" s="1" t="s">
        <v>8776</v>
      </c>
      <c r="AC2761" s="1">
        <v>11</v>
      </c>
      <c r="AD2761" s="1" t="s">
        <v>182</v>
      </c>
      <c r="AE2761" s="1" t="s">
        <v>9351</v>
      </c>
      <c r="AG2761" s="1" t="s">
        <v>12745</v>
      </c>
      <c r="AI2761" s="1" t="s">
        <v>9495</v>
      </c>
    </row>
    <row r="2762" spans="1:72" ht="13.5" customHeight="1" x14ac:dyDescent="0.25">
      <c r="A2762" s="5" t="str">
        <f t="shared" si="97"/>
        <v>1738_각남면_0121</v>
      </c>
      <c r="B2762" s="1">
        <v>1738</v>
      </c>
      <c r="C2762" s="1" t="s">
        <v>12339</v>
      </c>
      <c r="D2762" s="1" t="s">
        <v>12340</v>
      </c>
      <c r="E2762" s="1">
        <v>2761</v>
      </c>
      <c r="F2762" s="1">
        <v>11</v>
      </c>
      <c r="G2762" s="1" t="s">
        <v>4632</v>
      </c>
      <c r="H2762" s="1" t="s">
        <v>7054</v>
      </c>
      <c r="I2762" s="1">
        <v>1</v>
      </c>
      <c r="L2762" s="1">
        <v>2</v>
      </c>
      <c r="M2762" s="1" t="s">
        <v>14200</v>
      </c>
      <c r="N2762" s="1" t="s">
        <v>14201</v>
      </c>
      <c r="T2762" s="1" t="s">
        <v>12470</v>
      </c>
      <c r="U2762" s="1" t="s">
        <v>139</v>
      </c>
      <c r="V2762" s="1" t="s">
        <v>7323</v>
      </c>
      <c r="Y2762" s="1" t="s">
        <v>2143</v>
      </c>
      <c r="Z2762" s="1" t="s">
        <v>8777</v>
      </c>
      <c r="AC2762" s="1">
        <v>51</v>
      </c>
      <c r="AD2762" s="1" t="s">
        <v>169</v>
      </c>
      <c r="AE2762" s="1" t="s">
        <v>9348</v>
      </c>
      <c r="AG2762" s="1" t="s">
        <v>12745</v>
      </c>
      <c r="AI2762" s="1" t="s">
        <v>9495</v>
      </c>
    </row>
    <row r="2763" spans="1:72" ht="13.5" customHeight="1" x14ac:dyDescent="0.25">
      <c r="A2763" s="5" t="str">
        <f t="shared" si="97"/>
        <v>1738_각남면_0121</v>
      </c>
      <c r="B2763" s="1">
        <v>1738</v>
      </c>
      <c r="C2763" s="1" t="s">
        <v>12339</v>
      </c>
      <c r="D2763" s="1" t="s">
        <v>12340</v>
      </c>
      <c r="E2763" s="1">
        <v>2762</v>
      </c>
      <c r="F2763" s="1">
        <v>11</v>
      </c>
      <c r="G2763" s="1" t="s">
        <v>4632</v>
      </c>
      <c r="H2763" s="1" t="s">
        <v>7054</v>
      </c>
      <c r="I2763" s="1">
        <v>1</v>
      </c>
      <c r="L2763" s="1">
        <v>2</v>
      </c>
      <c r="M2763" s="1" t="s">
        <v>14200</v>
      </c>
      <c r="N2763" s="1" t="s">
        <v>14201</v>
      </c>
      <c r="T2763" s="1" t="s">
        <v>12470</v>
      </c>
      <c r="U2763" s="1" t="s">
        <v>136</v>
      </c>
      <c r="V2763" s="1" t="s">
        <v>7308</v>
      </c>
      <c r="Y2763" s="1" t="s">
        <v>2785</v>
      </c>
      <c r="Z2763" s="1" t="s">
        <v>8778</v>
      </c>
      <c r="AC2763" s="1">
        <v>63</v>
      </c>
      <c r="AD2763" s="1" t="s">
        <v>65</v>
      </c>
      <c r="AE2763" s="1" t="s">
        <v>9332</v>
      </c>
      <c r="AF2763" s="1" t="s">
        <v>12650</v>
      </c>
      <c r="AG2763" s="1" t="s">
        <v>12674</v>
      </c>
      <c r="AH2763" s="1" t="s">
        <v>2694</v>
      </c>
      <c r="AI2763" s="1" t="s">
        <v>9495</v>
      </c>
    </row>
    <row r="2764" spans="1:72" ht="13.5" customHeight="1" x14ac:dyDescent="0.25">
      <c r="A2764" s="5" t="str">
        <f t="shared" si="97"/>
        <v>1738_각남면_0121</v>
      </c>
      <c r="B2764" s="1">
        <v>1738</v>
      </c>
      <c r="C2764" s="1" t="s">
        <v>12339</v>
      </c>
      <c r="D2764" s="1" t="s">
        <v>12340</v>
      </c>
      <c r="E2764" s="1">
        <v>2763</v>
      </c>
      <c r="F2764" s="1">
        <v>11</v>
      </c>
      <c r="G2764" s="1" t="s">
        <v>4632</v>
      </c>
      <c r="H2764" s="1" t="s">
        <v>7054</v>
      </c>
      <c r="I2764" s="1">
        <v>1</v>
      </c>
      <c r="L2764" s="1">
        <v>3</v>
      </c>
      <c r="M2764" s="1" t="s">
        <v>14202</v>
      </c>
      <c r="N2764" s="1" t="s">
        <v>14203</v>
      </c>
      <c r="T2764" s="1" t="s">
        <v>12461</v>
      </c>
      <c r="U2764" s="1" t="s">
        <v>3506</v>
      </c>
      <c r="V2764" s="1" t="s">
        <v>7507</v>
      </c>
      <c r="W2764" s="1" t="s">
        <v>342</v>
      </c>
      <c r="X2764" s="1" t="s">
        <v>7700</v>
      </c>
      <c r="Y2764" s="1" t="s">
        <v>308</v>
      </c>
      <c r="Z2764" s="1" t="s">
        <v>7774</v>
      </c>
      <c r="AC2764" s="1">
        <v>61</v>
      </c>
      <c r="AD2764" s="1" t="s">
        <v>101</v>
      </c>
      <c r="AE2764" s="1" t="s">
        <v>9339</v>
      </c>
      <c r="AJ2764" s="1" t="s">
        <v>309</v>
      </c>
      <c r="AK2764" s="1" t="s">
        <v>9531</v>
      </c>
      <c r="AL2764" s="1" t="s">
        <v>4648</v>
      </c>
      <c r="AM2764" s="1" t="s">
        <v>9576</v>
      </c>
      <c r="AT2764" s="1" t="s">
        <v>44</v>
      </c>
      <c r="AU2764" s="1" t="s">
        <v>7629</v>
      </c>
      <c r="AV2764" s="1" t="s">
        <v>4649</v>
      </c>
      <c r="AW2764" s="1" t="s">
        <v>10112</v>
      </c>
      <c r="BG2764" s="1" t="s">
        <v>4650</v>
      </c>
      <c r="BH2764" s="1" t="s">
        <v>12819</v>
      </c>
      <c r="BI2764" s="1" t="s">
        <v>4651</v>
      </c>
      <c r="BJ2764" s="1" t="s">
        <v>10821</v>
      </c>
      <c r="BK2764" s="1" t="s">
        <v>44</v>
      </c>
      <c r="BL2764" s="1" t="s">
        <v>7629</v>
      </c>
      <c r="BM2764" s="1" t="s">
        <v>4652</v>
      </c>
      <c r="BN2764" s="1" t="s">
        <v>11304</v>
      </c>
      <c r="BO2764" s="1" t="s">
        <v>44</v>
      </c>
      <c r="BP2764" s="1" t="s">
        <v>7629</v>
      </c>
      <c r="BQ2764" s="1" t="s">
        <v>14828</v>
      </c>
      <c r="BR2764" s="1" t="s">
        <v>11941</v>
      </c>
      <c r="BS2764" s="1" t="s">
        <v>1887</v>
      </c>
      <c r="BT2764" s="1" t="s">
        <v>9565</v>
      </c>
    </row>
    <row r="2765" spans="1:72" ht="13.5" customHeight="1" x14ac:dyDescent="0.25">
      <c r="A2765" s="5" t="str">
        <f t="shared" si="97"/>
        <v>1738_각남면_0121</v>
      </c>
      <c r="B2765" s="1">
        <v>1738</v>
      </c>
      <c r="C2765" s="1" t="s">
        <v>12339</v>
      </c>
      <c r="D2765" s="1" t="s">
        <v>12340</v>
      </c>
      <c r="E2765" s="1">
        <v>2764</v>
      </c>
      <c r="F2765" s="1">
        <v>11</v>
      </c>
      <c r="G2765" s="1" t="s">
        <v>4632</v>
      </c>
      <c r="H2765" s="1" t="s">
        <v>7054</v>
      </c>
      <c r="I2765" s="1">
        <v>1</v>
      </c>
      <c r="L2765" s="1">
        <v>3</v>
      </c>
      <c r="M2765" s="1" t="s">
        <v>14202</v>
      </c>
      <c r="N2765" s="1" t="s">
        <v>14203</v>
      </c>
      <c r="T2765" s="1" t="s">
        <v>12470</v>
      </c>
      <c r="U2765" s="1" t="s">
        <v>715</v>
      </c>
      <c r="V2765" s="1" t="s">
        <v>7283</v>
      </c>
      <c r="Y2765" s="1" t="s">
        <v>14829</v>
      </c>
      <c r="Z2765" s="1" t="s">
        <v>8779</v>
      </c>
      <c r="AC2765" s="1">
        <v>51</v>
      </c>
      <c r="AD2765" s="1" t="s">
        <v>169</v>
      </c>
      <c r="AE2765" s="1" t="s">
        <v>9348</v>
      </c>
      <c r="AT2765" s="1" t="s">
        <v>232</v>
      </c>
      <c r="AU2765" s="1" t="s">
        <v>7343</v>
      </c>
      <c r="AV2765" s="1" t="s">
        <v>718</v>
      </c>
      <c r="AW2765" s="1" t="s">
        <v>9729</v>
      </c>
      <c r="BB2765" s="1" t="s">
        <v>1551</v>
      </c>
      <c r="BC2765" s="1" t="s">
        <v>7529</v>
      </c>
      <c r="BD2765" s="1" t="s">
        <v>3765</v>
      </c>
      <c r="BE2765" s="1" t="s">
        <v>8537</v>
      </c>
    </row>
    <row r="2766" spans="1:72" ht="13.5" customHeight="1" x14ac:dyDescent="0.25">
      <c r="A2766" s="5" t="str">
        <f t="shared" si="97"/>
        <v>1738_각남면_0121</v>
      </c>
      <c r="B2766" s="1">
        <v>1738</v>
      </c>
      <c r="C2766" s="1" t="s">
        <v>12339</v>
      </c>
      <c r="D2766" s="1" t="s">
        <v>12340</v>
      </c>
      <c r="E2766" s="1">
        <v>2765</v>
      </c>
      <c r="F2766" s="1">
        <v>11</v>
      </c>
      <c r="G2766" s="1" t="s">
        <v>4632</v>
      </c>
      <c r="H2766" s="1" t="s">
        <v>7054</v>
      </c>
      <c r="I2766" s="1">
        <v>1</v>
      </c>
      <c r="L2766" s="1">
        <v>3</v>
      </c>
      <c r="M2766" s="1" t="s">
        <v>14202</v>
      </c>
      <c r="N2766" s="1" t="s">
        <v>14203</v>
      </c>
      <c r="T2766" s="1" t="s">
        <v>12470</v>
      </c>
      <c r="U2766" s="1" t="s">
        <v>139</v>
      </c>
      <c r="V2766" s="1" t="s">
        <v>7323</v>
      </c>
      <c r="Y2766" s="1" t="s">
        <v>2256</v>
      </c>
      <c r="Z2766" s="1" t="s">
        <v>8780</v>
      </c>
      <c r="AG2766" s="1" t="s">
        <v>12752</v>
      </c>
    </row>
    <row r="2767" spans="1:72" ht="13.5" customHeight="1" x14ac:dyDescent="0.25">
      <c r="A2767" s="5" t="str">
        <f t="shared" si="97"/>
        <v>1738_각남면_0121</v>
      </c>
      <c r="B2767" s="1">
        <v>1738</v>
      </c>
      <c r="C2767" s="1" t="s">
        <v>12339</v>
      </c>
      <c r="D2767" s="1" t="s">
        <v>12340</v>
      </c>
      <c r="E2767" s="1">
        <v>2766</v>
      </c>
      <c r="F2767" s="1">
        <v>11</v>
      </c>
      <c r="G2767" s="1" t="s">
        <v>4632</v>
      </c>
      <c r="H2767" s="1" t="s">
        <v>7054</v>
      </c>
      <c r="I2767" s="1">
        <v>1</v>
      </c>
      <c r="L2767" s="1">
        <v>3</v>
      </c>
      <c r="M2767" s="1" t="s">
        <v>14202</v>
      </c>
      <c r="N2767" s="1" t="s">
        <v>14203</v>
      </c>
      <c r="T2767" s="1" t="s">
        <v>12470</v>
      </c>
      <c r="U2767" s="1" t="s">
        <v>136</v>
      </c>
      <c r="V2767" s="1" t="s">
        <v>7308</v>
      </c>
      <c r="Y2767" s="1" t="s">
        <v>4653</v>
      </c>
      <c r="Z2767" s="1" t="s">
        <v>8781</v>
      </c>
      <c r="AF2767" s="1" t="s">
        <v>12708</v>
      </c>
      <c r="AG2767" s="1" t="s">
        <v>12719</v>
      </c>
    </row>
    <row r="2768" spans="1:72" ht="13.5" customHeight="1" x14ac:dyDescent="0.25">
      <c r="A2768" s="5" t="str">
        <f t="shared" ref="A2768:A2799" si="98">HYPERLINK("http://kyu.snu.ac.kr/sdhj/index.jsp?type=hj/GK14616_00IH_0001_0121.jpg","1738_각남면_0121")</f>
        <v>1738_각남면_0121</v>
      </c>
      <c r="B2768" s="1">
        <v>1738</v>
      </c>
      <c r="C2768" s="1" t="s">
        <v>12339</v>
      </c>
      <c r="D2768" s="1" t="s">
        <v>12340</v>
      </c>
      <c r="E2768" s="1">
        <v>2767</v>
      </c>
      <c r="F2768" s="1">
        <v>11</v>
      </c>
      <c r="G2768" s="1" t="s">
        <v>4632</v>
      </c>
      <c r="H2768" s="1" t="s">
        <v>7054</v>
      </c>
      <c r="I2768" s="1">
        <v>1</v>
      </c>
      <c r="L2768" s="1">
        <v>3</v>
      </c>
      <c r="M2768" s="1" t="s">
        <v>14202</v>
      </c>
      <c r="N2768" s="1" t="s">
        <v>14203</v>
      </c>
      <c r="T2768" s="1" t="s">
        <v>12470</v>
      </c>
      <c r="U2768" s="1" t="s">
        <v>715</v>
      </c>
      <c r="V2768" s="1" t="s">
        <v>7283</v>
      </c>
      <c r="Y2768" s="1" t="s">
        <v>4654</v>
      </c>
      <c r="Z2768" s="1" t="s">
        <v>8782</v>
      </c>
      <c r="AC2768" s="1">
        <v>41</v>
      </c>
      <c r="AD2768" s="1" t="s">
        <v>785</v>
      </c>
      <c r="AE2768" s="1" t="s">
        <v>9384</v>
      </c>
      <c r="AT2768" s="1" t="s">
        <v>242</v>
      </c>
      <c r="AU2768" s="1" t="s">
        <v>12440</v>
      </c>
      <c r="AV2768" s="1" t="s">
        <v>4655</v>
      </c>
      <c r="AW2768" s="1" t="s">
        <v>10113</v>
      </c>
      <c r="BB2768" s="1" t="s">
        <v>1551</v>
      </c>
      <c r="BC2768" s="1" t="s">
        <v>7529</v>
      </c>
      <c r="BD2768" s="1" t="s">
        <v>4656</v>
      </c>
      <c r="BE2768" s="1" t="s">
        <v>10429</v>
      </c>
    </row>
    <row r="2769" spans="1:72" ht="13.5" customHeight="1" x14ac:dyDescent="0.25">
      <c r="A2769" s="5" t="str">
        <f t="shared" si="98"/>
        <v>1738_각남면_0121</v>
      </c>
      <c r="B2769" s="1">
        <v>1738</v>
      </c>
      <c r="C2769" s="1" t="s">
        <v>12339</v>
      </c>
      <c r="D2769" s="1" t="s">
        <v>12340</v>
      </c>
      <c r="E2769" s="1">
        <v>2768</v>
      </c>
      <c r="F2769" s="1">
        <v>11</v>
      </c>
      <c r="G2769" s="1" t="s">
        <v>4632</v>
      </c>
      <c r="H2769" s="1" t="s">
        <v>7054</v>
      </c>
      <c r="I2769" s="1">
        <v>1</v>
      </c>
      <c r="L2769" s="1">
        <v>3</v>
      </c>
      <c r="M2769" s="1" t="s">
        <v>14202</v>
      </c>
      <c r="N2769" s="1" t="s">
        <v>14203</v>
      </c>
      <c r="T2769" s="1" t="s">
        <v>12470</v>
      </c>
      <c r="U2769" s="1" t="s">
        <v>136</v>
      </c>
      <c r="V2769" s="1" t="s">
        <v>7308</v>
      </c>
      <c r="Y2769" s="1" t="s">
        <v>2070</v>
      </c>
      <c r="Z2769" s="1" t="s">
        <v>8638</v>
      </c>
      <c r="AC2769" s="1">
        <v>20</v>
      </c>
      <c r="AD2769" s="1" t="s">
        <v>255</v>
      </c>
      <c r="AE2769" s="1" t="s">
        <v>9359</v>
      </c>
      <c r="BB2769" s="1" t="s">
        <v>139</v>
      </c>
      <c r="BC2769" s="1" t="s">
        <v>7323</v>
      </c>
      <c r="BD2769" s="1" t="s">
        <v>4654</v>
      </c>
      <c r="BE2769" s="1" t="s">
        <v>8782</v>
      </c>
      <c r="BF2769" s="1" t="s">
        <v>12895</v>
      </c>
    </row>
    <row r="2770" spans="1:72" ht="13.5" customHeight="1" x14ac:dyDescent="0.25">
      <c r="A2770" s="5" t="str">
        <f t="shared" si="98"/>
        <v>1738_각남면_0121</v>
      </c>
      <c r="B2770" s="1">
        <v>1738</v>
      </c>
      <c r="C2770" s="1" t="s">
        <v>12339</v>
      </c>
      <c r="D2770" s="1" t="s">
        <v>12340</v>
      </c>
      <c r="E2770" s="1">
        <v>2769</v>
      </c>
      <c r="F2770" s="1">
        <v>11</v>
      </c>
      <c r="G2770" s="1" t="s">
        <v>4632</v>
      </c>
      <c r="H2770" s="1" t="s">
        <v>7054</v>
      </c>
      <c r="I2770" s="1">
        <v>1</v>
      </c>
      <c r="L2770" s="1">
        <v>3</v>
      </c>
      <c r="M2770" s="1" t="s">
        <v>14202</v>
      </c>
      <c r="N2770" s="1" t="s">
        <v>14203</v>
      </c>
      <c r="T2770" s="1" t="s">
        <v>12470</v>
      </c>
      <c r="U2770" s="1" t="s">
        <v>139</v>
      </c>
      <c r="V2770" s="1" t="s">
        <v>7323</v>
      </c>
      <c r="Y2770" s="1" t="s">
        <v>4657</v>
      </c>
      <c r="Z2770" s="1" t="s">
        <v>8783</v>
      </c>
      <c r="AC2770" s="1">
        <v>19</v>
      </c>
      <c r="AD2770" s="1" t="s">
        <v>202</v>
      </c>
      <c r="AE2770" s="1" t="s">
        <v>9353</v>
      </c>
      <c r="AT2770" s="1" t="s">
        <v>232</v>
      </c>
      <c r="AU2770" s="1" t="s">
        <v>7343</v>
      </c>
      <c r="AV2770" s="1" t="s">
        <v>4658</v>
      </c>
      <c r="AW2770" s="1" t="s">
        <v>10114</v>
      </c>
      <c r="BC2770" s="1" t="s">
        <v>7323</v>
      </c>
      <c r="BE2770" s="1" t="s">
        <v>8782</v>
      </c>
      <c r="BF2770" s="1" t="s">
        <v>12894</v>
      </c>
    </row>
    <row r="2771" spans="1:72" ht="13.5" customHeight="1" x14ac:dyDescent="0.25">
      <c r="A2771" s="5" t="str">
        <f t="shared" si="98"/>
        <v>1738_각남면_0121</v>
      </c>
      <c r="B2771" s="1">
        <v>1738</v>
      </c>
      <c r="C2771" s="1" t="s">
        <v>12339</v>
      </c>
      <c r="D2771" s="1" t="s">
        <v>12340</v>
      </c>
      <c r="E2771" s="1">
        <v>2770</v>
      </c>
      <c r="F2771" s="1">
        <v>11</v>
      </c>
      <c r="G2771" s="1" t="s">
        <v>4632</v>
      </c>
      <c r="H2771" s="1" t="s">
        <v>7054</v>
      </c>
      <c r="I2771" s="1">
        <v>1</v>
      </c>
      <c r="L2771" s="1">
        <v>3</v>
      </c>
      <c r="M2771" s="1" t="s">
        <v>14202</v>
      </c>
      <c r="N2771" s="1" t="s">
        <v>14203</v>
      </c>
      <c r="T2771" s="1" t="s">
        <v>12470</v>
      </c>
      <c r="U2771" s="1" t="s">
        <v>139</v>
      </c>
      <c r="V2771" s="1" t="s">
        <v>7323</v>
      </c>
      <c r="Y2771" s="1" t="s">
        <v>4659</v>
      </c>
      <c r="Z2771" s="1" t="s">
        <v>8784</v>
      </c>
      <c r="AC2771" s="1">
        <v>32</v>
      </c>
      <c r="AD2771" s="1" t="s">
        <v>743</v>
      </c>
      <c r="AE2771" s="1" t="s">
        <v>8259</v>
      </c>
      <c r="AT2771" s="1" t="s">
        <v>232</v>
      </c>
      <c r="AU2771" s="1" t="s">
        <v>7343</v>
      </c>
      <c r="AV2771" s="1" t="s">
        <v>3595</v>
      </c>
      <c r="AW2771" s="1" t="s">
        <v>10115</v>
      </c>
      <c r="BB2771" s="1" t="s">
        <v>1551</v>
      </c>
      <c r="BC2771" s="1" t="s">
        <v>7529</v>
      </c>
      <c r="BD2771" s="1" t="s">
        <v>4660</v>
      </c>
      <c r="BE2771" s="1" t="s">
        <v>8512</v>
      </c>
    </row>
    <row r="2772" spans="1:72" ht="13.5" customHeight="1" x14ac:dyDescent="0.25">
      <c r="A2772" s="5" t="str">
        <f t="shared" si="98"/>
        <v>1738_각남면_0121</v>
      </c>
      <c r="B2772" s="1">
        <v>1738</v>
      </c>
      <c r="C2772" s="1" t="s">
        <v>12339</v>
      </c>
      <c r="D2772" s="1" t="s">
        <v>12340</v>
      </c>
      <c r="E2772" s="1">
        <v>2771</v>
      </c>
      <c r="F2772" s="1">
        <v>11</v>
      </c>
      <c r="G2772" s="1" t="s">
        <v>4632</v>
      </c>
      <c r="H2772" s="1" t="s">
        <v>7054</v>
      </c>
      <c r="I2772" s="1">
        <v>1</v>
      </c>
      <c r="L2772" s="1">
        <v>3</v>
      </c>
      <c r="M2772" s="1" t="s">
        <v>14202</v>
      </c>
      <c r="N2772" s="1" t="s">
        <v>14203</v>
      </c>
      <c r="T2772" s="1" t="s">
        <v>12470</v>
      </c>
      <c r="U2772" s="1" t="s">
        <v>139</v>
      </c>
      <c r="V2772" s="1" t="s">
        <v>7323</v>
      </c>
      <c r="Y2772" s="1" t="s">
        <v>4661</v>
      </c>
      <c r="Z2772" s="1" t="s">
        <v>8785</v>
      </c>
      <c r="AC2772" s="1">
        <v>29</v>
      </c>
      <c r="AD2772" s="1" t="s">
        <v>301</v>
      </c>
      <c r="AE2772" s="1" t="s">
        <v>9363</v>
      </c>
    </row>
    <row r="2773" spans="1:72" ht="13.5" customHeight="1" x14ac:dyDescent="0.25">
      <c r="A2773" s="5" t="str">
        <f t="shared" si="98"/>
        <v>1738_각남면_0121</v>
      </c>
      <c r="B2773" s="1">
        <v>1738</v>
      </c>
      <c r="C2773" s="1" t="s">
        <v>12339</v>
      </c>
      <c r="D2773" s="1" t="s">
        <v>12340</v>
      </c>
      <c r="E2773" s="1">
        <v>2772</v>
      </c>
      <c r="F2773" s="1">
        <v>11</v>
      </c>
      <c r="G2773" s="1" t="s">
        <v>4632</v>
      </c>
      <c r="H2773" s="1" t="s">
        <v>7054</v>
      </c>
      <c r="I2773" s="1">
        <v>1</v>
      </c>
      <c r="L2773" s="1">
        <v>3</v>
      </c>
      <c r="M2773" s="1" t="s">
        <v>14202</v>
      </c>
      <c r="N2773" s="1" t="s">
        <v>14203</v>
      </c>
      <c r="T2773" s="1" t="s">
        <v>12470</v>
      </c>
      <c r="U2773" s="1" t="s">
        <v>136</v>
      </c>
      <c r="V2773" s="1" t="s">
        <v>7308</v>
      </c>
      <c r="Y2773" s="1" t="s">
        <v>2315</v>
      </c>
      <c r="Z2773" s="1" t="s">
        <v>8247</v>
      </c>
      <c r="AC2773" s="1">
        <v>26</v>
      </c>
      <c r="AD2773" s="1" t="s">
        <v>585</v>
      </c>
      <c r="AE2773" s="1" t="s">
        <v>9379</v>
      </c>
      <c r="AT2773" s="1" t="s">
        <v>232</v>
      </c>
      <c r="AU2773" s="1" t="s">
        <v>7343</v>
      </c>
      <c r="AV2773" s="1" t="s">
        <v>4662</v>
      </c>
      <c r="AW2773" s="1" t="s">
        <v>10116</v>
      </c>
      <c r="BB2773" s="1" t="s">
        <v>1551</v>
      </c>
      <c r="BC2773" s="1" t="s">
        <v>7529</v>
      </c>
      <c r="BD2773" s="1" t="s">
        <v>4663</v>
      </c>
      <c r="BE2773" s="1" t="s">
        <v>10430</v>
      </c>
    </row>
    <row r="2774" spans="1:72" ht="13.5" customHeight="1" x14ac:dyDescent="0.25">
      <c r="A2774" s="5" t="str">
        <f t="shared" si="98"/>
        <v>1738_각남면_0121</v>
      </c>
      <c r="B2774" s="1">
        <v>1738</v>
      </c>
      <c r="C2774" s="1" t="s">
        <v>12339</v>
      </c>
      <c r="D2774" s="1" t="s">
        <v>12340</v>
      </c>
      <c r="E2774" s="1">
        <v>2773</v>
      </c>
      <c r="F2774" s="1">
        <v>11</v>
      </c>
      <c r="G2774" s="1" t="s">
        <v>4632</v>
      </c>
      <c r="H2774" s="1" t="s">
        <v>7054</v>
      </c>
      <c r="I2774" s="1">
        <v>1</v>
      </c>
      <c r="L2774" s="1">
        <v>3</v>
      </c>
      <c r="M2774" s="1" t="s">
        <v>14202</v>
      </c>
      <c r="N2774" s="1" t="s">
        <v>14203</v>
      </c>
      <c r="T2774" s="1" t="s">
        <v>12470</v>
      </c>
      <c r="U2774" s="1" t="s">
        <v>136</v>
      </c>
      <c r="V2774" s="1" t="s">
        <v>7308</v>
      </c>
      <c r="Y2774" s="1" t="s">
        <v>4664</v>
      </c>
      <c r="Z2774" s="1" t="s">
        <v>8786</v>
      </c>
      <c r="AC2774" s="1">
        <v>17</v>
      </c>
      <c r="AD2774" s="1" t="s">
        <v>315</v>
      </c>
      <c r="AE2774" s="1" t="s">
        <v>9365</v>
      </c>
      <c r="AT2774" s="1" t="s">
        <v>232</v>
      </c>
      <c r="AU2774" s="1" t="s">
        <v>7343</v>
      </c>
      <c r="AV2774" s="1" t="s">
        <v>4665</v>
      </c>
      <c r="AW2774" s="1" t="s">
        <v>10117</v>
      </c>
      <c r="BB2774" s="1" t="s">
        <v>1551</v>
      </c>
      <c r="BC2774" s="1" t="s">
        <v>7529</v>
      </c>
      <c r="BD2774" s="1" t="s">
        <v>4666</v>
      </c>
      <c r="BE2774" s="1" t="s">
        <v>10431</v>
      </c>
    </row>
    <row r="2775" spans="1:72" ht="13.5" customHeight="1" x14ac:dyDescent="0.25">
      <c r="A2775" s="5" t="str">
        <f t="shared" si="98"/>
        <v>1738_각남면_0121</v>
      </c>
      <c r="B2775" s="1">
        <v>1738</v>
      </c>
      <c r="C2775" s="1" t="s">
        <v>12339</v>
      </c>
      <c r="D2775" s="1" t="s">
        <v>12340</v>
      </c>
      <c r="E2775" s="1">
        <v>2774</v>
      </c>
      <c r="F2775" s="1">
        <v>11</v>
      </c>
      <c r="G2775" s="1" t="s">
        <v>4632</v>
      </c>
      <c r="H2775" s="1" t="s">
        <v>7054</v>
      </c>
      <c r="I2775" s="1">
        <v>1</v>
      </c>
      <c r="L2775" s="1">
        <v>3</v>
      </c>
      <c r="M2775" s="1" t="s">
        <v>14202</v>
      </c>
      <c r="N2775" s="1" t="s">
        <v>14203</v>
      </c>
      <c r="T2775" s="1" t="s">
        <v>12470</v>
      </c>
      <c r="U2775" s="1" t="s">
        <v>139</v>
      </c>
      <c r="V2775" s="1" t="s">
        <v>7323</v>
      </c>
      <c r="Y2775" s="1" t="s">
        <v>4667</v>
      </c>
      <c r="Z2775" s="1" t="s">
        <v>8787</v>
      </c>
      <c r="AC2775" s="1">
        <v>16</v>
      </c>
      <c r="AD2775" s="1" t="s">
        <v>89</v>
      </c>
      <c r="AE2775" s="1" t="s">
        <v>9335</v>
      </c>
      <c r="BB2775" s="1" t="s">
        <v>1551</v>
      </c>
      <c r="BC2775" s="1" t="s">
        <v>7529</v>
      </c>
      <c r="BD2775" s="1" t="s">
        <v>4666</v>
      </c>
      <c r="BE2775" s="1" t="s">
        <v>10431</v>
      </c>
    </row>
    <row r="2776" spans="1:72" ht="13.5" customHeight="1" x14ac:dyDescent="0.25">
      <c r="A2776" s="5" t="str">
        <f t="shared" si="98"/>
        <v>1738_각남면_0121</v>
      </c>
      <c r="B2776" s="1">
        <v>1738</v>
      </c>
      <c r="C2776" s="1" t="s">
        <v>12339</v>
      </c>
      <c r="D2776" s="1" t="s">
        <v>12340</v>
      </c>
      <c r="E2776" s="1">
        <v>2775</v>
      </c>
      <c r="F2776" s="1">
        <v>11</v>
      </c>
      <c r="G2776" s="1" t="s">
        <v>4632</v>
      </c>
      <c r="H2776" s="1" t="s">
        <v>7054</v>
      </c>
      <c r="I2776" s="1">
        <v>1</v>
      </c>
      <c r="L2776" s="1">
        <v>3</v>
      </c>
      <c r="M2776" s="1" t="s">
        <v>14202</v>
      </c>
      <c r="N2776" s="1" t="s">
        <v>14203</v>
      </c>
      <c r="T2776" s="1" t="s">
        <v>12470</v>
      </c>
      <c r="U2776" s="1" t="s">
        <v>139</v>
      </c>
      <c r="V2776" s="1" t="s">
        <v>7323</v>
      </c>
      <c r="Y2776" s="1" t="s">
        <v>4668</v>
      </c>
      <c r="Z2776" s="1" t="s">
        <v>8788</v>
      </c>
      <c r="AG2776" s="1" t="s">
        <v>12752</v>
      </c>
    </row>
    <row r="2777" spans="1:72" ht="13.5" customHeight="1" x14ac:dyDescent="0.25">
      <c r="A2777" s="5" t="str">
        <f t="shared" si="98"/>
        <v>1738_각남면_0121</v>
      </c>
      <c r="B2777" s="1">
        <v>1738</v>
      </c>
      <c r="C2777" s="1" t="s">
        <v>12339</v>
      </c>
      <c r="D2777" s="1" t="s">
        <v>12340</v>
      </c>
      <c r="E2777" s="1">
        <v>2776</v>
      </c>
      <c r="F2777" s="1">
        <v>11</v>
      </c>
      <c r="G2777" s="1" t="s">
        <v>4632</v>
      </c>
      <c r="H2777" s="1" t="s">
        <v>7054</v>
      </c>
      <c r="I2777" s="1">
        <v>1</v>
      </c>
      <c r="L2777" s="1">
        <v>3</v>
      </c>
      <c r="M2777" s="1" t="s">
        <v>14202</v>
      </c>
      <c r="N2777" s="1" t="s">
        <v>14203</v>
      </c>
      <c r="T2777" s="1" t="s">
        <v>12470</v>
      </c>
      <c r="U2777" s="1" t="s">
        <v>139</v>
      </c>
      <c r="V2777" s="1" t="s">
        <v>7323</v>
      </c>
      <c r="Y2777" s="1" t="s">
        <v>4669</v>
      </c>
      <c r="Z2777" s="1" t="s">
        <v>8789</v>
      </c>
      <c r="AG2777" s="1" t="s">
        <v>12752</v>
      </c>
    </row>
    <row r="2778" spans="1:72" ht="13.5" customHeight="1" x14ac:dyDescent="0.25">
      <c r="A2778" s="5" t="str">
        <f t="shared" si="98"/>
        <v>1738_각남면_0121</v>
      </c>
      <c r="B2778" s="1">
        <v>1738</v>
      </c>
      <c r="C2778" s="1" t="s">
        <v>12339</v>
      </c>
      <c r="D2778" s="1" t="s">
        <v>12340</v>
      </c>
      <c r="E2778" s="1">
        <v>2777</v>
      </c>
      <c r="F2778" s="1">
        <v>11</v>
      </c>
      <c r="G2778" s="1" t="s">
        <v>4632</v>
      </c>
      <c r="H2778" s="1" t="s">
        <v>7054</v>
      </c>
      <c r="I2778" s="1">
        <v>1</v>
      </c>
      <c r="L2778" s="1">
        <v>3</v>
      </c>
      <c r="M2778" s="1" t="s">
        <v>14202</v>
      </c>
      <c r="N2778" s="1" t="s">
        <v>14203</v>
      </c>
      <c r="T2778" s="1" t="s">
        <v>12470</v>
      </c>
      <c r="U2778" s="1" t="s">
        <v>139</v>
      </c>
      <c r="V2778" s="1" t="s">
        <v>7323</v>
      </c>
      <c r="Y2778" s="1" t="s">
        <v>14830</v>
      </c>
      <c r="Z2778" s="1" t="s">
        <v>8790</v>
      </c>
      <c r="AF2778" s="1" t="s">
        <v>12648</v>
      </c>
      <c r="AG2778" s="1" t="s">
        <v>12672</v>
      </c>
    </row>
    <row r="2779" spans="1:72" ht="13.5" customHeight="1" x14ac:dyDescent="0.25">
      <c r="A2779" s="5" t="str">
        <f t="shared" si="98"/>
        <v>1738_각남면_0121</v>
      </c>
      <c r="B2779" s="1">
        <v>1738</v>
      </c>
      <c r="C2779" s="1" t="s">
        <v>12339</v>
      </c>
      <c r="D2779" s="1" t="s">
        <v>12340</v>
      </c>
      <c r="E2779" s="1">
        <v>2778</v>
      </c>
      <c r="F2779" s="1">
        <v>11</v>
      </c>
      <c r="G2779" s="1" t="s">
        <v>4632</v>
      </c>
      <c r="H2779" s="1" t="s">
        <v>7054</v>
      </c>
      <c r="I2779" s="1">
        <v>1</v>
      </c>
      <c r="L2779" s="1">
        <v>4</v>
      </c>
      <c r="M2779" s="1" t="s">
        <v>4823</v>
      </c>
      <c r="N2779" s="1" t="s">
        <v>9628</v>
      </c>
      <c r="T2779" s="1" t="s">
        <v>12461</v>
      </c>
      <c r="U2779" s="1" t="s">
        <v>593</v>
      </c>
      <c r="V2779" s="1" t="s">
        <v>7562</v>
      </c>
      <c r="W2779" s="1" t="s">
        <v>51</v>
      </c>
      <c r="X2779" s="1" t="s">
        <v>7686</v>
      </c>
      <c r="Y2779" s="1" t="s">
        <v>4670</v>
      </c>
      <c r="Z2779" s="1" t="s">
        <v>8791</v>
      </c>
      <c r="AC2779" s="1">
        <v>60</v>
      </c>
      <c r="AD2779" s="1" t="s">
        <v>763</v>
      </c>
      <c r="AE2779" s="1" t="s">
        <v>9382</v>
      </c>
      <c r="AJ2779" s="1" t="s">
        <v>17</v>
      </c>
      <c r="AK2779" s="1" t="s">
        <v>9530</v>
      </c>
      <c r="AL2779" s="1" t="s">
        <v>874</v>
      </c>
      <c r="AM2779" s="1" t="s">
        <v>9543</v>
      </c>
      <c r="AT2779" s="1" t="s">
        <v>604</v>
      </c>
      <c r="AU2779" s="1" t="s">
        <v>7519</v>
      </c>
      <c r="AV2779" s="1" t="s">
        <v>4671</v>
      </c>
      <c r="AW2779" s="1" t="s">
        <v>10118</v>
      </c>
      <c r="BG2779" s="1" t="s">
        <v>4672</v>
      </c>
      <c r="BH2779" s="1" t="s">
        <v>10500</v>
      </c>
      <c r="BI2779" s="1" t="s">
        <v>4673</v>
      </c>
      <c r="BJ2779" s="1" t="s">
        <v>7688</v>
      </c>
      <c r="BK2779" s="1" t="s">
        <v>1293</v>
      </c>
      <c r="BL2779" s="1" t="s">
        <v>11012</v>
      </c>
      <c r="BM2779" s="1" t="s">
        <v>4674</v>
      </c>
      <c r="BN2779" s="1" t="s">
        <v>11305</v>
      </c>
      <c r="BO2779" s="1" t="s">
        <v>1083</v>
      </c>
      <c r="BP2779" s="1" t="s">
        <v>7415</v>
      </c>
      <c r="BQ2779" s="1" t="s">
        <v>14831</v>
      </c>
      <c r="BR2779" s="1" t="s">
        <v>13158</v>
      </c>
      <c r="BS2779" s="1" t="s">
        <v>41</v>
      </c>
      <c r="BT2779" s="1" t="s">
        <v>12725</v>
      </c>
    </row>
    <row r="2780" spans="1:72" ht="13.5" customHeight="1" x14ac:dyDescent="0.25">
      <c r="A2780" s="5" t="str">
        <f t="shared" si="98"/>
        <v>1738_각남면_0121</v>
      </c>
      <c r="B2780" s="1">
        <v>1738</v>
      </c>
      <c r="C2780" s="1" t="s">
        <v>12339</v>
      </c>
      <c r="D2780" s="1" t="s">
        <v>12340</v>
      </c>
      <c r="E2780" s="1">
        <v>2779</v>
      </c>
      <c r="F2780" s="1">
        <v>11</v>
      </c>
      <c r="G2780" s="1" t="s">
        <v>4632</v>
      </c>
      <c r="H2780" s="1" t="s">
        <v>7054</v>
      </c>
      <c r="I2780" s="1">
        <v>1</v>
      </c>
      <c r="L2780" s="1">
        <v>4</v>
      </c>
      <c r="M2780" s="1" t="s">
        <v>4823</v>
      </c>
      <c r="N2780" s="1" t="s">
        <v>9628</v>
      </c>
      <c r="S2780" s="1" t="s">
        <v>50</v>
      </c>
      <c r="T2780" s="1" t="s">
        <v>7223</v>
      </c>
      <c r="W2780" s="1" t="s">
        <v>761</v>
      </c>
      <c r="X2780" s="1" t="s">
        <v>7684</v>
      </c>
      <c r="Y2780" s="1" t="s">
        <v>308</v>
      </c>
      <c r="Z2780" s="1" t="s">
        <v>7774</v>
      </c>
      <c r="AF2780" s="1" t="s">
        <v>317</v>
      </c>
      <c r="AG2780" s="1" t="s">
        <v>7707</v>
      </c>
    </row>
    <row r="2781" spans="1:72" ht="13.5" customHeight="1" x14ac:dyDescent="0.25">
      <c r="A2781" s="5" t="str">
        <f t="shared" si="98"/>
        <v>1738_각남면_0121</v>
      </c>
      <c r="B2781" s="1">
        <v>1738</v>
      </c>
      <c r="C2781" s="1" t="s">
        <v>12339</v>
      </c>
      <c r="D2781" s="1" t="s">
        <v>12340</v>
      </c>
      <c r="E2781" s="1">
        <v>2780</v>
      </c>
      <c r="F2781" s="1">
        <v>11</v>
      </c>
      <c r="G2781" s="1" t="s">
        <v>4632</v>
      </c>
      <c r="H2781" s="1" t="s">
        <v>7054</v>
      </c>
      <c r="I2781" s="1">
        <v>1</v>
      </c>
      <c r="L2781" s="1">
        <v>4</v>
      </c>
      <c r="M2781" s="1" t="s">
        <v>4823</v>
      </c>
      <c r="N2781" s="1" t="s">
        <v>9628</v>
      </c>
      <c r="T2781" s="1" t="s">
        <v>12470</v>
      </c>
      <c r="U2781" s="1" t="s">
        <v>139</v>
      </c>
      <c r="V2781" s="1" t="s">
        <v>7323</v>
      </c>
      <c r="Y2781" s="1" t="s">
        <v>1605</v>
      </c>
      <c r="Z2781" s="1" t="s">
        <v>8089</v>
      </c>
      <c r="AC2781" s="1">
        <v>54</v>
      </c>
      <c r="AD2781" s="1" t="s">
        <v>145</v>
      </c>
      <c r="AE2781" s="1" t="s">
        <v>9345</v>
      </c>
      <c r="AT2781" s="1" t="s">
        <v>242</v>
      </c>
      <c r="AU2781" s="1" t="s">
        <v>12440</v>
      </c>
      <c r="AV2781" s="1" t="s">
        <v>4675</v>
      </c>
      <c r="AW2781" s="1" t="s">
        <v>12840</v>
      </c>
      <c r="BB2781" s="1" t="s">
        <v>1551</v>
      </c>
      <c r="BC2781" s="1" t="s">
        <v>7529</v>
      </c>
      <c r="BD2781" s="1" t="s">
        <v>3541</v>
      </c>
      <c r="BE2781" s="1" t="s">
        <v>8491</v>
      </c>
    </row>
    <row r="2782" spans="1:72" ht="13.5" customHeight="1" x14ac:dyDescent="0.25">
      <c r="A2782" s="5" t="str">
        <f t="shared" si="98"/>
        <v>1738_각남면_0121</v>
      </c>
      <c r="B2782" s="1">
        <v>1738</v>
      </c>
      <c r="C2782" s="1" t="s">
        <v>12339</v>
      </c>
      <c r="D2782" s="1" t="s">
        <v>12340</v>
      </c>
      <c r="E2782" s="1">
        <v>2781</v>
      </c>
      <c r="F2782" s="1">
        <v>11</v>
      </c>
      <c r="G2782" s="1" t="s">
        <v>4632</v>
      </c>
      <c r="H2782" s="1" t="s">
        <v>7054</v>
      </c>
      <c r="I2782" s="1">
        <v>1</v>
      </c>
      <c r="L2782" s="1">
        <v>4</v>
      </c>
      <c r="M2782" s="1" t="s">
        <v>4823</v>
      </c>
      <c r="N2782" s="1" t="s">
        <v>9628</v>
      </c>
      <c r="T2782" s="1" t="s">
        <v>12470</v>
      </c>
      <c r="U2782" s="1" t="s">
        <v>139</v>
      </c>
      <c r="V2782" s="1" t="s">
        <v>7323</v>
      </c>
      <c r="Y2782" s="1" t="s">
        <v>4676</v>
      </c>
      <c r="Z2782" s="1" t="s">
        <v>8792</v>
      </c>
      <c r="AC2782" s="1">
        <v>40</v>
      </c>
      <c r="AD2782" s="1" t="s">
        <v>349</v>
      </c>
      <c r="AE2782" s="1" t="s">
        <v>9369</v>
      </c>
      <c r="AF2782" s="1" t="s">
        <v>4677</v>
      </c>
      <c r="AG2782" s="1" t="s">
        <v>9425</v>
      </c>
      <c r="AT2782" s="1" t="s">
        <v>242</v>
      </c>
      <c r="AU2782" s="1" t="s">
        <v>12440</v>
      </c>
      <c r="AV2782" s="1" t="s">
        <v>4675</v>
      </c>
      <c r="AW2782" s="1" t="s">
        <v>12841</v>
      </c>
      <c r="BB2782" s="1" t="s">
        <v>1551</v>
      </c>
      <c r="BC2782" s="1" t="s">
        <v>7529</v>
      </c>
      <c r="BD2782" s="1" t="s">
        <v>3541</v>
      </c>
      <c r="BE2782" s="1" t="s">
        <v>8491</v>
      </c>
    </row>
    <row r="2783" spans="1:72" ht="13.5" customHeight="1" x14ac:dyDescent="0.25">
      <c r="A2783" s="5" t="str">
        <f t="shared" si="98"/>
        <v>1738_각남면_0121</v>
      </c>
      <c r="B2783" s="1">
        <v>1738</v>
      </c>
      <c r="C2783" s="1" t="s">
        <v>12339</v>
      </c>
      <c r="D2783" s="1" t="s">
        <v>12340</v>
      </c>
      <c r="E2783" s="1">
        <v>2782</v>
      </c>
      <c r="F2783" s="1">
        <v>11</v>
      </c>
      <c r="G2783" s="1" t="s">
        <v>4632</v>
      </c>
      <c r="H2783" s="1" t="s">
        <v>7054</v>
      </c>
      <c r="I2783" s="1">
        <v>1</v>
      </c>
      <c r="L2783" s="1">
        <v>4</v>
      </c>
      <c r="M2783" s="1" t="s">
        <v>4823</v>
      </c>
      <c r="N2783" s="1" t="s">
        <v>9628</v>
      </c>
      <c r="T2783" s="1" t="s">
        <v>12470</v>
      </c>
      <c r="U2783" s="1" t="s">
        <v>139</v>
      </c>
      <c r="V2783" s="1" t="s">
        <v>7323</v>
      </c>
      <c r="Y2783" s="1" t="s">
        <v>4678</v>
      </c>
      <c r="Z2783" s="1" t="s">
        <v>8793</v>
      </c>
      <c r="AC2783" s="1">
        <v>49</v>
      </c>
      <c r="AD2783" s="1" t="s">
        <v>175</v>
      </c>
      <c r="AE2783" s="1" t="s">
        <v>9349</v>
      </c>
      <c r="AT2783" s="1" t="s">
        <v>232</v>
      </c>
      <c r="AU2783" s="1" t="s">
        <v>7343</v>
      </c>
      <c r="AV2783" s="1" t="s">
        <v>4679</v>
      </c>
      <c r="AW2783" s="1" t="s">
        <v>9789</v>
      </c>
      <c r="BB2783" s="1" t="s">
        <v>1551</v>
      </c>
      <c r="BC2783" s="1" t="s">
        <v>7529</v>
      </c>
      <c r="BD2783" s="1" t="s">
        <v>3934</v>
      </c>
      <c r="BE2783" s="1" t="s">
        <v>8587</v>
      </c>
    </row>
    <row r="2784" spans="1:72" ht="13.5" customHeight="1" x14ac:dyDescent="0.25">
      <c r="A2784" s="5" t="str">
        <f t="shared" si="98"/>
        <v>1738_각남면_0121</v>
      </c>
      <c r="B2784" s="1">
        <v>1738</v>
      </c>
      <c r="C2784" s="1" t="s">
        <v>12339</v>
      </c>
      <c r="D2784" s="1" t="s">
        <v>12340</v>
      </c>
      <c r="E2784" s="1">
        <v>2783</v>
      </c>
      <c r="F2784" s="1">
        <v>11</v>
      </c>
      <c r="G2784" s="1" t="s">
        <v>4632</v>
      </c>
      <c r="H2784" s="1" t="s">
        <v>7054</v>
      </c>
      <c r="I2784" s="1">
        <v>1</v>
      </c>
      <c r="L2784" s="1">
        <v>4</v>
      </c>
      <c r="M2784" s="1" t="s">
        <v>4823</v>
      </c>
      <c r="N2784" s="1" t="s">
        <v>9628</v>
      </c>
      <c r="S2784" s="1" t="s">
        <v>3876</v>
      </c>
      <c r="T2784" s="1" t="s">
        <v>7274</v>
      </c>
      <c r="U2784" s="1" t="s">
        <v>1565</v>
      </c>
      <c r="V2784" s="1" t="s">
        <v>7397</v>
      </c>
      <c r="W2784" s="1" t="s">
        <v>85</v>
      </c>
      <c r="X2784" s="1" t="s">
        <v>12530</v>
      </c>
      <c r="Y2784" s="1" t="s">
        <v>4680</v>
      </c>
      <c r="Z2784" s="1" t="s">
        <v>8794</v>
      </c>
      <c r="AC2784" s="1">
        <v>58</v>
      </c>
      <c r="AD2784" s="1" t="s">
        <v>974</v>
      </c>
      <c r="AE2784" s="1" t="s">
        <v>9385</v>
      </c>
    </row>
    <row r="2785" spans="1:72" ht="13.5" customHeight="1" x14ac:dyDescent="0.25">
      <c r="A2785" s="5" t="str">
        <f t="shared" si="98"/>
        <v>1738_각남면_0121</v>
      </c>
      <c r="B2785" s="1">
        <v>1738</v>
      </c>
      <c r="C2785" s="1" t="s">
        <v>12339</v>
      </c>
      <c r="D2785" s="1" t="s">
        <v>12340</v>
      </c>
      <c r="E2785" s="1">
        <v>2784</v>
      </c>
      <c r="F2785" s="1">
        <v>11</v>
      </c>
      <c r="G2785" s="1" t="s">
        <v>4632</v>
      </c>
      <c r="H2785" s="1" t="s">
        <v>7054</v>
      </c>
      <c r="I2785" s="1">
        <v>1</v>
      </c>
      <c r="L2785" s="1">
        <v>4</v>
      </c>
      <c r="M2785" s="1" t="s">
        <v>4823</v>
      </c>
      <c r="N2785" s="1" t="s">
        <v>9628</v>
      </c>
      <c r="T2785" s="1" t="s">
        <v>12470</v>
      </c>
      <c r="U2785" s="1" t="s">
        <v>136</v>
      </c>
      <c r="V2785" s="1" t="s">
        <v>7308</v>
      </c>
      <c r="Y2785" s="1" t="s">
        <v>4681</v>
      </c>
      <c r="Z2785" s="1" t="s">
        <v>8795</v>
      </c>
      <c r="AC2785" s="1">
        <v>24</v>
      </c>
      <c r="AD2785" s="1" t="s">
        <v>402</v>
      </c>
      <c r="AE2785" s="1" t="s">
        <v>9372</v>
      </c>
      <c r="BB2785" s="1" t="s">
        <v>1551</v>
      </c>
      <c r="BC2785" s="1" t="s">
        <v>7529</v>
      </c>
      <c r="BD2785" s="1" t="s">
        <v>4682</v>
      </c>
      <c r="BE2785" s="1" t="s">
        <v>9282</v>
      </c>
    </row>
    <row r="2786" spans="1:72" ht="13.5" customHeight="1" x14ac:dyDescent="0.25">
      <c r="A2786" s="5" t="str">
        <f t="shared" si="98"/>
        <v>1738_각남면_0121</v>
      </c>
      <c r="B2786" s="1">
        <v>1738</v>
      </c>
      <c r="C2786" s="1" t="s">
        <v>12339</v>
      </c>
      <c r="D2786" s="1" t="s">
        <v>12340</v>
      </c>
      <c r="E2786" s="1">
        <v>2785</v>
      </c>
      <c r="F2786" s="1">
        <v>11</v>
      </c>
      <c r="G2786" s="1" t="s">
        <v>4632</v>
      </c>
      <c r="H2786" s="1" t="s">
        <v>7054</v>
      </c>
      <c r="I2786" s="1">
        <v>1</v>
      </c>
      <c r="L2786" s="1">
        <v>5</v>
      </c>
      <c r="M2786" s="1" t="s">
        <v>14678</v>
      </c>
      <c r="N2786" s="1" t="s">
        <v>14680</v>
      </c>
      <c r="T2786" s="1" t="s">
        <v>12461</v>
      </c>
      <c r="U2786" s="1" t="s">
        <v>260</v>
      </c>
      <c r="V2786" s="1" t="s">
        <v>7321</v>
      </c>
      <c r="W2786" s="1" t="s">
        <v>769</v>
      </c>
      <c r="X2786" s="1" t="s">
        <v>7253</v>
      </c>
      <c r="Y2786" s="1" t="s">
        <v>2468</v>
      </c>
      <c r="Z2786" s="1" t="s">
        <v>8796</v>
      </c>
      <c r="AA2786" s="1" t="s">
        <v>14676</v>
      </c>
      <c r="AB2786" s="1" t="s">
        <v>8096</v>
      </c>
      <c r="AC2786" s="1">
        <v>37</v>
      </c>
      <c r="AD2786" s="1" t="s">
        <v>76</v>
      </c>
      <c r="AE2786" s="1" t="s">
        <v>9334</v>
      </c>
      <c r="AJ2786" s="1" t="s">
        <v>17</v>
      </c>
      <c r="AK2786" s="1" t="s">
        <v>9530</v>
      </c>
      <c r="AL2786" s="1" t="s">
        <v>401</v>
      </c>
      <c r="AM2786" s="1" t="s">
        <v>9477</v>
      </c>
      <c r="AT2786" s="1" t="s">
        <v>44</v>
      </c>
      <c r="AU2786" s="1" t="s">
        <v>7629</v>
      </c>
      <c r="AV2786" s="1" t="s">
        <v>4683</v>
      </c>
      <c r="AW2786" s="1" t="s">
        <v>10119</v>
      </c>
      <c r="BG2786" s="1" t="s">
        <v>44</v>
      </c>
      <c r="BH2786" s="1" t="s">
        <v>7629</v>
      </c>
      <c r="BI2786" s="1" t="s">
        <v>1463</v>
      </c>
      <c r="BJ2786" s="1" t="s">
        <v>9780</v>
      </c>
      <c r="BK2786" s="1" t="s">
        <v>44</v>
      </c>
      <c r="BL2786" s="1" t="s">
        <v>7629</v>
      </c>
      <c r="BM2786" s="1" t="s">
        <v>4684</v>
      </c>
      <c r="BN2786" s="1" t="s">
        <v>11306</v>
      </c>
      <c r="BO2786" s="1" t="s">
        <v>44</v>
      </c>
      <c r="BP2786" s="1" t="s">
        <v>7629</v>
      </c>
      <c r="BQ2786" s="1" t="s">
        <v>4685</v>
      </c>
      <c r="BR2786" s="1" t="s">
        <v>11942</v>
      </c>
      <c r="BS2786" s="1" t="s">
        <v>1496</v>
      </c>
      <c r="BT2786" s="1" t="s">
        <v>12737</v>
      </c>
    </row>
    <row r="2787" spans="1:72" ht="13.5" customHeight="1" x14ac:dyDescent="0.25">
      <c r="A2787" s="5" t="str">
        <f t="shared" si="98"/>
        <v>1738_각남면_0121</v>
      </c>
      <c r="B2787" s="1">
        <v>1738</v>
      </c>
      <c r="C2787" s="1" t="s">
        <v>12339</v>
      </c>
      <c r="D2787" s="1" t="s">
        <v>12340</v>
      </c>
      <c r="E2787" s="1">
        <v>2786</v>
      </c>
      <c r="F2787" s="1">
        <v>11</v>
      </c>
      <c r="G2787" s="1" t="s">
        <v>4632</v>
      </c>
      <c r="H2787" s="1" t="s">
        <v>7054</v>
      </c>
      <c r="I2787" s="1">
        <v>1</v>
      </c>
      <c r="L2787" s="1">
        <v>5</v>
      </c>
      <c r="M2787" s="1" t="s">
        <v>14677</v>
      </c>
      <c r="N2787" s="1" t="s">
        <v>14679</v>
      </c>
      <c r="S2787" s="1" t="s">
        <v>50</v>
      </c>
      <c r="T2787" s="1" t="s">
        <v>7223</v>
      </c>
      <c r="W2787" s="1" t="s">
        <v>38</v>
      </c>
      <c r="X2787" s="1" t="s">
        <v>12522</v>
      </c>
      <c r="Y2787" s="1" t="s">
        <v>308</v>
      </c>
      <c r="Z2787" s="1" t="s">
        <v>7774</v>
      </c>
      <c r="AC2787" s="1">
        <v>31</v>
      </c>
      <c r="AD2787" s="1" t="s">
        <v>743</v>
      </c>
      <c r="AE2787" s="1" t="s">
        <v>8259</v>
      </c>
      <c r="AJ2787" s="1" t="s">
        <v>309</v>
      </c>
      <c r="AK2787" s="1" t="s">
        <v>9531</v>
      </c>
      <c r="AL2787" s="1" t="s">
        <v>4686</v>
      </c>
      <c r="AM2787" s="1" t="s">
        <v>9504</v>
      </c>
      <c r="AT2787" s="1" t="s">
        <v>44</v>
      </c>
      <c r="AU2787" s="1" t="s">
        <v>7629</v>
      </c>
      <c r="AV2787" s="1" t="s">
        <v>4687</v>
      </c>
      <c r="AW2787" s="1" t="s">
        <v>10120</v>
      </c>
      <c r="BG2787" s="1" t="s">
        <v>912</v>
      </c>
      <c r="BH2787" s="1" t="s">
        <v>9676</v>
      </c>
      <c r="BI2787" s="1" t="s">
        <v>4688</v>
      </c>
      <c r="BJ2787" s="1" t="s">
        <v>10822</v>
      </c>
      <c r="BK2787" s="1" t="s">
        <v>4689</v>
      </c>
      <c r="BL2787" s="1" t="s">
        <v>11032</v>
      </c>
      <c r="BM2787" s="1" t="s">
        <v>4690</v>
      </c>
      <c r="BN2787" s="1" t="s">
        <v>11188</v>
      </c>
      <c r="BO2787" s="1" t="s">
        <v>453</v>
      </c>
      <c r="BP2787" s="1" t="s">
        <v>12810</v>
      </c>
      <c r="BQ2787" s="1" t="s">
        <v>15044</v>
      </c>
      <c r="BR2787" s="1" t="s">
        <v>11943</v>
      </c>
      <c r="BS2787" s="1" t="s">
        <v>618</v>
      </c>
      <c r="BT2787" s="1" t="s">
        <v>9450</v>
      </c>
    </row>
    <row r="2788" spans="1:72" ht="13.5" customHeight="1" x14ac:dyDescent="0.25">
      <c r="A2788" s="5" t="str">
        <f t="shared" si="98"/>
        <v>1738_각남면_0121</v>
      </c>
      <c r="B2788" s="1">
        <v>1738</v>
      </c>
      <c r="C2788" s="1" t="s">
        <v>12339</v>
      </c>
      <c r="D2788" s="1" t="s">
        <v>12340</v>
      </c>
      <c r="E2788" s="1">
        <v>2787</v>
      </c>
      <c r="F2788" s="1">
        <v>11</v>
      </c>
      <c r="G2788" s="1" t="s">
        <v>4632</v>
      </c>
      <c r="H2788" s="1" t="s">
        <v>7054</v>
      </c>
      <c r="I2788" s="1">
        <v>1</v>
      </c>
      <c r="L2788" s="1">
        <v>5</v>
      </c>
      <c r="M2788" s="1" t="s">
        <v>14677</v>
      </c>
      <c r="N2788" s="1" t="s">
        <v>14679</v>
      </c>
      <c r="T2788" s="1" t="s">
        <v>12470</v>
      </c>
      <c r="U2788" s="1" t="s">
        <v>139</v>
      </c>
      <c r="V2788" s="1" t="s">
        <v>7323</v>
      </c>
      <c r="Y2788" s="1" t="s">
        <v>4691</v>
      </c>
      <c r="Z2788" s="1" t="s">
        <v>8797</v>
      </c>
      <c r="AC2788" s="1">
        <v>27</v>
      </c>
      <c r="AD2788" s="1" t="s">
        <v>465</v>
      </c>
      <c r="AE2788" s="1" t="s">
        <v>9376</v>
      </c>
      <c r="AT2788" s="1" t="s">
        <v>232</v>
      </c>
      <c r="AU2788" s="1" t="s">
        <v>7343</v>
      </c>
      <c r="AV2788" s="1" t="s">
        <v>4692</v>
      </c>
      <c r="AW2788" s="1" t="s">
        <v>9885</v>
      </c>
      <c r="BB2788" s="1" t="s">
        <v>237</v>
      </c>
      <c r="BC2788" s="1" t="s">
        <v>7316</v>
      </c>
      <c r="BD2788" s="1" t="s">
        <v>4693</v>
      </c>
      <c r="BE2788" s="1" t="s">
        <v>9016</v>
      </c>
    </row>
    <row r="2789" spans="1:72" ht="13.5" customHeight="1" x14ac:dyDescent="0.25">
      <c r="A2789" s="5" t="str">
        <f t="shared" si="98"/>
        <v>1738_각남면_0121</v>
      </c>
      <c r="B2789" s="1">
        <v>1738</v>
      </c>
      <c r="C2789" s="1" t="s">
        <v>12339</v>
      </c>
      <c r="D2789" s="1" t="s">
        <v>12340</v>
      </c>
      <c r="E2789" s="1">
        <v>2788</v>
      </c>
      <c r="F2789" s="1">
        <v>11</v>
      </c>
      <c r="G2789" s="1" t="s">
        <v>4632</v>
      </c>
      <c r="H2789" s="1" t="s">
        <v>7054</v>
      </c>
      <c r="I2789" s="1">
        <v>1</v>
      </c>
      <c r="L2789" s="1">
        <v>5</v>
      </c>
      <c r="M2789" s="1" t="s">
        <v>14677</v>
      </c>
      <c r="N2789" s="1" t="s">
        <v>14679</v>
      </c>
      <c r="T2789" s="1" t="s">
        <v>12470</v>
      </c>
      <c r="U2789" s="1" t="s">
        <v>136</v>
      </c>
      <c r="V2789" s="1" t="s">
        <v>7308</v>
      </c>
      <c r="Y2789" s="1" t="s">
        <v>2935</v>
      </c>
      <c r="Z2789" s="1" t="s">
        <v>8359</v>
      </c>
      <c r="AF2789" s="1" t="s">
        <v>812</v>
      </c>
      <c r="AG2789" s="1" t="s">
        <v>9405</v>
      </c>
    </row>
    <row r="2790" spans="1:72" ht="13.5" customHeight="1" x14ac:dyDescent="0.25">
      <c r="A2790" s="5" t="str">
        <f t="shared" si="98"/>
        <v>1738_각남면_0121</v>
      </c>
      <c r="B2790" s="1">
        <v>1738</v>
      </c>
      <c r="C2790" s="1" t="s">
        <v>12339</v>
      </c>
      <c r="D2790" s="1" t="s">
        <v>12340</v>
      </c>
      <c r="E2790" s="1">
        <v>2789</v>
      </c>
      <c r="F2790" s="1">
        <v>11</v>
      </c>
      <c r="G2790" s="1" t="s">
        <v>4632</v>
      </c>
      <c r="H2790" s="1" t="s">
        <v>7054</v>
      </c>
      <c r="I2790" s="1">
        <v>1</v>
      </c>
      <c r="L2790" s="1">
        <v>5</v>
      </c>
      <c r="M2790" s="1" t="s">
        <v>14677</v>
      </c>
      <c r="N2790" s="1" t="s">
        <v>14679</v>
      </c>
      <c r="T2790" s="1" t="s">
        <v>12470</v>
      </c>
      <c r="U2790" s="1" t="s">
        <v>139</v>
      </c>
      <c r="V2790" s="1" t="s">
        <v>7323</v>
      </c>
      <c r="Y2790" s="1" t="s">
        <v>4552</v>
      </c>
      <c r="Z2790" s="1" t="s">
        <v>8748</v>
      </c>
      <c r="AG2790" s="1" t="s">
        <v>12773</v>
      </c>
      <c r="BB2790" s="1" t="s">
        <v>139</v>
      </c>
      <c r="BC2790" s="1" t="s">
        <v>7323</v>
      </c>
      <c r="BD2790" s="1" t="s">
        <v>4694</v>
      </c>
      <c r="BE2790" s="1" t="s">
        <v>7923</v>
      </c>
      <c r="BF2790" s="1" t="s">
        <v>12895</v>
      </c>
    </row>
    <row r="2791" spans="1:72" ht="13.5" customHeight="1" x14ac:dyDescent="0.25">
      <c r="A2791" s="5" t="str">
        <f t="shared" si="98"/>
        <v>1738_각남면_0121</v>
      </c>
      <c r="B2791" s="1">
        <v>1738</v>
      </c>
      <c r="C2791" s="1" t="s">
        <v>12339</v>
      </c>
      <c r="D2791" s="1" t="s">
        <v>12340</v>
      </c>
      <c r="E2791" s="1">
        <v>2790</v>
      </c>
      <c r="F2791" s="1">
        <v>11</v>
      </c>
      <c r="G2791" s="1" t="s">
        <v>4632</v>
      </c>
      <c r="H2791" s="1" t="s">
        <v>7054</v>
      </c>
      <c r="I2791" s="1">
        <v>1</v>
      </c>
      <c r="L2791" s="1">
        <v>5</v>
      </c>
      <c r="M2791" s="1" t="s">
        <v>14677</v>
      </c>
      <c r="N2791" s="1" t="s">
        <v>14679</v>
      </c>
      <c r="T2791" s="1" t="s">
        <v>12470</v>
      </c>
      <c r="U2791" s="1" t="s">
        <v>139</v>
      </c>
      <c r="V2791" s="1" t="s">
        <v>7323</v>
      </c>
      <c r="Y2791" s="1" t="s">
        <v>4695</v>
      </c>
      <c r="Z2791" s="1" t="s">
        <v>8798</v>
      </c>
      <c r="AG2791" s="1" t="s">
        <v>12773</v>
      </c>
      <c r="BB2791" s="1" t="s">
        <v>368</v>
      </c>
      <c r="BC2791" s="1" t="s">
        <v>7520</v>
      </c>
      <c r="BE2791" s="1" t="s">
        <v>8748</v>
      </c>
      <c r="BF2791" s="1" t="s">
        <v>12894</v>
      </c>
    </row>
    <row r="2792" spans="1:72" ht="13.5" customHeight="1" x14ac:dyDescent="0.25">
      <c r="A2792" s="5" t="str">
        <f t="shared" si="98"/>
        <v>1738_각남면_0121</v>
      </c>
      <c r="B2792" s="1">
        <v>1738</v>
      </c>
      <c r="C2792" s="1" t="s">
        <v>12339</v>
      </c>
      <c r="D2792" s="1" t="s">
        <v>12340</v>
      </c>
      <c r="E2792" s="1">
        <v>2791</v>
      </c>
      <c r="F2792" s="1">
        <v>11</v>
      </c>
      <c r="G2792" s="1" t="s">
        <v>4632</v>
      </c>
      <c r="H2792" s="1" t="s">
        <v>7054</v>
      </c>
      <c r="I2792" s="1">
        <v>1</v>
      </c>
      <c r="L2792" s="1">
        <v>5</v>
      </c>
      <c r="M2792" s="1" t="s">
        <v>14677</v>
      </c>
      <c r="N2792" s="1" t="s">
        <v>14679</v>
      </c>
      <c r="T2792" s="1" t="s">
        <v>12470</v>
      </c>
      <c r="U2792" s="1" t="s">
        <v>139</v>
      </c>
      <c r="V2792" s="1" t="s">
        <v>7323</v>
      </c>
      <c r="Y2792" s="1" t="s">
        <v>848</v>
      </c>
      <c r="Z2792" s="1" t="s">
        <v>7889</v>
      </c>
      <c r="AG2792" s="1" t="s">
        <v>12773</v>
      </c>
      <c r="BC2792" s="1" t="s">
        <v>7520</v>
      </c>
      <c r="BE2792" s="1" t="s">
        <v>8748</v>
      </c>
      <c r="BF2792" s="1" t="s">
        <v>12892</v>
      </c>
    </row>
    <row r="2793" spans="1:72" ht="13.5" customHeight="1" x14ac:dyDescent="0.25">
      <c r="A2793" s="5" t="str">
        <f t="shared" si="98"/>
        <v>1738_각남면_0121</v>
      </c>
      <c r="B2793" s="1">
        <v>1738</v>
      </c>
      <c r="C2793" s="1" t="s">
        <v>12339</v>
      </c>
      <c r="D2793" s="1" t="s">
        <v>12340</v>
      </c>
      <c r="E2793" s="1">
        <v>2792</v>
      </c>
      <c r="F2793" s="1">
        <v>11</v>
      </c>
      <c r="G2793" s="1" t="s">
        <v>4632</v>
      </c>
      <c r="H2793" s="1" t="s">
        <v>7054</v>
      </c>
      <c r="I2793" s="1">
        <v>1</v>
      </c>
      <c r="L2793" s="1">
        <v>5</v>
      </c>
      <c r="M2793" s="1" t="s">
        <v>14677</v>
      </c>
      <c r="N2793" s="1" t="s">
        <v>14679</v>
      </c>
      <c r="T2793" s="1" t="s">
        <v>12470</v>
      </c>
      <c r="U2793" s="1" t="s">
        <v>139</v>
      </c>
      <c r="V2793" s="1" t="s">
        <v>7323</v>
      </c>
      <c r="Y2793" s="1" t="s">
        <v>4696</v>
      </c>
      <c r="Z2793" s="1" t="s">
        <v>12545</v>
      </c>
      <c r="AG2793" s="1" t="s">
        <v>12773</v>
      </c>
      <c r="BC2793" s="1" t="s">
        <v>7520</v>
      </c>
      <c r="BE2793" s="1" t="s">
        <v>8748</v>
      </c>
      <c r="BF2793" s="1" t="s">
        <v>12891</v>
      </c>
    </row>
    <row r="2794" spans="1:72" ht="13.5" customHeight="1" x14ac:dyDescent="0.25">
      <c r="A2794" s="5" t="str">
        <f t="shared" si="98"/>
        <v>1738_각남면_0121</v>
      </c>
      <c r="B2794" s="1">
        <v>1738</v>
      </c>
      <c r="C2794" s="1" t="s">
        <v>12339</v>
      </c>
      <c r="D2794" s="1" t="s">
        <v>12340</v>
      </c>
      <c r="E2794" s="1">
        <v>2793</v>
      </c>
      <c r="F2794" s="1">
        <v>11</v>
      </c>
      <c r="G2794" s="1" t="s">
        <v>4632</v>
      </c>
      <c r="H2794" s="1" t="s">
        <v>7054</v>
      </c>
      <c r="I2794" s="1">
        <v>1</v>
      </c>
      <c r="L2794" s="1">
        <v>5</v>
      </c>
      <c r="M2794" s="1" t="s">
        <v>14677</v>
      </c>
      <c r="N2794" s="1" t="s">
        <v>14679</v>
      </c>
      <c r="T2794" s="1" t="s">
        <v>12470</v>
      </c>
      <c r="U2794" s="1" t="s">
        <v>139</v>
      </c>
      <c r="V2794" s="1" t="s">
        <v>7323</v>
      </c>
      <c r="Y2794" s="1" t="s">
        <v>3515</v>
      </c>
      <c r="Z2794" s="1" t="s">
        <v>8484</v>
      </c>
      <c r="AG2794" s="1" t="s">
        <v>12773</v>
      </c>
      <c r="BC2794" s="1" t="s">
        <v>7520</v>
      </c>
      <c r="BE2794" s="1" t="s">
        <v>8748</v>
      </c>
      <c r="BF2794" s="1" t="s">
        <v>12893</v>
      </c>
    </row>
    <row r="2795" spans="1:72" ht="13.5" customHeight="1" x14ac:dyDescent="0.25">
      <c r="A2795" s="5" t="str">
        <f t="shared" si="98"/>
        <v>1738_각남면_0121</v>
      </c>
      <c r="B2795" s="1">
        <v>1738</v>
      </c>
      <c r="C2795" s="1" t="s">
        <v>12339</v>
      </c>
      <c r="D2795" s="1" t="s">
        <v>12340</v>
      </c>
      <c r="E2795" s="1">
        <v>2794</v>
      </c>
      <c r="F2795" s="1">
        <v>11</v>
      </c>
      <c r="G2795" s="1" t="s">
        <v>4632</v>
      </c>
      <c r="H2795" s="1" t="s">
        <v>7054</v>
      </c>
      <c r="I2795" s="1">
        <v>1</v>
      </c>
      <c r="L2795" s="1">
        <v>5</v>
      </c>
      <c r="M2795" s="1" t="s">
        <v>14677</v>
      </c>
      <c r="N2795" s="1" t="s">
        <v>14679</v>
      </c>
      <c r="T2795" s="1" t="s">
        <v>12470</v>
      </c>
      <c r="U2795" s="1" t="s">
        <v>139</v>
      </c>
      <c r="V2795" s="1" t="s">
        <v>7323</v>
      </c>
      <c r="Y2795" s="1" t="s">
        <v>4697</v>
      </c>
      <c r="Z2795" s="1" t="s">
        <v>8799</v>
      </c>
      <c r="AG2795" s="1" t="s">
        <v>12773</v>
      </c>
      <c r="BC2795" s="1" t="s">
        <v>7520</v>
      </c>
      <c r="BE2795" s="1" t="s">
        <v>8748</v>
      </c>
      <c r="BF2795" s="1" t="s">
        <v>12890</v>
      </c>
    </row>
    <row r="2796" spans="1:72" ht="13.5" customHeight="1" x14ac:dyDescent="0.25">
      <c r="A2796" s="5" t="str">
        <f t="shared" si="98"/>
        <v>1738_각남면_0121</v>
      </c>
      <c r="B2796" s="1">
        <v>1738</v>
      </c>
      <c r="C2796" s="1" t="s">
        <v>12339</v>
      </c>
      <c r="D2796" s="1" t="s">
        <v>12340</v>
      </c>
      <c r="E2796" s="1">
        <v>2795</v>
      </c>
      <c r="F2796" s="1">
        <v>11</v>
      </c>
      <c r="G2796" s="1" t="s">
        <v>4632</v>
      </c>
      <c r="H2796" s="1" t="s">
        <v>7054</v>
      </c>
      <c r="I2796" s="1">
        <v>1</v>
      </c>
      <c r="L2796" s="1">
        <v>5</v>
      </c>
      <c r="M2796" s="1" t="s">
        <v>14677</v>
      </c>
      <c r="N2796" s="1" t="s">
        <v>14679</v>
      </c>
      <c r="T2796" s="1" t="s">
        <v>12470</v>
      </c>
      <c r="U2796" s="1" t="s">
        <v>139</v>
      </c>
      <c r="V2796" s="1" t="s">
        <v>7323</v>
      </c>
      <c r="Y2796" s="1" t="s">
        <v>4698</v>
      </c>
      <c r="Z2796" s="1" t="s">
        <v>8800</v>
      </c>
      <c r="AG2796" s="1" t="s">
        <v>12773</v>
      </c>
      <c r="BC2796" s="1" t="s">
        <v>7520</v>
      </c>
      <c r="BE2796" s="1" t="s">
        <v>8748</v>
      </c>
      <c r="BF2796" s="1" t="s">
        <v>12897</v>
      </c>
    </row>
    <row r="2797" spans="1:72" ht="13.5" customHeight="1" x14ac:dyDescent="0.25">
      <c r="A2797" s="5" t="str">
        <f t="shared" si="98"/>
        <v>1738_각남면_0121</v>
      </c>
      <c r="B2797" s="1">
        <v>1738</v>
      </c>
      <c r="C2797" s="1" t="s">
        <v>12339</v>
      </c>
      <c r="D2797" s="1" t="s">
        <v>12340</v>
      </c>
      <c r="E2797" s="1">
        <v>2796</v>
      </c>
      <c r="F2797" s="1">
        <v>11</v>
      </c>
      <c r="G2797" s="1" t="s">
        <v>4632</v>
      </c>
      <c r="H2797" s="1" t="s">
        <v>7054</v>
      </c>
      <c r="I2797" s="1">
        <v>1</v>
      </c>
      <c r="L2797" s="1">
        <v>5</v>
      </c>
      <c r="M2797" s="1" t="s">
        <v>14677</v>
      </c>
      <c r="N2797" s="1" t="s">
        <v>14679</v>
      </c>
      <c r="T2797" s="1" t="s">
        <v>12470</v>
      </c>
      <c r="U2797" s="1" t="s">
        <v>136</v>
      </c>
      <c r="V2797" s="1" t="s">
        <v>7308</v>
      </c>
      <c r="Y2797" s="1" t="s">
        <v>4699</v>
      </c>
      <c r="Z2797" s="1" t="s">
        <v>8801</v>
      </c>
      <c r="AF2797" s="1" t="s">
        <v>12664</v>
      </c>
      <c r="AG2797" s="1" t="s">
        <v>12688</v>
      </c>
      <c r="BC2797" s="1" t="s">
        <v>7520</v>
      </c>
      <c r="BE2797" s="1" t="s">
        <v>8748</v>
      </c>
      <c r="BF2797" s="1" t="s">
        <v>12898</v>
      </c>
    </row>
    <row r="2798" spans="1:72" ht="13.5" customHeight="1" x14ac:dyDescent="0.25">
      <c r="A2798" s="5" t="str">
        <f t="shared" si="98"/>
        <v>1738_각남면_0121</v>
      </c>
      <c r="B2798" s="1">
        <v>1738</v>
      </c>
      <c r="C2798" s="1" t="s">
        <v>12339</v>
      </c>
      <c r="D2798" s="1" t="s">
        <v>12340</v>
      </c>
      <c r="E2798" s="1">
        <v>2797</v>
      </c>
      <c r="F2798" s="1">
        <v>11</v>
      </c>
      <c r="G2798" s="1" t="s">
        <v>4632</v>
      </c>
      <c r="H2798" s="1" t="s">
        <v>7054</v>
      </c>
      <c r="I2798" s="1">
        <v>2</v>
      </c>
      <c r="J2798" s="1" t="s">
        <v>4700</v>
      </c>
      <c r="K2798" s="1" t="s">
        <v>12343</v>
      </c>
      <c r="L2798" s="1">
        <v>1</v>
      </c>
      <c r="M2798" s="1" t="s">
        <v>4700</v>
      </c>
      <c r="N2798" s="1" t="s">
        <v>12343</v>
      </c>
      <c r="T2798" s="1" t="s">
        <v>12461</v>
      </c>
      <c r="U2798" s="1" t="s">
        <v>1063</v>
      </c>
      <c r="V2798" s="1" t="s">
        <v>12490</v>
      </c>
      <c r="W2798" s="1" t="s">
        <v>38</v>
      </c>
      <c r="X2798" s="1" t="s">
        <v>12522</v>
      </c>
      <c r="Y2798" s="1" t="s">
        <v>720</v>
      </c>
      <c r="Z2798" s="1" t="s">
        <v>8802</v>
      </c>
      <c r="AC2798" s="1">
        <v>69</v>
      </c>
      <c r="AD2798" s="1" t="s">
        <v>93</v>
      </c>
      <c r="AE2798" s="1" t="s">
        <v>9337</v>
      </c>
      <c r="AJ2798" s="1" t="s">
        <v>17</v>
      </c>
      <c r="AK2798" s="1" t="s">
        <v>9530</v>
      </c>
      <c r="AL2798" s="1" t="s">
        <v>41</v>
      </c>
      <c r="AM2798" s="1" t="s">
        <v>12725</v>
      </c>
      <c r="AT2798" s="1" t="s">
        <v>69</v>
      </c>
      <c r="AU2798" s="1" t="s">
        <v>7359</v>
      </c>
      <c r="AV2798" s="1" t="s">
        <v>1934</v>
      </c>
      <c r="AW2798" s="1" t="s">
        <v>10121</v>
      </c>
      <c r="BG2798" s="1" t="s">
        <v>854</v>
      </c>
      <c r="BH2798" s="1" t="s">
        <v>9667</v>
      </c>
      <c r="BI2798" s="1" t="s">
        <v>4701</v>
      </c>
      <c r="BJ2798" s="1" t="s">
        <v>10823</v>
      </c>
      <c r="BK2798" s="1" t="s">
        <v>531</v>
      </c>
      <c r="BL2798" s="1" t="s">
        <v>7370</v>
      </c>
      <c r="BM2798" s="1" t="s">
        <v>4409</v>
      </c>
      <c r="BN2798" s="1" t="s">
        <v>11074</v>
      </c>
      <c r="BO2798" s="1" t="s">
        <v>69</v>
      </c>
      <c r="BP2798" s="1" t="s">
        <v>7359</v>
      </c>
      <c r="BQ2798" s="1" t="s">
        <v>4702</v>
      </c>
      <c r="BR2798" s="1" t="s">
        <v>11839</v>
      </c>
      <c r="BS2798" s="1" t="s">
        <v>277</v>
      </c>
      <c r="BT2798" s="1" t="s">
        <v>9535</v>
      </c>
    </row>
    <row r="2799" spans="1:72" ht="13.5" customHeight="1" x14ac:dyDescent="0.25">
      <c r="A2799" s="5" t="str">
        <f t="shared" si="98"/>
        <v>1738_각남면_0121</v>
      </c>
      <c r="B2799" s="1">
        <v>1738</v>
      </c>
      <c r="C2799" s="1" t="s">
        <v>12339</v>
      </c>
      <c r="D2799" s="1" t="s">
        <v>12340</v>
      </c>
      <c r="E2799" s="1">
        <v>2798</v>
      </c>
      <c r="F2799" s="1">
        <v>11</v>
      </c>
      <c r="G2799" s="1" t="s">
        <v>4632</v>
      </c>
      <c r="H2799" s="1" t="s">
        <v>7054</v>
      </c>
      <c r="I2799" s="1">
        <v>2</v>
      </c>
      <c r="L2799" s="1">
        <v>1</v>
      </c>
      <c r="M2799" s="1" t="s">
        <v>4700</v>
      </c>
      <c r="N2799" s="1" t="s">
        <v>12343</v>
      </c>
      <c r="S2799" s="1" t="s">
        <v>50</v>
      </c>
      <c r="T2799" s="1" t="s">
        <v>7223</v>
      </c>
      <c r="U2799" s="1" t="s">
        <v>237</v>
      </c>
      <c r="V2799" s="1" t="s">
        <v>7316</v>
      </c>
      <c r="Y2799" s="1" t="s">
        <v>4703</v>
      </c>
      <c r="Z2799" s="1" t="s">
        <v>8803</v>
      </c>
      <c r="AC2799" s="1">
        <v>59</v>
      </c>
      <c r="AD2799" s="1" t="s">
        <v>650</v>
      </c>
      <c r="AE2799" s="1" t="s">
        <v>9380</v>
      </c>
      <c r="AJ2799" s="1" t="s">
        <v>17</v>
      </c>
      <c r="AK2799" s="1" t="s">
        <v>9530</v>
      </c>
      <c r="AL2799" s="1" t="s">
        <v>58</v>
      </c>
      <c r="AM2799" s="1" t="s">
        <v>9526</v>
      </c>
      <c r="AN2799" s="1" t="s">
        <v>297</v>
      </c>
      <c r="AO2799" s="1" t="s">
        <v>9491</v>
      </c>
      <c r="AP2799" s="1" t="s">
        <v>260</v>
      </c>
      <c r="AQ2799" s="1" t="s">
        <v>7321</v>
      </c>
      <c r="AR2799" s="1" t="s">
        <v>4704</v>
      </c>
      <c r="AS2799" s="1" t="s">
        <v>9626</v>
      </c>
      <c r="AT2799" s="1" t="s">
        <v>232</v>
      </c>
      <c r="AU2799" s="1" t="s">
        <v>7343</v>
      </c>
      <c r="AV2799" s="1" t="s">
        <v>710</v>
      </c>
      <c r="AW2799" s="1" t="s">
        <v>8145</v>
      </c>
      <c r="BG2799" s="1" t="s">
        <v>232</v>
      </c>
      <c r="BH2799" s="1" t="s">
        <v>7343</v>
      </c>
      <c r="BI2799" s="1" t="s">
        <v>4705</v>
      </c>
      <c r="BJ2799" s="1" t="s">
        <v>10824</v>
      </c>
      <c r="BK2799" s="1" t="s">
        <v>232</v>
      </c>
      <c r="BL2799" s="1" t="s">
        <v>7343</v>
      </c>
      <c r="BM2799" s="1" t="s">
        <v>654</v>
      </c>
      <c r="BN2799" s="1" t="s">
        <v>9088</v>
      </c>
      <c r="BO2799" s="1" t="s">
        <v>232</v>
      </c>
      <c r="BP2799" s="1" t="s">
        <v>7343</v>
      </c>
      <c r="BQ2799" s="1" t="s">
        <v>4706</v>
      </c>
      <c r="BR2799" s="1" t="s">
        <v>13206</v>
      </c>
      <c r="BS2799" s="1" t="s">
        <v>41</v>
      </c>
      <c r="BT2799" s="1" t="s">
        <v>12725</v>
      </c>
    </row>
    <row r="2800" spans="1:72" ht="13.5" customHeight="1" x14ac:dyDescent="0.25">
      <c r="A2800" s="5" t="str">
        <f t="shared" ref="A2800:A2806" si="99">HYPERLINK("http://kyu.snu.ac.kr/sdhj/index.jsp?type=hj/GK14616_00IH_0001_0121.jpg","1738_각남면_0121")</f>
        <v>1738_각남면_0121</v>
      </c>
      <c r="B2800" s="1">
        <v>1738</v>
      </c>
      <c r="C2800" s="1" t="s">
        <v>12339</v>
      </c>
      <c r="D2800" s="1" t="s">
        <v>12340</v>
      </c>
      <c r="E2800" s="1">
        <v>2799</v>
      </c>
      <c r="F2800" s="1">
        <v>11</v>
      </c>
      <c r="G2800" s="1" t="s">
        <v>4632</v>
      </c>
      <c r="H2800" s="1" t="s">
        <v>7054</v>
      </c>
      <c r="I2800" s="1">
        <v>2</v>
      </c>
      <c r="L2800" s="1">
        <v>2</v>
      </c>
      <c r="M2800" s="1" t="s">
        <v>14204</v>
      </c>
      <c r="N2800" s="1" t="s">
        <v>14205</v>
      </c>
      <c r="T2800" s="1" t="s">
        <v>12461</v>
      </c>
      <c r="U2800" s="1" t="s">
        <v>260</v>
      </c>
      <c r="V2800" s="1" t="s">
        <v>7321</v>
      </c>
      <c r="W2800" s="1" t="s">
        <v>754</v>
      </c>
      <c r="X2800" s="1" t="s">
        <v>7710</v>
      </c>
      <c r="Y2800" s="1" t="s">
        <v>4707</v>
      </c>
      <c r="Z2800" s="1" t="s">
        <v>8804</v>
      </c>
      <c r="AC2800" s="1">
        <v>42</v>
      </c>
      <c r="AD2800" s="1" t="s">
        <v>304</v>
      </c>
      <c r="AE2800" s="1" t="s">
        <v>9364</v>
      </c>
      <c r="AJ2800" s="1" t="s">
        <v>17</v>
      </c>
      <c r="AK2800" s="1" t="s">
        <v>9530</v>
      </c>
      <c r="AL2800" s="1" t="s">
        <v>58</v>
      </c>
      <c r="AM2800" s="1" t="s">
        <v>9526</v>
      </c>
      <c r="AT2800" s="1" t="s">
        <v>44</v>
      </c>
      <c r="AU2800" s="1" t="s">
        <v>7629</v>
      </c>
      <c r="AV2800" s="1" t="s">
        <v>4708</v>
      </c>
      <c r="AW2800" s="1" t="s">
        <v>10122</v>
      </c>
      <c r="BG2800" s="1" t="s">
        <v>44</v>
      </c>
      <c r="BH2800" s="1" t="s">
        <v>7629</v>
      </c>
      <c r="BI2800" s="1" t="s">
        <v>4709</v>
      </c>
      <c r="BJ2800" s="1" t="s">
        <v>10825</v>
      </c>
      <c r="BK2800" s="1" t="s">
        <v>44</v>
      </c>
      <c r="BL2800" s="1" t="s">
        <v>7629</v>
      </c>
      <c r="BM2800" s="1" t="s">
        <v>4710</v>
      </c>
      <c r="BN2800" s="1" t="s">
        <v>7712</v>
      </c>
      <c r="BO2800" s="1" t="s">
        <v>604</v>
      </c>
      <c r="BP2800" s="1" t="s">
        <v>7519</v>
      </c>
      <c r="BQ2800" s="1" t="s">
        <v>4711</v>
      </c>
      <c r="BR2800" s="1" t="s">
        <v>11944</v>
      </c>
      <c r="BS2800" s="1" t="s">
        <v>874</v>
      </c>
      <c r="BT2800" s="1" t="s">
        <v>9543</v>
      </c>
    </row>
    <row r="2801" spans="1:72" ht="13.5" customHeight="1" x14ac:dyDescent="0.25">
      <c r="A2801" s="5" t="str">
        <f t="shared" si="99"/>
        <v>1738_각남면_0121</v>
      </c>
      <c r="B2801" s="1">
        <v>1738</v>
      </c>
      <c r="C2801" s="1" t="s">
        <v>12339</v>
      </c>
      <c r="D2801" s="1" t="s">
        <v>12340</v>
      </c>
      <c r="E2801" s="1">
        <v>2800</v>
      </c>
      <c r="F2801" s="1">
        <v>11</v>
      </c>
      <c r="G2801" s="1" t="s">
        <v>4632</v>
      </c>
      <c r="H2801" s="1" t="s">
        <v>7054</v>
      </c>
      <c r="I2801" s="1">
        <v>2</v>
      </c>
      <c r="L2801" s="1">
        <v>2</v>
      </c>
      <c r="M2801" s="1" t="s">
        <v>14204</v>
      </c>
      <c r="N2801" s="1" t="s">
        <v>14205</v>
      </c>
      <c r="S2801" s="1" t="s">
        <v>50</v>
      </c>
      <c r="T2801" s="1" t="s">
        <v>7223</v>
      </c>
      <c r="W2801" s="1" t="s">
        <v>3437</v>
      </c>
      <c r="X2801" s="1" t="s">
        <v>7723</v>
      </c>
      <c r="Y2801" s="1" t="s">
        <v>308</v>
      </c>
      <c r="Z2801" s="1" t="s">
        <v>7774</v>
      </c>
      <c r="AC2801" s="1">
        <v>32</v>
      </c>
      <c r="AD2801" s="1" t="s">
        <v>743</v>
      </c>
      <c r="AE2801" s="1" t="s">
        <v>8259</v>
      </c>
      <c r="AJ2801" s="1" t="s">
        <v>309</v>
      </c>
      <c r="AK2801" s="1" t="s">
        <v>9531</v>
      </c>
      <c r="AL2801" s="1" t="s">
        <v>1496</v>
      </c>
      <c r="AM2801" s="1" t="s">
        <v>12737</v>
      </c>
      <c r="AT2801" s="1" t="s">
        <v>44</v>
      </c>
      <c r="AU2801" s="1" t="s">
        <v>7629</v>
      </c>
      <c r="AV2801" s="1" t="s">
        <v>4712</v>
      </c>
      <c r="AW2801" s="1" t="s">
        <v>10123</v>
      </c>
      <c r="BG2801" s="1" t="s">
        <v>604</v>
      </c>
      <c r="BH2801" s="1" t="s">
        <v>7519</v>
      </c>
      <c r="BI2801" s="1" t="s">
        <v>3768</v>
      </c>
      <c r="BJ2801" s="1" t="s">
        <v>10765</v>
      </c>
      <c r="BK2801" s="1" t="s">
        <v>12944</v>
      </c>
      <c r="BL2801" s="1" t="s">
        <v>11033</v>
      </c>
      <c r="BM2801" s="1" t="s">
        <v>4713</v>
      </c>
      <c r="BN2801" s="1" t="s">
        <v>10872</v>
      </c>
      <c r="BO2801" s="1" t="s">
        <v>604</v>
      </c>
      <c r="BP2801" s="1" t="s">
        <v>7519</v>
      </c>
      <c r="BQ2801" s="1" t="s">
        <v>4714</v>
      </c>
      <c r="BR2801" s="1" t="s">
        <v>11945</v>
      </c>
      <c r="BS2801" s="1" t="s">
        <v>4264</v>
      </c>
      <c r="BT2801" s="1" t="s">
        <v>9570</v>
      </c>
    </row>
    <row r="2802" spans="1:72" ht="13.5" customHeight="1" x14ac:dyDescent="0.25">
      <c r="A2802" s="5" t="str">
        <f t="shared" si="99"/>
        <v>1738_각남면_0121</v>
      </c>
      <c r="B2802" s="1">
        <v>1738</v>
      </c>
      <c r="C2802" s="1" t="s">
        <v>12339</v>
      </c>
      <c r="D2802" s="1" t="s">
        <v>12340</v>
      </c>
      <c r="E2802" s="1">
        <v>2801</v>
      </c>
      <c r="F2802" s="1">
        <v>11</v>
      </c>
      <c r="G2802" s="1" t="s">
        <v>4632</v>
      </c>
      <c r="H2802" s="1" t="s">
        <v>7054</v>
      </c>
      <c r="I2802" s="1">
        <v>2</v>
      </c>
      <c r="L2802" s="1">
        <v>2</v>
      </c>
      <c r="M2802" s="1" t="s">
        <v>14204</v>
      </c>
      <c r="N2802" s="1" t="s">
        <v>14205</v>
      </c>
      <c r="S2802" s="1" t="s">
        <v>59</v>
      </c>
      <c r="T2802" s="1" t="s">
        <v>7224</v>
      </c>
      <c r="Y2802" s="1" t="s">
        <v>4715</v>
      </c>
      <c r="Z2802" s="1" t="s">
        <v>8805</v>
      </c>
      <c r="AC2802" s="1">
        <v>4</v>
      </c>
      <c r="AD2802" s="1" t="s">
        <v>65</v>
      </c>
      <c r="AE2802" s="1" t="s">
        <v>9332</v>
      </c>
      <c r="AF2802" s="1" t="s">
        <v>95</v>
      </c>
      <c r="AG2802" s="1" t="s">
        <v>9389</v>
      </c>
    </row>
    <row r="2803" spans="1:72" ht="13.5" customHeight="1" x14ac:dyDescent="0.25">
      <c r="A2803" s="5" t="str">
        <f t="shared" si="99"/>
        <v>1738_각남면_0121</v>
      </c>
      <c r="B2803" s="1">
        <v>1738</v>
      </c>
      <c r="C2803" s="1" t="s">
        <v>12339</v>
      </c>
      <c r="D2803" s="1" t="s">
        <v>12340</v>
      </c>
      <c r="E2803" s="1">
        <v>2802</v>
      </c>
      <c r="F2803" s="1">
        <v>11</v>
      </c>
      <c r="G2803" s="1" t="s">
        <v>4632</v>
      </c>
      <c r="H2803" s="1" t="s">
        <v>7054</v>
      </c>
      <c r="I2803" s="1">
        <v>2</v>
      </c>
      <c r="L2803" s="1">
        <v>2</v>
      </c>
      <c r="M2803" s="1" t="s">
        <v>14204</v>
      </c>
      <c r="N2803" s="1" t="s">
        <v>14205</v>
      </c>
      <c r="T2803" s="1" t="s">
        <v>12470</v>
      </c>
      <c r="U2803" s="1" t="s">
        <v>715</v>
      </c>
      <c r="V2803" s="1" t="s">
        <v>7283</v>
      </c>
      <c r="Y2803" s="1" t="s">
        <v>325</v>
      </c>
      <c r="Z2803" s="1" t="s">
        <v>7778</v>
      </c>
      <c r="AC2803" s="1">
        <v>24</v>
      </c>
      <c r="AD2803" s="1" t="s">
        <v>402</v>
      </c>
      <c r="AE2803" s="1" t="s">
        <v>9372</v>
      </c>
      <c r="AT2803" s="1" t="s">
        <v>2545</v>
      </c>
      <c r="AU2803" s="1" t="s">
        <v>9670</v>
      </c>
      <c r="AV2803" s="1" t="s">
        <v>15045</v>
      </c>
      <c r="AW2803" s="1" t="s">
        <v>10124</v>
      </c>
      <c r="BB2803" s="1" t="s">
        <v>237</v>
      </c>
      <c r="BC2803" s="1" t="s">
        <v>7316</v>
      </c>
      <c r="BD2803" s="1" t="s">
        <v>4716</v>
      </c>
      <c r="BE2803" s="1" t="s">
        <v>10432</v>
      </c>
    </row>
    <row r="2804" spans="1:72" ht="13.5" customHeight="1" x14ac:dyDescent="0.25">
      <c r="A2804" s="5" t="str">
        <f t="shared" si="99"/>
        <v>1738_각남면_0121</v>
      </c>
      <c r="B2804" s="1">
        <v>1738</v>
      </c>
      <c r="C2804" s="1" t="s">
        <v>12339</v>
      </c>
      <c r="D2804" s="1" t="s">
        <v>12340</v>
      </c>
      <c r="E2804" s="1">
        <v>2803</v>
      </c>
      <c r="F2804" s="1">
        <v>11</v>
      </c>
      <c r="G2804" s="1" t="s">
        <v>4632</v>
      </c>
      <c r="H2804" s="1" t="s">
        <v>7054</v>
      </c>
      <c r="I2804" s="1">
        <v>2</v>
      </c>
      <c r="L2804" s="1">
        <v>2</v>
      </c>
      <c r="M2804" s="1" t="s">
        <v>14204</v>
      </c>
      <c r="N2804" s="1" t="s">
        <v>14205</v>
      </c>
      <c r="T2804" s="1" t="s">
        <v>12470</v>
      </c>
      <c r="U2804" s="1" t="s">
        <v>139</v>
      </c>
      <c r="V2804" s="1" t="s">
        <v>7323</v>
      </c>
      <c r="Y2804" s="1" t="s">
        <v>4717</v>
      </c>
      <c r="Z2804" s="1" t="s">
        <v>8806</v>
      </c>
      <c r="AC2804" s="1">
        <v>50</v>
      </c>
      <c r="AD2804" s="1" t="s">
        <v>263</v>
      </c>
      <c r="AE2804" s="1" t="s">
        <v>9361</v>
      </c>
      <c r="BB2804" s="1" t="s">
        <v>139</v>
      </c>
      <c r="BC2804" s="1" t="s">
        <v>7323</v>
      </c>
      <c r="BD2804" s="1" t="s">
        <v>4718</v>
      </c>
      <c r="BE2804" s="1" t="s">
        <v>8821</v>
      </c>
      <c r="BF2804" s="1" t="s">
        <v>12895</v>
      </c>
    </row>
    <row r="2805" spans="1:72" ht="13.5" customHeight="1" x14ac:dyDescent="0.25">
      <c r="A2805" s="5" t="str">
        <f t="shared" si="99"/>
        <v>1738_각남면_0121</v>
      </c>
      <c r="B2805" s="1">
        <v>1738</v>
      </c>
      <c r="C2805" s="1" t="s">
        <v>12339</v>
      </c>
      <c r="D2805" s="1" t="s">
        <v>12340</v>
      </c>
      <c r="E2805" s="1">
        <v>2804</v>
      </c>
      <c r="F2805" s="1">
        <v>11</v>
      </c>
      <c r="G2805" s="1" t="s">
        <v>4632</v>
      </c>
      <c r="H2805" s="1" t="s">
        <v>7054</v>
      </c>
      <c r="I2805" s="1">
        <v>2</v>
      </c>
      <c r="L2805" s="1">
        <v>2</v>
      </c>
      <c r="M2805" s="1" t="s">
        <v>14204</v>
      </c>
      <c r="N2805" s="1" t="s">
        <v>14205</v>
      </c>
      <c r="T2805" s="1" t="s">
        <v>12470</v>
      </c>
      <c r="U2805" s="1" t="s">
        <v>139</v>
      </c>
      <c r="V2805" s="1" t="s">
        <v>7323</v>
      </c>
      <c r="Y2805" s="1" t="s">
        <v>4719</v>
      </c>
      <c r="Z2805" s="1" t="s">
        <v>8807</v>
      </c>
      <c r="AC2805" s="1">
        <v>47</v>
      </c>
      <c r="AD2805" s="1" t="s">
        <v>109</v>
      </c>
      <c r="AE2805" s="1" t="s">
        <v>9340</v>
      </c>
      <c r="BB2805" s="1" t="s">
        <v>368</v>
      </c>
      <c r="BC2805" s="1" t="s">
        <v>7520</v>
      </c>
      <c r="BE2805" s="1" t="s">
        <v>8821</v>
      </c>
      <c r="BF2805" s="1" t="s">
        <v>12894</v>
      </c>
    </row>
    <row r="2806" spans="1:72" ht="13.5" customHeight="1" x14ac:dyDescent="0.25">
      <c r="A2806" s="5" t="str">
        <f t="shared" si="99"/>
        <v>1738_각남면_0121</v>
      </c>
      <c r="B2806" s="1">
        <v>1738</v>
      </c>
      <c r="C2806" s="1" t="s">
        <v>12339</v>
      </c>
      <c r="D2806" s="1" t="s">
        <v>12340</v>
      </c>
      <c r="E2806" s="1">
        <v>2805</v>
      </c>
      <c r="F2806" s="1">
        <v>11</v>
      </c>
      <c r="G2806" s="1" t="s">
        <v>4632</v>
      </c>
      <c r="H2806" s="1" t="s">
        <v>7054</v>
      </c>
      <c r="I2806" s="1">
        <v>2</v>
      </c>
      <c r="L2806" s="1">
        <v>2</v>
      </c>
      <c r="M2806" s="1" t="s">
        <v>14204</v>
      </c>
      <c r="N2806" s="1" t="s">
        <v>14205</v>
      </c>
      <c r="T2806" s="1" t="s">
        <v>12470</v>
      </c>
      <c r="U2806" s="1" t="s">
        <v>136</v>
      </c>
      <c r="V2806" s="1" t="s">
        <v>7308</v>
      </c>
      <c r="Y2806" s="1" t="s">
        <v>4720</v>
      </c>
      <c r="Z2806" s="1" t="s">
        <v>8808</v>
      </c>
      <c r="AC2806" s="1">
        <v>9</v>
      </c>
      <c r="AD2806" s="1" t="s">
        <v>93</v>
      </c>
      <c r="AE2806" s="1" t="s">
        <v>9337</v>
      </c>
      <c r="AT2806" s="1" t="s">
        <v>232</v>
      </c>
      <c r="AU2806" s="1" t="s">
        <v>7343</v>
      </c>
      <c r="AV2806" s="1" t="s">
        <v>3160</v>
      </c>
      <c r="AW2806" s="1" t="s">
        <v>8408</v>
      </c>
      <c r="BB2806" s="1" t="s">
        <v>1551</v>
      </c>
      <c r="BC2806" s="1" t="s">
        <v>7529</v>
      </c>
      <c r="BD2806" s="1" t="s">
        <v>4721</v>
      </c>
      <c r="BE2806" s="1" t="s">
        <v>8814</v>
      </c>
    </row>
    <row r="2807" spans="1:72" ht="13.5" customHeight="1" x14ac:dyDescent="0.25">
      <c r="A2807" s="5" t="str">
        <f t="shared" ref="A2807:A2838" si="100">HYPERLINK("http://kyu.snu.ac.kr/sdhj/index.jsp?type=hj/GK14616_00IH_0001_0122.jpg","1738_각남면_0122")</f>
        <v>1738_각남면_0122</v>
      </c>
      <c r="B2807" s="1">
        <v>1738</v>
      </c>
      <c r="C2807" s="1" t="s">
        <v>12339</v>
      </c>
      <c r="D2807" s="1" t="s">
        <v>12340</v>
      </c>
      <c r="E2807" s="1">
        <v>2806</v>
      </c>
      <c r="F2807" s="1">
        <v>11</v>
      </c>
      <c r="G2807" s="1" t="s">
        <v>4632</v>
      </c>
      <c r="H2807" s="1" t="s">
        <v>7054</v>
      </c>
      <c r="I2807" s="1">
        <v>2</v>
      </c>
      <c r="L2807" s="1">
        <v>2</v>
      </c>
      <c r="M2807" s="1" t="s">
        <v>14204</v>
      </c>
      <c r="N2807" s="1" t="s">
        <v>14205</v>
      </c>
      <c r="T2807" s="1" t="s">
        <v>12470</v>
      </c>
      <c r="U2807" s="1" t="s">
        <v>739</v>
      </c>
      <c r="V2807" s="1" t="s">
        <v>7350</v>
      </c>
      <c r="Y2807" s="1" t="s">
        <v>3259</v>
      </c>
      <c r="Z2807" s="1" t="s">
        <v>8809</v>
      </c>
      <c r="AC2807" s="1">
        <v>21</v>
      </c>
      <c r="AD2807" s="1" t="s">
        <v>160</v>
      </c>
      <c r="AE2807" s="1" t="s">
        <v>9347</v>
      </c>
      <c r="AF2807" s="1" t="s">
        <v>253</v>
      </c>
      <c r="AG2807" s="1" t="s">
        <v>9395</v>
      </c>
      <c r="AH2807" s="1" t="s">
        <v>4722</v>
      </c>
      <c r="AI2807" s="1" t="s">
        <v>9500</v>
      </c>
    </row>
    <row r="2808" spans="1:72" ht="13.5" customHeight="1" x14ac:dyDescent="0.25">
      <c r="A2808" s="5" t="str">
        <f t="shared" si="100"/>
        <v>1738_각남면_0122</v>
      </c>
      <c r="B2808" s="1">
        <v>1738</v>
      </c>
      <c r="C2808" s="1" t="s">
        <v>12339</v>
      </c>
      <c r="D2808" s="1" t="s">
        <v>12340</v>
      </c>
      <c r="E2808" s="1">
        <v>2807</v>
      </c>
      <c r="F2808" s="1">
        <v>11</v>
      </c>
      <c r="G2808" s="1" t="s">
        <v>4632</v>
      </c>
      <c r="H2808" s="1" t="s">
        <v>7054</v>
      </c>
      <c r="I2808" s="1">
        <v>2</v>
      </c>
      <c r="L2808" s="1">
        <v>3</v>
      </c>
      <c r="M2808" s="1" t="s">
        <v>5063</v>
      </c>
      <c r="N2808" s="1" t="s">
        <v>9630</v>
      </c>
      <c r="T2808" s="1" t="s">
        <v>12461</v>
      </c>
      <c r="U2808" s="1" t="s">
        <v>260</v>
      </c>
      <c r="V2808" s="1" t="s">
        <v>7321</v>
      </c>
      <c r="W2808" s="1" t="s">
        <v>754</v>
      </c>
      <c r="X2808" s="1" t="s">
        <v>7710</v>
      </c>
      <c r="Y2808" s="1" t="s">
        <v>4723</v>
      </c>
      <c r="Z2808" s="1" t="s">
        <v>8810</v>
      </c>
      <c r="AC2808" s="1">
        <v>45</v>
      </c>
      <c r="AD2808" s="1" t="s">
        <v>330</v>
      </c>
      <c r="AE2808" s="1" t="s">
        <v>9367</v>
      </c>
      <c r="AJ2808" s="1" t="s">
        <v>17</v>
      </c>
      <c r="AK2808" s="1" t="s">
        <v>9530</v>
      </c>
      <c r="AL2808" s="1" t="s">
        <v>58</v>
      </c>
      <c r="AM2808" s="1" t="s">
        <v>9526</v>
      </c>
      <c r="AT2808" s="1" t="s">
        <v>44</v>
      </c>
      <c r="AU2808" s="1" t="s">
        <v>7629</v>
      </c>
      <c r="AV2808" s="1" t="s">
        <v>4708</v>
      </c>
      <c r="AW2808" s="1" t="s">
        <v>10122</v>
      </c>
      <c r="BG2808" s="1" t="s">
        <v>44</v>
      </c>
      <c r="BH2808" s="1" t="s">
        <v>7629</v>
      </c>
      <c r="BI2808" s="1" t="s">
        <v>4724</v>
      </c>
      <c r="BJ2808" s="1" t="s">
        <v>10825</v>
      </c>
      <c r="BK2808" s="1" t="s">
        <v>44</v>
      </c>
      <c r="BL2808" s="1" t="s">
        <v>7629</v>
      </c>
      <c r="BM2808" s="1" t="s">
        <v>4710</v>
      </c>
      <c r="BN2808" s="1" t="s">
        <v>7712</v>
      </c>
      <c r="BO2808" s="1" t="s">
        <v>604</v>
      </c>
      <c r="BP2808" s="1" t="s">
        <v>7519</v>
      </c>
      <c r="BQ2808" s="1" t="s">
        <v>4711</v>
      </c>
      <c r="BR2808" s="1" t="s">
        <v>11944</v>
      </c>
      <c r="BS2808" s="1" t="s">
        <v>874</v>
      </c>
      <c r="BT2808" s="1" t="s">
        <v>9543</v>
      </c>
    </row>
    <row r="2809" spans="1:72" ht="13.5" customHeight="1" x14ac:dyDescent="0.25">
      <c r="A2809" s="5" t="str">
        <f t="shared" si="100"/>
        <v>1738_각남면_0122</v>
      </c>
      <c r="B2809" s="1">
        <v>1738</v>
      </c>
      <c r="C2809" s="1" t="s">
        <v>12339</v>
      </c>
      <c r="D2809" s="1" t="s">
        <v>12340</v>
      </c>
      <c r="E2809" s="1">
        <v>2808</v>
      </c>
      <c r="F2809" s="1">
        <v>11</v>
      </c>
      <c r="G2809" s="1" t="s">
        <v>4632</v>
      </c>
      <c r="H2809" s="1" t="s">
        <v>7054</v>
      </c>
      <c r="I2809" s="1">
        <v>2</v>
      </c>
      <c r="L2809" s="1">
        <v>3</v>
      </c>
      <c r="M2809" s="1" t="s">
        <v>5063</v>
      </c>
      <c r="N2809" s="1" t="s">
        <v>9630</v>
      </c>
      <c r="S2809" s="1" t="s">
        <v>50</v>
      </c>
      <c r="T2809" s="1" t="s">
        <v>7223</v>
      </c>
      <c r="W2809" s="1" t="s">
        <v>276</v>
      </c>
      <c r="X2809" s="1" t="s">
        <v>7253</v>
      </c>
      <c r="Y2809" s="1" t="s">
        <v>308</v>
      </c>
      <c r="Z2809" s="1" t="s">
        <v>7774</v>
      </c>
      <c r="AC2809" s="1">
        <v>36</v>
      </c>
      <c r="AD2809" s="1" t="s">
        <v>229</v>
      </c>
      <c r="AE2809" s="1" t="s">
        <v>9356</v>
      </c>
      <c r="AJ2809" s="1" t="s">
        <v>309</v>
      </c>
      <c r="AK2809" s="1" t="s">
        <v>9531</v>
      </c>
      <c r="AL2809" s="1" t="s">
        <v>277</v>
      </c>
      <c r="AM2809" s="1" t="s">
        <v>9535</v>
      </c>
      <c r="AT2809" s="1" t="s">
        <v>260</v>
      </c>
      <c r="AU2809" s="1" t="s">
        <v>7321</v>
      </c>
      <c r="AV2809" s="1" t="s">
        <v>4725</v>
      </c>
      <c r="AW2809" s="1" t="s">
        <v>10125</v>
      </c>
      <c r="BG2809" s="1" t="s">
        <v>44</v>
      </c>
      <c r="BH2809" s="1" t="s">
        <v>7629</v>
      </c>
      <c r="BI2809" s="1" t="s">
        <v>4726</v>
      </c>
      <c r="BJ2809" s="1" t="s">
        <v>10826</v>
      </c>
      <c r="BK2809" s="1" t="s">
        <v>44</v>
      </c>
      <c r="BL2809" s="1" t="s">
        <v>7629</v>
      </c>
      <c r="BM2809" s="1" t="s">
        <v>4727</v>
      </c>
      <c r="BN2809" s="1" t="s">
        <v>11307</v>
      </c>
      <c r="BO2809" s="1" t="s">
        <v>912</v>
      </c>
      <c r="BP2809" s="1" t="s">
        <v>9676</v>
      </c>
      <c r="BQ2809" s="1" t="s">
        <v>4728</v>
      </c>
      <c r="BR2809" s="1" t="s">
        <v>11946</v>
      </c>
      <c r="BS2809" s="1" t="s">
        <v>951</v>
      </c>
      <c r="BT2809" s="1" t="s">
        <v>9517</v>
      </c>
    </row>
    <row r="2810" spans="1:72" ht="13.5" customHeight="1" x14ac:dyDescent="0.25">
      <c r="A2810" s="5" t="str">
        <f t="shared" si="100"/>
        <v>1738_각남면_0122</v>
      </c>
      <c r="B2810" s="1">
        <v>1738</v>
      </c>
      <c r="C2810" s="1" t="s">
        <v>12339</v>
      </c>
      <c r="D2810" s="1" t="s">
        <v>12340</v>
      </c>
      <c r="E2810" s="1">
        <v>2809</v>
      </c>
      <c r="F2810" s="1">
        <v>11</v>
      </c>
      <c r="G2810" s="1" t="s">
        <v>4632</v>
      </c>
      <c r="H2810" s="1" t="s">
        <v>7054</v>
      </c>
      <c r="I2810" s="1">
        <v>2</v>
      </c>
      <c r="L2810" s="1">
        <v>3</v>
      </c>
      <c r="M2810" s="1" t="s">
        <v>5063</v>
      </c>
      <c r="N2810" s="1" t="s">
        <v>9630</v>
      </c>
      <c r="S2810" s="1" t="s">
        <v>2597</v>
      </c>
      <c r="T2810" s="1" t="s">
        <v>7260</v>
      </c>
      <c r="Y2810" s="1" t="s">
        <v>4729</v>
      </c>
      <c r="Z2810" s="1" t="s">
        <v>8811</v>
      </c>
      <c r="AC2810" s="1">
        <v>13</v>
      </c>
      <c r="AD2810" s="1" t="s">
        <v>111</v>
      </c>
      <c r="AE2810" s="1" t="s">
        <v>9341</v>
      </c>
    </row>
    <row r="2811" spans="1:72" ht="13.5" customHeight="1" x14ac:dyDescent="0.25">
      <c r="A2811" s="5" t="str">
        <f t="shared" si="100"/>
        <v>1738_각남면_0122</v>
      </c>
      <c r="B2811" s="1">
        <v>1738</v>
      </c>
      <c r="C2811" s="1" t="s">
        <v>12339</v>
      </c>
      <c r="D2811" s="1" t="s">
        <v>12340</v>
      </c>
      <c r="E2811" s="1">
        <v>2810</v>
      </c>
      <c r="F2811" s="1">
        <v>11</v>
      </c>
      <c r="G2811" s="1" t="s">
        <v>4632</v>
      </c>
      <c r="H2811" s="1" t="s">
        <v>7054</v>
      </c>
      <c r="I2811" s="1">
        <v>2</v>
      </c>
      <c r="L2811" s="1">
        <v>3</v>
      </c>
      <c r="M2811" s="1" t="s">
        <v>5063</v>
      </c>
      <c r="N2811" s="1" t="s">
        <v>9630</v>
      </c>
      <c r="S2811" s="1" t="s">
        <v>91</v>
      </c>
      <c r="T2811" s="1" t="s">
        <v>7227</v>
      </c>
      <c r="Y2811" s="1" t="s">
        <v>4730</v>
      </c>
      <c r="Z2811" s="1" t="s">
        <v>8812</v>
      </c>
      <c r="AC2811" s="1">
        <v>8</v>
      </c>
      <c r="AD2811" s="1" t="s">
        <v>298</v>
      </c>
      <c r="AE2811" s="1" t="s">
        <v>9362</v>
      </c>
      <c r="AF2811" s="1" t="s">
        <v>95</v>
      </c>
      <c r="AG2811" s="1" t="s">
        <v>9389</v>
      </c>
    </row>
    <row r="2812" spans="1:72" ht="13.5" customHeight="1" x14ac:dyDescent="0.25">
      <c r="A2812" s="5" t="str">
        <f t="shared" si="100"/>
        <v>1738_각남면_0122</v>
      </c>
      <c r="B2812" s="1">
        <v>1738</v>
      </c>
      <c r="C2812" s="1" t="s">
        <v>12339</v>
      </c>
      <c r="D2812" s="1" t="s">
        <v>12340</v>
      </c>
      <c r="E2812" s="1">
        <v>2811</v>
      </c>
      <c r="F2812" s="1">
        <v>11</v>
      </c>
      <c r="G2812" s="1" t="s">
        <v>4632</v>
      </c>
      <c r="H2812" s="1" t="s">
        <v>7054</v>
      </c>
      <c r="I2812" s="1">
        <v>2</v>
      </c>
      <c r="L2812" s="1">
        <v>3</v>
      </c>
      <c r="M2812" s="1" t="s">
        <v>5063</v>
      </c>
      <c r="N2812" s="1" t="s">
        <v>9630</v>
      </c>
      <c r="S2812" s="1" t="s">
        <v>4731</v>
      </c>
      <c r="T2812" s="1" t="s">
        <v>7284</v>
      </c>
      <c r="W2812" s="1" t="s">
        <v>51</v>
      </c>
      <c r="X2812" s="1" t="s">
        <v>7686</v>
      </c>
      <c r="Y2812" s="1" t="s">
        <v>4732</v>
      </c>
      <c r="Z2812" s="1" t="s">
        <v>8813</v>
      </c>
      <c r="AC2812" s="1">
        <v>15</v>
      </c>
      <c r="AF2812" s="1" t="s">
        <v>95</v>
      </c>
      <c r="AG2812" s="1" t="s">
        <v>9389</v>
      </c>
    </row>
    <row r="2813" spans="1:72" ht="13.5" customHeight="1" x14ac:dyDescent="0.25">
      <c r="A2813" s="5" t="str">
        <f t="shared" si="100"/>
        <v>1738_각남면_0122</v>
      </c>
      <c r="B2813" s="1">
        <v>1738</v>
      </c>
      <c r="C2813" s="1" t="s">
        <v>12339</v>
      </c>
      <c r="D2813" s="1" t="s">
        <v>12340</v>
      </c>
      <c r="E2813" s="1">
        <v>2812</v>
      </c>
      <c r="F2813" s="1">
        <v>11</v>
      </c>
      <c r="G2813" s="1" t="s">
        <v>4632</v>
      </c>
      <c r="H2813" s="1" t="s">
        <v>7054</v>
      </c>
      <c r="I2813" s="1">
        <v>2</v>
      </c>
      <c r="L2813" s="1">
        <v>3</v>
      </c>
      <c r="M2813" s="1" t="s">
        <v>5063</v>
      </c>
      <c r="N2813" s="1" t="s">
        <v>9630</v>
      </c>
      <c r="T2813" s="1" t="s">
        <v>12470</v>
      </c>
      <c r="U2813" s="1" t="s">
        <v>136</v>
      </c>
      <c r="V2813" s="1" t="s">
        <v>7308</v>
      </c>
      <c r="Y2813" s="1" t="s">
        <v>4733</v>
      </c>
      <c r="Z2813" s="1" t="s">
        <v>8637</v>
      </c>
      <c r="AF2813" s="1" t="s">
        <v>812</v>
      </c>
      <c r="AG2813" s="1" t="s">
        <v>9405</v>
      </c>
    </row>
    <row r="2814" spans="1:72" ht="13.5" customHeight="1" x14ac:dyDescent="0.25">
      <c r="A2814" s="5" t="str">
        <f t="shared" si="100"/>
        <v>1738_각남면_0122</v>
      </c>
      <c r="B2814" s="1">
        <v>1738</v>
      </c>
      <c r="C2814" s="1" t="s">
        <v>12339</v>
      </c>
      <c r="D2814" s="1" t="s">
        <v>12340</v>
      </c>
      <c r="E2814" s="1">
        <v>2813</v>
      </c>
      <c r="F2814" s="1">
        <v>11</v>
      </c>
      <c r="G2814" s="1" t="s">
        <v>4632</v>
      </c>
      <c r="H2814" s="1" t="s">
        <v>7054</v>
      </c>
      <c r="I2814" s="1">
        <v>2</v>
      </c>
      <c r="L2814" s="1">
        <v>3</v>
      </c>
      <c r="M2814" s="1" t="s">
        <v>5063</v>
      </c>
      <c r="N2814" s="1" t="s">
        <v>9630</v>
      </c>
      <c r="T2814" s="1" t="s">
        <v>12470</v>
      </c>
      <c r="U2814" s="1" t="s">
        <v>715</v>
      </c>
      <c r="V2814" s="1" t="s">
        <v>7283</v>
      </c>
      <c r="Y2814" s="1" t="s">
        <v>4721</v>
      </c>
      <c r="Z2814" s="1" t="s">
        <v>8814</v>
      </c>
      <c r="AC2814" s="1">
        <v>32</v>
      </c>
      <c r="AD2814" s="1" t="s">
        <v>743</v>
      </c>
      <c r="AE2814" s="1" t="s">
        <v>8259</v>
      </c>
      <c r="AT2814" s="1" t="s">
        <v>232</v>
      </c>
      <c r="AU2814" s="1" t="s">
        <v>7343</v>
      </c>
      <c r="AV2814" s="1" t="s">
        <v>3524</v>
      </c>
      <c r="AW2814" s="1" t="s">
        <v>10126</v>
      </c>
      <c r="BB2814" s="1" t="s">
        <v>1551</v>
      </c>
      <c r="BC2814" s="1" t="s">
        <v>7529</v>
      </c>
      <c r="BD2814" s="1" t="s">
        <v>4734</v>
      </c>
      <c r="BE2814" s="1" t="s">
        <v>8819</v>
      </c>
    </row>
    <row r="2815" spans="1:72" ht="13.5" customHeight="1" x14ac:dyDescent="0.25">
      <c r="A2815" s="5" t="str">
        <f t="shared" si="100"/>
        <v>1738_각남면_0122</v>
      </c>
      <c r="B2815" s="1">
        <v>1738</v>
      </c>
      <c r="C2815" s="1" t="s">
        <v>12339</v>
      </c>
      <c r="D2815" s="1" t="s">
        <v>12340</v>
      </c>
      <c r="E2815" s="1">
        <v>2814</v>
      </c>
      <c r="F2815" s="1">
        <v>11</v>
      </c>
      <c r="G2815" s="1" t="s">
        <v>4632</v>
      </c>
      <c r="H2815" s="1" t="s">
        <v>7054</v>
      </c>
      <c r="I2815" s="1">
        <v>2</v>
      </c>
      <c r="L2815" s="1">
        <v>3</v>
      </c>
      <c r="M2815" s="1" t="s">
        <v>5063</v>
      </c>
      <c r="N2815" s="1" t="s">
        <v>9630</v>
      </c>
      <c r="T2815" s="1" t="s">
        <v>12470</v>
      </c>
      <c r="U2815" s="1" t="s">
        <v>139</v>
      </c>
      <c r="V2815" s="1" t="s">
        <v>7323</v>
      </c>
      <c r="Y2815" s="1" t="s">
        <v>4735</v>
      </c>
      <c r="Z2815" s="1" t="s">
        <v>8815</v>
      </c>
      <c r="AC2815" s="1">
        <v>5</v>
      </c>
      <c r="AD2815" s="1" t="s">
        <v>65</v>
      </c>
      <c r="AE2815" s="1" t="s">
        <v>9332</v>
      </c>
      <c r="AG2815" s="1" t="s">
        <v>9389</v>
      </c>
      <c r="BB2815" s="1" t="s">
        <v>139</v>
      </c>
      <c r="BC2815" s="1" t="s">
        <v>7323</v>
      </c>
      <c r="BD2815" s="1" t="s">
        <v>4721</v>
      </c>
      <c r="BE2815" s="1" t="s">
        <v>8814</v>
      </c>
      <c r="BF2815" s="1" t="s">
        <v>12894</v>
      </c>
    </row>
    <row r="2816" spans="1:72" ht="13.5" customHeight="1" x14ac:dyDescent="0.25">
      <c r="A2816" s="5" t="str">
        <f t="shared" si="100"/>
        <v>1738_각남면_0122</v>
      </c>
      <c r="B2816" s="1">
        <v>1738</v>
      </c>
      <c r="C2816" s="1" t="s">
        <v>12339</v>
      </c>
      <c r="D2816" s="1" t="s">
        <v>12340</v>
      </c>
      <c r="E2816" s="1">
        <v>2815</v>
      </c>
      <c r="F2816" s="1">
        <v>11</v>
      </c>
      <c r="G2816" s="1" t="s">
        <v>4632</v>
      </c>
      <c r="H2816" s="1" t="s">
        <v>7054</v>
      </c>
      <c r="I2816" s="1">
        <v>2</v>
      </c>
      <c r="L2816" s="1">
        <v>3</v>
      </c>
      <c r="M2816" s="1" t="s">
        <v>5063</v>
      </c>
      <c r="N2816" s="1" t="s">
        <v>9630</v>
      </c>
      <c r="T2816" s="1" t="s">
        <v>12470</v>
      </c>
      <c r="U2816" s="1" t="s">
        <v>136</v>
      </c>
      <c r="V2816" s="1" t="s">
        <v>7308</v>
      </c>
      <c r="Y2816" s="1" t="s">
        <v>3542</v>
      </c>
      <c r="Z2816" s="1" t="s">
        <v>8492</v>
      </c>
      <c r="AC2816" s="1">
        <v>2</v>
      </c>
      <c r="AD2816" s="1" t="s">
        <v>335</v>
      </c>
      <c r="AE2816" s="1" t="s">
        <v>9368</v>
      </c>
      <c r="AF2816" s="1" t="s">
        <v>12703</v>
      </c>
      <c r="AG2816" s="1" t="s">
        <v>12714</v>
      </c>
      <c r="BC2816" s="1" t="s">
        <v>7323</v>
      </c>
      <c r="BE2816" s="1" t="s">
        <v>8814</v>
      </c>
      <c r="BF2816" s="1" t="s">
        <v>12892</v>
      </c>
    </row>
    <row r="2817" spans="1:72" ht="13.5" customHeight="1" x14ac:dyDescent="0.25">
      <c r="A2817" s="5" t="str">
        <f t="shared" si="100"/>
        <v>1738_각남면_0122</v>
      </c>
      <c r="B2817" s="1">
        <v>1738</v>
      </c>
      <c r="C2817" s="1" t="s">
        <v>12339</v>
      </c>
      <c r="D2817" s="1" t="s">
        <v>12340</v>
      </c>
      <c r="E2817" s="1">
        <v>2816</v>
      </c>
      <c r="F2817" s="1">
        <v>11</v>
      </c>
      <c r="G2817" s="1" t="s">
        <v>4632</v>
      </c>
      <c r="H2817" s="1" t="s">
        <v>7054</v>
      </c>
      <c r="I2817" s="1">
        <v>2</v>
      </c>
      <c r="L2817" s="1">
        <v>3</v>
      </c>
      <c r="M2817" s="1" t="s">
        <v>5063</v>
      </c>
      <c r="N2817" s="1" t="s">
        <v>9630</v>
      </c>
      <c r="T2817" s="1" t="s">
        <v>12470</v>
      </c>
      <c r="U2817" s="1" t="s">
        <v>136</v>
      </c>
      <c r="V2817" s="1" t="s">
        <v>7308</v>
      </c>
      <c r="Y2817" s="1" t="s">
        <v>2101</v>
      </c>
      <c r="Z2817" s="1" t="s">
        <v>7888</v>
      </c>
      <c r="AC2817" s="1">
        <v>19</v>
      </c>
      <c r="AD2817" s="1" t="s">
        <v>202</v>
      </c>
      <c r="AE2817" s="1" t="s">
        <v>9353</v>
      </c>
      <c r="AT2817" s="1" t="s">
        <v>232</v>
      </c>
      <c r="AU2817" s="1" t="s">
        <v>7343</v>
      </c>
      <c r="AV2817" s="1" t="s">
        <v>2190</v>
      </c>
      <c r="AW2817" s="1" t="s">
        <v>9858</v>
      </c>
      <c r="BB2817" s="1" t="s">
        <v>1390</v>
      </c>
      <c r="BC2817" s="1" t="s">
        <v>12506</v>
      </c>
      <c r="BD2817" s="1" t="s">
        <v>2450</v>
      </c>
      <c r="BE2817" s="1" t="s">
        <v>8744</v>
      </c>
    </row>
    <row r="2818" spans="1:72" ht="13.5" customHeight="1" x14ac:dyDescent="0.25">
      <c r="A2818" s="5" t="str">
        <f t="shared" si="100"/>
        <v>1738_각남면_0122</v>
      </c>
      <c r="B2818" s="1">
        <v>1738</v>
      </c>
      <c r="C2818" s="1" t="s">
        <v>12339</v>
      </c>
      <c r="D2818" s="1" t="s">
        <v>12340</v>
      </c>
      <c r="E2818" s="1">
        <v>2817</v>
      </c>
      <c r="F2818" s="1">
        <v>11</v>
      </c>
      <c r="G2818" s="1" t="s">
        <v>4632</v>
      </c>
      <c r="H2818" s="1" t="s">
        <v>7054</v>
      </c>
      <c r="I2818" s="1">
        <v>2</v>
      </c>
      <c r="L2818" s="1">
        <v>4</v>
      </c>
      <c r="M2818" s="1" t="s">
        <v>4736</v>
      </c>
      <c r="N2818" s="1" t="s">
        <v>8816</v>
      </c>
      <c r="Q2818" s="1" t="s">
        <v>14928</v>
      </c>
      <c r="R2818" s="1" t="s">
        <v>7205</v>
      </c>
      <c r="T2818" s="1" t="s">
        <v>12461</v>
      </c>
      <c r="U2818" s="1" t="s">
        <v>260</v>
      </c>
      <c r="V2818" s="1" t="s">
        <v>7321</v>
      </c>
      <c r="W2818" s="1" t="s">
        <v>754</v>
      </c>
      <c r="X2818" s="1" t="s">
        <v>14929</v>
      </c>
      <c r="Y2818" s="1" t="s">
        <v>4736</v>
      </c>
      <c r="Z2818" s="1" t="s">
        <v>8816</v>
      </c>
      <c r="AC2818" s="1">
        <v>36</v>
      </c>
      <c r="AD2818" s="1" t="s">
        <v>229</v>
      </c>
      <c r="AE2818" s="1" t="s">
        <v>9356</v>
      </c>
      <c r="AJ2818" s="1" t="s">
        <v>17</v>
      </c>
      <c r="AK2818" s="1" t="s">
        <v>9530</v>
      </c>
      <c r="AL2818" s="1" t="s">
        <v>58</v>
      </c>
      <c r="AM2818" s="1" t="s">
        <v>9526</v>
      </c>
      <c r="AT2818" s="1" t="s">
        <v>44</v>
      </c>
      <c r="AU2818" s="1" t="s">
        <v>7629</v>
      </c>
      <c r="AV2818" s="1" t="s">
        <v>4708</v>
      </c>
      <c r="AW2818" s="1" t="s">
        <v>10122</v>
      </c>
      <c r="BG2818" s="1" t="s">
        <v>44</v>
      </c>
      <c r="BH2818" s="1" t="s">
        <v>7629</v>
      </c>
      <c r="BI2818" s="1" t="s">
        <v>4709</v>
      </c>
      <c r="BJ2818" s="1" t="s">
        <v>10825</v>
      </c>
      <c r="BK2818" s="1" t="s">
        <v>44</v>
      </c>
      <c r="BL2818" s="1" t="s">
        <v>7629</v>
      </c>
      <c r="BM2818" s="1" t="s">
        <v>4710</v>
      </c>
      <c r="BN2818" s="1" t="s">
        <v>7712</v>
      </c>
      <c r="BO2818" s="1" t="s">
        <v>604</v>
      </c>
      <c r="BP2818" s="1" t="s">
        <v>7519</v>
      </c>
      <c r="BQ2818" s="1" t="s">
        <v>4711</v>
      </c>
      <c r="BR2818" s="1" t="s">
        <v>11944</v>
      </c>
      <c r="BS2818" s="1" t="s">
        <v>874</v>
      </c>
      <c r="BT2818" s="1" t="s">
        <v>9543</v>
      </c>
    </row>
    <row r="2819" spans="1:72" ht="13.5" customHeight="1" x14ac:dyDescent="0.25">
      <c r="A2819" s="5" t="str">
        <f t="shared" si="100"/>
        <v>1738_각남면_0122</v>
      </c>
      <c r="B2819" s="1">
        <v>1738</v>
      </c>
      <c r="C2819" s="1" t="s">
        <v>12339</v>
      </c>
      <c r="D2819" s="1" t="s">
        <v>12340</v>
      </c>
      <c r="E2819" s="1">
        <v>2818</v>
      </c>
      <c r="F2819" s="1">
        <v>11</v>
      </c>
      <c r="G2819" s="1" t="s">
        <v>4632</v>
      </c>
      <c r="H2819" s="1" t="s">
        <v>7054</v>
      </c>
      <c r="I2819" s="1">
        <v>2</v>
      </c>
      <c r="L2819" s="1">
        <v>4</v>
      </c>
      <c r="M2819" s="1" t="s">
        <v>4736</v>
      </c>
      <c r="N2819" s="1" t="s">
        <v>8816</v>
      </c>
      <c r="S2819" s="1" t="s">
        <v>211</v>
      </c>
      <c r="T2819" s="1" t="s">
        <v>7235</v>
      </c>
      <c r="W2819" s="1" t="s">
        <v>276</v>
      </c>
      <c r="X2819" s="1" t="s">
        <v>7253</v>
      </c>
      <c r="Y2819" s="1" t="s">
        <v>64</v>
      </c>
      <c r="Z2819" s="1" t="s">
        <v>7741</v>
      </c>
      <c r="AC2819" s="1">
        <v>37</v>
      </c>
      <c r="AD2819" s="1" t="s">
        <v>76</v>
      </c>
      <c r="AE2819" s="1" t="s">
        <v>9334</v>
      </c>
    </row>
    <row r="2820" spans="1:72" ht="13.5" customHeight="1" x14ac:dyDescent="0.25">
      <c r="A2820" s="5" t="str">
        <f t="shared" si="100"/>
        <v>1738_각남면_0122</v>
      </c>
      <c r="B2820" s="1">
        <v>1738</v>
      </c>
      <c r="C2820" s="1" t="s">
        <v>12339</v>
      </c>
      <c r="D2820" s="1" t="s">
        <v>12340</v>
      </c>
      <c r="E2820" s="1">
        <v>2819</v>
      </c>
      <c r="F2820" s="1">
        <v>11</v>
      </c>
      <c r="G2820" s="1" t="s">
        <v>4632</v>
      </c>
      <c r="H2820" s="1" t="s">
        <v>7054</v>
      </c>
      <c r="I2820" s="1">
        <v>2</v>
      </c>
      <c r="L2820" s="1">
        <v>4</v>
      </c>
      <c r="M2820" s="1" t="s">
        <v>4736</v>
      </c>
      <c r="N2820" s="1" t="s">
        <v>8816</v>
      </c>
      <c r="S2820" s="1" t="s">
        <v>1987</v>
      </c>
      <c r="T2820" s="1" t="s">
        <v>7255</v>
      </c>
      <c r="W2820" s="1" t="s">
        <v>51</v>
      </c>
      <c r="X2820" s="1" t="s">
        <v>7686</v>
      </c>
      <c r="Y2820" s="1" t="s">
        <v>308</v>
      </c>
      <c r="Z2820" s="1" t="s">
        <v>7774</v>
      </c>
      <c r="AC2820" s="1">
        <v>75</v>
      </c>
      <c r="AD2820" s="1" t="s">
        <v>90</v>
      </c>
      <c r="AE2820" s="1" t="s">
        <v>9336</v>
      </c>
    </row>
    <row r="2821" spans="1:72" ht="13.5" customHeight="1" x14ac:dyDescent="0.25">
      <c r="A2821" s="5" t="str">
        <f t="shared" si="100"/>
        <v>1738_각남면_0122</v>
      </c>
      <c r="B2821" s="1">
        <v>1738</v>
      </c>
      <c r="C2821" s="1" t="s">
        <v>12339</v>
      </c>
      <c r="D2821" s="1" t="s">
        <v>12340</v>
      </c>
      <c r="E2821" s="1">
        <v>2820</v>
      </c>
      <c r="F2821" s="1">
        <v>11</v>
      </c>
      <c r="G2821" s="1" t="s">
        <v>4632</v>
      </c>
      <c r="H2821" s="1" t="s">
        <v>7054</v>
      </c>
      <c r="I2821" s="1">
        <v>2</v>
      </c>
      <c r="L2821" s="1">
        <v>4</v>
      </c>
      <c r="M2821" s="1" t="s">
        <v>4736</v>
      </c>
      <c r="N2821" s="1" t="s">
        <v>8816</v>
      </c>
      <c r="T2821" s="1" t="s">
        <v>12470</v>
      </c>
      <c r="U2821" s="1" t="s">
        <v>715</v>
      </c>
      <c r="V2821" s="1" t="s">
        <v>7283</v>
      </c>
      <c r="Y2821" s="1" t="s">
        <v>4211</v>
      </c>
      <c r="Z2821" s="1" t="s">
        <v>8817</v>
      </c>
      <c r="AC2821" s="1">
        <v>79</v>
      </c>
      <c r="AD2821" s="1" t="s">
        <v>202</v>
      </c>
      <c r="AE2821" s="1" t="s">
        <v>9353</v>
      </c>
      <c r="AT2821" s="1" t="s">
        <v>232</v>
      </c>
      <c r="AU2821" s="1" t="s">
        <v>7343</v>
      </c>
      <c r="AV2821" s="1" t="s">
        <v>3377</v>
      </c>
      <c r="AW2821" s="1" t="s">
        <v>9522</v>
      </c>
      <c r="BB2821" s="1" t="s">
        <v>1551</v>
      </c>
      <c r="BC2821" s="1" t="s">
        <v>7529</v>
      </c>
      <c r="BD2821" s="1" t="s">
        <v>4737</v>
      </c>
      <c r="BE2821" s="1" t="s">
        <v>10433</v>
      </c>
    </row>
    <row r="2822" spans="1:72" ht="13.5" customHeight="1" x14ac:dyDescent="0.25">
      <c r="A2822" s="5" t="str">
        <f t="shared" si="100"/>
        <v>1738_각남면_0122</v>
      </c>
      <c r="B2822" s="1">
        <v>1738</v>
      </c>
      <c r="C2822" s="1" t="s">
        <v>12339</v>
      </c>
      <c r="D2822" s="1" t="s">
        <v>12340</v>
      </c>
      <c r="E2822" s="1">
        <v>2821</v>
      </c>
      <c r="F2822" s="1">
        <v>11</v>
      </c>
      <c r="G2822" s="1" t="s">
        <v>4632</v>
      </c>
      <c r="H2822" s="1" t="s">
        <v>7054</v>
      </c>
      <c r="I2822" s="1">
        <v>2</v>
      </c>
      <c r="L2822" s="1">
        <v>4</v>
      </c>
      <c r="M2822" s="1" t="s">
        <v>4736</v>
      </c>
      <c r="N2822" s="1" t="s">
        <v>8816</v>
      </c>
      <c r="T2822" s="1" t="s">
        <v>12470</v>
      </c>
      <c r="U2822" s="1" t="s">
        <v>139</v>
      </c>
      <c r="V2822" s="1" t="s">
        <v>7323</v>
      </c>
      <c r="Y2822" s="1" t="s">
        <v>4738</v>
      </c>
      <c r="Z2822" s="1" t="s">
        <v>8818</v>
      </c>
      <c r="AF2822" s="1" t="s">
        <v>4739</v>
      </c>
      <c r="AG2822" s="1" t="s">
        <v>9426</v>
      </c>
    </row>
    <row r="2823" spans="1:72" ht="13.5" customHeight="1" x14ac:dyDescent="0.25">
      <c r="A2823" s="5" t="str">
        <f t="shared" si="100"/>
        <v>1738_각남면_0122</v>
      </c>
      <c r="B2823" s="1">
        <v>1738</v>
      </c>
      <c r="C2823" s="1" t="s">
        <v>12339</v>
      </c>
      <c r="D2823" s="1" t="s">
        <v>12340</v>
      </c>
      <c r="E2823" s="1">
        <v>2822</v>
      </c>
      <c r="F2823" s="1">
        <v>11</v>
      </c>
      <c r="G2823" s="1" t="s">
        <v>4632</v>
      </c>
      <c r="H2823" s="1" t="s">
        <v>7054</v>
      </c>
      <c r="I2823" s="1">
        <v>2</v>
      </c>
      <c r="L2823" s="1">
        <v>4</v>
      </c>
      <c r="M2823" s="1" t="s">
        <v>4736</v>
      </c>
      <c r="N2823" s="1" t="s">
        <v>8816</v>
      </c>
      <c r="T2823" s="1" t="s">
        <v>12470</v>
      </c>
      <c r="U2823" s="1" t="s">
        <v>715</v>
      </c>
      <c r="V2823" s="1" t="s">
        <v>7283</v>
      </c>
      <c r="Y2823" s="1" t="s">
        <v>4734</v>
      </c>
      <c r="Z2823" s="1" t="s">
        <v>8819</v>
      </c>
      <c r="AC2823" s="1">
        <v>55</v>
      </c>
      <c r="AD2823" s="1" t="s">
        <v>97</v>
      </c>
      <c r="AE2823" s="1" t="s">
        <v>9338</v>
      </c>
      <c r="AT2823" s="1" t="s">
        <v>2545</v>
      </c>
      <c r="AU2823" s="1" t="s">
        <v>9670</v>
      </c>
      <c r="AV2823" s="1" t="s">
        <v>4740</v>
      </c>
      <c r="AW2823" s="1" t="s">
        <v>10127</v>
      </c>
    </row>
    <row r="2824" spans="1:72" ht="13.5" customHeight="1" x14ac:dyDescent="0.25">
      <c r="A2824" s="5" t="str">
        <f t="shared" si="100"/>
        <v>1738_각남면_0122</v>
      </c>
      <c r="B2824" s="1">
        <v>1738</v>
      </c>
      <c r="C2824" s="1" t="s">
        <v>12339</v>
      </c>
      <c r="D2824" s="1" t="s">
        <v>12340</v>
      </c>
      <c r="E2824" s="1">
        <v>2823</v>
      </c>
      <c r="F2824" s="1">
        <v>11</v>
      </c>
      <c r="G2824" s="1" t="s">
        <v>4632</v>
      </c>
      <c r="H2824" s="1" t="s">
        <v>7054</v>
      </c>
      <c r="I2824" s="1">
        <v>2</v>
      </c>
      <c r="L2824" s="1">
        <v>4</v>
      </c>
      <c r="M2824" s="1" t="s">
        <v>4736</v>
      </c>
      <c r="N2824" s="1" t="s">
        <v>8816</v>
      </c>
      <c r="T2824" s="1" t="s">
        <v>12470</v>
      </c>
      <c r="U2824" s="1" t="s">
        <v>136</v>
      </c>
      <c r="V2824" s="1" t="s">
        <v>7308</v>
      </c>
      <c r="Y2824" s="1" t="s">
        <v>4741</v>
      </c>
      <c r="Z2824" s="1" t="s">
        <v>8820</v>
      </c>
      <c r="AC2824" s="1">
        <v>84</v>
      </c>
      <c r="AD2824" s="1" t="s">
        <v>465</v>
      </c>
      <c r="AE2824" s="1" t="s">
        <v>9376</v>
      </c>
      <c r="AF2824" s="1" t="s">
        <v>417</v>
      </c>
      <c r="AG2824" s="1" t="s">
        <v>9401</v>
      </c>
      <c r="AH2824" s="1" t="s">
        <v>1047</v>
      </c>
      <c r="AI2824" s="1" t="s">
        <v>9458</v>
      </c>
      <c r="AT2824" s="1" t="s">
        <v>4742</v>
      </c>
      <c r="AU2824" s="1" t="s">
        <v>9677</v>
      </c>
      <c r="AV2824" s="1" t="s">
        <v>4743</v>
      </c>
      <c r="AW2824" s="1" t="s">
        <v>12824</v>
      </c>
      <c r="BB2824" s="1" t="s">
        <v>1551</v>
      </c>
      <c r="BC2824" s="1" t="s">
        <v>7529</v>
      </c>
      <c r="BD2824" s="1" t="s">
        <v>3934</v>
      </c>
      <c r="BE2824" s="1" t="s">
        <v>8587</v>
      </c>
    </row>
    <row r="2825" spans="1:72" ht="13.5" customHeight="1" x14ac:dyDescent="0.25">
      <c r="A2825" s="5" t="str">
        <f t="shared" si="100"/>
        <v>1738_각남면_0122</v>
      </c>
      <c r="B2825" s="1">
        <v>1738</v>
      </c>
      <c r="C2825" s="1" t="s">
        <v>12339</v>
      </c>
      <c r="D2825" s="1" t="s">
        <v>12340</v>
      </c>
      <c r="E2825" s="1">
        <v>2824</v>
      </c>
      <c r="F2825" s="1">
        <v>11</v>
      </c>
      <c r="G2825" s="1" t="s">
        <v>4632</v>
      </c>
      <c r="H2825" s="1" t="s">
        <v>7054</v>
      </c>
      <c r="I2825" s="1">
        <v>2</v>
      </c>
      <c r="L2825" s="1">
        <v>4</v>
      </c>
      <c r="M2825" s="1" t="s">
        <v>4736</v>
      </c>
      <c r="N2825" s="1" t="s">
        <v>8816</v>
      </c>
      <c r="T2825" s="1" t="s">
        <v>12470</v>
      </c>
      <c r="U2825" s="1" t="s">
        <v>139</v>
      </c>
      <c r="V2825" s="1" t="s">
        <v>7323</v>
      </c>
      <c r="Y2825" s="1" t="s">
        <v>4744</v>
      </c>
      <c r="Z2825" s="1" t="s">
        <v>8821</v>
      </c>
      <c r="AC2825" s="1">
        <v>31</v>
      </c>
      <c r="AD2825" s="1" t="s">
        <v>437</v>
      </c>
      <c r="AE2825" s="1" t="s">
        <v>9373</v>
      </c>
    </row>
    <row r="2826" spans="1:72" ht="13.5" customHeight="1" x14ac:dyDescent="0.25">
      <c r="A2826" s="5" t="str">
        <f t="shared" si="100"/>
        <v>1738_각남면_0122</v>
      </c>
      <c r="B2826" s="1">
        <v>1738</v>
      </c>
      <c r="C2826" s="1" t="s">
        <v>12339</v>
      </c>
      <c r="D2826" s="1" t="s">
        <v>12340</v>
      </c>
      <c r="E2826" s="1">
        <v>2825</v>
      </c>
      <c r="F2826" s="1">
        <v>11</v>
      </c>
      <c r="G2826" s="1" t="s">
        <v>4632</v>
      </c>
      <c r="H2826" s="1" t="s">
        <v>7054</v>
      </c>
      <c r="I2826" s="1">
        <v>2</v>
      </c>
      <c r="L2826" s="1">
        <v>4</v>
      </c>
      <c r="M2826" s="1" t="s">
        <v>4736</v>
      </c>
      <c r="N2826" s="1" t="s">
        <v>8816</v>
      </c>
      <c r="T2826" s="1" t="s">
        <v>12470</v>
      </c>
      <c r="U2826" s="1" t="s">
        <v>139</v>
      </c>
      <c r="V2826" s="1" t="s">
        <v>7323</v>
      </c>
      <c r="Y2826" s="1" t="s">
        <v>4717</v>
      </c>
      <c r="Z2826" s="1" t="s">
        <v>8806</v>
      </c>
      <c r="AG2826" s="1" t="s">
        <v>12760</v>
      </c>
      <c r="AI2826" s="1" t="s">
        <v>12732</v>
      </c>
    </row>
    <row r="2827" spans="1:72" ht="13.5" customHeight="1" x14ac:dyDescent="0.25">
      <c r="A2827" s="5" t="str">
        <f t="shared" si="100"/>
        <v>1738_각남면_0122</v>
      </c>
      <c r="B2827" s="1">
        <v>1738</v>
      </c>
      <c r="C2827" s="1" t="s">
        <v>12339</v>
      </c>
      <c r="D2827" s="1" t="s">
        <v>12340</v>
      </c>
      <c r="E2827" s="1">
        <v>2826</v>
      </c>
      <c r="F2827" s="1">
        <v>11</v>
      </c>
      <c r="G2827" s="1" t="s">
        <v>4632</v>
      </c>
      <c r="H2827" s="1" t="s">
        <v>7054</v>
      </c>
      <c r="I2827" s="1">
        <v>2</v>
      </c>
      <c r="L2827" s="1">
        <v>4</v>
      </c>
      <c r="M2827" s="1" t="s">
        <v>4736</v>
      </c>
      <c r="N2827" s="1" t="s">
        <v>8816</v>
      </c>
      <c r="T2827" s="1" t="s">
        <v>12470</v>
      </c>
      <c r="U2827" s="1" t="s">
        <v>139</v>
      </c>
      <c r="V2827" s="1" t="s">
        <v>7323</v>
      </c>
      <c r="Y2827" s="1" t="s">
        <v>4719</v>
      </c>
      <c r="Z2827" s="1" t="s">
        <v>8807</v>
      </c>
      <c r="AF2827" s="1" t="s">
        <v>12731</v>
      </c>
      <c r="AG2827" s="1" t="s">
        <v>12733</v>
      </c>
      <c r="AH2827" s="1" t="s">
        <v>12730</v>
      </c>
      <c r="AI2827" s="1" t="s">
        <v>12732</v>
      </c>
    </row>
    <row r="2828" spans="1:72" ht="13.5" customHeight="1" x14ac:dyDescent="0.25">
      <c r="A2828" s="5" t="str">
        <f t="shared" si="100"/>
        <v>1738_각남면_0122</v>
      </c>
      <c r="B2828" s="1">
        <v>1738</v>
      </c>
      <c r="C2828" s="1" t="s">
        <v>12339</v>
      </c>
      <c r="D2828" s="1" t="s">
        <v>12340</v>
      </c>
      <c r="E2828" s="1">
        <v>2827</v>
      </c>
      <c r="F2828" s="1">
        <v>11</v>
      </c>
      <c r="G2828" s="1" t="s">
        <v>4632</v>
      </c>
      <c r="H2828" s="1" t="s">
        <v>7054</v>
      </c>
      <c r="I2828" s="1">
        <v>2</v>
      </c>
      <c r="L2828" s="1">
        <v>4</v>
      </c>
      <c r="M2828" s="1" t="s">
        <v>4736</v>
      </c>
      <c r="N2828" s="1" t="s">
        <v>8816</v>
      </c>
      <c r="T2828" s="1" t="s">
        <v>12470</v>
      </c>
      <c r="U2828" s="1" t="s">
        <v>739</v>
      </c>
      <c r="V2828" s="1" t="s">
        <v>7350</v>
      </c>
      <c r="Y2828" s="1" t="s">
        <v>4745</v>
      </c>
      <c r="Z2828" s="1" t="s">
        <v>8822</v>
      </c>
      <c r="AC2828" s="1">
        <v>20</v>
      </c>
      <c r="AD2828" s="1" t="s">
        <v>255</v>
      </c>
      <c r="AE2828" s="1" t="s">
        <v>9359</v>
      </c>
      <c r="AT2828" s="1" t="s">
        <v>232</v>
      </c>
      <c r="AU2828" s="1" t="s">
        <v>7343</v>
      </c>
      <c r="AV2828" s="1" t="s">
        <v>3524</v>
      </c>
      <c r="AW2828" s="1" t="s">
        <v>10126</v>
      </c>
      <c r="BB2828" s="1" t="s">
        <v>1551</v>
      </c>
      <c r="BC2828" s="1" t="s">
        <v>7529</v>
      </c>
      <c r="BD2828" s="1" t="s">
        <v>4734</v>
      </c>
      <c r="BE2828" s="1" t="s">
        <v>8819</v>
      </c>
    </row>
    <row r="2829" spans="1:72" ht="13.5" customHeight="1" x14ac:dyDescent="0.25">
      <c r="A2829" s="5" t="str">
        <f t="shared" si="100"/>
        <v>1738_각남면_0122</v>
      </c>
      <c r="B2829" s="1">
        <v>1738</v>
      </c>
      <c r="C2829" s="1" t="s">
        <v>12339</v>
      </c>
      <c r="D2829" s="1" t="s">
        <v>12340</v>
      </c>
      <c r="E2829" s="1">
        <v>2828</v>
      </c>
      <c r="F2829" s="1">
        <v>11</v>
      </c>
      <c r="G2829" s="1" t="s">
        <v>4632</v>
      </c>
      <c r="H2829" s="1" t="s">
        <v>7054</v>
      </c>
      <c r="I2829" s="1">
        <v>2</v>
      </c>
      <c r="L2829" s="1">
        <v>4</v>
      </c>
      <c r="M2829" s="1" t="s">
        <v>4736</v>
      </c>
      <c r="N2829" s="1" t="s">
        <v>8816</v>
      </c>
      <c r="T2829" s="1" t="s">
        <v>12470</v>
      </c>
      <c r="U2829" s="1" t="s">
        <v>139</v>
      </c>
      <c r="V2829" s="1" t="s">
        <v>7323</v>
      </c>
      <c r="Y2829" s="1" t="s">
        <v>2457</v>
      </c>
      <c r="Z2829" s="1" t="s">
        <v>7752</v>
      </c>
      <c r="AF2829" s="1" t="s">
        <v>812</v>
      </c>
      <c r="AG2829" s="1" t="s">
        <v>9405</v>
      </c>
    </row>
    <row r="2830" spans="1:72" ht="13.5" customHeight="1" x14ac:dyDescent="0.25">
      <c r="A2830" s="5" t="str">
        <f t="shared" si="100"/>
        <v>1738_각남면_0122</v>
      </c>
      <c r="B2830" s="1">
        <v>1738</v>
      </c>
      <c r="C2830" s="1" t="s">
        <v>12339</v>
      </c>
      <c r="D2830" s="1" t="s">
        <v>12340</v>
      </c>
      <c r="E2830" s="1">
        <v>2829</v>
      </c>
      <c r="F2830" s="1">
        <v>11</v>
      </c>
      <c r="G2830" s="1" t="s">
        <v>4632</v>
      </c>
      <c r="H2830" s="1" t="s">
        <v>7054</v>
      </c>
      <c r="I2830" s="1">
        <v>2</v>
      </c>
      <c r="L2830" s="1">
        <v>5</v>
      </c>
      <c r="M2830" s="1" t="s">
        <v>14206</v>
      </c>
      <c r="N2830" s="1" t="s">
        <v>14207</v>
      </c>
      <c r="T2830" s="1" t="s">
        <v>12461</v>
      </c>
      <c r="U2830" s="1" t="s">
        <v>3506</v>
      </c>
      <c r="V2830" s="1" t="s">
        <v>7507</v>
      </c>
      <c r="W2830" s="1" t="s">
        <v>38</v>
      </c>
      <c r="X2830" s="1" t="s">
        <v>12522</v>
      </c>
      <c r="Y2830" s="1" t="s">
        <v>308</v>
      </c>
      <c r="Z2830" s="1" t="s">
        <v>7774</v>
      </c>
      <c r="AC2830" s="1">
        <v>72</v>
      </c>
      <c r="AD2830" s="1" t="s">
        <v>396</v>
      </c>
      <c r="AE2830" s="1" t="s">
        <v>9371</v>
      </c>
      <c r="AJ2830" s="1" t="s">
        <v>309</v>
      </c>
      <c r="AK2830" s="1" t="s">
        <v>9531</v>
      </c>
      <c r="AL2830" s="1" t="s">
        <v>58</v>
      </c>
      <c r="AM2830" s="1" t="s">
        <v>9526</v>
      </c>
      <c r="AT2830" s="1" t="s">
        <v>44</v>
      </c>
      <c r="AU2830" s="1" t="s">
        <v>7629</v>
      </c>
      <c r="AV2830" s="1" t="s">
        <v>4746</v>
      </c>
      <c r="AW2830" s="1" t="s">
        <v>10128</v>
      </c>
      <c r="BG2830" s="1" t="s">
        <v>604</v>
      </c>
      <c r="BH2830" s="1" t="s">
        <v>7519</v>
      </c>
      <c r="BI2830" s="1" t="s">
        <v>4747</v>
      </c>
      <c r="BJ2830" s="1" t="s">
        <v>10827</v>
      </c>
      <c r="BK2830" s="1" t="s">
        <v>4748</v>
      </c>
      <c r="BL2830" s="1" t="s">
        <v>11034</v>
      </c>
      <c r="BM2830" s="1" t="s">
        <v>4749</v>
      </c>
      <c r="BN2830" s="1" t="s">
        <v>11308</v>
      </c>
      <c r="BO2830" s="1" t="s">
        <v>44</v>
      </c>
      <c r="BP2830" s="1" t="s">
        <v>7629</v>
      </c>
      <c r="BQ2830" s="1" t="s">
        <v>4750</v>
      </c>
      <c r="BR2830" s="1" t="s">
        <v>11947</v>
      </c>
      <c r="BS2830" s="1" t="s">
        <v>2146</v>
      </c>
      <c r="BT2830" s="1" t="s">
        <v>9491</v>
      </c>
    </row>
    <row r="2831" spans="1:72" ht="13.5" customHeight="1" x14ac:dyDescent="0.25">
      <c r="A2831" s="5" t="str">
        <f t="shared" si="100"/>
        <v>1738_각남면_0122</v>
      </c>
      <c r="B2831" s="1">
        <v>1738</v>
      </c>
      <c r="C2831" s="1" t="s">
        <v>12339</v>
      </c>
      <c r="D2831" s="1" t="s">
        <v>12340</v>
      </c>
      <c r="E2831" s="1">
        <v>2830</v>
      </c>
      <c r="F2831" s="1">
        <v>11</v>
      </c>
      <c r="G2831" s="1" t="s">
        <v>4632</v>
      </c>
      <c r="H2831" s="1" t="s">
        <v>7054</v>
      </c>
      <c r="I2831" s="1">
        <v>2</v>
      </c>
      <c r="L2831" s="1">
        <v>5</v>
      </c>
      <c r="M2831" s="1" t="s">
        <v>14206</v>
      </c>
      <c r="N2831" s="1" t="s">
        <v>14207</v>
      </c>
      <c r="S2831" s="1" t="s">
        <v>4751</v>
      </c>
      <c r="T2831" s="1" t="s">
        <v>7285</v>
      </c>
      <c r="U2831" s="1" t="s">
        <v>604</v>
      </c>
      <c r="V2831" s="1" t="s">
        <v>7519</v>
      </c>
      <c r="W2831" s="1" t="s">
        <v>51</v>
      </c>
      <c r="X2831" s="1" t="s">
        <v>7686</v>
      </c>
      <c r="Y2831" s="1" t="s">
        <v>14832</v>
      </c>
      <c r="Z2831" s="1" t="s">
        <v>7730</v>
      </c>
      <c r="AC2831" s="1">
        <v>26</v>
      </c>
      <c r="AD2831" s="1" t="s">
        <v>585</v>
      </c>
      <c r="AE2831" s="1" t="s">
        <v>9379</v>
      </c>
    </row>
    <row r="2832" spans="1:72" ht="13.5" customHeight="1" x14ac:dyDescent="0.25">
      <c r="A2832" s="5" t="str">
        <f t="shared" si="100"/>
        <v>1738_각남면_0122</v>
      </c>
      <c r="B2832" s="1">
        <v>1738</v>
      </c>
      <c r="C2832" s="1" t="s">
        <v>12339</v>
      </c>
      <c r="D2832" s="1" t="s">
        <v>12340</v>
      </c>
      <c r="E2832" s="1">
        <v>2831</v>
      </c>
      <c r="F2832" s="1">
        <v>11</v>
      </c>
      <c r="G2832" s="1" t="s">
        <v>4632</v>
      </c>
      <c r="H2832" s="1" t="s">
        <v>7054</v>
      </c>
      <c r="I2832" s="1">
        <v>3</v>
      </c>
      <c r="J2832" s="1" t="s">
        <v>4752</v>
      </c>
      <c r="K2832" s="1" t="s">
        <v>7140</v>
      </c>
      <c r="L2832" s="1">
        <v>1</v>
      </c>
      <c r="M2832" s="1" t="s">
        <v>806</v>
      </c>
      <c r="N2832" s="1" t="s">
        <v>8823</v>
      </c>
      <c r="T2832" s="1" t="s">
        <v>12461</v>
      </c>
      <c r="U2832" s="1" t="s">
        <v>4753</v>
      </c>
      <c r="V2832" s="1" t="s">
        <v>7563</v>
      </c>
      <c r="Y2832" s="1" t="s">
        <v>806</v>
      </c>
      <c r="Z2832" s="1" t="s">
        <v>8823</v>
      </c>
      <c r="AC2832" s="1">
        <v>62</v>
      </c>
      <c r="AD2832" s="1" t="s">
        <v>335</v>
      </c>
      <c r="AE2832" s="1" t="s">
        <v>9368</v>
      </c>
      <c r="AJ2832" s="1" t="s">
        <v>17</v>
      </c>
      <c r="AK2832" s="1" t="s">
        <v>9530</v>
      </c>
      <c r="AL2832" s="1" t="s">
        <v>1146</v>
      </c>
      <c r="AM2832" s="1" t="s">
        <v>9577</v>
      </c>
      <c r="AN2832" s="1" t="s">
        <v>1241</v>
      </c>
      <c r="AO2832" s="1" t="s">
        <v>7234</v>
      </c>
      <c r="AR2832" s="1" t="s">
        <v>4754</v>
      </c>
      <c r="AS2832" s="1" t="s">
        <v>9627</v>
      </c>
      <c r="AT2832" s="1" t="s">
        <v>232</v>
      </c>
      <c r="AU2832" s="1" t="s">
        <v>7343</v>
      </c>
      <c r="AV2832" s="1" t="s">
        <v>4755</v>
      </c>
      <c r="AW2832" s="1" t="s">
        <v>9087</v>
      </c>
      <c r="BG2832" s="1" t="s">
        <v>232</v>
      </c>
      <c r="BH2832" s="1" t="s">
        <v>7343</v>
      </c>
      <c r="BI2832" s="1" t="s">
        <v>4756</v>
      </c>
      <c r="BJ2832" s="1" t="s">
        <v>10828</v>
      </c>
      <c r="BK2832" s="1" t="s">
        <v>232</v>
      </c>
      <c r="BL2832" s="1" t="s">
        <v>7343</v>
      </c>
      <c r="BM2832" s="1" t="s">
        <v>4757</v>
      </c>
      <c r="BN2832" s="1" t="s">
        <v>8004</v>
      </c>
      <c r="BO2832" s="1" t="s">
        <v>232</v>
      </c>
      <c r="BP2832" s="1" t="s">
        <v>7343</v>
      </c>
      <c r="BQ2832" s="1" t="s">
        <v>4758</v>
      </c>
      <c r="BR2832" s="1" t="s">
        <v>10371</v>
      </c>
      <c r="BS2832" s="1" t="s">
        <v>193</v>
      </c>
      <c r="BT2832" s="1" t="s">
        <v>9533</v>
      </c>
    </row>
    <row r="2833" spans="1:72" ht="13.5" customHeight="1" x14ac:dyDescent="0.25">
      <c r="A2833" s="5" t="str">
        <f t="shared" si="100"/>
        <v>1738_각남면_0122</v>
      </c>
      <c r="B2833" s="1">
        <v>1738</v>
      </c>
      <c r="C2833" s="1" t="s">
        <v>12339</v>
      </c>
      <c r="D2833" s="1" t="s">
        <v>12340</v>
      </c>
      <c r="E2833" s="1">
        <v>2832</v>
      </c>
      <c r="F2833" s="1">
        <v>11</v>
      </c>
      <c r="G2833" s="1" t="s">
        <v>4632</v>
      </c>
      <c r="H2833" s="1" t="s">
        <v>7054</v>
      </c>
      <c r="I2833" s="1">
        <v>3</v>
      </c>
      <c r="L2833" s="1">
        <v>1</v>
      </c>
      <c r="M2833" s="1" t="s">
        <v>806</v>
      </c>
      <c r="N2833" s="1" t="s">
        <v>8823</v>
      </c>
      <c r="S2833" s="1" t="s">
        <v>50</v>
      </c>
      <c r="T2833" s="1" t="s">
        <v>7223</v>
      </c>
      <c r="U2833" s="1" t="s">
        <v>237</v>
      </c>
      <c r="V2833" s="1" t="s">
        <v>7316</v>
      </c>
      <c r="Y2833" s="1" t="s">
        <v>4759</v>
      </c>
      <c r="Z2833" s="1" t="s">
        <v>8824</v>
      </c>
      <c r="AC2833" s="1">
        <v>57</v>
      </c>
      <c r="AD2833" s="1" t="s">
        <v>133</v>
      </c>
      <c r="AE2833" s="1" t="s">
        <v>9343</v>
      </c>
      <c r="AJ2833" s="1" t="s">
        <v>17</v>
      </c>
      <c r="AK2833" s="1" t="s">
        <v>9530</v>
      </c>
      <c r="AL2833" s="1" t="s">
        <v>3016</v>
      </c>
      <c r="AM2833" s="1" t="s">
        <v>7934</v>
      </c>
      <c r="AN2833" s="1" t="s">
        <v>1241</v>
      </c>
      <c r="AO2833" s="1" t="s">
        <v>7234</v>
      </c>
      <c r="AR2833" s="1" t="s">
        <v>4754</v>
      </c>
      <c r="AS2833" s="1" t="s">
        <v>9627</v>
      </c>
      <c r="AT2833" s="1" t="s">
        <v>69</v>
      </c>
      <c r="AU2833" s="1" t="s">
        <v>7359</v>
      </c>
      <c r="AV2833" s="1" t="s">
        <v>4760</v>
      </c>
      <c r="AW2833" s="1" t="s">
        <v>10129</v>
      </c>
      <c r="BG2833" s="1" t="s">
        <v>69</v>
      </c>
      <c r="BH2833" s="1" t="s">
        <v>7359</v>
      </c>
      <c r="BI2833" s="1" t="s">
        <v>4192</v>
      </c>
      <c r="BJ2833" s="1" t="s">
        <v>9183</v>
      </c>
      <c r="BK2833" s="1" t="s">
        <v>69</v>
      </c>
      <c r="BL2833" s="1" t="s">
        <v>7359</v>
      </c>
      <c r="BM2833" s="1" t="s">
        <v>4761</v>
      </c>
      <c r="BN2833" s="1" t="s">
        <v>11309</v>
      </c>
      <c r="BO2833" s="1" t="s">
        <v>69</v>
      </c>
      <c r="BP2833" s="1" t="s">
        <v>7359</v>
      </c>
      <c r="BQ2833" s="1" t="s">
        <v>4762</v>
      </c>
      <c r="BR2833" s="1" t="s">
        <v>11948</v>
      </c>
      <c r="BS2833" s="1" t="s">
        <v>4239</v>
      </c>
      <c r="BT2833" s="1" t="s">
        <v>9568</v>
      </c>
    </row>
    <row r="2834" spans="1:72" ht="13.5" customHeight="1" x14ac:dyDescent="0.25">
      <c r="A2834" s="5" t="str">
        <f t="shared" si="100"/>
        <v>1738_각남면_0122</v>
      </c>
      <c r="B2834" s="1">
        <v>1738</v>
      </c>
      <c r="C2834" s="1" t="s">
        <v>12339</v>
      </c>
      <c r="D2834" s="1" t="s">
        <v>12340</v>
      </c>
      <c r="E2834" s="1">
        <v>2833</v>
      </c>
      <c r="F2834" s="1">
        <v>11</v>
      </c>
      <c r="G2834" s="1" t="s">
        <v>4632</v>
      </c>
      <c r="H2834" s="1" t="s">
        <v>7054</v>
      </c>
      <c r="I2834" s="1">
        <v>3</v>
      </c>
      <c r="L2834" s="1">
        <v>1</v>
      </c>
      <c r="M2834" s="1" t="s">
        <v>806</v>
      </c>
      <c r="N2834" s="1" t="s">
        <v>8823</v>
      </c>
      <c r="S2834" s="1" t="s">
        <v>112</v>
      </c>
      <c r="T2834" s="1" t="s">
        <v>7229</v>
      </c>
      <c r="Y2834" s="1" t="s">
        <v>4522</v>
      </c>
      <c r="Z2834" s="1" t="s">
        <v>8722</v>
      </c>
      <c r="AC2834" s="1">
        <v>11</v>
      </c>
      <c r="AD2834" s="1" t="s">
        <v>505</v>
      </c>
      <c r="AE2834" s="1" t="s">
        <v>9377</v>
      </c>
    </row>
    <row r="2835" spans="1:72" ht="13.5" customHeight="1" x14ac:dyDescent="0.25">
      <c r="A2835" s="5" t="str">
        <f t="shared" si="100"/>
        <v>1738_각남면_0122</v>
      </c>
      <c r="B2835" s="1">
        <v>1738</v>
      </c>
      <c r="C2835" s="1" t="s">
        <v>12339</v>
      </c>
      <c r="D2835" s="1" t="s">
        <v>12340</v>
      </c>
      <c r="E2835" s="1">
        <v>2834</v>
      </c>
      <c r="F2835" s="1">
        <v>11</v>
      </c>
      <c r="G2835" s="1" t="s">
        <v>4632</v>
      </c>
      <c r="H2835" s="1" t="s">
        <v>7054</v>
      </c>
      <c r="I2835" s="1">
        <v>3</v>
      </c>
      <c r="L2835" s="1">
        <v>1</v>
      </c>
      <c r="M2835" s="1" t="s">
        <v>806</v>
      </c>
      <c r="N2835" s="1" t="s">
        <v>8823</v>
      </c>
      <c r="S2835" s="1" t="s">
        <v>63</v>
      </c>
      <c r="T2835" s="1" t="s">
        <v>7225</v>
      </c>
      <c r="Y2835" s="1" t="s">
        <v>64</v>
      </c>
      <c r="Z2835" s="1" t="s">
        <v>7741</v>
      </c>
      <c r="AC2835" s="1">
        <v>7</v>
      </c>
      <c r="AD2835" s="1" t="s">
        <v>62</v>
      </c>
      <c r="AE2835" s="1" t="s">
        <v>9331</v>
      </c>
    </row>
    <row r="2836" spans="1:72" ht="13.5" customHeight="1" x14ac:dyDescent="0.25">
      <c r="A2836" s="5" t="str">
        <f t="shared" si="100"/>
        <v>1738_각남면_0122</v>
      </c>
      <c r="B2836" s="1">
        <v>1738</v>
      </c>
      <c r="C2836" s="1" t="s">
        <v>12339</v>
      </c>
      <c r="D2836" s="1" t="s">
        <v>12340</v>
      </c>
      <c r="E2836" s="1">
        <v>2835</v>
      </c>
      <c r="F2836" s="1">
        <v>11</v>
      </c>
      <c r="G2836" s="1" t="s">
        <v>4632</v>
      </c>
      <c r="H2836" s="1" t="s">
        <v>7054</v>
      </c>
      <c r="I2836" s="1">
        <v>3</v>
      </c>
      <c r="L2836" s="1">
        <v>1</v>
      </c>
      <c r="M2836" s="1" t="s">
        <v>806</v>
      </c>
      <c r="N2836" s="1" t="s">
        <v>8823</v>
      </c>
      <c r="S2836" s="1" t="s">
        <v>59</v>
      </c>
      <c r="T2836" s="1" t="s">
        <v>7224</v>
      </c>
      <c r="U2836" s="1" t="s">
        <v>4763</v>
      </c>
      <c r="V2836" s="1" t="s">
        <v>7564</v>
      </c>
      <c r="Y2836" s="1" t="s">
        <v>1308</v>
      </c>
      <c r="Z2836" s="1" t="s">
        <v>8017</v>
      </c>
      <c r="AC2836" s="1">
        <v>15</v>
      </c>
      <c r="AD2836" s="1" t="s">
        <v>89</v>
      </c>
      <c r="AE2836" s="1" t="s">
        <v>9335</v>
      </c>
      <c r="AF2836" s="1" t="s">
        <v>95</v>
      </c>
      <c r="AG2836" s="1" t="s">
        <v>9389</v>
      </c>
    </row>
    <row r="2837" spans="1:72" ht="13.5" customHeight="1" x14ac:dyDescent="0.25">
      <c r="A2837" s="5" t="str">
        <f t="shared" si="100"/>
        <v>1738_각남면_0122</v>
      </c>
      <c r="B2837" s="1">
        <v>1738</v>
      </c>
      <c r="C2837" s="1" t="s">
        <v>12339</v>
      </c>
      <c r="D2837" s="1" t="s">
        <v>12340</v>
      </c>
      <c r="E2837" s="1">
        <v>2836</v>
      </c>
      <c r="F2837" s="1">
        <v>11</v>
      </c>
      <c r="G2837" s="1" t="s">
        <v>4632</v>
      </c>
      <c r="H2837" s="1" t="s">
        <v>7054</v>
      </c>
      <c r="I2837" s="1">
        <v>3</v>
      </c>
      <c r="L2837" s="1">
        <v>2</v>
      </c>
      <c r="M2837" s="1" t="s">
        <v>14208</v>
      </c>
      <c r="N2837" s="1" t="s">
        <v>14209</v>
      </c>
      <c r="T2837" s="1" t="s">
        <v>12461</v>
      </c>
      <c r="U2837" s="1" t="s">
        <v>3506</v>
      </c>
      <c r="V2837" s="1" t="s">
        <v>7507</v>
      </c>
      <c r="W2837" s="1" t="s">
        <v>3437</v>
      </c>
      <c r="X2837" s="1" t="s">
        <v>7723</v>
      </c>
      <c r="Y2837" s="1" t="s">
        <v>308</v>
      </c>
      <c r="Z2837" s="1" t="s">
        <v>7774</v>
      </c>
      <c r="AC2837" s="1">
        <v>65</v>
      </c>
      <c r="AD2837" s="1" t="s">
        <v>86</v>
      </c>
      <c r="AE2837" s="1" t="s">
        <v>8752</v>
      </c>
      <c r="AJ2837" s="1" t="s">
        <v>309</v>
      </c>
      <c r="AK2837" s="1" t="s">
        <v>9531</v>
      </c>
      <c r="AL2837" s="1" t="s">
        <v>1496</v>
      </c>
      <c r="AM2837" s="1" t="s">
        <v>12737</v>
      </c>
      <c r="AT2837" s="1" t="s">
        <v>44</v>
      </c>
      <c r="AU2837" s="1" t="s">
        <v>7629</v>
      </c>
      <c r="AV2837" s="1" t="s">
        <v>4764</v>
      </c>
      <c r="AW2837" s="1" t="s">
        <v>10130</v>
      </c>
      <c r="BG2837" s="1" t="s">
        <v>44</v>
      </c>
      <c r="BH2837" s="1" t="s">
        <v>7629</v>
      </c>
      <c r="BI2837" s="1" t="s">
        <v>67</v>
      </c>
      <c r="BJ2837" s="1" t="s">
        <v>7742</v>
      </c>
      <c r="BK2837" s="1" t="s">
        <v>44</v>
      </c>
      <c r="BL2837" s="1" t="s">
        <v>7629</v>
      </c>
      <c r="BM2837" s="1" t="s">
        <v>4765</v>
      </c>
      <c r="BN2837" s="1" t="s">
        <v>9591</v>
      </c>
      <c r="BO2837" s="1" t="s">
        <v>12991</v>
      </c>
      <c r="BP2837" s="1" t="s">
        <v>11471</v>
      </c>
      <c r="BQ2837" s="1" t="s">
        <v>14833</v>
      </c>
      <c r="BR2837" s="1" t="s">
        <v>11949</v>
      </c>
      <c r="BS2837" s="1" t="s">
        <v>3229</v>
      </c>
      <c r="BT2837" s="1" t="s">
        <v>9560</v>
      </c>
    </row>
    <row r="2838" spans="1:72" ht="13.5" customHeight="1" x14ac:dyDescent="0.25">
      <c r="A2838" s="5" t="str">
        <f t="shared" si="100"/>
        <v>1738_각남면_0122</v>
      </c>
      <c r="B2838" s="1">
        <v>1738</v>
      </c>
      <c r="C2838" s="1" t="s">
        <v>12339</v>
      </c>
      <c r="D2838" s="1" t="s">
        <v>12340</v>
      </c>
      <c r="E2838" s="1">
        <v>2837</v>
      </c>
      <c r="F2838" s="1">
        <v>11</v>
      </c>
      <c r="G2838" s="1" t="s">
        <v>4632</v>
      </c>
      <c r="H2838" s="1" t="s">
        <v>7054</v>
      </c>
      <c r="I2838" s="1">
        <v>3</v>
      </c>
      <c r="L2838" s="1">
        <v>2</v>
      </c>
      <c r="M2838" s="1" t="s">
        <v>14208</v>
      </c>
      <c r="N2838" s="1" t="s">
        <v>14209</v>
      </c>
      <c r="S2838" s="1" t="s">
        <v>1095</v>
      </c>
      <c r="T2838" s="1" t="s">
        <v>1095</v>
      </c>
      <c r="U2838" s="1" t="s">
        <v>1096</v>
      </c>
      <c r="V2838" s="1" t="s">
        <v>1095</v>
      </c>
      <c r="W2838" s="1" t="s">
        <v>156</v>
      </c>
      <c r="X2838" s="1" t="s">
        <v>7691</v>
      </c>
      <c r="Y2838" s="1" t="s">
        <v>308</v>
      </c>
      <c r="Z2838" s="1" t="s">
        <v>7774</v>
      </c>
      <c r="AC2838" s="1">
        <v>39</v>
      </c>
      <c r="AD2838" s="1" t="s">
        <v>181</v>
      </c>
      <c r="AE2838" s="1" t="s">
        <v>9350</v>
      </c>
    </row>
    <row r="2839" spans="1:72" ht="13.5" customHeight="1" x14ac:dyDescent="0.25">
      <c r="A2839" s="5" t="str">
        <f t="shared" ref="A2839:A2870" si="101">HYPERLINK("http://kyu.snu.ac.kr/sdhj/index.jsp?type=hj/GK14616_00IH_0001_0122.jpg","1738_각남면_0122")</f>
        <v>1738_각남면_0122</v>
      </c>
      <c r="B2839" s="1">
        <v>1738</v>
      </c>
      <c r="C2839" s="1" t="s">
        <v>12339</v>
      </c>
      <c r="D2839" s="1" t="s">
        <v>12340</v>
      </c>
      <c r="E2839" s="1">
        <v>2838</v>
      </c>
      <c r="F2839" s="1">
        <v>11</v>
      </c>
      <c r="G2839" s="1" t="s">
        <v>4632</v>
      </c>
      <c r="H2839" s="1" t="s">
        <v>7054</v>
      </c>
      <c r="I2839" s="1">
        <v>3</v>
      </c>
      <c r="L2839" s="1">
        <v>2</v>
      </c>
      <c r="M2839" s="1" t="s">
        <v>14208</v>
      </c>
      <c r="N2839" s="1" t="s">
        <v>14209</v>
      </c>
      <c r="S2839" s="1" t="s">
        <v>59</v>
      </c>
      <c r="T2839" s="1" t="s">
        <v>7224</v>
      </c>
      <c r="U2839" s="1" t="s">
        <v>260</v>
      </c>
      <c r="V2839" s="1" t="s">
        <v>7321</v>
      </c>
      <c r="W2839" s="1" t="s">
        <v>761</v>
      </c>
      <c r="X2839" s="1" t="s">
        <v>7684</v>
      </c>
      <c r="Y2839" s="1" t="s">
        <v>1849</v>
      </c>
      <c r="Z2839" s="1" t="s">
        <v>8825</v>
      </c>
      <c r="AC2839" s="1">
        <v>37</v>
      </c>
      <c r="AD2839" s="1" t="s">
        <v>76</v>
      </c>
      <c r="AE2839" s="1" t="s">
        <v>9334</v>
      </c>
    </row>
    <row r="2840" spans="1:72" ht="13.5" customHeight="1" x14ac:dyDescent="0.25">
      <c r="A2840" s="5" t="str">
        <f t="shared" si="101"/>
        <v>1738_각남면_0122</v>
      </c>
      <c r="B2840" s="1">
        <v>1738</v>
      </c>
      <c r="C2840" s="1" t="s">
        <v>12339</v>
      </c>
      <c r="D2840" s="1" t="s">
        <v>12340</v>
      </c>
      <c r="E2840" s="1">
        <v>2839</v>
      </c>
      <c r="F2840" s="1">
        <v>11</v>
      </c>
      <c r="G2840" s="1" t="s">
        <v>4632</v>
      </c>
      <c r="H2840" s="1" t="s">
        <v>7054</v>
      </c>
      <c r="I2840" s="1">
        <v>3</v>
      </c>
      <c r="L2840" s="1">
        <v>2</v>
      </c>
      <c r="M2840" s="1" t="s">
        <v>14208</v>
      </c>
      <c r="N2840" s="1" t="s">
        <v>14209</v>
      </c>
      <c r="S2840" s="1" t="s">
        <v>155</v>
      </c>
      <c r="T2840" s="1" t="s">
        <v>7230</v>
      </c>
      <c r="W2840" s="1" t="s">
        <v>123</v>
      </c>
      <c r="X2840" s="1" t="s">
        <v>7689</v>
      </c>
      <c r="Y2840" s="1" t="s">
        <v>308</v>
      </c>
      <c r="Z2840" s="1" t="s">
        <v>7774</v>
      </c>
      <c r="AC2840" s="1">
        <v>31</v>
      </c>
      <c r="AD2840" s="1" t="s">
        <v>437</v>
      </c>
      <c r="AE2840" s="1" t="s">
        <v>9373</v>
      </c>
    </row>
    <row r="2841" spans="1:72" ht="13.5" customHeight="1" x14ac:dyDescent="0.25">
      <c r="A2841" s="5" t="str">
        <f t="shared" si="101"/>
        <v>1738_각남면_0122</v>
      </c>
      <c r="B2841" s="1">
        <v>1738</v>
      </c>
      <c r="C2841" s="1" t="s">
        <v>12339</v>
      </c>
      <c r="D2841" s="1" t="s">
        <v>12340</v>
      </c>
      <c r="E2841" s="1">
        <v>2840</v>
      </c>
      <c r="F2841" s="1">
        <v>11</v>
      </c>
      <c r="G2841" s="1" t="s">
        <v>4632</v>
      </c>
      <c r="H2841" s="1" t="s">
        <v>7054</v>
      </c>
      <c r="I2841" s="1">
        <v>3</v>
      </c>
      <c r="L2841" s="1">
        <v>2</v>
      </c>
      <c r="M2841" s="1" t="s">
        <v>14208</v>
      </c>
      <c r="N2841" s="1" t="s">
        <v>14209</v>
      </c>
      <c r="S2841" s="1" t="s">
        <v>161</v>
      </c>
      <c r="T2841" s="1" t="s">
        <v>7232</v>
      </c>
      <c r="AC2841" s="1">
        <v>15</v>
      </c>
      <c r="AD2841" s="1" t="s">
        <v>89</v>
      </c>
      <c r="AE2841" s="1" t="s">
        <v>9335</v>
      </c>
    </row>
    <row r="2842" spans="1:72" ht="13.5" customHeight="1" x14ac:dyDescent="0.25">
      <c r="A2842" s="5" t="str">
        <f t="shared" si="101"/>
        <v>1738_각남면_0122</v>
      </c>
      <c r="B2842" s="1">
        <v>1738</v>
      </c>
      <c r="C2842" s="1" t="s">
        <v>12339</v>
      </c>
      <c r="D2842" s="1" t="s">
        <v>12340</v>
      </c>
      <c r="E2842" s="1">
        <v>2841</v>
      </c>
      <c r="F2842" s="1">
        <v>11</v>
      </c>
      <c r="G2842" s="1" t="s">
        <v>4632</v>
      </c>
      <c r="H2842" s="1" t="s">
        <v>7054</v>
      </c>
      <c r="I2842" s="1">
        <v>3</v>
      </c>
      <c r="L2842" s="1">
        <v>2</v>
      </c>
      <c r="M2842" s="1" t="s">
        <v>14208</v>
      </c>
      <c r="N2842" s="1" t="s">
        <v>14209</v>
      </c>
      <c r="T2842" s="1" t="s">
        <v>12470</v>
      </c>
      <c r="U2842" s="1" t="s">
        <v>139</v>
      </c>
      <c r="V2842" s="1" t="s">
        <v>7323</v>
      </c>
      <c r="Y2842" s="1" t="s">
        <v>4697</v>
      </c>
      <c r="Z2842" s="1" t="s">
        <v>8799</v>
      </c>
      <c r="AF2842" s="1" t="s">
        <v>375</v>
      </c>
      <c r="AG2842" s="1" t="s">
        <v>9397</v>
      </c>
      <c r="BB2842" s="1" t="s">
        <v>139</v>
      </c>
      <c r="BC2842" s="1" t="s">
        <v>7323</v>
      </c>
      <c r="BD2842" s="1" t="s">
        <v>4694</v>
      </c>
      <c r="BE2842" s="1" t="s">
        <v>7923</v>
      </c>
      <c r="BF2842" s="1" t="s">
        <v>12890</v>
      </c>
    </row>
    <row r="2843" spans="1:72" ht="13.5" customHeight="1" x14ac:dyDescent="0.25">
      <c r="A2843" s="5" t="str">
        <f t="shared" si="101"/>
        <v>1738_각남면_0122</v>
      </c>
      <c r="B2843" s="1">
        <v>1738</v>
      </c>
      <c r="C2843" s="1" t="s">
        <v>12339</v>
      </c>
      <c r="D2843" s="1" t="s">
        <v>12340</v>
      </c>
      <c r="E2843" s="1">
        <v>2842</v>
      </c>
      <c r="F2843" s="1">
        <v>11</v>
      </c>
      <c r="G2843" s="1" t="s">
        <v>4632</v>
      </c>
      <c r="H2843" s="1" t="s">
        <v>7054</v>
      </c>
      <c r="I2843" s="1">
        <v>3</v>
      </c>
      <c r="L2843" s="1">
        <v>3</v>
      </c>
      <c r="M2843" s="1" t="s">
        <v>14206</v>
      </c>
      <c r="N2843" s="1" t="s">
        <v>14207</v>
      </c>
      <c r="T2843" s="1" t="s">
        <v>12461</v>
      </c>
      <c r="U2843" s="1" t="s">
        <v>3506</v>
      </c>
      <c r="V2843" s="1" t="s">
        <v>7507</v>
      </c>
      <c r="W2843" s="1" t="s">
        <v>38</v>
      </c>
      <c r="X2843" s="1" t="s">
        <v>12522</v>
      </c>
      <c r="Y2843" s="1" t="s">
        <v>308</v>
      </c>
      <c r="Z2843" s="1" t="s">
        <v>7774</v>
      </c>
      <c r="AC2843" s="1">
        <v>52</v>
      </c>
      <c r="AD2843" s="1" t="s">
        <v>217</v>
      </c>
      <c r="AE2843" s="1" t="s">
        <v>9355</v>
      </c>
      <c r="AJ2843" s="1" t="s">
        <v>309</v>
      </c>
      <c r="AK2843" s="1" t="s">
        <v>9531</v>
      </c>
      <c r="AL2843" s="1" t="s">
        <v>208</v>
      </c>
      <c r="AM2843" s="1" t="s">
        <v>9524</v>
      </c>
      <c r="AT2843" s="1" t="s">
        <v>44</v>
      </c>
      <c r="AU2843" s="1" t="s">
        <v>7629</v>
      </c>
      <c r="AV2843" s="1" t="s">
        <v>4766</v>
      </c>
      <c r="AW2843" s="1" t="s">
        <v>10131</v>
      </c>
      <c r="BG2843" s="1" t="s">
        <v>44</v>
      </c>
      <c r="BH2843" s="1" t="s">
        <v>7629</v>
      </c>
      <c r="BI2843" s="1" t="s">
        <v>4767</v>
      </c>
      <c r="BJ2843" s="1" t="s">
        <v>10582</v>
      </c>
      <c r="BK2843" s="1" t="s">
        <v>44</v>
      </c>
      <c r="BL2843" s="1" t="s">
        <v>7629</v>
      </c>
      <c r="BM2843" s="1" t="s">
        <v>889</v>
      </c>
      <c r="BN2843" s="1" t="s">
        <v>9904</v>
      </c>
      <c r="BO2843" s="1" t="s">
        <v>44</v>
      </c>
      <c r="BP2843" s="1" t="s">
        <v>7629</v>
      </c>
      <c r="BQ2843" s="1" t="s">
        <v>3680</v>
      </c>
      <c r="BR2843" s="1" t="s">
        <v>11826</v>
      </c>
      <c r="BS2843" s="1" t="s">
        <v>124</v>
      </c>
      <c r="BT2843" s="1" t="s">
        <v>9327</v>
      </c>
    </row>
    <row r="2844" spans="1:72" ht="13.5" customHeight="1" x14ac:dyDescent="0.25">
      <c r="A2844" s="5" t="str">
        <f t="shared" si="101"/>
        <v>1738_각남면_0122</v>
      </c>
      <c r="B2844" s="1">
        <v>1738</v>
      </c>
      <c r="C2844" s="1" t="s">
        <v>12339</v>
      </c>
      <c r="D2844" s="1" t="s">
        <v>12340</v>
      </c>
      <c r="E2844" s="1">
        <v>2843</v>
      </c>
      <c r="F2844" s="1">
        <v>11</v>
      </c>
      <c r="G2844" s="1" t="s">
        <v>4632</v>
      </c>
      <c r="H2844" s="1" t="s">
        <v>7054</v>
      </c>
      <c r="I2844" s="1">
        <v>3</v>
      </c>
      <c r="L2844" s="1">
        <v>3</v>
      </c>
      <c r="M2844" s="1" t="s">
        <v>14206</v>
      </c>
      <c r="N2844" s="1" t="s">
        <v>14207</v>
      </c>
      <c r="S2844" s="1" t="s">
        <v>112</v>
      </c>
      <c r="T2844" s="1" t="s">
        <v>7229</v>
      </c>
      <c r="AC2844" s="1">
        <v>15</v>
      </c>
      <c r="AD2844" s="1" t="s">
        <v>90</v>
      </c>
      <c r="AE2844" s="1" t="s">
        <v>9336</v>
      </c>
    </row>
    <row r="2845" spans="1:72" ht="13.5" customHeight="1" x14ac:dyDescent="0.25">
      <c r="A2845" s="5" t="str">
        <f t="shared" si="101"/>
        <v>1738_각남면_0122</v>
      </c>
      <c r="B2845" s="1">
        <v>1738</v>
      </c>
      <c r="C2845" s="1" t="s">
        <v>12339</v>
      </c>
      <c r="D2845" s="1" t="s">
        <v>12340</v>
      </c>
      <c r="E2845" s="1">
        <v>2844</v>
      </c>
      <c r="F2845" s="1">
        <v>11</v>
      </c>
      <c r="G2845" s="1" t="s">
        <v>4632</v>
      </c>
      <c r="H2845" s="1" t="s">
        <v>7054</v>
      </c>
      <c r="I2845" s="1">
        <v>3</v>
      </c>
      <c r="L2845" s="1">
        <v>4</v>
      </c>
      <c r="M2845" s="1" t="s">
        <v>14210</v>
      </c>
      <c r="N2845" s="1" t="s">
        <v>14211</v>
      </c>
      <c r="T2845" s="1" t="s">
        <v>12461</v>
      </c>
      <c r="U2845" s="1" t="s">
        <v>260</v>
      </c>
      <c r="V2845" s="1" t="s">
        <v>7321</v>
      </c>
      <c r="W2845" s="1" t="s">
        <v>769</v>
      </c>
      <c r="X2845" s="1" t="s">
        <v>7253</v>
      </c>
      <c r="Y2845" s="1" t="s">
        <v>4768</v>
      </c>
      <c r="Z2845" s="1" t="s">
        <v>12399</v>
      </c>
      <c r="AC2845" s="1">
        <v>52</v>
      </c>
      <c r="AD2845" s="1" t="s">
        <v>217</v>
      </c>
      <c r="AE2845" s="1" t="s">
        <v>9355</v>
      </c>
      <c r="AJ2845" s="1" t="s">
        <v>17</v>
      </c>
      <c r="AK2845" s="1" t="s">
        <v>9530</v>
      </c>
      <c r="AL2845" s="1" t="s">
        <v>401</v>
      </c>
      <c r="AM2845" s="1" t="s">
        <v>9477</v>
      </c>
      <c r="AT2845" s="1" t="s">
        <v>44</v>
      </c>
      <c r="AU2845" s="1" t="s">
        <v>7629</v>
      </c>
      <c r="AV2845" s="1" t="s">
        <v>4683</v>
      </c>
      <c r="AW2845" s="1" t="s">
        <v>10119</v>
      </c>
      <c r="BG2845" s="1" t="s">
        <v>44</v>
      </c>
      <c r="BH2845" s="1" t="s">
        <v>7629</v>
      </c>
      <c r="BI2845" s="1" t="s">
        <v>4769</v>
      </c>
      <c r="BJ2845" s="1" t="s">
        <v>9780</v>
      </c>
      <c r="BK2845" s="1" t="s">
        <v>44</v>
      </c>
      <c r="BL2845" s="1" t="s">
        <v>7629</v>
      </c>
      <c r="BM2845" s="1" t="s">
        <v>4770</v>
      </c>
      <c r="BN2845" s="1" t="s">
        <v>11306</v>
      </c>
      <c r="BO2845" s="1" t="s">
        <v>44</v>
      </c>
      <c r="BP2845" s="1" t="s">
        <v>7629</v>
      </c>
      <c r="BQ2845" s="1" t="s">
        <v>4685</v>
      </c>
      <c r="BR2845" s="1" t="s">
        <v>11942</v>
      </c>
      <c r="BS2845" s="1" t="s">
        <v>1496</v>
      </c>
      <c r="BT2845" s="1" t="s">
        <v>12737</v>
      </c>
    </row>
    <row r="2846" spans="1:72" ht="13.5" customHeight="1" x14ac:dyDescent="0.25">
      <c r="A2846" s="5" t="str">
        <f t="shared" si="101"/>
        <v>1738_각남면_0122</v>
      </c>
      <c r="B2846" s="1">
        <v>1738</v>
      </c>
      <c r="C2846" s="1" t="s">
        <v>12339</v>
      </c>
      <c r="D2846" s="1" t="s">
        <v>12340</v>
      </c>
      <c r="E2846" s="1">
        <v>2845</v>
      </c>
      <c r="F2846" s="1">
        <v>11</v>
      </c>
      <c r="G2846" s="1" t="s">
        <v>4632</v>
      </c>
      <c r="H2846" s="1" t="s">
        <v>7054</v>
      </c>
      <c r="I2846" s="1">
        <v>3</v>
      </c>
      <c r="L2846" s="1">
        <v>4</v>
      </c>
      <c r="M2846" s="1" t="s">
        <v>14210</v>
      </c>
      <c r="N2846" s="1" t="s">
        <v>14211</v>
      </c>
      <c r="S2846" s="1" t="s">
        <v>50</v>
      </c>
      <c r="T2846" s="1" t="s">
        <v>7223</v>
      </c>
      <c r="W2846" s="1" t="s">
        <v>254</v>
      </c>
      <c r="X2846" s="1" t="s">
        <v>7697</v>
      </c>
      <c r="Y2846" s="1" t="s">
        <v>308</v>
      </c>
      <c r="Z2846" s="1" t="s">
        <v>7774</v>
      </c>
      <c r="AC2846" s="1">
        <v>46</v>
      </c>
      <c r="AD2846" s="1" t="s">
        <v>239</v>
      </c>
      <c r="AE2846" s="1" t="s">
        <v>9357</v>
      </c>
      <c r="AJ2846" s="1" t="s">
        <v>309</v>
      </c>
      <c r="AK2846" s="1" t="s">
        <v>9531</v>
      </c>
      <c r="AL2846" s="1" t="s">
        <v>49</v>
      </c>
      <c r="AM2846" s="1" t="s">
        <v>8830</v>
      </c>
      <c r="AT2846" s="1" t="s">
        <v>44</v>
      </c>
      <c r="AU2846" s="1" t="s">
        <v>7629</v>
      </c>
      <c r="AV2846" s="1" t="s">
        <v>4771</v>
      </c>
      <c r="AW2846" s="1" t="s">
        <v>7878</v>
      </c>
      <c r="BG2846" s="1" t="s">
        <v>44</v>
      </c>
      <c r="BH2846" s="1" t="s">
        <v>7629</v>
      </c>
      <c r="BI2846" s="1" t="s">
        <v>4772</v>
      </c>
      <c r="BJ2846" s="1" t="s">
        <v>10829</v>
      </c>
      <c r="BK2846" s="1" t="s">
        <v>453</v>
      </c>
      <c r="BL2846" s="1" t="s">
        <v>12810</v>
      </c>
      <c r="BM2846" s="1" t="s">
        <v>4773</v>
      </c>
      <c r="BN2846" s="1" t="s">
        <v>11310</v>
      </c>
      <c r="BO2846" s="1" t="s">
        <v>453</v>
      </c>
      <c r="BP2846" s="1" t="s">
        <v>12810</v>
      </c>
      <c r="BQ2846" s="1" t="s">
        <v>4774</v>
      </c>
      <c r="BR2846" s="1" t="s">
        <v>11950</v>
      </c>
      <c r="BS2846" s="1" t="s">
        <v>124</v>
      </c>
      <c r="BT2846" s="1" t="s">
        <v>9327</v>
      </c>
    </row>
    <row r="2847" spans="1:72" ht="13.5" customHeight="1" x14ac:dyDescent="0.25">
      <c r="A2847" s="5" t="str">
        <f t="shared" si="101"/>
        <v>1738_각남면_0122</v>
      </c>
      <c r="B2847" s="1">
        <v>1738</v>
      </c>
      <c r="C2847" s="1" t="s">
        <v>12339</v>
      </c>
      <c r="D2847" s="1" t="s">
        <v>12340</v>
      </c>
      <c r="E2847" s="1">
        <v>2846</v>
      </c>
      <c r="F2847" s="1">
        <v>11</v>
      </c>
      <c r="G2847" s="1" t="s">
        <v>4632</v>
      </c>
      <c r="H2847" s="1" t="s">
        <v>7054</v>
      </c>
      <c r="I2847" s="1">
        <v>3</v>
      </c>
      <c r="L2847" s="1">
        <v>4</v>
      </c>
      <c r="M2847" s="1" t="s">
        <v>14210</v>
      </c>
      <c r="N2847" s="1" t="s">
        <v>14211</v>
      </c>
      <c r="S2847" s="1" t="s">
        <v>600</v>
      </c>
      <c r="T2847" s="1" t="s">
        <v>7242</v>
      </c>
      <c r="Y2847" s="1" t="s">
        <v>2638</v>
      </c>
      <c r="Z2847" s="1" t="s">
        <v>8096</v>
      </c>
    </row>
    <row r="2848" spans="1:72" ht="13.5" customHeight="1" x14ac:dyDescent="0.25">
      <c r="A2848" s="5" t="str">
        <f t="shared" si="101"/>
        <v>1738_각남면_0122</v>
      </c>
      <c r="B2848" s="1">
        <v>1738</v>
      </c>
      <c r="C2848" s="1" t="s">
        <v>12339</v>
      </c>
      <c r="D2848" s="1" t="s">
        <v>12340</v>
      </c>
      <c r="E2848" s="1">
        <v>2847</v>
      </c>
      <c r="F2848" s="1">
        <v>11</v>
      </c>
      <c r="G2848" s="1" t="s">
        <v>4632</v>
      </c>
      <c r="H2848" s="1" t="s">
        <v>7054</v>
      </c>
      <c r="I2848" s="1">
        <v>3</v>
      </c>
      <c r="L2848" s="1">
        <v>4</v>
      </c>
      <c r="M2848" s="1" t="s">
        <v>14210</v>
      </c>
      <c r="N2848" s="1" t="s">
        <v>14211</v>
      </c>
      <c r="S2848" s="1" t="s">
        <v>4775</v>
      </c>
      <c r="T2848" s="1" t="s">
        <v>7286</v>
      </c>
      <c r="W2848" s="1" t="s">
        <v>123</v>
      </c>
      <c r="X2848" s="1" t="s">
        <v>7689</v>
      </c>
      <c r="Y2848" s="1" t="s">
        <v>308</v>
      </c>
      <c r="Z2848" s="1" t="s">
        <v>7774</v>
      </c>
      <c r="AF2848" s="1" t="s">
        <v>163</v>
      </c>
      <c r="AG2848" s="1" t="s">
        <v>9392</v>
      </c>
      <c r="AH2848" s="1" t="s">
        <v>4776</v>
      </c>
      <c r="AI2848" s="1" t="s">
        <v>9501</v>
      </c>
    </row>
    <row r="2849" spans="1:72" ht="13.5" customHeight="1" x14ac:dyDescent="0.25">
      <c r="A2849" s="5" t="str">
        <f t="shared" si="101"/>
        <v>1738_각남면_0122</v>
      </c>
      <c r="B2849" s="1">
        <v>1738</v>
      </c>
      <c r="C2849" s="1" t="s">
        <v>12339</v>
      </c>
      <c r="D2849" s="1" t="s">
        <v>12340</v>
      </c>
      <c r="E2849" s="1">
        <v>2848</v>
      </c>
      <c r="F2849" s="1">
        <v>11</v>
      </c>
      <c r="G2849" s="1" t="s">
        <v>4632</v>
      </c>
      <c r="H2849" s="1" t="s">
        <v>7054</v>
      </c>
      <c r="I2849" s="1">
        <v>3</v>
      </c>
      <c r="L2849" s="1">
        <v>4</v>
      </c>
      <c r="M2849" s="1" t="s">
        <v>14210</v>
      </c>
      <c r="N2849" s="1" t="s">
        <v>14211</v>
      </c>
      <c r="S2849" s="1" t="s">
        <v>112</v>
      </c>
      <c r="T2849" s="1" t="s">
        <v>7229</v>
      </c>
      <c r="AC2849" s="1">
        <v>17</v>
      </c>
      <c r="AD2849" s="1" t="s">
        <v>315</v>
      </c>
      <c r="AE2849" s="1" t="s">
        <v>9365</v>
      </c>
    </row>
    <row r="2850" spans="1:72" ht="13.5" customHeight="1" x14ac:dyDescent="0.25">
      <c r="A2850" s="5" t="str">
        <f t="shared" si="101"/>
        <v>1738_각남면_0122</v>
      </c>
      <c r="B2850" s="1">
        <v>1738</v>
      </c>
      <c r="C2850" s="1" t="s">
        <v>12339</v>
      </c>
      <c r="D2850" s="1" t="s">
        <v>12340</v>
      </c>
      <c r="E2850" s="1">
        <v>2849</v>
      </c>
      <c r="F2850" s="1">
        <v>11</v>
      </c>
      <c r="G2850" s="1" t="s">
        <v>4632</v>
      </c>
      <c r="H2850" s="1" t="s">
        <v>7054</v>
      </c>
      <c r="I2850" s="1">
        <v>3</v>
      </c>
      <c r="L2850" s="1">
        <v>4</v>
      </c>
      <c r="M2850" s="1" t="s">
        <v>14210</v>
      </c>
      <c r="N2850" s="1" t="s">
        <v>14211</v>
      </c>
      <c r="S2850" s="1" t="s">
        <v>63</v>
      </c>
      <c r="T2850" s="1" t="s">
        <v>7225</v>
      </c>
      <c r="AC2850" s="1">
        <v>13</v>
      </c>
      <c r="AD2850" s="1" t="s">
        <v>182</v>
      </c>
      <c r="AE2850" s="1" t="s">
        <v>9351</v>
      </c>
    </row>
    <row r="2851" spans="1:72" ht="13.5" customHeight="1" x14ac:dyDescent="0.25">
      <c r="A2851" s="5" t="str">
        <f t="shared" si="101"/>
        <v>1738_각남면_0122</v>
      </c>
      <c r="B2851" s="1">
        <v>1738</v>
      </c>
      <c r="C2851" s="1" t="s">
        <v>12339</v>
      </c>
      <c r="D2851" s="1" t="s">
        <v>12340</v>
      </c>
      <c r="E2851" s="1">
        <v>2850</v>
      </c>
      <c r="F2851" s="1">
        <v>11</v>
      </c>
      <c r="G2851" s="1" t="s">
        <v>4632</v>
      </c>
      <c r="H2851" s="1" t="s">
        <v>7054</v>
      </c>
      <c r="I2851" s="1">
        <v>3</v>
      </c>
      <c r="L2851" s="1">
        <v>4</v>
      </c>
      <c r="M2851" s="1" t="s">
        <v>14210</v>
      </c>
      <c r="N2851" s="1" t="s">
        <v>14211</v>
      </c>
      <c r="T2851" s="1" t="s">
        <v>12470</v>
      </c>
      <c r="U2851" s="1" t="s">
        <v>139</v>
      </c>
      <c r="V2851" s="1" t="s">
        <v>7323</v>
      </c>
      <c r="Y2851" s="1" t="s">
        <v>4556</v>
      </c>
      <c r="Z2851" s="1" t="s">
        <v>8750</v>
      </c>
      <c r="AC2851" s="1">
        <v>31</v>
      </c>
      <c r="AD2851" s="1" t="s">
        <v>437</v>
      </c>
      <c r="AE2851" s="1" t="s">
        <v>9373</v>
      </c>
      <c r="BB2851" s="1" t="s">
        <v>237</v>
      </c>
      <c r="BC2851" s="1" t="s">
        <v>7316</v>
      </c>
      <c r="BD2851" s="1" t="s">
        <v>14834</v>
      </c>
      <c r="BE2851" s="1" t="s">
        <v>10434</v>
      </c>
    </row>
    <row r="2852" spans="1:72" ht="13.5" customHeight="1" x14ac:dyDescent="0.25">
      <c r="A2852" s="5" t="str">
        <f t="shared" si="101"/>
        <v>1738_각남면_0122</v>
      </c>
      <c r="B2852" s="1">
        <v>1738</v>
      </c>
      <c r="C2852" s="1" t="s">
        <v>12339</v>
      </c>
      <c r="D2852" s="1" t="s">
        <v>12340</v>
      </c>
      <c r="E2852" s="1">
        <v>2851</v>
      </c>
      <c r="F2852" s="1">
        <v>11</v>
      </c>
      <c r="G2852" s="1" t="s">
        <v>4632</v>
      </c>
      <c r="H2852" s="1" t="s">
        <v>7054</v>
      </c>
      <c r="I2852" s="1">
        <v>3</v>
      </c>
      <c r="L2852" s="1">
        <v>4</v>
      </c>
      <c r="M2852" s="1" t="s">
        <v>14210</v>
      </c>
      <c r="N2852" s="1" t="s">
        <v>14211</v>
      </c>
      <c r="T2852" s="1" t="s">
        <v>12470</v>
      </c>
      <c r="U2852" s="1" t="s">
        <v>139</v>
      </c>
      <c r="V2852" s="1" t="s">
        <v>7323</v>
      </c>
      <c r="Y2852" s="1" t="s">
        <v>4552</v>
      </c>
      <c r="Z2852" s="1" t="s">
        <v>8748</v>
      </c>
      <c r="AC2852" s="1">
        <v>63</v>
      </c>
      <c r="AD2852" s="1" t="s">
        <v>115</v>
      </c>
      <c r="AE2852" s="1" t="s">
        <v>9342</v>
      </c>
      <c r="AF2852" s="1" t="s">
        <v>95</v>
      </c>
      <c r="AG2852" s="1" t="s">
        <v>9389</v>
      </c>
      <c r="BB2852" s="1" t="s">
        <v>139</v>
      </c>
      <c r="BC2852" s="1" t="s">
        <v>7323</v>
      </c>
      <c r="BD2852" s="1" t="s">
        <v>4694</v>
      </c>
      <c r="BE2852" s="1" t="s">
        <v>7923</v>
      </c>
      <c r="BF2852" s="1" t="s">
        <v>12895</v>
      </c>
    </row>
    <row r="2853" spans="1:72" ht="13.5" customHeight="1" x14ac:dyDescent="0.25">
      <c r="A2853" s="5" t="str">
        <f t="shared" si="101"/>
        <v>1738_각남면_0122</v>
      </c>
      <c r="B2853" s="1">
        <v>1738</v>
      </c>
      <c r="C2853" s="1" t="s">
        <v>12339</v>
      </c>
      <c r="D2853" s="1" t="s">
        <v>12340</v>
      </c>
      <c r="E2853" s="1">
        <v>2852</v>
      </c>
      <c r="F2853" s="1">
        <v>11</v>
      </c>
      <c r="G2853" s="1" t="s">
        <v>4632</v>
      </c>
      <c r="H2853" s="1" t="s">
        <v>7054</v>
      </c>
      <c r="I2853" s="1">
        <v>3</v>
      </c>
      <c r="L2853" s="1">
        <v>5</v>
      </c>
      <c r="M2853" s="1" t="s">
        <v>14212</v>
      </c>
      <c r="N2853" s="1" t="s">
        <v>14213</v>
      </c>
      <c r="T2853" s="1" t="s">
        <v>12461</v>
      </c>
      <c r="U2853" s="1" t="s">
        <v>4777</v>
      </c>
      <c r="V2853" s="1" t="s">
        <v>7565</v>
      </c>
      <c r="W2853" s="1" t="s">
        <v>51</v>
      </c>
      <c r="X2853" s="1" t="s">
        <v>7686</v>
      </c>
      <c r="Y2853" s="1" t="s">
        <v>4778</v>
      </c>
      <c r="Z2853" s="1" t="s">
        <v>8826</v>
      </c>
      <c r="AC2853" s="1">
        <v>57</v>
      </c>
      <c r="AD2853" s="1" t="s">
        <v>133</v>
      </c>
      <c r="AE2853" s="1" t="s">
        <v>9343</v>
      </c>
      <c r="AJ2853" s="1" t="s">
        <v>17</v>
      </c>
      <c r="AK2853" s="1" t="s">
        <v>9530</v>
      </c>
      <c r="AL2853" s="1" t="s">
        <v>53</v>
      </c>
      <c r="AM2853" s="1" t="s">
        <v>9486</v>
      </c>
      <c r="AT2853" s="1" t="s">
        <v>219</v>
      </c>
      <c r="AU2853" s="1" t="s">
        <v>7464</v>
      </c>
      <c r="AV2853" s="1" t="s">
        <v>3943</v>
      </c>
      <c r="AW2853" s="1" t="s">
        <v>8861</v>
      </c>
      <c r="BG2853" s="1" t="s">
        <v>677</v>
      </c>
      <c r="BH2853" s="1" t="s">
        <v>7530</v>
      </c>
      <c r="BI2853" s="1" t="s">
        <v>869</v>
      </c>
      <c r="BJ2853" s="1" t="s">
        <v>10777</v>
      </c>
      <c r="BK2853" s="1" t="s">
        <v>490</v>
      </c>
      <c r="BL2853" s="1" t="s">
        <v>9686</v>
      </c>
      <c r="BM2853" s="1" t="s">
        <v>3944</v>
      </c>
      <c r="BN2853" s="1" t="s">
        <v>11268</v>
      </c>
      <c r="BO2853" s="1" t="s">
        <v>42</v>
      </c>
      <c r="BP2853" s="1" t="s">
        <v>7309</v>
      </c>
      <c r="BQ2853" s="1" t="s">
        <v>15000</v>
      </c>
      <c r="BR2853" s="1" t="s">
        <v>13285</v>
      </c>
      <c r="BS2853" s="1" t="s">
        <v>41</v>
      </c>
      <c r="BT2853" s="1" t="s">
        <v>12725</v>
      </c>
    </row>
    <row r="2854" spans="1:72" ht="13.5" customHeight="1" x14ac:dyDescent="0.25">
      <c r="A2854" s="5" t="str">
        <f t="shared" si="101"/>
        <v>1738_각남면_0122</v>
      </c>
      <c r="B2854" s="1">
        <v>1738</v>
      </c>
      <c r="C2854" s="1" t="s">
        <v>12339</v>
      </c>
      <c r="D2854" s="1" t="s">
        <v>12340</v>
      </c>
      <c r="E2854" s="1">
        <v>2853</v>
      </c>
      <c r="F2854" s="1">
        <v>11</v>
      </c>
      <c r="G2854" s="1" t="s">
        <v>4632</v>
      </c>
      <c r="H2854" s="1" t="s">
        <v>7054</v>
      </c>
      <c r="I2854" s="1">
        <v>3</v>
      </c>
      <c r="L2854" s="1">
        <v>5</v>
      </c>
      <c r="M2854" s="1" t="s">
        <v>14212</v>
      </c>
      <c r="N2854" s="1" t="s">
        <v>14213</v>
      </c>
      <c r="S2854" s="1" t="s">
        <v>50</v>
      </c>
      <c r="T2854" s="1" t="s">
        <v>7223</v>
      </c>
      <c r="W2854" s="1" t="s">
        <v>123</v>
      </c>
      <c r="X2854" s="1" t="s">
        <v>7689</v>
      </c>
      <c r="Y2854" s="1" t="s">
        <v>64</v>
      </c>
      <c r="Z2854" s="1" t="s">
        <v>7741</v>
      </c>
      <c r="AC2854" s="1">
        <v>49</v>
      </c>
      <c r="AD2854" s="1" t="s">
        <v>175</v>
      </c>
      <c r="AE2854" s="1" t="s">
        <v>9349</v>
      </c>
      <c r="AJ2854" s="1" t="s">
        <v>17</v>
      </c>
      <c r="AK2854" s="1" t="s">
        <v>9530</v>
      </c>
      <c r="AL2854" s="1" t="s">
        <v>124</v>
      </c>
      <c r="AM2854" s="1" t="s">
        <v>9327</v>
      </c>
      <c r="AT2854" s="1" t="s">
        <v>677</v>
      </c>
      <c r="AU2854" s="1" t="s">
        <v>7530</v>
      </c>
      <c r="AV2854" s="1" t="s">
        <v>4779</v>
      </c>
      <c r="AW2854" s="1" t="s">
        <v>8159</v>
      </c>
      <c r="BG2854" s="1" t="s">
        <v>219</v>
      </c>
      <c r="BH2854" s="1" t="s">
        <v>7464</v>
      </c>
      <c r="BI2854" s="1" t="s">
        <v>4780</v>
      </c>
      <c r="BJ2854" s="1" t="s">
        <v>10830</v>
      </c>
      <c r="BK2854" s="1" t="s">
        <v>219</v>
      </c>
      <c r="BL2854" s="1" t="s">
        <v>7464</v>
      </c>
      <c r="BM2854" s="1" t="s">
        <v>4781</v>
      </c>
      <c r="BN2854" s="1" t="s">
        <v>7796</v>
      </c>
      <c r="BO2854" s="1" t="s">
        <v>69</v>
      </c>
      <c r="BP2854" s="1" t="s">
        <v>7359</v>
      </c>
      <c r="BQ2854" s="1" t="s">
        <v>4782</v>
      </c>
      <c r="BR2854" s="1" t="s">
        <v>11951</v>
      </c>
      <c r="BS2854" s="1" t="s">
        <v>401</v>
      </c>
      <c r="BT2854" s="1" t="s">
        <v>9477</v>
      </c>
    </row>
    <row r="2855" spans="1:72" ht="13.5" customHeight="1" x14ac:dyDescent="0.25">
      <c r="A2855" s="5" t="str">
        <f t="shared" si="101"/>
        <v>1738_각남면_0122</v>
      </c>
      <c r="B2855" s="1">
        <v>1738</v>
      </c>
      <c r="C2855" s="1" t="s">
        <v>12339</v>
      </c>
      <c r="D2855" s="1" t="s">
        <v>12340</v>
      </c>
      <c r="E2855" s="1">
        <v>2854</v>
      </c>
      <c r="F2855" s="1">
        <v>11</v>
      </c>
      <c r="G2855" s="1" t="s">
        <v>4632</v>
      </c>
      <c r="H2855" s="1" t="s">
        <v>7054</v>
      </c>
      <c r="I2855" s="1">
        <v>3</v>
      </c>
      <c r="L2855" s="1">
        <v>5</v>
      </c>
      <c r="M2855" s="1" t="s">
        <v>14212</v>
      </c>
      <c r="N2855" s="1" t="s">
        <v>14213</v>
      </c>
      <c r="S2855" s="1" t="s">
        <v>59</v>
      </c>
      <c r="T2855" s="1" t="s">
        <v>7224</v>
      </c>
      <c r="U2855" s="1" t="s">
        <v>1351</v>
      </c>
      <c r="V2855" s="1" t="s">
        <v>7327</v>
      </c>
      <c r="Y2855" s="1" t="s">
        <v>1455</v>
      </c>
      <c r="Z2855" s="1" t="s">
        <v>8827</v>
      </c>
      <c r="AC2855" s="1">
        <v>43</v>
      </c>
      <c r="AD2855" s="1" t="s">
        <v>258</v>
      </c>
      <c r="AE2855" s="1" t="s">
        <v>9360</v>
      </c>
    </row>
    <row r="2856" spans="1:72" ht="13.5" customHeight="1" x14ac:dyDescent="0.25">
      <c r="A2856" s="5" t="str">
        <f t="shared" si="101"/>
        <v>1738_각남면_0122</v>
      </c>
      <c r="B2856" s="1">
        <v>1738</v>
      </c>
      <c r="C2856" s="1" t="s">
        <v>12339</v>
      </c>
      <c r="D2856" s="1" t="s">
        <v>12340</v>
      </c>
      <c r="E2856" s="1">
        <v>2855</v>
      </c>
      <c r="F2856" s="1">
        <v>11</v>
      </c>
      <c r="G2856" s="1" t="s">
        <v>4632</v>
      </c>
      <c r="H2856" s="1" t="s">
        <v>7054</v>
      </c>
      <c r="I2856" s="1">
        <v>3</v>
      </c>
      <c r="L2856" s="1">
        <v>5</v>
      </c>
      <c r="M2856" s="1" t="s">
        <v>14212</v>
      </c>
      <c r="N2856" s="1" t="s">
        <v>14213</v>
      </c>
      <c r="S2856" s="1" t="s">
        <v>59</v>
      </c>
      <c r="T2856" s="1" t="s">
        <v>7224</v>
      </c>
      <c r="Y2856" s="1" t="s">
        <v>742</v>
      </c>
      <c r="Z2856" s="1" t="s">
        <v>7856</v>
      </c>
      <c r="AF2856" s="1" t="s">
        <v>157</v>
      </c>
      <c r="AG2856" s="1" t="s">
        <v>9391</v>
      </c>
    </row>
    <row r="2857" spans="1:72" ht="13.5" customHeight="1" x14ac:dyDescent="0.25">
      <c r="A2857" s="5" t="str">
        <f t="shared" si="101"/>
        <v>1738_각남면_0122</v>
      </c>
      <c r="B2857" s="1">
        <v>1738</v>
      </c>
      <c r="C2857" s="1" t="s">
        <v>12339</v>
      </c>
      <c r="D2857" s="1" t="s">
        <v>12340</v>
      </c>
      <c r="E2857" s="1">
        <v>2856</v>
      </c>
      <c r="F2857" s="1">
        <v>11</v>
      </c>
      <c r="G2857" s="1" t="s">
        <v>4632</v>
      </c>
      <c r="H2857" s="1" t="s">
        <v>7054</v>
      </c>
      <c r="I2857" s="1">
        <v>4</v>
      </c>
      <c r="J2857" s="1" t="s">
        <v>4783</v>
      </c>
      <c r="K2857" s="1" t="s">
        <v>7141</v>
      </c>
      <c r="L2857" s="1">
        <v>1</v>
      </c>
      <c r="M2857" s="1" t="s">
        <v>4783</v>
      </c>
      <c r="N2857" s="1" t="s">
        <v>7141</v>
      </c>
      <c r="T2857" s="1" t="s">
        <v>12461</v>
      </c>
      <c r="U2857" s="1" t="s">
        <v>2946</v>
      </c>
      <c r="V2857" s="1" t="s">
        <v>14934</v>
      </c>
      <c r="W2857" s="1" t="s">
        <v>1990</v>
      </c>
      <c r="X2857" s="1" t="s">
        <v>7722</v>
      </c>
      <c r="Y2857" s="1" t="s">
        <v>14935</v>
      </c>
      <c r="Z2857" s="1" t="s">
        <v>14936</v>
      </c>
      <c r="AC2857" s="1">
        <v>49</v>
      </c>
      <c r="AD2857" s="1" t="s">
        <v>175</v>
      </c>
      <c r="AE2857" s="1" t="s">
        <v>9349</v>
      </c>
      <c r="AJ2857" s="1" t="s">
        <v>17</v>
      </c>
      <c r="AK2857" s="1" t="s">
        <v>9530</v>
      </c>
      <c r="AL2857" s="1" t="s">
        <v>3016</v>
      </c>
      <c r="AM2857" s="1" t="s">
        <v>7934</v>
      </c>
      <c r="AT2857" s="1" t="s">
        <v>69</v>
      </c>
      <c r="AU2857" s="1" t="s">
        <v>7359</v>
      </c>
      <c r="AV2857" s="1" t="s">
        <v>4760</v>
      </c>
      <c r="AW2857" s="1" t="s">
        <v>10129</v>
      </c>
      <c r="BG2857" s="1" t="s">
        <v>69</v>
      </c>
      <c r="BH2857" s="1" t="s">
        <v>7359</v>
      </c>
      <c r="BI2857" s="1" t="s">
        <v>4192</v>
      </c>
      <c r="BJ2857" s="1" t="s">
        <v>9183</v>
      </c>
      <c r="BK2857" s="1" t="s">
        <v>69</v>
      </c>
      <c r="BL2857" s="1" t="s">
        <v>7359</v>
      </c>
      <c r="BM2857" s="1" t="s">
        <v>4784</v>
      </c>
      <c r="BN2857" s="1" t="s">
        <v>11311</v>
      </c>
      <c r="BO2857" s="1" t="s">
        <v>2119</v>
      </c>
      <c r="BP2857" s="1" t="s">
        <v>9672</v>
      </c>
      <c r="BQ2857" s="1" t="s">
        <v>4762</v>
      </c>
      <c r="BR2857" s="1" t="s">
        <v>11948</v>
      </c>
      <c r="BS2857" s="1" t="s">
        <v>4239</v>
      </c>
      <c r="BT2857" s="1" t="s">
        <v>9568</v>
      </c>
    </row>
    <row r="2858" spans="1:72" ht="13.5" customHeight="1" x14ac:dyDescent="0.25">
      <c r="A2858" s="5" t="str">
        <f t="shared" si="101"/>
        <v>1738_각남면_0122</v>
      </c>
      <c r="B2858" s="1">
        <v>1738</v>
      </c>
      <c r="C2858" s="1" t="s">
        <v>12339</v>
      </c>
      <c r="D2858" s="1" t="s">
        <v>12340</v>
      </c>
      <c r="E2858" s="1">
        <v>2857</v>
      </c>
      <c r="F2858" s="1">
        <v>11</v>
      </c>
      <c r="G2858" s="1" t="s">
        <v>4632</v>
      </c>
      <c r="H2858" s="1" t="s">
        <v>7054</v>
      </c>
      <c r="I2858" s="1">
        <v>4</v>
      </c>
      <c r="L2858" s="1">
        <v>1</v>
      </c>
      <c r="M2858" s="1" t="s">
        <v>4783</v>
      </c>
      <c r="N2858" s="1" t="s">
        <v>7141</v>
      </c>
      <c r="S2858" s="1" t="s">
        <v>50</v>
      </c>
      <c r="T2858" s="1" t="s">
        <v>7223</v>
      </c>
      <c r="W2858" s="1" t="s">
        <v>4142</v>
      </c>
      <c r="X2858" s="1" t="s">
        <v>7728</v>
      </c>
      <c r="Y2858" s="1" t="s">
        <v>64</v>
      </c>
      <c r="Z2858" s="1" t="s">
        <v>7741</v>
      </c>
      <c r="AC2858" s="1">
        <v>48</v>
      </c>
      <c r="AD2858" s="1" t="s">
        <v>457</v>
      </c>
      <c r="AE2858" s="1" t="s">
        <v>9375</v>
      </c>
      <c r="AJ2858" s="1" t="s">
        <v>17</v>
      </c>
      <c r="AK2858" s="1" t="s">
        <v>9530</v>
      </c>
      <c r="AL2858" s="1" t="s">
        <v>58</v>
      </c>
      <c r="AM2858" s="1" t="s">
        <v>9526</v>
      </c>
      <c r="AT2858" s="1" t="s">
        <v>242</v>
      </c>
      <c r="AU2858" s="1" t="s">
        <v>12440</v>
      </c>
      <c r="AV2858" s="1" t="s">
        <v>4785</v>
      </c>
      <c r="AW2858" s="1" t="s">
        <v>10132</v>
      </c>
      <c r="BG2858" s="1" t="s">
        <v>1083</v>
      </c>
      <c r="BH2858" s="1" t="s">
        <v>7415</v>
      </c>
      <c r="BI2858" s="1" t="s">
        <v>4786</v>
      </c>
      <c r="BJ2858" s="1" t="s">
        <v>10831</v>
      </c>
      <c r="BK2858" s="1" t="s">
        <v>1083</v>
      </c>
      <c r="BL2858" s="1" t="s">
        <v>7415</v>
      </c>
      <c r="BM2858" s="1" t="s">
        <v>4787</v>
      </c>
      <c r="BN2858" s="1" t="s">
        <v>9958</v>
      </c>
      <c r="BO2858" s="1" t="s">
        <v>69</v>
      </c>
      <c r="BP2858" s="1" t="s">
        <v>7359</v>
      </c>
      <c r="BQ2858" s="1" t="s">
        <v>4788</v>
      </c>
      <c r="BR2858" s="1" t="s">
        <v>13394</v>
      </c>
      <c r="BS2858" s="1" t="s">
        <v>208</v>
      </c>
      <c r="BT2858" s="1" t="s">
        <v>9524</v>
      </c>
    </row>
    <row r="2859" spans="1:72" ht="13.5" customHeight="1" x14ac:dyDescent="0.25">
      <c r="A2859" s="5" t="str">
        <f t="shared" si="101"/>
        <v>1738_각남면_0122</v>
      </c>
      <c r="B2859" s="1">
        <v>1738</v>
      </c>
      <c r="C2859" s="1" t="s">
        <v>12339</v>
      </c>
      <c r="D2859" s="1" t="s">
        <v>12340</v>
      </c>
      <c r="E2859" s="1">
        <v>2858</v>
      </c>
      <c r="F2859" s="1">
        <v>11</v>
      </c>
      <c r="G2859" s="1" t="s">
        <v>4632</v>
      </c>
      <c r="H2859" s="1" t="s">
        <v>7054</v>
      </c>
      <c r="I2859" s="1">
        <v>4</v>
      </c>
      <c r="L2859" s="1">
        <v>1</v>
      </c>
      <c r="M2859" s="1" t="s">
        <v>4783</v>
      </c>
      <c r="N2859" s="1" t="s">
        <v>7141</v>
      </c>
      <c r="S2859" s="1" t="s">
        <v>84</v>
      </c>
      <c r="T2859" s="1" t="s">
        <v>7226</v>
      </c>
      <c r="W2859" s="1" t="s">
        <v>342</v>
      </c>
      <c r="X2859" s="1" t="s">
        <v>7700</v>
      </c>
      <c r="Y2859" s="1" t="s">
        <v>64</v>
      </c>
      <c r="Z2859" s="1" t="s">
        <v>7741</v>
      </c>
      <c r="AC2859" s="1">
        <v>61</v>
      </c>
      <c r="AD2859" s="1" t="s">
        <v>101</v>
      </c>
      <c r="AE2859" s="1" t="s">
        <v>9339</v>
      </c>
    </row>
    <row r="2860" spans="1:72" ht="13.5" customHeight="1" x14ac:dyDescent="0.25">
      <c r="A2860" s="5" t="str">
        <f t="shared" si="101"/>
        <v>1738_각남면_0122</v>
      </c>
      <c r="B2860" s="1">
        <v>1738</v>
      </c>
      <c r="C2860" s="1" t="s">
        <v>12339</v>
      </c>
      <c r="D2860" s="1" t="s">
        <v>12340</v>
      </c>
      <c r="E2860" s="1">
        <v>2859</v>
      </c>
      <c r="F2860" s="1">
        <v>11</v>
      </c>
      <c r="G2860" s="1" t="s">
        <v>4632</v>
      </c>
      <c r="H2860" s="1" t="s">
        <v>7054</v>
      </c>
      <c r="I2860" s="1">
        <v>4</v>
      </c>
      <c r="L2860" s="1">
        <v>1</v>
      </c>
      <c r="M2860" s="1" t="s">
        <v>4783</v>
      </c>
      <c r="N2860" s="1" t="s">
        <v>7141</v>
      </c>
      <c r="S2860" s="1" t="s">
        <v>600</v>
      </c>
      <c r="T2860" s="1" t="s">
        <v>7242</v>
      </c>
      <c r="U2860" s="1" t="s">
        <v>2946</v>
      </c>
      <c r="V2860" s="1" t="s">
        <v>14934</v>
      </c>
      <c r="Y2860" s="1" t="s">
        <v>4789</v>
      </c>
      <c r="Z2860" s="1" t="s">
        <v>8828</v>
      </c>
      <c r="AC2860" s="1">
        <v>43</v>
      </c>
      <c r="AD2860" s="1" t="s">
        <v>258</v>
      </c>
      <c r="AE2860" s="1" t="s">
        <v>9360</v>
      </c>
    </row>
    <row r="2861" spans="1:72" ht="13.5" customHeight="1" x14ac:dyDescent="0.25">
      <c r="A2861" s="5" t="str">
        <f t="shared" si="101"/>
        <v>1738_각남면_0122</v>
      </c>
      <c r="B2861" s="1">
        <v>1738</v>
      </c>
      <c r="C2861" s="1" t="s">
        <v>12339</v>
      </c>
      <c r="D2861" s="1" t="s">
        <v>12340</v>
      </c>
      <c r="E2861" s="1">
        <v>2860</v>
      </c>
      <c r="F2861" s="1">
        <v>11</v>
      </c>
      <c r="G2861" s="1" t="s">
        <v>4632</v>
      </c>
      <c r="H2861" s="1" t="s">
        <v>7054</v>
      </c>
      <c r="I2861" s="1">
        <v>4</v>
      </c>
      <c r="L2861" s="1">
        <v>1</v>
      </c>
      <c r="M2861" s="1" t="s">
        <v>4783</v>
      </c>
      <c r="N2861" s="1" t="s">
        <v>7141</v>
      </c>
      <c r="S2861" s="1" t="s">
        <v>112</v>
      </c>
      <c r="T2861" s="1" t="s">
        <v>7229</v>
      </c>
      <c r="Y2861" s="1" t="s">
        <v>64</v>
      </c>
      <c r="Z2861" s="1" t="s">
        <v>7741</v>
      </c>
      <c r="AC2861" s="1">
        <v>1</v>
      </c>
      <c r="AD2861" s="1" t="s">
        <v>101</v>
      </c>
      <c r="AE2861" s="1" t="s">
        <v>9339</v>
      </c>
      <c r="AF2861" s="1" t="s">
        <v>95</v>
      </c>
      <c r="AG2861" s="1" t="s">
        <v>9389</v>
      </c>
    </row>
    <row r="2862" spans="1:72" ht="13.5" customHeight="1" x14ac:dyDescent="0.25">
      <c r="A2862" s="5" t="str">
        <f t="shared" si="101"/>
        <v>1738_각남면_0122</v>
      </c>
      <c r="B2862" s="1">
        <v>1738</v>
      </c>
      <c r="C2862" s="1" t="s">
        <v>12339</v>
      </c>
      <c r="D2862" s="1" t="s">
        <v>12340</v>
      </c>
      <c r="E2862" s="1">
        <v>2861</v>
      </c>
      <c r="F2862" s="1">
        <v>11</v>
      </c>
      <c r="G2862" s="1" t="s">
        <v>4632</v>
      </c>
      <c r="H2862" s="1" t="s">
        <v>7054</v>
      </c>
      <c r="I2862" s="1">
        <v>4</v>
      </c>
      <c r="L2862" s="1">
        <v>2</v>
      </c>
      <c r="M2862" s="1" t="s">
        <v>14214</v>
      </c>
      <c r="N2862" s="1" t="s">
        <v>14215</v>
      </c>
      <c r="T2862" s="1" t="s">
        <v>12461</v>
      </c>
      <c r="U2862" s="1" t="s">
        <v>116</v>
      </c>
      <c r="V2862" s="1" t="s">
        <v>7306</v>
      </c>
      <c r="W2862" s="1" t="s">
        <v>769</v>
      </c>
      <c r="X2862" s="1" t="s">
        <v>7253</v>
      </c>
      <c r="Y2862" s="1" t="s">
        <v>4790</v>
      </c>
      <c r="Z2862" s="1" t="s">
        <v>8829</v>
      </c>
      <c r="AC2862" s="1">
        <v>51</v>
      </c>
      <c r="AD2862" s="1" t="s">
        <v>169</v>
      </c>
      <c r="AE2862" s="1" t="s">
        <v>9348</v>
      </c>
      <c r="AJ2862" s="1" t="s">
        <v>17</v>
      </c>
      <c r="AK2862" s="1" t="s">
        <v>9530</v>
      </c>
      <c r="AL2862" s="1" t="s">
        <v>401</v>
      </c>
      <c r="AM2862" s="1" t="s">
        <v>9477</v>
      </c>
      <c r="AT2862" s="1" t="s">
        <v>44</v>
      </c>
      <c r="AU2862" s="1" t="s">
        <v>7629</v>
      </c>
      <c r="AV2862" s="1" t="s">
        <v>450</v>
      </c>
      <c r="AW2862" s="1" t="s">
        <v>9707</v>
      </c>
      <c r="BG2862" s="1" t="s">
        <v>44</v>
      </c>
      <c r="BH2862" s="1" t="s">
        <v>7629</v>
      </c>
      <c r="BI2862" s="1" t="s">
        <v>4769</v>
      </c>
      <c r="BJ2862" s="1" t="s">
        <v>9780</v>
      </c>
      <c r="BK2862" s="1" t="s">
        <v>677</v>
      </c>
      <c r="BL2862" s="1" t="s">
        <v>7530</v>
      </c>
      <c r="BM2862" s="1" t="s">
        <v>4770</v>
      </c>
      <c r="BN2862" s="1" t="s">
        <v>11306</v>
      </c>
      <c r="BO2862" s="1" t="s">
        <v>44</v>
      </c>
      <c r="BP2862" s="1" t="s">
        <v>7629</v>
      </c>
      <c r="BQ2862" s="1" t="s">
        <v>4791</v>
      </c>
      <c r="BR2862" s="1" t="s">
        <v>11952</v>
      </c>
      <c r="BS2862" s="1" t="s">
        <v>124</v>
      </c>
      <c r="BT2862" s="1" t="s">
        <v>9327</v>
      </c>
    </row>
    <row r="2863" spans="1:72" ht="13.5" customHeight="1" x14ac:dyDescent="0.25">
      <c r="A2863" s="5" t="str">
        <f t="shared" si="101"/>
        <v>1738_각남면_0122</v>
      </c>
      <c r="B2863" s="1">
        <v>1738</v>
      </c>
      <c r="C2863" s="1" t="s">
        <v>12339</v>
      </c>
      <c r="D2863" s="1" t="s">
        <v>12340</v>
      </c>
      <c r="E2863" s="1">
        <v>2862</v>
      </c>
      <c r="F2863" s="1">
        <v>11</v>
      </c>
      <c r="G2863" s="1" t="s">
        <v>4632</v>
      </c>
      <c r="H2863" s="1" t="s">
        <v>7054</v>
      </c>
      <c r="I2863" s="1">
        <v>4</v>
      </c>
      <c r="L2863" s="1">
        <v>2</v>
      </c>
      <c r="M2863" s="1" t="s">
        <v>14214</v>
      </c>
      <c r="N2863" s="1" t="s">
        <v>14215</v>
      </c>
      <c r="S2863" s="1" t="s">
        <v>50</v>
      </c>
      <c r="T2863" s="1" t="s">
        <v>7223</v>
      </c>
      <c r="W2863" s="1" t="s">
        <v>123</v>
      </c>
      <c r="X2863" s="1" t="s">
        <v>7689</v>
      </c>
      <c r="Y2863" s="1" t="s">
        <v>64</v>
      </c>
      <c r="Z2863" s="1" t="s">
        <v>7741</v>
      </c>
      <c r="AC2863" s="1">
        <v>50</v>
      </c>
      <c r="AD2863" s="1" t="s">
        <v>263</v>
      </c>
      <c r="AE2863" s="1" t="s">
        <v>9361</v>
      </c>
      <c r="AJ2863" s="1" t="s">
        <v>17</v>
      </c>
      <c r="AK2863" s="1" t="s">
        <v>9530</v>
      </c>
      <c r="AL2863" s="1" t="s">
        <v>124</v>
      </c>
      <c r="AM2863" s="1" t="s">
        <v>9327</v>
      </c>
      <c r="AT2863" s="1" t="s">
        <v>42</v>
      </c>
      <c r="AU2863" s="1" t="s">
        <v>7309</v>
      </c>
      <c r="AV2863" s="1" t="s">
        <v>1625</v>
      </c>
      <c r="AW2863" s="1" t="s">
        <v>9801</v>
      </c>
      <c r="BG2863" s="1" t="s">
        <v>44</v>
      </c>
      <c r="BH2863" s="1" t="s">
        <v>7629</v>
      </c>
      <c r="BI2863" s="1" t="s">
        <v>4792</v>
      </c>
      <c r="BJ2863" s="1" t="s">
        <v>10832</v>
      </c>
      <c r="BK2863" s="1" t="s">
        <v>44</v>
      </c>
      <c r="BL2863" s="1" t="s">
        <v>7629</v>
      </c>
      <c r="BM2863" s="1" t="s">
        <v>14715</v>
      </c>
      <c r="BN2863" s="1" t="s">
        <v>7963</v>
      </c>
      <c r="BO2863" s="1" t="s">
        <v>44</v>
      </c>
      <c r="BP2863" s="1" t="s">
        <v>7629</v>
      </c>
      <c r="BQ2863" s="1" t="s">
        <v>4793</v>
      </c>
      <c r="BR2863" s="1" t="s">
        <v>13242</v>
      </c>
      <c r="BS2863" s="1" t="s">
        <v>41</v>
      </c>
      <c r="BT2863" s="1" t="s">
        <v>12725</v>
      </c>
    </row>
    <row r="2864" spans="1:72" ht="13.5" customHeight="1" x14ac:dyDescent="0.25">
      <c r="A2864" s="5" t="str">
        <f t="shared" si="101"/>
        <v>1738_각남면_0122</v>
      </c>
      <c r="B2864" s="1">
        <v>1738</v>
      </c>
      <c r="C2864" s="1" t="s">
        <v>12339</v>
      </c>
      <c r="D2864" s="1" t="s">
        <v>12340</v>
      </c>
      <c r="E2864" s="1">
        <v>2863</v>
      </c>
      <c r="F2864" s="1">
        <v>11</v>
      </c>
      <c r="G2864" s="1" t="s">
        <v>4632</v>
      </c>
      <c r="H2864" s="1" t="s">
        <v>7054</v>
      </c>
      <c r="I2864" s="1">
        <v>4</v>
      </c>
      <c r="L2864" s="1">
        <v>2</v>
      </c>
      <c r="M2864" s="1" t="s">
        <v>14214</v>
      </c>
      <c r="N2864" s="1" t="s">
        <v>14215</v>
      </c>
      <c r="S2864" s="1" t="s">
        <v>59</v>
      </c>
      <c r="T2864" s="1" t="s">
        <v>7224</v>
      </c>
      <c r="U2864" s="1" t="s">
        <v>4794</v>
      </c>
      <c r="V2864" s="1" t="s">
        <v>7566</v>
      </c>
      <c r="Y2864" s="1" t="s">
        <v>1185</v>
      </c>
      <c r="Z2864" s="1" t="s">
        <v>7793</v>
      </c>
      <c r="AC2864" s="1">
        <v>37</v>
      </c>
      <c r="AD2864" s="1" t="s">
        <v>76</v>
      </c>
      <c r="AE2864" s="1" t="s">
        <v>9334</v>
      </c>
    </row>
    <row r="2865" spans="1:72" ht="13.5" customHeight="1" x14ac:dyDescent="0.25">
      <c r="A2865" s="5" t="str">
        <f t="shared" si="101"/>
        <v>1738_각남면_0122</v>
      </c>
      <c r="B2865" s="1">
        <v>1738</v>
      </c>
      <c r="C2865" s="1" t="s">
        <v>12339</v>
      </c>
      <c r="D2865" s="1" t="s">
        <v>12340</v>
      </c>
      <c r="E2865" s="1">
        <v>2864</v>
      </c>
      <c r="F2865" s="1">
        <v>11</v>
      </c>
      <c r="G2865" s="1" t="s">
        <v>4632</v>
      </c>
      <c r="H2865" s="1" t="s">
        <v>7054</v>
      </c>
      <c r="I2865" s="1">
        <v>4</v>
      </c>
      <c r="L2865" s="1">
        <v>2</v>
      </c>
      <c r="M2865" s="1" t="s">
        <v>14214</v>
      </c>
      <c r="N2865" s="1" t="s">
        <v>14215</v>
      </c>
      <c r="S2865" s="1" t="s">
        <v>4283</v>
      </c>
      <c r="T2865" s="1" t="s">
        <v>7278</v>
      </c>
      <c r="U2865" s="1" t="s">
        <v>324</v>
      </c>
      <c r="V2865" s="1" t="s">
        <v>7324</v>
      </c>
      <c r="Y2865" s="1" t="s">
        <v>546</v>
      </c>
      <c r="Z2865" s="1" t="s">
        <v>7825</v>
      </c>
      <c r="AC2865" s="1">
        <v>41</v>
      </c>
      <c r="AD2865" s="1" t="s">
        <v>785</v>
      </c>
      <c r="AE2865" s="1" t="s">
        <v>9384</v>
      </c>
    </row>
    <row r="2866" spans="1:72" ht="13.5" customHeight="1" x14ac:dyDescent="0.25">
      <c r="A2866" s="5" t="str">
        <f t="shared" si="101"/>
        <v>1738_각남면_0122</v>
      </c>
      <c r="B2866" s="1">
        <v>1738</v>
      </c>
      <c r="C2866" s="1" t="s">
        <v>12339</v>
      </c>
      <c r="D2866" s="1" t="s">
        <v>12340</v>
      </c>
      <c r="E2866" s="1">
        <v>2865</v>
      </c>
      <c r="F2866" s="1">
        <v>11</v>
      </c>
      <c r="G2866" s="1" t="s">
        <v>4632</v>
      </c>
      <c r="H2866" s="1" t="s">
        <v>7054</v>
      </c>
      <c r="I2866" s="1">
        <v>4</v>
      </c>
      <c r="L2866" s="1">
        <v>2</v>
      </c>
      <c r="M2866" s="1" t="s">
        <v>14214</v>
      </c>
      <c r="N2866" s="1" t="s">
        <v>14215</v>
      </c>
      <c r="S2866" s="1" t="s">
        <v>155</v>
      </c>
      <c r="T2866" s="1" t="s">
        <v>7230</v>
      </c>
      <c r="W2866" s="1" t="s">
        <v>85</v>
      </c>
      <c r="X2866" s="1" t="s">
        <v>12530</v>
      </c>
      <c r="Y2866" s="1" t="s">
        <v>10</v>
      </c>
      <c r="Z2866" s="1" t="s">
        <v>7684</v>
      </c>
      <c r="AC2866" s="1">
        <v>34</v>
      </c>
      <c r="AD2866" s="1" t="s">
        <v>40</v>
      </c>
      <c r="AE2866" s="1" t="s">
        <v>9329</v>
      </c>
    </row>
    <row r="2867" spans="1:72" ht="13.5" customHeight="1" x14ac:dyDescent="0.25">
      <c r="A2867" s="5" t="str">
        <f t="shared" si="101"/>
        <v>1738_각남면_0122</v>
      </c>
      <c r="B2867" s="1">
        <v>1738</v>
      </c>
      <c r="C2867" s="1" t="s">
        <v>12339</v>
      </c>
      <c r="D2867" s="1" t="s">
        <v>12340</v>
      </c>
      <c r="E2867" s="1">
        <v>2866</v>
      </c>
      <c r="F2867" s="1">
        <v>11</v>
      </c>
      <c r="G2867" s="1" t="s">
        <v>4632</v>
      </c>
      <c r="H2867" s="1" t="s">
        <v>7054</v>
      </c>
      <c r="I2867" s="1">
        <v>4</v>
      </c>
      <c r="L2867" s="1">
        <v>2</v>
      </c>
      <c r="M2867" s="1" t="s">
        <v>14214</v>
      </c>
      <c r="N2867" s="1" t="s">
        <v>14215</v>
      </c>
      <c r="S2867" s="1" t="s">
        <v>4795</v>
      </c>
      <c r="T2867" s="1" t="s">
        <v>7287</v>
      </c>
      <c r="W2867" s="1" t="s">
        <v>254</v>
      </c>
      <c r="X2867" s="1" t="s">
        <v>7697</v>
      </c>
      <c r="Y2867" s="1" t="s">
        <v>10</v>
      </c>
      <c r="Z2867" s="1" t="s">
        <v>7684</v>
      </c>
      <c r="AC2867" s="1">
        <v>29</v>
      </c>
      <c r="AD2867" s="1" t="s">
        <v>437</v>
      </c>
      <c r="AE2867" s="1" t="s">
        <v>9373</v>
      </c>
    </row>
    <row r="2868" spans="1:72" ht="13.5" customHeight="1" x14ac:dyDescent="0.25">
      <c r="A2868" s="5" t="str">
        <f t="shared" si="101"/>
        <v>1738_각남면_0122</v>
      </c>
      <c r="B2868" s="1">
        <v>1738</v>
      </c>
      <c r="C2868" s="1" t="s">
        <v>12339</v>
      </c>
      <c r="D2868" s="1" t="s">
        <v>12340</v>
      </c>
      <c r="E2868" s="1">
        <v>2867</v>
      </c>
      <c r="F2868" s="1">
        <v>11</v>
      </c>
      <c r="G2868" s="1" t="s">
        <v>4632</v>
      </c>
      <c r="H2868" s="1" t="s">
        <v>7054</v>
      </c>
      <c r="I2868" s="1">
        <v>4</v>
      </c>
      <c r="L2868" s="1">
        <v>3</v>
      </c>
      <c r="M2868" s="1" t="s">
        <v>14216</v>
      </c>
      <c r="N2868" s="1" t="s">
        <v>14217</v>
      </c>
      <c r="T2868" s="1" t="s">
        <v>12461</v>
      </c>
      <c r="U2868" s="1" t="s">
        <v>116</v>
      </c>
      <c r="V2868" s="1" t="s">
        <v>7306</v>
      </c>
      <c r="W2868" s="1" t="s">
        <v>123</v>
      </c>
      <c r="X2868" s="1" t="s">
        <v>7689</v>
      </c>
      <c r="Y2868" s="1" t="s">
        <v>4796</v>
      </c>
      <c r="Z2868" s="1" t="s">
        <v>8830</v>
      </c>
      <c r="AC2868" s="1">
        <v>62</v>
      </c>
      <c r="AD2868" s="1" t="s">
        <v>335</v>
      </c>
      <c r="AE2868" s="1" t="s">
        <v>9368</v>
      </c>
      <c r="AJ2868" s="1" t="s">
        <v>17</v>
      </c>
      <c r="AK2868" s="1" t="s">
        <v>9530</v>
      </c>
      <c r="AL2868" s="1" t="s">
        <v>124</v>
      </c>
      <c r="AM2868" s="1" t="s">
        <v>9327</v>
      </c>
      <c r="AT2868" s="1" t="s">
        <v>770</v>
      </c>
      <c r="AU2868" s="1" t="s">
        <v>12473</v>
      </c>
      <c r="AV2868" s="1" t="s">
        <v>2499</v>
      </c>
      <c r="AW2868" s="1" t="s">
        <v>9885</v>
      </c>
      <c r="BG2868" s="1" t="s">
        <v>3939</v>
      </c>
      <c r="BH2868" s="1" t="s">
        <v>10497</v>
      </c>
      <c r="BI2868" s="1" t="s">
        <v>4158</v>
      </c>
      <c r="BJ2868" s="1" t="s">
        <v>10178</v>
      </c>
      <c r="BK2868" s="1" t="s">
        <v>44</v>
      </c>
      <c r="BL2868" s="1" t="s">
        <v>7629</v>
      </c>
      <c r="BM2868" s="1" t="s">
        <v>3941</v>
      </c>
      <c r="BN2868" s="1" t="s">
        <v>11267</v>
      </c>
      <c r="BO2868" s="1" t="s">
        <v>44</v>
      </c>
      <c r="BP2868" s="1" t="s">
        <v>7629</v>
      </c>
      <c r="BQ2868" s="1" t="s">
        <v>3973</v>
      </c>
      <c r="BR2868" s="1" t="s">
        <v>11857</v>
      </c>
      <c r="BS2868" s="1" t="s">
        <v>53</v>
      </c>
      <c r="BT2868" s="1" t="s">
        <v>9486</v>
      </c>
    </row>
    <row r="2869" spans="1:72" ht="13.5" customHeight="1" x14ac:dyDescent="0.25">
      <c r="A2869" s="5" t="str">
        <f t="shared" si="101"/>
        <v>1738_각남면_0122</v>
      </c>
      <c r="B2869" s="1">
        <v>1738</v>
      </c>
      <c r="C2869" s="1" t="s">
        <v>12339</v>
      </c>
      <c r="D2869" s="1" t="s">
        <v>12340</v>
      </c>
      <c r="E2869" s="1">
        <v>2868</v>
      </c>
      <c r="F2869" s="1">
        <v>11</v>
      </c>
      <c r="G2869" s="1" t="s">
        <v>4632</v>
      </c>
      <c r="H2869" s="1" t="s">
        <v>7054</v>
      </c>
      <c r="I2869" s="1">
        <v>4</v>
      </c>
      <c r="L2869" s="1">
        <v>3</v>
      </c>
      <c r="M2869" s="1" t="s">
        <v>14216</v>
      </c>
      <c r="N2869" s="1" t="s">
        <v>14217</v>
      </c>
      <c r="S2869" s="1" t="s">
        <v>50</v>
      </c>
      <c r="T2869" s="1" t="s">
        <v>7223</v>
      </c>
      <c r="W2869" s="1" t="s">
        <v>1598</v>
      </c>
      <c r="X2869" s="1" t="s">
        <v>7717</v>
      </c>
      <c r="Y2869" s="1" t="s">
        <v>10</v>
      </c>
      <c r="Z2869" s="1" t="s">
        <v>7684</v>
      </c>
      <c r="AC2869" s="1">
        <v>46</v>
      </c>
      <c r="AD2869" s="1" t="s">
        <v>239</v>
      </c>
      <c r="AE2869" s="1" t="s">
        <v>9357</v>
      </c>
      <c r="AJ2869" s="1" t="s">
        <v>17</v>
      </c>
      <c r="AK2869" s="1" t="s">
        <v>9530</v>
      </c>
      <c r="AL2869" s="1" t="s">
        <v>283</v>
      </c>
      <c r="AM2869" s="1" t="s">
        <v>9550</v>
      </c>
      <c r="AT2869" s="1" t="s">
        <v>3849</v>
      </c>
      <c r="AU2869" s="1" t="s">
        <v>9678</v>
      </c>
      <c r="AV2869" s="1" t="s">
        <v>14819</v>
      </c>
      <c r="AW2869" s="1" t="s">
        <v>10085</v>
      </c>
      <c r="BG2869" s="1" t="s">
        <v>854</v>
      </c>
      <c r="BH2869" s="1" t="s">
        <v>9667</v>
      </c>
      <c r="BI2869" s="1" t="s">
        <v>4382</v>
      </c>
      <c r="BJ2869" s="1" t="s">
        <v>10152</v>
      </c>
      <c r="BK2869" s="1" t="s">
        <v>44</v>
      </c>
      <c r="BL2869" s="1" t="s">
        <v>7629</v>
      </c>
      <c r="BM2869" s="1" t="s">
        <v>1647</v>
      </c>
      <c r="BN2869" s="1" t="s">
        <v>10332</v>
      </c>
      <c r="BO2869" s="1" t="s">
        <v>44</v>
      </c>
      <c r="BP2869" s="1" t="s">
        <v>7629</v>
      </c>
      <c r="BQ2869" s="1" t="s">
        <v>4441</v>
      </c>
      <c r="BR2869" s="1" t="s">
        <v>13190</v>
      </c>
      <c r="BS2869" s="1" t="s">
        <v>41</v>
      </c>
      <c r="BT2869" s="1" t="s">
        <v>12725</v>
      </c>
    </row>
    <row r="2870" spans="1:72" ht="13.5" customHeight="1" x14ac:dyDescent="0.25">
      <c r="A2870" s="5" t="str">
        <f t="shared" si="101"/>
        <v>1738_각남면_0122</v>
      </c>
      <c r="B2870" s="1">
        <v>1738</v>
      </c>
      <c r="C2870" s="1" t="s">
        <v>12339</v>
      </c>
      <c r="D2870" s="1" t="s">
        <v>12340</v>
      </c>
      <c r="E2870" s="1">
        <v>2869</v>
      </c>
      <c r="F2870" s="1">
        <v>11</v>
      </c>
      <c r="G2870" s="1" t="s">
        <v>4632</v>
      </c>
      <c r="H2870" s="1" t="s">
        <v>7054</v>
      </c>
      <c r="I2870" s="1">
        <v>4</v>
      </c>
      <c r="L2870" s="1">
        <v>3</v>
      </c>
      <c r="M2870" s="1" t="s">
        <v>14216</v>
      </c>
      <c r="N2870" s="1" t="s">
        <v>14217</v>
      </c>
      <c r="S2870" s="1" t="s">
        <v>112</v>
      </c>
      <c r="T2870" s="1" t="s">
        <v>7229</v>
      </c>
      <c r="AC2870" s="1">
        <v>19</v>
      </c>
      <c r="AD2870" s="1" t="s">
        <v>202</v>
      </c>
      <c r="AE2870" s="1" t="s">
        <v>9353</v>
      </c>
    </row>
    <row r="2871" spans="1:72" ht="13.5" customHeight="1" x14ac:dyDescent="0.25">
      <c r="A2871" s="5" t="str">
        <f t="shared" ref="A2871:A2879" si="102">HYPERLINK("http://kyu.snu.ac.kr/sdhj/index.jsp?type=hj/GK14616_00IH_0001_0122.jpg","1738_각남면_0122")</f>
        <v>1738_각남면_0122</v>
      </c>
      <c r="B2871" s="1">
        <v>1738</v>
      </c>
      <c r="C2871" s="1" t="s">
        <v>12339</v>
      </c>
      <c r="D2871" s="1" t="s">
        <v>12340</v>
      </c>
      <c r="E2871" s="1">
        <v>2870</v>
      </c>
      <c r="F2871" s="1">
        <v>11</v>
      </c>
      <c r="G2871" s="1" t="s">
        <v>4632</v>
      </c>
      <c r="H2871" s="1" t="s">
        <v>7054</v>
      </c>
      <c r="I2871" s="1">
        <v>4</v>
      </c>
      <c r="L2871" s="1">
        <v>3</v>
      </c>
      <c r="M2871" s="1" t="s">
        <v>14216</v>
      </c>
      <c r="N2871" s="1" t="s">
        <v>14217</v>
      </c>
      <c r="S2871" s="1" t="s">
        <v>59</v>
      </c>
      <c r="T2871" s="1" t="s">
        <v>7224</v>
      </c>
      <c r="U2871" s="1" t="s">
        <v>1351</v>
      </c>
      <c r="V2871" s="1" t="s">
        <v>7327</v>
      </c>
      <c r="Y2871" s="1" t="s">
        <v>4797</v>
      </c>
      <c r="Z2871" s="1" t="s">
        <v>8831</v>
      </c>
      <c r="AC2871" s="1">
        <v>20</v>
      </c>
      <c r="AD2871" s="1" t="s">
        <v>255</v>
      </c>
      <c r="AE2871" s="1" t="s">
        <v>9359</v>
      </c>
    </row>
    <row r="2872" spans="1:72" ht="13.5" customHeight="1" x14ac:dyDescent="0.25">
      <c r="A2872" s="5" t="str">
        <f t="shared" si="102"/>
        <v>1738_각남면_0122</v>
      </c>
      <c r="B2872" s="1">
        <v>1738</v>
      </c>
      <c r="C2872" s="1" t="s">
        <v>12339</v>
      </c>
      <c r="D2872" s="1" t="s">
        <v>12340</v>
      </c>
      <c r="E2872" s="1">
        <v>2871</v>
      </c>
      <c r="F2872" s="1">
        <v>11</v>
      </c>
      <c r="G2872" s="1" t="s">
        <v>4632</v>
      </c>
      <c r="H2872" s="1" t="s">
        <v>7054</v>
      </c>
      <c r="I2872" s="1">
        <v>4</v>
      </c>
      <c r="L2872" s="1">
        <v>3</v>
      </c>
      <c r="M2872" s="1" t="s">
        <v>14216</v>
      </c>
      <c r="N2872" s="1" t="s">
        <v>14217</v>
      </c>
      <c r="T2872" s="1" t="s">
        <v>12470</v>
      </c>
      <c r="U2872" s="1" t="s">
        <v>715</v>
      </c>
      <c r="V2872" s="1" t="s">
        <v>7283</v>
      </c>
      <c r="Y2872" s="1" t="s">
        <v>3765</v>
      </c>
      <c r="Z2872" s="1" t="s">
        <v>8537</v>
      </c>
      <c r="AC2872" s="1">
        <v>51</v>
      </c>
      <c r="AD2872" s="1" t="s">
        <v>169</v>
      </c>
      <c r="AE2872" s="1" t="s">
        <v>9348</v>
      </c>
      <c r="AT2872" s="1" t="s">
        <v>242</v>
      </c>
      <c r="AU2872" s="1" t="s">
        <v>12440</v>
      </c>
      <c r="AV2872" s="1" t="s">
        <v>3767</v>
      </c>
      <c r="AW2872" s="1" t="s">
        <v>10023</v>
      </c>
      <c r="BB2872" s="1" t="s">
        <v>1551</v>
      </c>
      <c r="BC2872" s="1" t="s">
        <v>7529</v>
      </c>
      <c r="BD2872" s="1" t="s">
        <v>4798</v>
      </c>
      <c r="BE2872" s="1" t="s">
        <v>10435</v>
      </c>
    </row>
    <row r="2873" spans="1:72" ht="13.5" customHeight="1" x14ac:dyDescent="0.25">
      <c r="A2873" s="5" t="str">
        <f t="shared" si="102"/>
        <v>1738_각남면_0122</v>
      </c>
      <c r="B2873" s="1">
        <v>1738</v>
      </c>
      <c r="C2873" s="1" t="s">
        <v>12339</v>
      </c>
      <c r="D2873" s="1" t="s">
        <v>12340</v>
      </c>
      <c r="E2873" s="1">
        <v>2872</v>
      </c>
      <c r="F2873" s="1">
        <v>11</v>
      </c>
      <c r="G2873" s="1" t="s">
        <v>4632</v>
      </c>
      <c r="H2873" s="1" t="s">
        <v>7054</v>
      </c>
      <c r="I2873" s="1">
        <v>4</v>
      </c>
      <c r="L2873" s="1">
        <v>4</v>
      </c>
      <c r="M2873" s="1" t="s">
        <v>14218</v>
      </c>
      <c r="N2873" s="1" t="s">
        <v>14219</v>
      </c>
      <c r="T2873" s="1" t="s">
        <v>12461</v>
      </c>
      <c r="U2873" s="1" t="s">
        <v>4799</v>
      </c>
      <c r="V2873" s="1" t="s">
        <v>12503</v>
      </c>
      <c r="W2873" s="1" t="s">
        <v>123</v>
      </c>
      <c r="X2873" s="1" t="s">
        <v>7689</v>
      </c>
      <c r="Y2873" s="1" t="s">
        <v>4800</v>
      </c>
      <c r="Z2873" s="1" t="s">
        <v>8245</v>
      </c>
      <c r="AC2873" s="1">
        <v>47</v>
      </c>
      <c r="AD2873" s="1" t="s">
        <v>109</v>
      </c>
      <c r="AE2873" s="1" t="s">
        <v>9340</v>
      </c>
      <c r="AJ2873" s="1" t="s">
        <v>17</v>
      </c>
      <c r="AK2873" s="1" t="s">
        <v>9530</v>
      </c>
      <c r="AL2873" s="1" t="s">
        <v>124</v>
      </c>
      <c r="AM2873" s="1" t="s">
        <v>9327</v>
      </c>
      <c r="AT2873" s="1" t="s">
        <v>770</v>
      </c>
      <c r="AU2873" s="1" t="s">
        <v>12473</v>
      </c>
      <c r="AV2873" s="1" t="s">
        <v>2499</v>
      </c>
      <c r="AW2873" s="1" t="s">
        <v>9885</v>
      </c>
      <c r="BG2873" s="1" t="s">
        <v>3939</v>
      </c>
      <c r="BH2873" s="1" t="s">
        <v>10497</v>
      </c>
      <c r="BI2873" s="1" t="s">
        <v>4158</v>
      </c>
      <c r="BJ2873" s="1" t="s">
        <v>10178</v>
      </c>
      <c r="BK2873" s="1" t="s">
        <v>44</v>
      </c>
      <c r="BL2873" s="1" t="s">
        <v>7629</v>
      </c>
      <c r="BM2873" s="1" t="s">
        <v>3941</v>
      </c>
      <c r="BN2873" s="1" t="s">
        <v>11267</v>
      </c>
      <c r="BO2873" s="1" t="s">
        <v>44</v>
      </c>
      <c r="BP2873" s="1" t="s">
        <v>7629</v>
      </c>
      <c r="BQ2873" s="1" t="s">
        <v>3973</v>
      </c>
      <c r="BR2873" s="1" t="s">
        <v>11857</v>
      </c>
      <c r="BS2873" s="1" t="s">
        <v>53</v>
      </c>
      <c r="BT2873" s="1" t="s">
        <v>9486</v>
      </c>
    </row>
    <row r="2874" spans="1:72" ht="13.5" customHeight="1" x14ac:dyDescent="0.25">
      <c r="A2874" s="5" t="str">
        <f t="shared" si="102"/>
        <v>1738_각남면_0122</v>
      </c>
      <c r="B2874" s="1">
        <v>1738</v>
      </c>
      <c r="C2874" s="1" t="s">
        <v>12339</v>
      </c>
      <c r="D2874" s="1" t="s">
        <v>12340</v>
      </c>
      <c r="E2874" s="1">
        <v>2873</v>
      </c>
      <c r="F2874" s="1">
        <v>11</v>
      </c>
      <c r="G2874" s="1" t="s">
        <v>4632</v>
      </c>
      <c r="H2874" s="1" t="s">
        <v>7054</v>
      </c>
      <c r="I2874" s="1">
        <v>4</v>
      </c>
      <c r="L2874" s="1">
        <v>4</v>
      </c>
      <c r="M2874" s="1" t="s">
        <v>14218</v>
      </c>
      <c r="N2874" s="1" t="s">
        <v>14219</v>
      </c>
      <c r="S2874" s="1" t="s">
        <v>50</v>
      </c>
      <c r="T2874" s="1" t="s">
        <v>7223</v>
      </c>
      <c r="W2874" s="1" t="s">
        <v>38</v>
      </c>
      <c r="X2874" s="1" t="s">
        <v>12522</v>
      </c>
      <c r="Y2874" s="1" t="s">
        <v>64</v>
      </c>
      <c r="Z2874" s="1" t="s">
        <v>7741</v>
      </c>
      <c r="AC2874" s="1">
        <v>45</v>
      </c>
      <c r="AD2874" s="1" t="s">
        <v>330</v>
      </c>
      <c r="AE2874" s="1" t="s">
        <v>9367</v>
      </c>
      <c r="AJ2874" s="1" t="s">
        <v>17</v>
      </c>
      <c r="AK2874" s="1" t="s">
        <v>9530</v>
      </c>
      <c r="AL2874" s="1" t="s">
        <v>41</v>
      </c>
      <c r="AM2874" s="1" t="s">
        <v>12725</v>
      </c>
      <c r="AV2874" s="1" t="s">
        <v>4801</v>
      </c>
      <c r="AW2874" s="1" t="s">
        <v>9146</v>
      </c>
      <c r="BI2874" s="1" t="s">
        <v>14835</v>
      </c>
      <c r="BJ2874" s="1" t="s">
        <v>10338</v>
      </c>
      <c r="BK2874" s="1" t="s">
        <v>178</v>
      </c>
      <c r="BL2874" s="1" t="s">
        <v>10478</v>
      </c>
      <c r="BM2874" s="1" t="s">
        <v>179</v>
      </c>
      <c r="BN2874" s="1" t="s">
        <v>11053</v>
      </c>
      <c r="BO2874" s="1" t="s">
        <v>44</v>
      </c>
      <c r="BP2874" s="1" t="s">
        <v>7629</v>
      </c>
      <c r="BQ2874" s="1" t="s">
        <v>4802</v>
      </c>
      <c r="BR2874" s="1" t="s">
        <v>11953</v>
      </c>
      <c r="BS2874" s="1" t="s">
        <v>53</v>
      </c>
      <c r="BT2874" s="1" t="s">
        <v>9486</v>
      </c>
    </row>
    <row r="2875" spans="1:72" ht="13.5" customHeight="1" x14ac:dyDescent="0.25">
      <c r="A2875" s="5" t="str">
        <f t="shared" si="102"/>
        <v>1738_각남면_0122</v>
      </c>
      <c r="B2875" s="1">
        <v>1738</v>
      </c>
      <c r="C2875" s="1" t="s">
        <v>12339</v>
      </c>
      <c r="D2875" s="1" t="s">
        <v>12340</v>
      </c>
      <c r="E2875" s="1">
        <v>2874</v>
      </c>
      <c r="F2875" s="1">
        <v>11</v>
      </c>
      <c r="G2875" s="1" t="s">
        <v>4632</v>
      </c>
      <c r="H2875" s="1" t="s">
        <v>7054</v>
      </c>
      <c r="I2875" s="1">
        <v>4</v>
      </c>
      <c r="L2875" s="1">
        <v>4</v>
      </c>
      <c r="M2875" s="1" t="s">
        <v>14218</v>
      </c>
      <c r="N2875" s="1" t="s">
        <v>14219</v>
      </c>
      <c r="S2875" s="1" t="s">
        <v>112</v>
      </c>
      <c r="T2875" s="1" t="s">
        <v>7229</v>
      </c>
      <c r="AF2875" s="1" t="s">
        <v>157</v>
      </c>
      <c r="AG2875" s="1" t="s">
        <v>9391</v>
      </c>
    </row>
    <row r="2876" spans="1:72" ht="13.5" customHeight="1" x14ac:dyDescent="0.25">
      <c r="A2876" s="5" t="str">
        <f t="shared" si="102"/>
        <v>1738_각남면_0122</v>
      </c>
      <c r="B2876" s="1">
        <v>1738</v>
      </c>
      <c r="C2876" s="1" t="s">
        <v>12339</v>
      </c>
      <c r="D2876" s="1" t="s">
        <v>12340</v>
      </c>
      <c r="E2876" s="1">
        <v>2875</v>
      </c>
      <c r="F2876" s="1">
        <v>11</v>
      </c>
      <c r="G2876" s="1" t="s">
        <v>4632</v>
      </c>
      <c r="H2876" s="1" t="s">
        <v>7054</v>
      </c>
      <c r="I2876" s="1">
        <v>4</v>
      </c>
      <c r="L2876" s="1">
        <v>4</v>
      </c>
      <c r="M2876" s="1" t="s">
        <v>14218</v>
      </c>
      <c r="N2876" s="1" t="s">
        <v>14219</v>
      </c>
      <c r="S2876" s="1" t="s">
        <v>59</v>
      </c>
      <c r="T2876" s="1" t="s">
        <v>7224</v>
      </c>
      <c r="U2876" s="1" t="s">
        <v>4064</v>
      </c>
      <c r="V2876" s="1" t="s">
        <v>7536</v>
      </c>
      <c r="W2876" s="1" t="s">
        <v>38</v>
      </c>
      <c r="X2876" s="1" t="s">
        <v>12522</v>
      </c>
      <c r="Y2876" s="1" t="s">
        <v>369</v>
      </c>
      <c r="Z2876" s="1" t="s">
        <v>7784</v>
      </c>
      <c r="AC2876" s="1">
        <v>18</v>
      </c>
      <c r="AD2876" s="1" t="s">
        <v>210</v>
      </c>
      <c r="AE2876" s="1" t="s">
        <v>9354</v>
      </c>
    </row>
    <row r="2877" spans="1:72" ht="13.5" customHeight="1" x14ac:dyDescent="0.25">
      <c r="A2877" s="5" t="str">
        <f t="shared" si="102"/>
        <v>1738_각남면_0122</v>
      </c>
      <c r="B2877" s="1">
        <v>1738</v>
      </c>
      <c r="C2877" s="1" t="s">
        <v>12339</v>
      </c>
      <c r="D2877" s="1" t="s">
        <v>12340</v>
      </c>
      <c r="E2877" s="1">
        <v>2876</v>
      </c>
      <c r="F2877" s="1">
        <v>11</v>
      </c>
      <c r="G2877" s="1" t="s">
        <v>4632</v>
      </c>
      <c r="H2877" s="1" t="s">
        <v>7054</v>
      </c>
      <c r="I2877" s="1">
        <v>4</v>
      </c>
      <c r="L2877" s="1">
        <v>4</v>
      </c>
      <c r="M2877" s="1" t="s">
        <v>14218</v>
      </c>
      <c r="N2877" s="1" t="s">
        <v>14219</v>
      </c>
      <c r="T2877" s="1" t="s">
        <v>12470</v>
      </c>
      <c r="U2877" s="1" t="s">
        <v>715</v>
      </c>
      <c r="V2877" s="1" t="s">
        <v>7283</v>
      </c>
      <c r="Y2877" s="1" t="s">
        <v>4803</v>
      </c>
      <c r="Z2877" s="1" t="s">
        <v>8832</v>
      </c>
      <c r="AC2877" s="1">
        <v>24</v>
      </c>
      <c r="AD2877" s="1" t="s">
        <v>402</v>
      </c>
      <c r="AE2877" s="1" t="s">
        <v>9372</v>
      </c>
      <c r="AT2877" s="1" t="s">
        <v>232</v>
      </c>
      <c r="AU2877" s="1" t="s">
        <v>7343</v>
      </c>
      <c r="AV2877" s="1" t="s">
        <v>15046</v>
      </c>
      <c r="AW2877" s="1" t="s">
        <v>9050</v>
      </c>
      <c r="BB2877" s="1" t="s">
        <v>237</v>
      </c>
      <c r="BC2877" s="1" t="s">
        <v>7316</v>
      </c>
      <c r="BD2877" s="1" t="s">
        <v>4804</v>
      </c>
      <c r="BE2877" s="1" t="s">
        <v>10436</v>
      </c>
    </row>
    <row r="2878" spans="1:72" ht="13.5" customHeight="1" x14ac:dyDescent="0.25">
      <c r="A2878" s="5" t="str">
        <f t="shared" si="102"/>
        <v>1738_각남면_0122</v>
      </c>
      <c r="B2878" s="1">
        <v>1738</v>
      </c>
      <c r="C2878" s="1" t="s">
        <v>12339</v>
      </c>
      <c r="D2878" s="1" t="s">
        <v>12340</v>
      </c>
      <c r="E2878" s="1">
        <v>2877</v>
      </c>
      <c r="F2878" s="1">
        <v>11</v>
      </c>
      <c r="G2878" s="1" t="s">
        <v>4632</v>
      </c>
      <c r="H2878" s="1" t="s">
        <v>7054</v>
      </c>
      <c r="I2878" s="1">
        <v>4</v>
      </c>
      <c r="L2878" s="1">
        <v>4</v>
      </c>
      <c r="M2878" s="1" t="s">
        <v>14218</v>
      </c>
      <c r="N2878" s="1" t="s">
        <v>14219</v>
      </c>
      <c r="T2878" s="1" t="s">
        <v>12470</v>
      </c>
      <c r="U2878" s="1" t="s">
        <v>139</v>
      </c>
      <c r="V2878" s="1" t="s">
        <v>7323</v>
      </c>
      <c r="Y2878" s="1" t="s">
        <v>4805</v>
      </c>
      <c r="Z2878" s="1" t="s">
        <v>8833</v>
      </c>
      <c r="AC2878" s="1">
        <v>49</v>
      </c>
      <c r="AD2878" s="1" t="s">
        <v>175</v>
      </c>
      <c r="AE2878" s="1" t="s">
        <v>9349</v>
      </c>
      <c r="AT2878" s="1" t="s">
        <v>242</v>
      </c>
      <c r="AU2878" s="1" t="s">
        <v>12440</v>
      </c>
      <c r="AV2878" s="1" t="s">
        <v>4806</v>
      </c>
      <c r="AW2878" s="1" t="s">
        <v>12856</v>
      </c>
      <c r="BB2878" s="1" t="s">
        <v>1551</v>
      </c>
      <c r="BC2878" s="1" t="s">
        <v>7529</v>
      </c>
      <c r="BD2878" s="1" t="s">
        <v>244</v>
      </c>
      <c r="BE2878" s="1" t="s">
        <v>10437</v>
      </c>
    </row>
    <row r="2879" spans="1:72" ht="13.5" customHeight="1" x14ac:dyDescent="0.25">
      <c r="A2879" s="5" t="str">
        <f t="shared" si="102"/>
        <v>1738_각남면_0122</v>
      </c>
      <c r="B2879" s="1">
        <v>1738</v>
      </c>
      <c r="C2879" s="1" t="s">
        <v>12339</v>
      </c>
      <c r="D2879" s="1" t="s">
        <v>12340</v>
      </c>
      <c r="E2879" s="1">
        <v>2878</v>
      </c>
      <c r="F2879" s="1">
        <v>11</v>
      </c>
      <c r="G2879" s="1" t="s">
        <v>4632</v>
      </c>
      <c r="H2879" s="1" t="s">
        <v>7054</v>
      </c>
      <c r="I2879" s="1">
        <v>4</v>
      </c>
      <c r="L2879" s="1">
        <v>4</v>
      </c>
      <c r="M2879" s="1" t="s">
        <v>14218</v>
      </c>
      <c r="N2879" s="1" t="s">
        <v>14219</v>
      </c>
      <c r="T2879" s="1" t="s">
        <v>12470</v>
      </c>
      <c r="U2879" s="1" t="s">
        <v>139</v>
      </c>
      <c r="V2879" s="1" t="s">
        <v>7323</v>
      </c>
      <c r="Y2879" s="1" t="s">
        <v>4573</v>
      </c>
      <c r="Z2879" s="1" t="s">
        <v>8759</v>
      </c>
      <c r="AC2879" s="1">
        <v>13</v>
      </c>
      <c r="AD2879" s="1" t="s">
        <v>111</v>
      </c>
      <c r="AE2879" s="1" t="s">
        <v>9341</v>
      </c>
      <c r="AF2879" s="1" t="s">
        <v>2755</v>
      </c>
      <c r="AG2879" s="1" t="s">
        <v>9415</v>
      </c>
      <c r="AH2879" s="1" t="s">
        <v>77</v>
      </c>
      <c r="AI2879" s="1" t="s">
        <v>9125</v>
      </c>
      <c r="AT2879" s="1" t="s">
        <v>232</v>
      </c>
      <c r="AU2879" s="1" t="s">
        <v>7343</v>
      </c>
      <c r="AV2879" s="1" t="s">
        <v>2156</v>
      </c>
      <c r="AW2879" s="1" t="s">
        <v>8478</v>
      </c>
      <c r="BD2879" s="1" t="s">
        <v>4805</v>
      </c>
      <c r="BE2879" s="1" t="s">
        <v>8833</v>
      </c>
      <c r="BF2879" s="1" t="s">
        <v>12895</v>
      </c>
    </row>
    <row r="2880" spans="1:72" ht="13.5" customHeight="1" x14ac:dyDescent="0.25">
      <c r="A2880" s="5" t="str">
        <f t="shared" ref="A2880:A2911" si="103">HYPERLINK("http://kyu.snu.ac.kr/sdhj/index.jsp?type=hj/GK14616_00IH_0001_0123.jpg","1738_각남면_0123")</f>
        <v>1738_각남면_0123</v>
      </c>
      <c r="B2880" s="1">
        <v>1738</v>
      </c>
      <c r="C2880" s="1" t="s">
        <v>12339</v>
      </c>
      <c r="D2880" s="1" t="s">
        <v>12340</v>
      </c>
      <c r="E2880" s="1">
        <v>2879</v>
      </c>
      <c r="F2880" s="1">
        <v>11</v>
      </c>
      <c r="G2880" s="1" t="s">
        <v>4632</v>
      </c>
      <c r="H2880" s="1" t="s">
        <v>7054</v>
      </c>
      <c r="I2880" s="1">
        <v>4</v>
      </c>
      <c r="L2880" s="1">
        <v>4</v>
      </c>
      <c r="M2880" s="1" t="s">
        <v>14218</v>
      </c>
      <c r="N2880" s="1" t="s">
        <v>14219</v>
      </c>
      <c r="T2880" s="1" t="s">
        <v>12470</v>
      </c>
      <c r="U2880" s="1" t="s">
        <v>139</v>
      </c>
      <c r="V2880" s="1" t="s">
        <v>7323</v>
      </c>
      <c r="Y2880" s="1" t="s">
        <v>4807</v>
      </c>
      <c r="Z2880" s="1" t="s">
        <v>8834</v>
      </c>
      <c r="AF2880" s="1" t="s">
        <v>317</v>
      </c>
      <c r="AG2880" s="1" t="s">
        <v>7707</v>
      </c>
      <c r="BD2880" s="1" t="s">
        <v>244</v>
      </c>
      <c r="BE2880" s="1" t="s">
        <v>10437</v>
      </c>
      <c r="BF2880" s="1" t="s">
        <v>12894</v>
      </c>
    </row>
    <row r="2881" spans="1:72" ht="13.5" customHeight="1" x14ac:dyDescent="0.25">
      <c r="A2881" s="5" t="str">
        <f t="shared" si="103"/>
        <v>1738_각남면_0123</v>
      </c>
      <c r="B2881" s="1">
        <v>1738</v>
      </c>
      <c r="C2881" s="1" t="s">
        <v>12339</v>
      </c>
      <c r="D2881" s="1" t="s">
        <v>12340</v>
      </c>
      <c r="E2881" s="1">
        <v>2880</v>
      </c>
      <c r="F2881" s="1">
        <v>11</v>
      </c>
      <c r="G2881" s="1" t="s">
        <v>4632</v>
      </c>
      <c r="H2881" s="1" t="s">
        <v>7054</v>
      </c>
      <c r="I2881" s="1">
        <v>4</v>
      </c>
      <c r="L2881" s="1">
        <v>4</v>
      </c>
      <c r="M2881" s="1" t="s">
        <v>14218</v>
      </c>
      <c r="N2881" s="1" t="s">
        <v>14219</v>
      </c>
      <c r="T2881" s="1" t="s">
        <v>12470</v>
      </c>
      <c r="U2881" s="1" t="s">
        <v>136</v>
      </c>
      <c r="V2881" s="1" t="s">
        <v>7308</v>
      </c>
      <c r="Y2881" s="1" t="s">
        <v>4808</v>
      </c>
      <c r="Z2881" s="1" t="s">
        <v>8835</v>
      </c>
      <c r="AF2881" s="1" t="s">
        <v>812</v>
      </c>
      <c r="AG2881" s="1" t="s">
        <v>9405</v>
      </c>
      <c r="BE2881" s="1" t="s">
        <v>10437</v>
      </c>
      <c r="BF2881" s="1" t="s">
        <v>12892</v>
      </c>
    </row>
    <row r="2882" spans="1:72" ht="13.5" customHeight="1" x14ac:dyDescent="0.25">
      <c r="A2882" s="5" t="str">
        <f t="shared" si="103"/>
        <v>1738_각남면_0123</v>
      </c>
      <c r="B2882" s="1">
        <v>1738</v>
      </c>
      <c r="C2882" s="1" t="s">
        <v>12339</v>
      </c>
      <c r="D2882" s="1" t="s">
        <v>12340</v>
      </c>
      <c r="E2882" s="1">
        <v>2881</v>
      </c>
      <c r="F2882" s="1">
        <v>11</v>
      </c>
      <c r="G2882" s="1" t="s">
        <v>4632</v>
      </c>
      <c r="H2882" s="1" t="s">
        <v>7054</v>
      </c>
      <c r="I2882" s="1">
        <v>4</v>
      </c>
      <c r="L2882" s="1">
        <v>4</v>
      </c>
      <c r="M2882" s="1" t="s">
        <v>14218</v>
      </c>
      <c r="N2882" s="1" t="s">
        <v>14219</v>
      </c>
      <c r="T2882" s="1" t="s">
        <v>12470</v>
      </c>
      <c r="U2882" s="1" t="s">
        <v>139</v>
      </c>
      <c r="V2882" s="1" t="s">
        <v>7323</v>
      </c>
      <c r="Y2882" s="1" t="s">
        <v>4809</v>
      </c>
      <c r="Z2882" s="1" t="s">
        <v>8836</v>
      </c>
      <c r="BB2882" s="1" t="s">
        <v>139</v>
      </c>
      <c r="BC2882" s="1" t="s">
        <v>7323</v>
      </c>
      <c r="BD2882" s="1" t="s">
        <v>4810</v>
      </c>
      <c r="BE2882" s="1" t="s">
        <v>8320</v>
      </c>
      <c r="BF2882" s="1" t="s">
        <v>12895</v>
      </c>
    </row>
    <row r="2883" spans="1:72" ht="13.5" customHeight="1" x14ac:dyDescent="0.25">
      <c r="A2883" s="5" t="str">
        <f t="shared" si="103"/>
        <v>1738_각남면_0123</v>
      </c>
      <c r="B2883" s="1">
        <v>1738</v>
      </c>
      <c r="C2883" s="1" t="s">
        <v>12339</v>
      </c>
      <c r="D2883" s="1" t="s">
        <v>12340</v>
      </c>
      <c r="E2883" s="1">
        <v>2882</v>
      </c>
      <c r="F2883" s="1">
        <v>11</v>
      </c>
      <c r="G2883" s="1" t="s">
        <v>4632</v>
      </c>
      <c r="H2883" s="1" t="s">
        <v>7054</v>
      </c>
      <c r="I2883" s="1">
        <v>4</v>
      </c>
      <c r="L2883" s="1">
        <v>4</v>
      </c>
      <c r="M2883" s="1" t="s">
        <v>14218</v>
      </c>
      <c r="N2883" s="1" t="s">
        <v>14219</v>
      </c>
      <c r="T2883" s="1" t="s">
        <v>12470</v>
      </c>
      <c r="U2883" s="1" t="s">
        <v>136</v>
      </c>
      <c r="V2883" s="1" t="s">
        <v>7308</v>
      </c>
      <c r="Y2883" s="1" t="s">
        <v>1308</v>
      </c>
      <c r="Z2883" s="1" t="s">
        <v>8017</v>
      </c>
      <c r="AG2883" s="1" t="s">
        <v>12745</v>
      </c>
      <c r="AI2883" s="1" t="s">
        <v>9491</v>
      </c>
      <c r="BF2883" s="1" t="s">
        <v>12895</v>
      </c>
    </row>
    <row r="2884" spans="1:72" ht="13.5" customHeight="1" x14ac:dyDescent="0.25">
      <c r="A2884" s="5" t="str">
        <f t="shared" si="103"/>
        <v>1738_각남면_0123</v>
      </c>
      <c r="B2884" s="1">
        <v>1738</v>
      </c>
      <c r="C2884" s="1" t="s">
        <v>12339</v>
      </c>
      <c r="D2884" s="1" t="s">
        <v>12340</v>
      </c>
      <c r="E2884" s="1">
        <v>2883</v>
      </c>
      <c r="F2884" s="1">
        <v>11</v>
      </c>
      <c r="G2884" s="1" t="s">
        <v>4632</v>
      </c>
      <c r="H2884" s="1" t="s">
        <v>7054</v>
      </c>
      <c r="I2884" s="1">
        <v>4</v>
      </c>
      <c r="L2884" s="1">
        <v>4</v>
      </c>
      <c r="M2884" s="1" t="s">
        <v>14218</v>
      </c>
      <c r="N2884" s="1" t="s">
        <v>14219</v>
      </c>
      <c r="T2884" s="1" t="s">
        <v>12470</v>
      </c>
      <c r="U2884" s="1" t="s">
        <v>139</v>
      </c>
      <c r="V2884" s="1" t="s">
        <v>7323</v>
      </c>
      <c r="Y2884" s="1" t="s">
        <v>4811</v>
      </c>
      <c r="Z2884" s="1" t="s">
        <v>8837</v>
      </c>
      <c r="AF2884" s="1" t="s">
        <v>12661</v>
      </c>
      <c r="AG2884" s="1" t="s">
        <v>12685</v>
      </c>
      <c r="AH2884" s="1" t="s">
        <v>297</v>
      </c>
      <c r="AI2884" s="1" t="s">
        <v>9491</v>
      </c>
      <c r="BF2884" s="1" t="s">
        <v>12894</v>
      </c>
    </row>
    <row r="2885" spans="1:72" ht="13.5" customHeight="1" x14ac:dyDescent="0.25">
      <c r="A2885" s="5" t="str">
        <f t="shared" si="103"/>
        <v>1738_각남면_0123</v>
      </c>
      <c r="B2885" s="1">
        <v>1738</v>
      </c>
      <c r="C2885" s="1" t="s">
        <v>12339</v>
      </c>
      <c r="D2885" s="1" t="s">
        <v>12340</v>
      </c>
      <c r="E2885" s="1">
        <v>2884</v>
      </c>
      <c r="F2885" s="1">
        <v>11</v>
      </c>
      <c r="G2885" s="1" t="s">
        <v>4632</v>
      </c>
      <c r="H2885" s="1" t="s">
        <v>7054</v>
      </c>
      <c r="I2885" s="1">
        <v>4</v>
      </c>
      <c r="L2885" s="1">
        <v>5</v>
      </c>
      <c r="M2885" s="1" t="s">
        <v>14220</v>
      </c>
      <c r="N2885" s="1" t="s">
        <v>14221</v>
      </c>
      <c r="T2885" s="1" t="s">
        <v>12461</v>
      </c>
      <c r="U2885" s="1" t="s">
        <v>260</v>
      </c>
      <c r="V2885" s="1" t="s">
        <v>7321</v>
      </c>
      <c r="W2885" s="1" t="s">
        <v>754</v>
      </c>
      <c r="X2885" s="1" t="s">
        <v>7710</v>
      </c>
      <c r="Y2885" s="1" t="s">
        <v>4812</v>
      </c>
      <c r="Z2885" s="1" t="s">
        <v>8472</v>
      </c>
      <c r="AC2885" s="1">
        <v>36</v>
      </c>
      <c r="AD2885" s="1" t="s">
        <v>229</v>
      </c>
      <c r="AE2885" s="1" t="s">
        <v>9356</v>
      </c>
      <c r="AJ2885" s="1" t="s">
        <v>17</v>
      </c>
      <c r="AK2885" s="1" t="s">
        <v>9530</v>
      </c>
      <c r="AL2885" s="1" t="s">
        <v>58</v>
      </c>
      <c r="AM2885" s="1" t="s">
        <v>9526</v>
      </c>
      <c r="AT2885" s="1" t="s">
        <v>44</v>
      </c>
      <c r="AU2885" s="1" t="s">
        <v>7629</v>
      </c>
      <c r="AV2885" s="1" t="s">
        <v>4813</v>
      </c>
      <c r="AW2885" s="1" t="s">
        <v>14958</v>
      </c>
      <c r="BG2885" s="1" t="s">
        <v>44</v>
      </c>
      <c r="BH2885" s="1" t="s">
        <v>7629</v>
      </c>
      <c r="BI2885" s="1" t="s">
        <v>4814</v>
      </c>
      <c r="BJ2885" s="1" t="s">
        <v>10833</v>
      </c>
      <c r="BK2885" s="1" t="s">
        <v>44</v>
      </c>
      <c r="BL2885" s="1" t="s">
        <v>7629</v>
      </c>
      <c r="BM2885" s="1" t="s">
        <v>4815</v>
      </c>
      <c r="BN2885" s="1" t="s">
        <v>11312</v>
      </c>
      <c r="BO2885" s="1" t="s">
        <v>604</v>
      </c>
      <c r="BP2885" s="1" t="s">
        <v>7519</v>
      </c>
      <c r="BQ2885" s="1" t="s">
        <v>4816</v>
      </c>
      <c r="BR2885" s="1" t="s">
        <v>11954</v>
      </c>
      <c r="BS2885" s="1" t="s">
        <v>874</v>
      </c>
      <c r="BT2885" s="1" t="s">
        <v>9543</v>
      </c>
    </row>
    <row r="2886" spans="1:72" ht="13.5" customHeight="1" x14ac:dyDescent="0.25">
      <c r="A2886" s="5" t="str">
        <f t="shared" si="103"/>
        <v>1738_각남면_0123</v>
      </c>
      <c r="B2886" s="1">
        <v>1738</v>
      </c>
      <c r="C2886" s="1" t="s">
        <v>12339</v>
      </c>
      <c r="D2886" s="1" t="s">
        <v>12340</v>
      </c>
      <c r="E2886" s="1">
        <v>2885</v>
      </c>
      <c r="F2886" s="1">
        <v>11</v>
      </c>
      <c r="G2886" s="1" t="s">
        <v>4632</v>
      </c>
      <c r="H2886" s="1" t="s">
        <v>7054</v>
      </c>
      <c r="I2886" s="1">
        <v>4</v>
      </c>
      <c r="L2886" s="1">
        <v>5</v>
      </c>
      <c r="M2886" s="1" t="s">
        <v>14220</v>
      </c>
      <c r="N2886" s="1" t="s">
        <v>14221</v>
      </c>
      <c r="T2886" s="1" t="s">
        <v>12470</v>
      </c>
      <c r="U2886" s="1" t="s">
        <v>139</v>
      </c>
      <c r="V2886" s="1" t="s">
        <v>7323</v>
      </c>
      <c r="Y2886" s="1" t="s">
        <v>4817</v>
      </c>
      <c r="Z2886" s="1" t="s">
        <v>8838</v>
      </c>
      <c r="AC2886" s="1">
        <v>57</v>
      </c>
      <c r="AD2886" s="1" t="s">
        <v>133</v>
      </c>
      <c r="AE2886" s="1" t="s">
        <v>9343</v>
      </c>
    </row>
    <row r="2887" spans="1:72" ht="13.5" customHeight="1" x14ac:dyDescent="0.25">
      <c r="A2887" s="5" t="str">
        <f t="shared" si="103"/>
        <v>1738_각남면_0123</v>
      </c>
      <c r="B2887" s="1">
        <v>1738</v>
      </c>
      <c r="C2887" s="1" t="s">
        <v>12339</v>
      </c>
      <c r="D2887" s="1" t="s">
        <v>12340</v>
      </c>
      <c r="E2887" s="1">
        <v>2886</v>
      </c>
      <c r="F2887" s="1">
        <v>11</v>
      </c>
      <c r="G2887" s="1" t="s">
        <v>4632</v>
      </c>
      <c r="H2887" s="1" t="s">
        <v>7054</v>
      </c>
      <c r="I2887" s="1">
        <v>4</v>
      </c>
      <c r="L2887" s="1">
        <v>5</v>
      </c>
      <c r="M2887" s="1" t="s">
        <v>14220</v>
      </c>
      <c r="N2887" s="1" t="s">
        <v>14221</v>
      </c>
      <c r="T2887" s="1" t="s">
        <v>12470</v>
      </c>
      <c r="U2887" s="1" t="s">
        <v>139</v>
      </c>
      <c r="V2887" s="1" t="s">
        <v>7323</v>
      </c>
      <c r="Y2887" s="1" t="s">
        <v>4818</v>
      </c>
      <c r="Z2887" s="1" t="s">
        <v>8839</v>
      </c>
      <c r="AC2887" s="1">
        <v>18</v>
      </c>
      <c r="AD2887" s="1" t="s">
        <v>210</v>
      </c>
      <c r="AE2887" s="1" t="s">
        <v>9354</v>
      </c>
      <c r="AT2887" s="1" t="s">
        <v>242</v>
      </c>
      <c r="AU2887" s="1" t="s">
        <v>12440</v>
      </c>
      <c r="AV2887" s="1" t="s">
        <v>3050</v>
      </c>
      <c r="AW2887" s="1" t="s">
        <v>8390</v>
      </c>
      <c r="BB2887" s="1" t="s">
        <v>368</v>
      </c>
      <c r="BC2887" s="1" t="s">
        <v>7520</v>
      </c>
      <c r="BE2887" s="1" t="s">
        <v>8838</v>
      </c>
      <c r="BF2887" s="1" t="s">
        <v>12895</v>
      </c>
    </row>
    <row r="2888" spans="1:72" ht="13.5" customHeight="1" x14ac:dyDescent="0.25">
      <c r="A2888" s="5" t="str">
        <f t="shared" si="103"/>
        <v>1738_각남면_0123</v>
      </c>
      <c r="B2888" s="1">
        <v>1738</v>
      </c>
      <c r="C2888" s="1" t="s">
        <v>12339</v>
      </c>
      <c r="D2888" s="1" t="s">
        <v>12340</v>
      </c>
      <c r="E2888" s="1">
        <v>2887</v>
      </c>
      <c r="F2888" s="1">
        <v>11</v>
      </c>
      <c r="G2888" s="1" t="s">
        <v>4632</v>
      </c>
      <c r="H2888" s="1" t="s">
        <v>7054</v>
      </c>
      <c r="I2888" s="1">
        <v>4</v>
      </c>
      <c r="L2888" s="1">
        <v>5</v>
      </c>
      <c r="M2888" s="1" t="s">
        <v>14220</v>
      </c>
      <c r="N2888" s="1" t="s">
        <v>14221</v>
      </c>
      <c r="T2888" s="1" t="s">
        <v>12470</v>
      </c>
      <c r="U2888" s="1" t="s">
        <v>136</v>
      </c>
      <c r="V2888" s="1" t="s">
        <v>7308</v>
      </c>
      <c r="Y2888" s="1" t="s">
        <v>12321</v>
      </c>
      <c r="Z2888" s="1" t="s">
        <v>8840</v>
      </c>
      <c r="AF2888" s="1" t="s">
        <v>163</v>
      </c>
      <c r="AG2888" s="1" t="s">
        <v>9392</v>
      </c>
      <c r="AH2888" s="1" t="s">
        <v>4819</v>
      </c>
      <c r="AI2888" s="1" t="s">
        <v>9502</v>
      </c>
    </row>
    <row r="2889" spans="1:72" ht="13.5" customHeight="1" x14ac:dyDescent="0.25">
      <c r="A2889" s="5" t="str">
        <f t="shared" si="103"/>
        <v>1738_각남면_0123</v>
      </c>
      <c r="B2889" s="1">
        <v>1738</v>
      </c>
      <c r="C2889" s="1" t="s">
        <v>12339</v>
      </c>
      <c r="D2889" s="1" t="s">
        <v>12340</v>
      </c>
      <c r="E2889" s="1">
        <v>2888</v>
      </c>
      <c r="F2889" s="1">
        <v>11</v>
      </c>
      <c r="G2889" s="1" t="s">
        <v>4632</v>
      </c>
      <c r="H2889" s="1" t="s">
        <v>7054</v>
      </c>
      <c r="I2889" s="1">
        <v>4</v>
      </c>
      <c r="L2889" s="1">
        <v>5</v>
      </c>
      <c r="M2889" s="1" t="s">
        <v>14220</v>
      </c>
      <c r="N2889" s="1" t="s">
        <v>14221</v>
      </c>
      <c r="T2889" s="1" t="s">
        <v>12470</v>
      </c>
      <c r="U2889" s="1" t="s">
        <v>139</v>
      </c>
      <c r="V2889" s="1" t="s">
        <v>7323</v>
      </c>
      <c r="Y2889" s="1" t="s">
        <v>4820</v>
      </c>
      <c r="Z2889" s="1" t="s">
        <v>8841</v>
      </c>
      <c r="AC2889" s="1">
        <v>1</v>
      </c>
      <c r="AD2889" s="1" t="s">
        <v>101</v>
      </c>
      <c r="AE2889" s="1" t="s">
        <v>9339</v>
      </c>
      <c r="BD2889" s="1" t="s">
        <v>4817</v>
      </c>
      <c r="BE2889" s="1" t="s">
        <v>8838</v>
      </c>
      <c r="BF2889" s="1" t="s">
        <v>12894</v>
      </c>
    </row>
    <row r="2890" spans="1:72" ht="13.5" customHeight="1" x14ac:dyDescent="0.25">
      <c r="A2890" s="5" t="str">
        <f t="shared" si="103"/>
        <v>1738_각남면_0123</v>
      </c>
      <c r="B2890" s="1">
        <v>1738</v>
      </c>
      <c r="C2890" s="1" t="s">
        <v>12339</v>
      </c>
      <c r="D2890" s="1" t="s">
        <v>12340</v>
      </c>
      <c r="E2890" s="1">
        <v>2889</v>
      </c>
      <c r="F2890" s="1">
        <v>11</v>
      </c>
      <c r="G2890" s="1" t="s">
        <v>4632</v>
      </c>
      <c r="H2890" s="1" t="s">
        <v>7054</v>
      </c>
      <c r="I2890" s="1">
        <v>5</v>
      </c>
      <c r="J2890" s="1" t="s">
        <v>4821</v>
      </c>
      <c r="K2890" s="1" t="s">
        <v>7142</v>
      </c>
      <c r="L2890" s="1">
        <v>1</v>
      </c>
      <c r="M2890" s="1" t="s">
        <v>3050</v>
      </c>
      <c r="N2890" s="1" t="s">
        <v>8390</v>
      </c>
      <c r="T2890" s="1" t="s">
        <v>12461</v>
      </c>
      <c r="U2890" s="1" t="s">
        <v>4822</v>
      </c>
      <c r="V2890" s="1" t="s">
        <v>7567</v>
      </c>
      <c r="Y2890" s="1" t="s">
        <v>3050</v>
      </c>
      <c r="Z2890" s="1" t="s">
        <v>8390</v>
      </c>
      <c r="AC2890" s="1">
        <v>38</v>
      </c>
      <c r="AD2890" s="1" t="s">
        <v>547</v>
      </c>
      <c r="AE2890" s="1" t="s">
        <v>9378</v>
      </c>
      <c r="AJ2890" s="1" t="s">
        <v>17</v>
      </c>
      <c r="AK2890" s="1" t="s">
        <v>9530</v>
      </c>
      <c r="AL2890" s="1" t="s">
        <v>58</v>
      </c>
      <c r="AM2890" s="1" t="s">
        <v>9526</v>
      </c>
      <c r="AN2890" s="1" t="s">
        <v>1241</v>
      </c>
      <c r="AO2890" s="1" t="s">
        <v>7234</v>
      </c>
      <c r="AP2890" s="1" t="s">
        <v>593</v>
      </c>
      <c r="AQ2890" s="1" t="s">
        <v>7562</v>
      </c>
      <c r="AR2890" s="1" t="s">
        <v>4823</v>
      </c>
      <c r="AS2890" s="1" t="s">
        <v>9628</v>
      </c>
      <c r="AT2890" s="1" t="s">
        <v>232</v>
      </c>
      <c r="AU2890" s="1" t="s">
        <v>7343</v>
      </c>
      <c r="AV2890" s="1" t="s">
        <v>3595</v>
      </c>
      <c r="AW2890" s="1" t="s">
        <v>10115</v>
      </c>
      <c r="BG2890" s="1" t="s">
        <v>232</v>
      </c>
      <c r="BH2890" s="1" t="s">
        <v>7343</v>
      </c>
      <c r="BI2890" s="1" t="s">
        <v>4824</v>
      </c>
      <c r="BJ2890" s="1" t="s">
        <v>10834</v>
      </c>
      <c r="BK2890" s="1" t="s">
        <v>232</v>
      </c>
      <c r="BL2890" s="1" t="s">
        <v>7343</v>
      </c>
      <c r="BM2890" s="1" t="s">
        <v>1515</v>
      </c>
      <c r="BN2890" s="1" t="s">
        <v>10767</v>
      </c>
      <c r="BQ2890" s="1" t="s">
        <v>2414</v>
      </c>
      <c r="BR2890" s="1" t="s">
        <v>11692</v>
      </c>
      <c r="BS2890" s="1" t="s">
        <v>124</v>
      </c>
      <c r="BT2890" s="1" t="s">
        <v>9327</v>
      </c>
    </row>
    <row r="2891" spans="1:72" ht="13.5" customHeight="1" x14ac:dyDescent="0.25">
      <c r="A2891" s="5" t="str">
        <f t="shared" si="103"/>
        <v>1738_각남면_0123</v>
      </c>
      <c r="B2891" s="1">
        <v>1738</v>
      </c>
      <c r="C2891" s="1" t="s">
        <v>12339</v>
      </c>
      <c r="D2891" s="1" t="s">
        <v>12340</v>
      </c>
      <c r="E2891" s="1">
        <v>2890</v>
      </c>
      <c r="F2891" s="1">
        <v>11</v>
      </c>
      <c r="G2891" s="1" t="s">
        <v>4632</v>
      </c>
      <c r="H2891" s="1" t="s">
        <v>7054</v>
      </c>
      <c r="I2891" s="1">
        <v>5</v>
      </c>
      <c r="L2891" s="1">
        <v>1</v>
      </c>
      <c r="M2891" s="1" t="s">
        <v>3050</v>
      </c>
      <c r="N2891" s="1" t="s">
        <v>8390</v>
      </c>
      <c r="S2891" s="1" t="s">
        <v>84</v>
      </c>
      <c r="T2891" s="1" t="s">
        <v>7226</v>
      </c>
      <c r="U2891" s="1" t="s">
        <v>237</v>
      </c>
      <c r="V2891" s="1" t="s">
        <v>7316</v>
      </c>
      <c r="Y2891" s="1" t="s">
        <v>776</v>
      </c>
      <c r="Z2891" s="1" t="s">
        <v>7869</v>
      </c>
      <c r="AC2891" s="1">
        <v>62</v>
      </c>
      <c r="AD2891" s="1" t="s">
        <v>335</v>
      </c>
      <c r="AE2891" s="1" t="s">
        <v>9368</v>
      </c>
    </row>
    <row r="2892" spans="1:72" ht="13.5" customHeight="1" x14ac:dyDescent="0.25">
      <c r="A2892" s="5" t="str">
        <f t="shared" si="103"/>
        <v>1738_각남면_0123</v>
      </c>
      <c r="B2892" s="1">
        <v>1738</v>
      </c>
      <c r="C2892" s="1" t="s">
        <v>12339</v>
      </c>
      <c r="D2892" s="1" t="s">
        <v>12340</v>
      </c>
      <c r="E2892" s="1">
        <v>2891</v>
      </c>
      <c r="F2892" s="1">
        <v>11</v>
      </c>
      <c r="G2892" s="1" t="s">
        <v>4632</v>
      </c>
      <c r="H2892" s="1" t="s">
        <v>7054</v>
      </c>
      <c r="I2892" s="1">
        <v>5</v>
      </c>
      <c r="L2892" s="1">
        <v>2</v>
      </c>
      <c r="M2892" s="1" t="s">
        <v>4658</v>
      </c>
      <c r="N2892" s="1" t="s">
        <v>10114</v>
      </c>
      <c r="T2892" s="1" t="s">
        <v>12461</v>
      </c>
      <c r="U2892" s="1" t="s">
        <v>4825</v>
      </c>
      <c r="V2892" s="1" t="s">
        <v>7568</v>
      </c>
      <c r="W2892" s="1" t="s">
        <v>159</v>
      </c>
      <c r="X2892" s="1" t="s">
        <v>7692</v>
      </c>
      <c r="Y2892" s="1" t="s">
        <v>3099</v>
      </c>
      <c r="Z2892" s="1" t="s">
        <v>8420</v>
      </c>
      <c r="AC2892" s="1">
        <v>59</v>
      </c>
      <c r="AD2892" s="1" t="s">
        <v>650</v>
      </c>
      <c r="AE2892" s="1" t="s">
        <v>9380</v>
      </c>
      <c r="AJ2892" s="1" t="s">
        <v>17</v>
      </c>
      <c r="AK2892" s="1" t="s">
        <v>9530</v>
      </c>
      <c r="AL2892" s="1" t="s">
        <v>3452</v>
      </c>
      <c r="AM2892" s="1" t="s">
        <v>9578</v>
      </c>
      <c r="AN2892" s="1" t="s">
        <v>1241</v>
      </c>
      <c r="AO2892" s="1" t="s">
        <v>7234</v>
      </c>
      <c r="AP2892" s="1" t="s">
        <v>593</v>
      </c>
      <c r="AQ2892" s="1" t="s">
        <v>7562</v>
      </c>
      <c r="AR2892" s="1" t="s">
        <v>4823</v>
      </c>
      <c r="AS2892" s="1" t="s">
        <v>9628</v>
      </c>
      <c r="AT2892" s="1" t="s">
        <v>232</v>
      </c>
      <c r="AU2892" s="1" t="s">
        <v>7343</v>
      </c>
      <c r="AV2892" s="1" t="s">
        <v>1936</v>
      </c>
      <c r="AW2892" s="1" t="s">
        <v>9831</v>
      </c>
      <c r="BG2892" s="1" t="s">
        <v>232</v>
      </c>
      <c r="BH2892" s="1" t="s">
        <v>7343</v>
      </c>
      <c r="BI2892" s="1" t="s">
        <v>1004</v>
      </c>
      <c r="BJ2892" s="1" t="s">
        <v>7932</v>
      </c>
      <c r="BK2892" s="1" t="s">
        <v>242</v>
      </c>
      <c r="BL2892" s="1" t="s">
        <v>12440</v>
      </c>
      <c r="BM2892" s="1" t="s">
        <v>14728</v>
      </c>
      <c r="BN2892" s="1" t="s">
        <v>10645</v>
      </c>
      <c r="BO2892" s="1" t="s">
        <v>232</v>
      </c>
      <c r="BP2892" s="1" t="s">
        <v>7343</v>
      </c>
      <c r="BQ2892" s="1" t="s">
        <v>1492</v>
      </c>
      <c r="BR2892" s="1" t="s">
        <v>8937</v>
      </c>
      <c r="BS2892" s="1" t="s">
        <v>193</v>
      </c>
      <c r="BT2892" s="1" t="s">
        <v>9533</v>
      </c>
    </row>
    <row r="2893" spans="1:72" ht="13.5" customHeight="1" x14ac:dyDescent="0.25">
      <c r="A2893" s="5" t="str">
        <f t="shared" si="103"/>
        <v>1738_각남면_0123</v>
      </c>
      <c r="B2893" s="1">
        <v>1738</v>
      </c>
      <c r="C2893" s="1" t="s">
        <v>12339</v>
      </c>
      <c r="D2893" s="1" t="s">
        <v>12340</v>
      </c>
      <c r="E2893" s="1">
        <v>2892</v>
      </c>
      <c r="F2893" s="1">
        <v>11</v>
      </c>
      <c r="G2893" s="1" t="s">
        <v>4632</v>
      </c>
      <c r="H2893" s="1" t="s">
        <v>7054</v>
      </c>
      <c r="I2893" s="1">
        <v>5</v>
      </c>
      <c r="L2893" s="1">
        <v>2</v>
      </c>
      <c r="M2893" s="1" t="s">
        <v>4658</v>
      </c>
      <c r="N2893" s="1" t="s">
        <v>10114</v>
      </c>
      <c r="S2893" s="1" t="s">
        <v>112</v>
      </c>
      <c r="T2893" s="1" t="s">
        <v>7229</v>
      </c>
      <c r="AC2893" s="1">
        <v>8</v>
      </c>
      <c r="AD2893" s="1" t="s">
        <v>298</v>
      </c>
      <c r="AE2893" s="1" t="s">
        <v>9362</v>
      </c>
    </row>
    <row r="2894" spans="1:72" ht="13.5" customHeight="1" x14ac:dyDescent="0.25">
      <c r="A2894" s="5" t="str">
        <f t="shared" si="103"/>
        <v>1738_각남면_0123</v>
      </c>
      <c r="B2894" s="1">
        <v>1738</v>
      </c>
      <c r="C2894" s="1" t="s">
        <v>12339</v>
      </c>
      <c r="D2894" s="1" t="s">
        <v>12340</v>
      </c>
      <c r="E2894" s="1">
        <v>2893</v>
      </c>
      <c r="F2894" s="1">
        <v>11</v>
      </c>
      <c r="G2894" s="1" t="s">
        <v>4632</v>
      </c>
      <c r="H2894" s="1" t="s">
        <v>7054</v>
      </c>
      <c r="I2894" s="1">
        <v>5</v>
      </c>
      <c r="L2894" s="1">
        <v>2</v>
      </c>
      <c r="M2894" s="1" t="s">
        <v>4658</v>
      </c>
      <c r="N2894" s="1" t="s">
        <v>10114</v>
      </c>
      <c r="S2894" s="1" t="s">
        <v>59</v>
      </c>
      <c r="T2894" s="1" t="s">
        <v>7224</v>
      </c>
      <c r="Y2894" s="1" t="s">
        <v>4826</v>
      </c>
      <c r="Z2894" s="1" t="s">
        <v>8842</v>
      </c>
      <c r="AC2894" s="1">
        <v>1</v>
      </c>
      <c r="AD2894" s="1" t="s">
        <v>101</v>
      </c>
      <c r="AE2894" s="1" t="s">
        <v>9339</v>
      </c>
      <c r="AF2894" s="1" t="s">
        <v>95</v>
      </c>
      <c r="AG2894" s="1" t="s">
        <v>9389</v>
      </c>
    </row>
    <row r="2895" spans="1:72" ht="13.5" customHeight="1" x14ac:dyDescent="0.25">
      <c r="A2895" s="5" t="str">
        <f t="shared" si="103"/>
        <v>1738_각남면_0123</v>
      </c>
      <c r="B2895" s="1">
        <v>1738</v>
      </c>
      <c r="C2895" s="1" t="s">
        <v>12339</v>
      </c>
      <c r="D2895" s="1" t="s">
        <v>12340</v>
      </c>
      <c r="E2895" s="1">
        <v>2894</v>
      </c>
      <c r="F2895" s="1">
        <v>11</v>
      </c>
      <c r="G2895" s="1" t="s">
        <v>4632</v>
      </c>
      <c r="H2895" s="1" t="s">
        <v>7054</v>
      </c>
      <c r="I2895" s="1">
        <v>5</v>
      </c>
      <c r="L2895" s="1">
        <v>3</v>
      </c>
      <c r="M2895" s="1" t="s">
        <v>14222</v>
      </c>
      <c r="N2895" s="1" t="s">
        <v>14223</v>
      </c>
      <c r="O2895" s="1" t="s">
        <v>6</v>
      </c>
      <c r="P2895" s="1" t="s">
        <v>7191</v>
      </c>
      <c r="T2895" s="1" t="s">
        <v>12461</v>
      </c>
      <c r="U2895" s="1" t="s">
        <v>260</v>
      </c>
      <c r="V2895" s="1" t="s">
        <v>7321</v>
      </c>
      <c r="W2895" s="1" t="s">
        <v>51</v>
      </c>
      <c r="X2895" s="1" t="s">
        <v>7686</v>
      </c>
      <c r="Y2895" s="1" t="s">
        <v>4827</v>
      </c>
      <c r="Z2895" s="1" t="s">
        <v>8843</v>
      </c>
      <c r="AC2895" s="1">
        <v>49</v>
      </c>
      <c r="AD2895" s="1" t="s">
        <v>175</v>
      </c>
      <c r="AE2895" s="1" t="s">
        <v>9349</v>
      </c>
      <c r="AJ2895" s="1" t="s">
        <v>17</v>
      </c>
      <c r="AK2895" s="1" t="s">
        <v>9530</v>
      </c>
      <c r="AL2895" s="1" t="s">
        <v>4828</v>
      </c>
      <c r="AM2895" s="1" t="s">
        <v>9579</v>
      </c>
      <c r="AT2895" s="1" t="s">
        <v>44</v>
      </c>
      <c r="AU2895" s="1" t="s">
        <v>7629</v>
      </c>
      <c r="AV2895" s="1" t="s">
        <v>4829</v>
      </c>
      <c r="AW2895" s="1" t="s">
        <v>10133</v>
      </c>
      <c r="BG2895" s="1" t="s">
        <v>44</v>
      </c>
      <c r="BH2895" s="1" t="s">
        <v>7629</v>
      </c>
      <c r="BI2895" s="1" t="s">
        <v>4147</v>
      </c>
      <c r="BJ2895" s="1" t="s">
        <v>10060</v>
      </c>
      <c r="BK2895" s="1" t="s">
        <v>44</v>
      </c>
      <c r="BL2895" s="1" t="s">
        <v>7629</v>
      </c>
      <c r="BM2895" s="1" t="s">
        <v>4830</v>
      </c>
      <c r="BN2895" s="1" t="s">
        <v>11313</v>
      </c>
      <c r="BO2895" s="1" t="s">
        <v>44</v>
      </c>
      <c r="BP2895" s="1" t="s">
        <v>7629</v>
      </c>
      <c r="BQ2895" s="1" t="s">
        <v>4831</v>
      </c>
      <c r="BR2895" s="1" t="s">
        <v>13031</v>
      </c>
      <c r="BS2895" s="1" t="s">
        <v>208</v>
      </c>
      <c r="BT2895" s="1" t="s">
        <v>9524</v>
      </c>
    </row>
    <row r="2896" spans="1:72" ht="13.5" customHeight="1" x14ac:dyDescent="0.25">
      <c r="A2896" s="5" t="str">
        <f t="shared" si="103"/>
        <v>1738_각남면_0123</v>
      </c>
      <c r="B2896" s="1">
        <v>1738</v>
      </c>
      <c r="C2896" s="1" t="s">
        <v>12339</v>
      </c>
      <c r="D2896" s="1" t="s">
        <v>12340</v>
      </c>
      <c r="E2896" s="1">
        <v>2895</v>
      </c>
      <c r="F2896" s="1">
        <v>11</v>
      </c>
      <c r="G2896" s="1" t="s">
        <v>4632</v>
      </c>
      <c r="H2896" s="1" t="s">
        <v>7054</v>
      </c>
      <c r="I2896" s="1">
        <v>5</v>
      </c>
      <c r="L2896" s="1">
        <v>3</v>
      </c>
      <c r="M2896" s="1" t="s">
        <v>14222</v>
      </c>
      <c r="N2896" s="1" t="s">
        <v>14223</v>
      </c>
      <c r="S2896" s="1" t="s">
        <v>50</v>
      </c>
      <c r="T2896" s="1" t="s">
        <v>7223</v>
      </c>
      <c r="W2896" s="1" t="s">
        <v>383</v>
      </c>
      <c r="X2896" s="1" t="s">
        <v>7702</v>
      </c>
      <c r="Y2896" s="1" t="s">
        <v>308</v>
      </c>
      <c r="Z2896" s="1" t="s">
        <v>7774</v>
      </c>
      <c r="AC2896" s="1">
        <v>34</v>
      </c>
      <c r="AD2896" s="1" t="s">
        <v>40</v>
      </c>
      <c r="AE2896" s="1" t="s">
        <v>9329</v>
      </c>
      <c r="AJ2896" s="1" t="s">
        <v>309</v>
      </c>
      <c r="AK2896" s="1" t="s">
        <v>9531</v>
      </c>
      <c r="AL2896" s="1" t="s">
        <v>493</v>
      </c>
      <c r="AM2896" s="1" t="s">
        <v>9538</v>
      </c>
      <c r="AT2896" s="1" t="s">
        <v>44</v>
      </c>
      <c r="AU2896" s="1" t="s">
        <v>7629</v>
      </c>
      <c r="AV2896" s="1" t="s">
        <v>4832</v>
      </c>
      <c r="AW2896" s="1" t="s">
        <v>10134</v>
      </c>
      <c r="BG2896" s="1" t="s">
        <v>44</v>
      </c>
      <c r="BH2896" s="1" t="s">
        <v>7629</v>
      </c>
      <c r="BI2896" s="1" t="s">
        <v>4833</v>
      </c>
      <c r="BJ2896" s="1" t="s">
        <v>10835</v>
      </c>
      <c r="BK2896" s="1" t="s">
        <v>44</v>
      </c>
      <c r="BL2896" s="1" t="s">
        <v>7629</v>
      </c>
      <c r="BM2896" s="1" t="s">
        <v>4834</v>
      </c>
      <c r="BN2896" s="1" t="s">
        <v>11314</v>
      </c>
      <c r="BO2896" s="1" t="s">
        <v>44</v>
      </c>
      <c r="BP2896" s="1" t="s">
        <v>7629</v>
      </c>
      <c r="BQ2896" s="1" t="s">
        <v>4835</v>
      </c>
      <c r="BR2896" s="1" t="s">
        <v>11955</v>
      </c>
      <c r="BS2896" s="1" t="s">
        <v>4836</v>
      </c>
      <c r="BT2896" s="1" t="s">
        <v>12251</v>
      </c>
    </row>
    <row r="2897" spans="1:72" ht="13.5" customHeight="1" x14ac:dyDescent="0.25">
      <c r="A2897" s="5" t="str">
        <f t="shared" si="103"/>
        <v>1738_각남면_0123</v>
      </c>
      <c r="B2897" s="1">
        <v>1738</v>
      </c>
      <c r="C2897" s="1" t="s">
        <v>12339</v>
      </c>
      <c r="D2897" s="1" t="s">
        <v>12340</v>
      </c>
      <c r="E2897" s="1">
        <v>2896</v>
      </c>
      <c r="F2897" s="1">
        <v>11</v>
      </c>
      <c r="G2897" s="1" t="s">
        <v>4632</v>
      </c>
      <c r="H2897" s="1" t="s">
        <v>7054</v>
      </c>
      <c r="I2897" s="1">
        <v>5</v>
      </c>
      <c r="L2897" s="1">
        <v>3</v>
      </c>
      <c r="M2897" s="1" t="s">
        <v>14222</v>
      </c>
      <c r="N2897" s="1" t="s">
        <v>14223</v>
      </c>
      <c r="S2897" s="1" t="s">
        <v>59</v>
      </c>
      <c r="T2897" s="1" t="s">
        <v>7224</v>
      </c>
      <c r="Y2897" s="1" t="s">
        <v>4837</v>
      </c>
      <c r="Z2897" s="1" t="s">
        <v>8844</v>
      </c>
      <c r="AC2897" s="1">
        <v>8</v>
      </c>
      <c r="AD2897" s="1" t="s">
        <v>298</v>
      </c>
      <c r="AE2897" s="1" t="s">
        <v>9362</v>
      </c>
    </row>
    <row r="2898" spans="1:72" ht="13.5" customHeight="1" x14ac:dyDescent="0.25">
      <c r="A2898" s="5" t="str">
        <f t="shared" si="103"/>
        <v>1738_각남면_0123</v>
      </c>
      <c r="B2898" s="1">
        <v>1738</v>
      </c>
      <c r="C2898" s="1" t="s">
        <v>12339</v>
      </c>
      <c r="D2898" s="1" t="s">
        <v>12340</v>
      </c>
      <c r="E2898" s="1">
        <v>2897</v>
      </c>
      <c r="F2898" s="1">
        <v>11</v>
      </c>
      <c r="G2898" s="1" t="s">
        <v>4632</v>
      </c>
      <c r="H2898" s="1" t="s">
        <v>7054</v>
      </c>
      <c r="I2898" s="1">
        <v>5</v>
      </c>
      <c r="L2898" s="1">
        <v>3</v>
      </c>
      <c r="M2898" s="1" t="s">
        <v>14222</v>
      </c>
      <c r="N2898" s="1" t="s">
        <v>14223</v>
      </c>
      <c r="T2898" s="1" t="s">
        <v>12470</v>
      </c>
      <c r="U2898" s="1" t="s">
        <v>139</v>
      </c>
      <c r="V2898" s="1" t="s">
        <v>7323</v>
      </c>
      <c r="Y2898" s="1" t="s">
        <v>4838</v>
      </c>
      <c r="Z2898" s="1" t="s">
        <v>8845</v>
      </c>
      <c r="AC2898" s="1">
        <v>19</v>
      </c>
      <c r="AD2898" s="1" t="s">
        <v>202</v>
      </c>
      <c r="AE2898" s="1" t="s">
        <v>9353</v>
      </c>
    </row>
    <row r="2899" spans="1:72" ht="13.5" customHeight="1" x14ac:dyDescent="0.25">
      <c r="A2899" s="5" t="str">
        <f t="shared" si="103"/>
        <v>1738_각남면_0123</v>
      </c>
      <c r="B2899" s="1">
        <v>1738</v>
      </c>
      <c r="C2899" s="1" t="s">
        <v>12339</v>
      </c>
      <c r="D2899" s="1" t="s">
        <v>12340</v>
      </c>
      <c r="E2899" s="1">
        <v>2898</v>
      </c>
      <c r="F2899" s="1">
        <v>11</v>
      </c>
      <c r="G2899" s="1" t="s">
        <v>4632</v>
      </c>
      <c r="H2899" s="1" t="s">
        <v>7054</v>
      </c>
      <c r="I2899" s="1">
        <v>5</v>
      </c>
      <c r="L2899" s="1">
        <v>3</v>
      </c>
      <c r="M2899" s="1" t="s">
        <v>14222</v>
      </c>
      <c r="N2899" s="1" t="s">
        <v>14223</v>
      </c>
      <c r="T2899" s="1" t="s">
        <v>12470</v>
      </c>
      <c r="U2899" s="1" t="s">
        <v>139</v>
      </c>
      <c r="V2899" s="1" t="s">
        <v>7323</v>
      </c>
      <c r="Y2899" s="1" t="s">
        <v>4839</v>
      </c>
      <c r="Z2899" s="1" t="s">
        <v>8846</v>
      </c>
      <c r="AC2899" s="1">
        <v>38</v>
      </c>
      <c r="AD2899" s="1" t="s">
        <v>547</v>
      </c>
      <c r="AE2899" s="1" t="s">
        <v>9378</v>
      </c>
    </row>
    <row r="2900" spans="1:72" ht="13.5" customHeight="1" x14ac:dyDescent="0.25">
      <c r="A2900" s="5" t="str">
        <f t="shared" si="103"/>
        <v>1738_각남면_0123</v>
      </c>
      <c r="B2900" s="1">
        <v>1738</v>
      </c>
      <c r="C2900" s="1" t="s">
        <v>12339</v>
      </c>
      <c r="D2900" s="1" t="s">
        <v>12340</v>
      </c>
      <c r="E2900" s="1">
        <v>2899</v>
      </c>
      <c r="F2900" s="1">
        <v>11</v>
      </c>
      <c r="G2900" s="1" t="s">
        <v>4632</v>
      </c>
      <c r="H2900" s="1" t="s">
        <v>7054</v>
      </c>
      <c r="I2900" s="1">
        <v>5</v>
      </c>
      <c r="L2900" s="1">
        <v>3</v>
      </c>
      <c r="M2900" s="1" t="s">
        <v>14222</v>
      </c>
      <c r="N2900" s="1" t="s">
        <v>14223</v>
      </c>
      <c r="T2900" s="1" t="s">
        <v>12470</v>
      </c>
      <c r="U2900" s="1" t="s">
        <v>139</v>
      </c>
      <c r="V2900" s="1" t="s">
        <v>7323</v>
      </c>
      <c r="Y2900" s="1" t="s">
        <v>4840</v>
      </c>
      <c r="Z2900" s="1" t="s">
        <v>8847</v>
      </c>
      <c r="AG2900" s="1" t="s">
        <v>12774</v>
      </c>
    </row>
    <row r="2901" spans="1:72" ht="13.5" customHeight="1" x14ac:dyDescent="0.25">
      <c r="A2901" s="5" t="str">
        <f t="shared" si="103"/>
        <v>1738_각남면_0123</v>
      </c>
      <c r="B2901" s="1">
        <v>1738</v>
      </c>
      <c r="C2901" s="1" t="s">
        <v>12339</v>
      </c>
      <c r="D2901" s="1" t="s">
        <v>12340</v>
      </c>
      <c r="E2901" s="1">
        <v>2900</v>
      </c>
      <c r="F2901" s="1">
        <v>11</v>
      </c>
      <c r="G2901" s="1" t="s">
        <v>4632</v>
      </c>
      <c r="H2901" s="1" t="s">
        <v>7054</v>
      </c>
      <c r="I2901" s="1">
        <v>5</v>
      </c>
      <c r="L2901" s="1">
        <v>3</v>
      </c>
      <c r="M2901" s="1" t="s">
        <v>14222</v>
      </c>
      <c r="N2901" s="1" t="s">
        <v>14223</v>
      </c>
      <c r="T2901" s="1" t="s">
        <v>12470</v>
      </c>
      <c r="U2901" s="1" t="s">
        <v>139</v>
      </c>
      <c r="V2901" s="1" t="s">
        <v>7323</v>
      </c>
      <c r="Y2901" s="1" t="s">
        <v>4841</v>
      </c>
      <c r="Z2901" s="1" t="s">
        <v>8848</v>
      </c>
      <c r="AF2901" s="1" t="s">
        <v>12662</v>
      </c>
      <c r="AG2901" s="1" t="s">
        <v>12686</v>
      </c>
    </row>
    <row r="2902" spans="1:72" ht="13.5" customHeight="1" x14ac:dyDescent="0.25">
      <c r="A2902" s="5" t="str">
        <f t="shared" si="103"/>
        <v>1738_각남면_0123</v>
      </c>
      <c r="B2902" s="1">
        <v>1738</v>
      </c>
      <c r="C2902" s="1" t="s">
        <v>12339</v>
      </c>
      <c r="D2902" s="1" t="s">
        <v>12340</v>
      </c>
      <c r="E2902" s="1">
        <v>2901</v>
      </c>
      <c r="F2902" s="1">
        <v>11</v>
      </c>
      <c r="G2902" s="1" t="s">
        <v>4632</v>
      </c>
      <c r="H2902" s="1" t="s">
        <v>7054</v>
      </c>
      <c r="I2902" s="1">
        <v>5</v>
      </c>
      <c r="L2902" s="1">
        <v>4</v>
      </c>
      <c r="M2902" s="1" t="s">
        <v>14224</v>
      </c>
      <c r="N2902" s="1" t="s">
        <v>14225</v>
      </c>
      <c r="O2902" s="1" t="s">
        <v>6</v>
      </c>
      <c r="P2902" s="1" t="s">
        <v>7191</v>
      </c>
      <c r="T2902" s="1" t="s">
        <v>12461</v>
      </c>
      <c r="U2902" s="1" t="s">
        <v>260</v>
      </c>
      <c r="V2902" s="1" t="s">
        <v>7321</v>
      </c>
      <c r="W2902" s="1" t="s">
        <v>519</v>
      </c>
      <c r="X2902" s="1" t="s">
        <v>7705</v>
      </c>
      <c r="Y2902" s="1" t="s">
        <v>4842</v>
      </c>
      <c r="Z2902" s="1" t="s">
        <v>8849</v>
      </c>
      <c r="AC2902" s="1">
        <v>40</v>
      </c>
      <c r="AD2902" s="1" t="s">
        <v>349</v>
      </c>
      <c r="AE2902" s="1" t="s">
        <v>9369</v>
      </c>
      <c r="AJ2902" s="1" t="s">
        <v>17</v>
      </c>
      <c r="AK2902" s="1" t="s">
        <v>9530</v>
      </c>
      <c r="AL2902" s="1" t="s">
        <v>193</v>
      </c>
      <c r="AM2902" s="1" t="s">
        <v>9533</v>
      </c>
      <c r="AT2902" s="1" t="s">
        <v>44</v>
      </c>
      <c r="AU2902" s="1" t="s">
        <v>7629</v>
      </c>
      <c r="AV2902" s="1" t="s">
        <v>4843</v>
      </c>
      <c r="AW2902" s="1" t="s">
        <v>10135</v>
      </c>
      <c r="BG2902" s="1" t="s">
        <v>604</v>
      </c>
      <c r="BH2902" s="1" t="s">
        <v>7519</v>
      </c>
      <c r="BI2902" s="1" t="s">
        <v>4844</v>
      </c>
      <c r="BJ2902" s="1" t="s">
        <v>10836</v>
      </c>
      <c r="BK2902" s="1" t="s">
        <v>4845</v>
      </c>
      <c r="BL2902" s="1" t="s">
        <v>11035</v>
      </c>
      <c r="BM2902" s="1" t="s">
        <v>4846</v>
      </c>
      <c r="BN2902" s="1" t="s">
        <v>11315</v>
      </c>
      <c r="BO2902" s="1" t="s">
        <v>604</v>
      </c>
      <c r="BP2902" s="1" t="s">
        <v>7519</v>
      </c>
      <c r="BQ2902" s="1" t="s">
        <v>4847</v>
      </c>
      <c r="BR2902" s="1" t="s">
        <v>11956</v>
      </c>
      <c r="BS2902" s="1" t="s">
        <v>4848</v>
      </c>
      <c r="BT2902" s="1" t="s">
        <v>12252</v>
      </c>
    </row>
    <row r="2903" spans="1:72" ht="13.5" customHeight="1" x14ac:dyDescent="0.25">
      <c r="A2903" s="5" t="str">
        <f t="shared" si="103"/>
        <v>1738_각남면_0123</v>
      </c>
      <c r="B2903" s="1">
        <v>1738</v>
      </c>
      <c r="C2903" s="1" t="s">
        <v>12339</v>
      </c>
      <c r="D2903" s="1" t="s">
        <v>12340</v>
      </c>
      <c r="E2903" s="1">
        <v>2902</v>
      </c>
      <c r="F2903" s="1">
        <v>11</v>
      </c>
      <c r="G2903" s="1" t="s">
        <v>4632</v>
      </c>
      <c r="H2903" s="1" t="s">
        <v>7054</v>
      </c>
      <c r="I2903" s="1">
        <v>5</v>
      </c>
      <c r="L2903" s="1">
        <v>4</v>
      </c>
      <c r="M2903" s="1" t="s">
        <v>14224</v>
      </c>
      <c r="N2903" s="1" t="s">
        <v>14225</v>
      </c>
      <c r="S2903" s="1" t="s">
        <v>50</v>
      </c>
      <c r="T2903" s="1" t="s">
        <v>7223</v>
      </c>
      <c r="W2903" s="1" t="s">
        <v>526</v>
      </c>
      <c r="X2903" s="1" t="s">
        <v>7706</v>
      </c>
      <c r="Y2903" s="1" t="s">
        <v>308</v>
      </c>
      <c r="Z2903" s="1" t="s">
        <v>7774</v>
      </c>
      <c r="AC2903" s="1">
        <v>43</v>
      </c>
      <c r="AD2903" s="1" t="s">
        <v>258</v>
      </c>
      <c r="AE2903" s="1" t="s">
        <v>9360</v>
      </c>
      <c r="AJ2903" s="1" t="s">
        <v>309</v>
      </c>
      <c r="AK2903" s="1" t="s">
        <v>9531</v>
      </c>
      <c r="AL2903" s="1" t="s">
        <v>583</v>
      </c>
      <c r="AM2903" s="1" t="s">
        <v>12734</v>
      </c>
      <c r="AT2903" s="1" t="s">
        <v>44</v>
      </c>
      <c r="AU2903" s="1" t="s">
        <v>7629</v>
      </c>
      <c r="AV2903" s="1" t="s">
        <v>4849</v>
      </c>
      <c r="AW2903" s="1" t="s">
        <v>10136</v>
      </c>
      <c r="BG2903" s="1" t="s">
        <v>44</v>
      </c>
      <c r="BH2903" s="1" t="s">
        <v>7629</v>
      </c>
      <c r="BI2903" s="1" t="s">
        <v>4850</v>
      </c>
      <c r="BJ2903" s="1" t="s">
        <v>7234</v>
      </c>
      <c r="BK2903" s="1" t="s">
        <v>44</v>
      </c>
      <c r="BL2903" s="1" t="s">
        <v>7629</v>
      </c>
      <c r="BM2903" s="1" t="s">
        <v>4851</v>
      </c>
      <c r="BN2903" s="1" t="s">
        <v>11316</v>
      </c>
      <c r="BO2903" s="1" t="s">
        <v>44</v>
      </c>
      <c r="BP2903" s="1" t="s">
        <v>7629</v>
      </c>
      <c r="BQ2903" s="1" t="s">
        <v>4852</v>
      </c>
      <c r="BR2903" s="1" t="s">
        <v>11957</v>
      </c>
      <c r="BS2903" s="1" t="s">
        <v>401</v>
      </c>
      <c r="BT2903" s="1" t="s">
        <v>9477</v>
      </c>
    </row>
    <row r="2904" spans="1:72" ht="13.5" customHeight="1" x14ac:dyDescent="0.25">
      <c r="A2904" s="5" t="str">
        <f t="shared" si="103"/>
        <v>1738_각남면_0123</v>
      </c>
      <c r="B2904" s="1">
        <v>1738</v>
      </c>
      <c r="C2904" s="1" t="s">
        <v>12339</v>
      </c>
      <c r="D2904" s="1" t="s">
        <v>12340</v>
      </c>
      <c r="E2904" s="1">
        <v>2903</v>
      </c>
      <c r="F2904" s="1">
        <v>11</v>
      </c>
      <c r="G2904" s="1" t="s">
        <v>4632</v>
      </c>
      <c r="H2904" s="1" t="s">
        <v>7054</v>
      </c>
      <c r="I2904" s="1">
        <v>5</v>
      </c>
      <c r="L2904" s="1">
        <v>4</v>
      </c>
      <c r="M2904" s="1" t="s">
        <v>14224</v>
      </c>
      <c r="N2904" s="1" t="s">
        <v>14225</v>
      </c>
      <c r="S2904" s="1" t="s">
        <v>59</v>
      </c>
      <c r="T2904" s="1" t="s">
        <v>7224</v>
      </c>
      <c r="Y2904" s="1" t="s">
        <v>4853</v>
      </c>
      <c r="Z2904" s="1" t="s">
        <v>8850</v>
      </c>
      <c r="AC2904" s="1">
        <v>16</v>
      </c>
      <c r="AD2904" s="1" t="s">
        <v>89</v>
      </c>
      <c r="AE2904" s="1" t="s">
        <v>9335</v>
      </c>
    </row>
    <row r="2905" spans="1:72" ht="13.5" customHeight="1" x14ac:dyDescent="0.25">
      <c r="A2905" s="5" t="str">
        <f t="shared" si="103"/>
        <v>1738_각남면_0123</v>
      </c>
      <c r="B2905" s="1">
        <v>1738</v>
      </c>
      <c r="C2905" s="1" t="s">
        <v>12339</v>
      </c>
      <c r="D2905" s="1" t="s">
        <v>12340</v>
      </c>
      <c r="E2905" s="1">
        <v>2904</v>
      </c>
      <c r="F2905" s="1">
        <v>11</v>
      </c>
      <c r="G2905" s="1" t="s">
        <v>4632</v>
      </c>
      <c r="H2905" s="1" t="s">
        <v>7054</v>
      </c>
      <c r="I2905" s="1">
        <v>5</v>
      </c>
      <c r="L2905" s="1">
        <v>4</v>
      </c>
      <c r="M2905" s="1" t="s">
        <v>14224</v>
      </c>
      <c r="N2905" s="1" t="s">
        <v>14225</v>
      </c>
      <c r="S2905" s="1" t="s">
        <v>91</v>
      </c>
      <c r="T2905" s="1" t="s">
        <v>7227</v>
      </c>
      <c r="Y2905" s="1" t="s">
        <v>4854</v>
      </c>
      <c r="Z2905" s="1" t="s">
        <v>8851</v>
      </c>
      <c r="AC2905" s="1">
        <v>10</v>
      </c>
      <c r="AD2905" s="1" t="s">
        <v>393</v>
      </c>
      <c r="AE2905" s="1" t="s">
        <v>9370</v>
      </c>
    </row>
    <row r="2906" spans="1:72" ht="13.5" customHeight="1" x14ac:dyDescent="0.25">
      <c r="A2906" s="5" t="str">
        <f t="shared" si="103"/>
        <v>1738_각남면_0123</v>
      </c>
      <c r="B2906" s="1">
        <v>1738</v>
      </c>
      <c r="C2906" s="1" t="s">
        <v>12339</v>
      </c>
      <c r="D2906" s="1" t="s">
        <v>12340</v>
      </c>
      <c r="E2906" s="1">
        <v>2905</v>
      </c>
      <c r="F2906" s="1">
        <v>11</v>
      </c>
      <c r="G2906" s="1" t="s">
        <v>4632</v>
      </c>
      <c r="H2906" s="1" t="s">
        <v>7054</v>
      </c>
      <c r="I2906" s="1">
        <v>5</v>
      </c>
      <c r="L2906" s="1">
        <v>4</v>
      </c>
      <c r="M2906" s="1" t="s">
        <v>14224</v>
      </c>
      <c r="N2906" s="1" t="s">
        <v>14225</v>
      </c>
      <c r="T2906" s="1" t="s">
        <v>12470</v>
      </c>
      <c r="U2906" s="1" t="s">
        <v>139</v>
      </c>
      <c r="V2906" s="1" t="s">
        <v>7323</v>
      </c>
      <c r="Y2906" s="1" t="s">
        <v>4855</v>
      </c>
      <c r="Z2906" s="1" t="s">
        <v>7815</v>
      </c>
      <c r="AC2906" s="1">
        <v>76</v>
      </c>
      <c r="AD2906" s="1" t="s">
        <v>89</v>
      </c>
      <c r="AE2906" s="1" t="s">
        <v>9335</v>
      </c>
    </row>
    <row r="2907" spans="1:72" ht="13.5" customHeight="1" x14ac:dyDescent="0.25">
      <c r="A2907" s="5" t="str">
        <f t="shared" si="103"/>
        <v>1738_각남면_0123</v>
      </c>
      <c r="B2907" s="1">
        <v>1738</v>
      </c>
      <c r="C2907" s="1" t="s">
        <v>12339</v>
      </c>
      <c r="D2907" s="1" t="s">
        <v>12340</v>
      </c>
      <c r="E2907" s="1">
        <v>2906</v>
      </c>
      <c r="F2907" s="1">
        <v>11</v>
      </c>
      <c r="G2907" s="1" t="s">
        <v>4632</v>
      </c>
      <c r="H2907" s="1" t="s">
        <v>7054</v>
      </c>
      <c r="I2907" s="1">
        <v>5</v>
      </c>
      <c r="L2907" s="1">
        <v>4</v>
      </c>
      <c r="M2907" s="1" t="s">
        <v>14224</v>
      </c>
      <c r="N2907" s="1" t="s">
        <v>14225</v>
      </c>
      <c r="T2907" s="1" t="s">
        <v>12470</v>
      </c>
      <c r="U2907" s="1" t="s">
        <v>136</v>
      </c>
      <c r="V2907" s="1" t="s">
        <v>7308</v>
      </c>
      <c r="Y2907" s="1" t="s">
        <v>4856</v>
      </c>
      <c r="Z2907" s="1" t="s">
        <v>8852</v>
      </c>
      <c r="AC2907" s="1">
        <v>25</v>
      </c>
      <c r="AD2907" s="1" t="s">
        <v>446</v>
      </c>
      <c r="AE2907" s="1" t="s">
        <v>9374</v>
      </c>
      <c r="AV2907" s="1" t="s">
        <v>4857</v>
      </c>
      <c r="AW2907" s="1" t="s">
        <v>10137</v>
      </c>
      <c r="BB2907" s="1" t="s">
        <v>139</v>
      </c>
      <c r="BC2907" s="1" t="s">
        <v>7323</v>
      </c>
      <c r="BD2907" s="1" t="s">
        <v>4858</v>
      </c>
      <c r="BE2907" s="1" t="s">
        <v>10438</v>
      </c>
      <c r="BF2907" s="1" t="s">
        <v>12894</v>
      </c>
    </row>
    <row r="2908" spans="1:72" ht="13.5" customHeight="1" x14ac:dyDescent="0.25">
      <c r="A2908" s="5" t="str">
        <f t="shared" si="103"/>
        <v>1738_각남면_0123</v>
      </c>
      <c r="B2908" s="1">
        <v>1738</v>
      </c>
      <c r="C2908" s="1" t="s">
        <v>12339</v>
      </c>
      <c r="D2908" s="1" t="s">
        <v>12340</v>
      </c>
      <c r="E2908" s="1">
        <v>2907</v>
      </c>
      <c r="F2908" s="1">
        <v>11</v>
      </c>
      <c r="G2908" s="1" t="s">
        <v>4632</v>
      </c>
      <c r="H2908" s="1" t="s">
        <v>7054</v>
      </c>
      <c r="I2908" s="1">
        <v>5</v>
      </c>
      <c r="L2908" s="1">
        <v>4</v>
      </c>
      <c r="M2908" s="1" t="s">
        <v>14224</v>
      </c>
      <c r="N2908" s="1" t="s">
        <v>14225</v>
      </c>
      <c r="T2908" s="1" t="s">
        <v>12470</v>
      </c>
      <c r="U2908" s="1" t="s">
        <v>136</v>
      </c>
      <c r="V2908" s="1" t="s">
        <v>7308</v>
      </c>
      <c r="Y2908" s="1" t="s">
        <v>4859</v>
      </c>
      <c r="Z2908" s="1" t="s">
        <v>8609</v>
      </c>
      <c r="AC2908" s="1">
        <v>39</v>
      </c>
      <c r="AD2908" s="1" t="s">
        <v>181</v>
      </c>
      <c r="AE2908" s="1" t="s">
        <v>9350</v>
      </c>
      <c r="BB2908" s="1" t="s">
        <v>139</v>
      </c>
      <c r="BC2908" s="1" t="s">
        <v>7323</v>
      </c>
      <c r="BD2908" s="1" t="s">
        <v>2474</v>
      </c>
      <c r="BE2908" s="1" t="s">
        <v>8270</v>
      </c>
      <c r="BF2908" s="1" t="s">
        <v>12895</v>
      </c>
    </row>
    <row r="2909" spans="1:72" ht="13.5" customHeight="1" x14ac:dyDescent="0.25">
      <c r="A2909" s="5" t="str">
        <f t="shared" si="103"/>
        <v>1738_각남면_0123</v>
      </c>
      <c r="B2909" s="1">
        <v>1738</v>
      </c>
      <c r="C2909" s="1" t="s">
        <v>12339</v>
      </c>
      <c r="D2909" s="1" t="s">
        <v>12340</v>
      </c>
      <c r="E2909" s="1">
        <v>2908</v>
      </c>
      <c r="F2909" s="1">
        <v>11</v>
      </c>
      <c r="G2909" s="1" t="s">
        <v>4632</v>
      </c>
      <c r="H2909" s="1" t="s">
        <v>7054</v>
      </c>
      <c r="I2909" s="1">
        <v>5</v>
      </c>
      <c r="L2909" s="1">
        <v>4</v>
      </c>
      <c r="M2909" s="1" t="s">
        <v>14224</v>
      </c>
      <c r="N2909" s="1" t="s">
        <v>14225</v>
      </c>
      <c r="S2909" s="1" t="s">
        <v>4860</v>
      </c>
      <c r="T2909" s="1" t="s">
        <v>12464</v>
      </c>
      <c r="Y2909" s="1" t="s">
        <v>787</v>
      </c>
      <c r="Z2909" s="1" t="s">
        <v>8853</v>
      </c>
      <c r="AC2909" s="1">
        <v>27</v>
      </c>
      <c r="AD2909" s="1" t="s">
        <v>153</v>
      </c>
      <c r="AE2909" s="1" t="s">
        <v>9346</v>
      </c>
    </row>
    <row r="2910" spans="1:72" ht="13.5" customHeight="1" x14ac:dyDescent="0.25">
      <c r="A2910" s="5" t="str">
        <f t="shared" si="103"/>
        <v>1738_각남면_0123</v>
      </c>
      <c r="B2910" s="1">
        <v>1738</v>
      </c>
      <c r="C2910" s="1" t="s">
        <v>12339</v>
      </c>
      <c r="D2910" s="1" t="s">
        <v>12340</v>
      </c>
      <c r="E2910" s="1">
        <v>2909</v>
      </c>
      <c r="F2910" s="1">
        <v>11</v>
      </c>
      <c r="G2910" s="1" t="s">
        <v>4632</v>
      </c>
      <c r="H2910" s="1" t="s">
        <v>7054</v>
      </c>
      <c r="I2910" s="1">
        <v>5</v>
      </c>
      <c r="L2910" s="1">
        <v>4</v>
      </c>
      <c r="M2910" s="1" t="s">
        <v>14224</v>
      </c>
      <c r="N2910" s="1" t="s">
        <v>14225</v>
      </c>
      <c r="T2910" s="1" t="s">
        <v>12470</v>
      </c>
      <c r="U2910" s="1" t="s">
        <v>136</v>
      </c>
      <c r="V2910" s="1" t="s">
        <v>7308</v>
      </c>
      <c r="Y2910" s="1" t="s">
        <v>4861</v>
      </c>
      <c r="Z2910" s="1" t="s">
        <v>8854</v>
      </c>
      <c r="AC2910" s="1">
        <v>5</v>
      </c>
      <c r="AD2910" s="1" t="s">
        <v>86</v>
      </c>
      <c r="AE2910" s="1" t="s">
        <v>8752</v>
      </c>
      <c r="BB2910" s="1" t="s">
        <v>368</v>
      </c>
      <c r="BC2910" s="1" t="s">
        <v>7520</v>
      </c>
      <c r="BE2910" s="1" t="s">
        <v>8853</v>
      </c>
      <c r="BF2910" s="1" t="s">
        <v>12895</v>
      </c>
    </row>
    <row r="2911" spans="1:72" ht="13.5" customHeight="1" x14ac:dyDescent="0.25">
      <c r="A2911" s="5" t="str">
        <f t="shared" si="103"/>
        <v>1738_각남면_0123</v>
      </c>
      <c r="B2911" s="1">
        <v>1738</v>
      </c>
      <c r="C2911" s="1" t="s">
        <v>12339</v>
      </c>
      <c r="D2911" s="1" t="s">
        <v>12340</v>
      </c>
      <c r="E2911" s="1">
        <v>2910</v>
      </c>
      <c r="F2911" s="1">
        <v>11</v>
      </c>
      <c r="G2911" s="1" t="s">
        <v>4632</v>
      </c>
      <c r="H2911" s="1" t="s">
        <v>7054</v>
      </c>
      <c r="I2911" s="1">
        <v>5</v>
      </c>
      <c r="L2911" s="1">
        <v>4</v>
      </c>
      <c r="M2911" s="1" t="s">
        <v>14224</v>
      </c>
      <c r="N2911" s="1" t="s">
        <v>14225</v>
      </c>
      <c r="T2911" s="1" t="s">
        <v>12470</v>
      </c>
      <c r="U2911" s="1" t="s">
        <v>136</v>
      </c>
      <c r="V2911" s="1" t="s">
        <v>7308</v>
      </c>
      <c r="Y2911" s="1" t="s">
        <v>4296</v>
      </c>
      <c r="Z2911" s="1" t="s">
        <v>8665</v>
      </c>
      <c r="AC2911" s="1">
        <v>3</v>
      </c>
      <c r="AD2911" s="1" t="s">
        <v>115</v>
      </c>
      <c r="AE2911" s="1" t="s">
        <v>9342</v>
      </c>
      <c r="BC2911" s="1" t="s">
        <v>7520</v>
      </c>
      <c r="BE2911" s="1" t="s">
        <v>8853</v>
      </c>
      <c r="BF2911" s="1" t="s">
        <v>12894</v>
      </c>
    </row>
    <row r="2912" spans="1:72" ht="13.5" customHeight="1" x14ac:dyDescent="0.25">
      <c r="A2912" s="5" t="str">
        <f t="shared" ref="A2912:A2943" si="104">HYPERLINK("http://kyu.snu.ac.kr/sdhj/index.jsp?type=hj/GK14616_00IH_0001_0123.jpg","1738_각남면_0123")</f>
        <v>1738_각남면_0123</v>
      </c>
      <c r="B2912" s="1">
        <v>1738</v>
      </c>
      <c r="C2912" s="1" t="s">
        <v>12339</v>
      </c>
      <c r="D2912" s="1" t="s">
        <v>12340</v>
      </c>
      <c r="E2912" s="1">
        <v>2911</v>
      </c>
      <c r="F2912" s="1">
        <v>11</v>
      </c>
      <c r="G2912" s="1" t="s">
        <v>4632</v>
      </c>
      <c r="H2912" s="1" t="s">
        <v>7054</v>
      </c>
      <c r="I2912" s="1">
        <v>5</v>
      </c>
      <c r="L2912" s="1">
        <v>4</v>
      </c>
      <c r="M2912" s="1" t="s">
        <v>14224</v>
      </c>
      <c r="N2912" s="1" t="s">
        <v>14225</v>
      </c>
      <c r="T2912" s="1" t="s">
        <v>12470</v>
      </c>
      <c r="U2912" s="1" t="s">
        <v>139</v>
      </c>
      <c r="V2912" s="1" t="s">
        <v>7323</v>
      </c>
      <c r="Y2912" s="1" t="s">
        <v>4862</v>
      </c>
      <c r="Z2912" s="1" t="s">
        <v>8855</v>
      </c>
      <c r="AG2912" s="1" t="s">
        <v>12760</v>
      </c>
      <c r="AI2912" s="1" t="s">
        <v>9503</v>
      </c>
      <c r="BB2912" s="1" t="s">
        <v>139</v>
      </c>
      <c r="BC2912" s="1" t="s">
        <v>7323</v>
      </c>
      <c r="BD2912" s="1" t="s">
        <v>4863</v>
      </c>
      <c r="BE2912" s="1" t="s">
        <v>8783</v>
      </c>
      <c r="BF2912" s="1" t="s">
        <v>12895</v>
      </c>
    </row>
    <row r="2913" spans="1:72" ht="13.5" customHeight="1" x14ac:dyDescent="0.25">
      <c r="A2913" s="5" t="str">
        <f t="shared" si="104"/>
        <v>1738_각남면_0123</v>
      </c>
      <c r="B2913" s="1">
        <v>1738</v>
      </c>
      <c r="C2913" s="1" t="s">
        <v>12339</v>
      </c>
      <c r="D2913" s="1" t="s">
        <v>12340</v>
      </c>
      <c r="E2913" s="1">
        <v>2912</v>
      </c>
      <c r="F2913" s="1">
        <v>11</v>
      </c>
      <c r="G2913" s="1" t="s">
        <v>4632</v>
      </c>
      <c r="H2913" s="1" t="s">
        <v>7054</v>
      </c>
      <c r="I2913" s="1">
        <v>5</v>
      </c>
      <c r="L2913" s="1">
        <v>4</v>
      </c>
      <c r="M2913" s="1" t="s">
        <v>14224</v>
      </c>
      <c r="N2913" s="1" t="s">
        <v>14225</v>
      </c>
      <c r="T2913" s="1" t="s">
        <v>12470</v>
      </c>
      <c r="U2913" s="1" t="s">
        <v>139</v>
      </c>
      <c r="V2913" s="1" t="s">
        <v>7323</v>
      </c>
      <c r="Y2913" s="1" t="s">
        <v>4864</v>
      </c>
      <c r="Z2913" s="1" t="s">
        <v>8856</v>
      </c>
      <c r="AF2913" s="1" t="s">
        <v>12658</v>
      </c>
      <c r="AG2913" s="1" t="s">
        <v>12682</v>
      </c>
      <c r="AH2913" s="1" t="s">
        <v>2427</v>
      </c>
      <c r="AI2913" s="1" t="s">
        <v>9503</v>
      </c>
    </row>
    <row r="2914" spans="1:72" ht="13.5" customHeight="1" x14ac:dyDescent="0.25">
      <c r="A2914" s="5" t="str">
        <f t="shared" si="104"/>
        <v>1738_각남면_0123</v>
      </c>
      <c r="B2914" s="1">
        <v>1738</v>
      </c>
      <c r="C2914" s="1" t="s">
        <v>12339</v>
      </c>
      <c r="D2914" s="1" t="s">
        <v>12340</v>
      </c>
      <c r="E2914" s="1">
        <v>2913</v>
      </c>
      <c r="F2914" s="1">
        <v>11</v>
      </c>
      <c r="G2914" s="1" t="s">
        <v>4632</v>
      </c>
      <c r="H2914" s="1" t="s">
        <v>7054</v>
      </c>
      <c r="I2914" s="1">
        <v>5</v>
      </c>
      <c r="L2914" s="1">
        <v>4</v>
      </c>
      <c r="M2914" s="1" t="s">
        <v>14224</v>
      </c>
      <c r="N2914" s="1" t="s">
        <v>14225</v>
      </c>
      <c r="T2914" s="1" t="s">
        <v>12470</v>
      </c>
      <c r="U2914" s="1" t="s">
        <v>136</v>
      </c>
      <c r="V2914" s="1" t="s">
        <v>7308</v>
      </c>
      <c r="Y2914" s="1" t="s">
        <v>2707</v>
      </c>
      <c r="Z2914" s="1" t="s">
        <v>8857</v>
      </c>
      <c r="AF2914" s="1" t="s">
        <v>4739</v>
      </c>
      <c r="AG2914" s="1" t="s">
        <v>9426</v>
      </c>
      <c r="BD2914" s="1" t="s">
        <v>4865</v>
      </c>
      <c r="BE2914" s="1" t="s">
        <v>8058</v>
      </c>
      <c r="BF2914" s="1" t="s">
        <v>12895</v>
      </c>
    </row>
    <row r="2915" spans="1:72" ht="13.5" customHeight="1" x14ac:dyDescent="0.25">
      <c r="A2915" s="5" t="str">
        <f t="shared" si="104"/>
        <v>1738_각남면_0123</v>
      </c>
      <c r="B2915" s="1">
        <v>1738</v>
      </c>
      <c r="C2915" s="1" t="s">
        <v>12339</v>
      </c>
      <c r="D2915" s="1" t="s">
        <v>12340</v>
      </c>
      <c r="E2915" s="1">
        <v>2914</v>
      </c>
      <c r="F2915" s="1">
        <v>11</v>
      </c>
      <c r="G2915" s="1" t="s">
        <v>4632</v>
      </c>
      <c r="H2915" s="1" t="s">
        <v>7054</v>
      </c>
      <c r="I2915" s="1">
        <v>5</v>
      </c>
      <c r="L2915" s="1">
        <v>4</v>
      </c>
      <c r="M2915" s="1" t="s">
        <v>14224</v>
      </c>
      <c r="N2915" s="1" t="s">
        <v>14225</v>
      </c>
      <c r="T2915" s="1" t="s">
        <v>12470</v>
      </c>
      <c r="U2915" s="1" t="s">
        <v>139</v>
      </c>
      <c r="V2915" s="1" t="s">
        <v>7323</v>
      </c>
      <c r="Y2915" s="1" t="s">
        <v>4866</v>
      </c>
      <c r="Z2915" s="1" t="s">
        <v>8858</v>
      </c>
      <c r="AF2915" s="1" t="s">
        <v>1366</v>
      </c>
      <c r="AG2915" s="1" t="s">
        <v>9392</v>
      </c>
      <c r="AH2915" s="1" t="s">
        <v>2713</v>
      </c>
      <c r="AI2915" s="1" t="s">
        <v>9504</v>
      </c>
      <c r="BB2915" s="1" t="s">
        <v>139</v>
      </c>
      <c r="BC2915" s="1" t="s">
        <v>7323</v>
      </c>
      <c r="BD2915" s="1" t="s">
        <v>4867</v>
      </c>
      <c r="BE2915" s="1" t="s">
        <v>12883</v>
      </c>
      <c r="BF2915" s="1" t="s">
        <v>12892</v>
      </c>
    </row>
    <row r="2916" spans="1:72" ht="13.5" customHeight="1" x14ac:dyDescent="0.25">
      <c r="A2916" s="5" t="str">
        <f t="shared" si="104"/>
        <v>1738_각남면_0123</v>
      </c>
      <c r="B2916" s="1">
        <v>1738</v>
      </c>
      <c r="C2916" s="1" t="s">
        <v>12339</v>
      </c>
      <c r="D2916" s="1" t="s">
        <v>12340</v>
      </c>
      <c r="E2916" s="1">
        <v>2915</v>
      </c>
      <c r="F2916" s="1">
        <v>11</v>
      </c>
      <c r="G2916" s="1" t="s">
        <v>4632</v>
      </c>
      <c r="H2916" s="1" t="s">
        <v>7054</v>
      </c>
      <c r="I2916" s="1">
        <v>5</v>
      </c>
      <c r="L2916" s="1">
        <v>4</v>
      </c>
      <c r="M2916" s="1" t="s">
        <v>14224</v>
      </c>
      <c r="N2916" s="1" t="s">
        <v>14225</v>
      </c>
      <c r="T2916" s="1" t="s">
        <v>12470</v>
      </c>
      <c r="U2916" s="1" t="s">
        <v>139</v>
      </c>
      <c r="V2916" s="1" t="s">
        <v>7323</v>
      </c>
      <c r="Y2916" s="1" t="s">
        <v>1268</v>
      </c>
      <c r="Z2916" s="1" t="s">
        <v>8214</v>
      </c>
      <c r="AF2916" s="1" t="s">
        <v>4868</v>
      </c>
      <c r="AG2916" s="1" t="s">
        <v>9427</v>
      </c>
      <c r="BB2916" s="1" t="s">
        <v>139</v>
      </c>
      <c r="BC2916" s="1" t="s">
        <v>7323</v>
      </c>
      <c r="BD2916" s="1" t="s">
        <v>564</v>
      </c>
      <c r="BE2916" s="1" t="s">
        <v>7829</v>
      </c>
      <c r="BF2916" s="1" t="s">
        <v>12897</v>
      </c>
    </row>
    <row r="2917" spans="1:72" ht="13.5" customHeight="1" x14ac:dyDescent="0.25">
      <c r="A2917" s="5" t="str">
        <f t="shared" si="104"/>
        <v>1738_각남면_0123</v>
      </c>
      <c r="B2917" s="1">
        <v>1738</v>
      </c>
      <c r="C2917" s="1" t="s">
        <v>12339</v>
      </c>
      <c r="D2917" s="1" t="s">
        <v>12340</v>
      </c>
      <c r="E2917" s="1">
        <v>2916</v>
      </c>
      <c r="F2917" s="1">
        <v>11</v>
      </c>
      <c r="G2917" s="1" t="s">
        <v>4632</v>
      </c>
      <c r="H2917" s="1" t="s">
        <v>7054</v>
      </c>
      <c r="I2917" s="1">
        <v>5</v>
      </c>
      <c r="L2917" s="1">
        <v>4</v>
      </c>
      <c r="M2917" s="1" t="s">
        <v>14224</v>
      </c>
      <c r="N2917" s="1" t="s">
        <v>14225</v>
      </c>
      <c r="T2917" s="1" t="s">
        <v>12470</v>
      </c>
      <c r="U2917" s="1" t="s">
        <v>779</v>
      </c>
      <c r="V2917" s="1" t="s">
        <v>7352</v>
      </c>
      <c r="Y2917" s="1" t="s">
        <v>3834</v>
      </c>
      <c r="Z2917" s="1" t="s">
        <v>8556</v>
      </c>
      <c r="AC2917" s="1">
        <v>11</v>
      </c>
      <c r="AD2917" s="1" t="s">
        <v>505</v>
      </c>
      <c r="AE2917" s="1" t="s">
        <v>9377</v>
      </c>
      <c r="AV2917" s="1" t="s">
        <v>4869</v>
      </c>
      <c r="AW2917" s="1" t="s">
        <v>10138</v>
      </c>
      <c r="BB2917" s="1" t="s">
        <v>1551</v>
      </c>
      <c r="BC2917" s="1" t="s">
        <v>7529</v>
      </c>
      <c r="BD2917" s="1" t="s">
        <v>4870</v>
      </c>
      <c r="BE2917" s="1" t="s">
        <v>10439</v>
      </c>
    </row>
    <row r="2918" spans="1:72" ht="13.5" customHeight="1" x14ac:dyDescent="0.25">
      <c r="A2918" s="5" t="str">
        <f t="shared" si="104"/>
        <v>1738_각남면_0123</v>
      </c>
      <c r="B2918" s="1">
        <v>1738</v>
      </c>
      <c r="C2918" s="1" t="s">
        <v>12339</v>
      </c>
      <c r="D2918" s="1" t="s">
        <v>12340</v>
      </c>
      <c r="E2918" s="1">
        <v>2917</v>
      </c>
      <c r="F2918" s="1">
        <v>12</v>
      </c>
      <c r="G2918" s="1" t="s">
        <v>4871</v>
      </c>
      <c r="H2918" s="1" t="s">
        <v>7055</v>
      </c>
      <c r="I2918" s="1">
        <v>1</v>
      </c>
      <c r="J2918" s="1" t="s">
        <v>4872</v>
      </c>
      <c r="K2918" s="1" t="s">
        <v>7143</v>
      </c>
      <c r="L2918" s="1">
        <v>1</v>
      </c>
      <c r="M2918" s="1" t="s">
        <v>4872</v>
      </c>
      <c r="N2918" s="1" t="s">
        <v>7143</v>
      </c>
      <c r="T2918" s="1" t="s">
        <v>12461</v>
      </c>
      <c r="U2918" s="1" t="s">
        <v>906</v>
      </c>
      <c r="V2918" s="1" t="s">
        <v>12416</v>
      </c>
      <c r="W2918" s="1" t="s">
        <v>51</v>
      </c>
      <c r="X2918" s="1" t="s">
        <v>7686</v>
      </c>
      <c r="Y2918" s="1" t="s">
        <v>2494</v>
      </c>
      <c r="Z2918" s="1" t="s">
        <v>8274</v>
      </c>
      <c r="AC2918" s="1">
        <v>46</v>
      </c>
      <c r="AD2918" s="1" t="s">
        <v>239</v>
      </c>
      <c r="AE2918" s="1" t="s">
        <v>9357</v>
      </c>
      <c r="AJ2918" s="1" t="s">
        <v>17</v>
      </c>
      <c r="AK2918" s="1" t="s">
        <v>9530</v>
      </c>
      <c r="AL2918" s="1" t="s">
        <v>53</v>
      </c>
      <c r="AM2918" s="1" t="s">
        <v>9486</v>
      </c>
      <c r="AT2918" s="1" t="s">
        <v>42</v>
      </c>
      <c r="AU2918" s="1" t="s">
        <v>7309</v>
      </c>
      <c r="AV2918" s="1" t="s">
        <v>4873</v>
      </c>
      <c r="AW2918" s="1" t="s">
        <v>8882</v>
      </c>
      <c r="BG2918" s="1" t="s">
        <v>219</v>
      </c>
      <c r="BH2918" s="1" t="s">
        <v>7464</v>
      </c>
      <c r="BI2918" s="1" t="s">
        <v>680</v>
      </c>
      <c r="BJ2918" s="1" t="s">
        <v>9726</v>
      </c>
      <c r="BK2918" s="1" t="s">
        <v>44</v>
      </c>
      <c r="BL2918" s="1" t="s">
        <v>7629</v>
      </c>
      <c r="BM2918" s="1" t="s">
        <v>2138</v>
      </c>
      <c r="BN2918" s="1" t="s">
        <v>10312</v>
      </c>
      <c r="BO2918" s="1" t="s">
        <v>44</v>
      </c>
      <c r="BP2918" s="1" t="s">
        <v>7629</v>
      </c>
      <c r="BQ2918" s="1" t="s">
        <v>14836</v>
      </c>
      <c r="BR2918" s="1" t="s">
        <v>11958</v>
      </c>
      <c r="BS2918" s="1" t="s">
        <v>53</v>
      </c>
      <c r="BT2918" s="1" t="s">
        <v>9486</v>
      </c>
    </row>
    <row r="2919" spans="1:72" ht="13.5" customHeight="1" x14ac:dyDescent="0.25">
      <c r="A2919" s="5" t="str">
        <f t="shared" si="104"/>
        <v>1738_각남면_0123</v>
      </c>
      <c r="B2919" s="1">
        <v>1738</v>
      </c>
      <c r="C2919" s="1" t="s">
        <v>12339</v>
      </c>
      <c r="D2919" s="1" t="s">
        <v>12340</v>
      </c>
      <c r="E2919" s="1">
        <v>2918</v>
      </c>
      <c r="F2919" s="1">
        <v>12</v>
      </c>
      <c r="G2919" s="1" t="s">
        <v>4871</v>
      </c>
      <c r="H2919" s="1" t="s">
        <v>7055</v>
      </c>
      <c r="I2919" s="1">
        <v>1</v>
      </c>
      <c r="L2919" s="1">
        <v>1</v>
      </c>
      <c r="M2919" s="1" t="s">
        <v>4872</v>
      </c>
      <c r="N2919" s="1" t="s">
        <v>7143</v>
      </c>
      <c r="S2919" s="1" t="s">
        <v>50</v>
      </c>
      <c r="T2919" s="1" t="s">
        <v>7223</v>
      </c>
      <c r="W2919" s="1" t="s">
        <v>1598</v>
      </c>
      <c r="X2919" s="1" t="s">
        <v>7717</v>
      </c>
      <c r="Y2919" s="1" t="s">
        <v>64</v>
      </c>
      <c r="Z2919" s="1" t="s">
        <v>7741</v>
      </c>
      <c r="AC2919" s="1">
        <v>46</v>
      </c>
      <c r="AD2919" s="1" t="s">
        <v>239</v>
      </c>
      <c r="AE2919" s="1" t="s">
        <v>9357</v>
      </c>
      <c r="AJ2919" s="1" t="s">
        <v>17</v>
      </c>
      <c r="AK2919" s="1" t="s">
        <v>9530</v>
      </c>
      <c r="AL2919" s="1" t="s">
        <v>283</v>
      </c>
      <c r="AM2919" s="1" t="s">
        <v>9550</v>
      </c>
      <c r="AT2919" s="1" t="s">
        <v>4874</v>
      </c>
      <c r="AU2919" s="1" t="s">
        <v>9679</v>
      </c>
      <c r="AV2919" s="1" t="s">
        <v>4875</v>
      </c>
      <c r="AW2919" s="1" t="s">
        <v>10139</v>
      </c>
      <c r="BG2919" s="1" t="s">
        <v>531</v>
      </c>
      <c r="BH2919" s="1" t="s">
        <v>7370</v>
      </c>
      <c r="BI2919" s="1" t="s">
        <v>4876</v>
      </c>
      <c r="BJ2919" s="1" t="s">
        <v>10837</v>
      </c>
      <c r="BK2919" s="1" t="s">
        <v>531</v>
      </c>
      <c r="BL2919" s="1" t="s">
        <v>7370</v>
      </c>
      <c r="BM2919" s="1" t="s">
        <v>2303</v>
      </c>
      <c r="BN2919" s="1" t="s">
        <v>11166</v>
      </c>
      <c r="BO2919" s="1" t="s">
        <v>677</v>
      </c>
      <c r="BP2919" s="1" t="s">
        <v>7530</v>
      </c>
      <c r="BQ2919" s="1" t="s">
        <v>4877</v>
      </c>
      <c r="BR2919" s="1" t="s">
        <v>13453</v>
      </c>
      <c r="BS2919" s="1" t="s">
        <v>2046</v>
      </c>
      <c r="BT2919" s="1" t="s">
        <v>9552</v>
      </c>
    </row>
    <row r="2920" spans="1:72" ht="13.5" customHeight="1" x14ac:dyDescent="0.25">
      <c r="A2920" s="5" t="str">
        <f t="shared" si="104"/>
        <v>1738_각남면_0123</v>
      </c>
      <c r="B2920" s="1">
        <v>1738</v>
      </c>
      <c r="C2920" s="1" t="s">
        <v>12339</v>
      </c>
      <c r="D2920" s="1" t="s">
        <v>12340</v>
      </c>
      <c r="E2920" s="1">
        <v>2919</v>
      </c>
      <c r="F2920" s="1">
        <v>12</v>
      </c>
      <c r="G2920" s="1" t="s">
        <v>4871</v>
      </c>
      <c r="H2920" s="1" t="s">
        <v>7055</v>
      </c>
      <c r="I2920" s="1">
        <v>1</v>
      </c>
      <c r="L2920" s="1">
        <v>1</v>
      </c>
      <c r="M2920" s="1" t="s">
        <v>4872</v>
      </c>
      <c r="N2920" s="1" t="s">
        <v>7143</v>
      </c>
      <c r="S2920" s="1" t="s">
        <v>112</v>
      </c>
      <c r="T2920" s="1" t="s">
        <v>7229</v>
      </c>
      <c r="Y2920" s="1" t="s">
        <v>64</v>
      </c>
      <c r="Z2920" s="1" t="s">
        <v>7741</v>
      </c>
      <c r="AC2920" s="1">
        <v>1</v>
      </c>
      <c r="AD2920" s="1" t="s">
        <v>101</v>
      </c>
      <c r="AE2920" s="1" t="s">
        <v>9339</v>
      </c>
      <c r="AF2920" s="1" t="s">
        <v>95</v>
      </c>
      <c r="AG2920" s="1" t="s">
        <v>9389</v>
      </c>
    </row>
    <row r="2921" spans="1:72" ht="13.5" customHeight="1" x14ac:dyDescent="0.25">
      <c r="A2921" s="5" t="str">
        <f t="shared" si="104"/>
        <v>1738_각남면_0123</v>
      </c>
      <c r="B2921" s="1">
        <v>1738</v>
      </c>
      <c r="C2921" s="1" t="s">
        <v>12339</v>
      </c>
      <c r="D2921" s="1" t="s">
        <v>12340</v>
      </c>
      <c r="E2921" s="1">
        <v>2920</v>
      </c>
      <c r="F2921" s="1">
        <v>12</v>
      </c>
      <c r="G2921" s="1" t="s">
        <v>4871</v>
      </c>
      <c r="H2921" s="1" t="s">
        <v>7055</v>
      </c>
      <c r="I2921" s="1">
        <v>1</v>
      </c>
      <c r="L2921" s="1">
        <v>2</v>
      </c>
      <c r="M2921" s="1" t="s">
        <v>14226</v>
      </c>
      <c r="N2921" s="1" t="s">
        <v>14227</v>
      </c>
      <c r="T2921" s="1" t="s">
        <v>12461</v>
      </c>
      <c r="U2921" s="1" t="s">
        <v>1351</v>
      </c>
      <c r="V2921" s="1" t="s">
        <v>7327</v>
      </c>
      <c r="W2921" s="1" t="s">
        <v>51</v>
      </c>
      <c r="X2921" s="1" t="s">
        <v>7686</v>
      </c>
      <c r="Y2921" s="1" t="s">
        <v>2239</v>
      </c>
      <c r="Z2921" s="1" t="s">
        <v>8234</v>
      </c>
      <c r="AC2921" s="1">
        <v>36</v>
      </c>
      <c r="AD2921" s="1" t="s">
        <v>229</v>
      </c>
      <c r="AE2921" s="1" t="s">
        <v>9356</v>
      </c>
      <c r="AJ2921" s="1" t="s">
        <v>17</v>
      </c>
      <c r="AK2921" s="1" t="s">
        <v>9530</v>
      </c>
      <c r="AL2921" s="1" t="s">
        <v>53</v>
      </c>
      <c r="AM2921" s="1" t="s">
        <v>9486</v>
      </c>
      <c r="AT2921" s="1" t="s">
        <v>42</v>
      </c>
      <c r="AU2921" s="1" t="s">
        <v>7309</v>
      </c>
      <c r="AV2921" s="1" t="s">
        <v>4878</v>
      </c>
      <c r="AW2921" s="1" t="s">
        <v>8869</v>
      </c>
      <c r="BG2921" s="1" t="s">
        <v>42</v>
      </c>
      <c r="BH2921" s="1" t="s">
        <v>7309</v>
      </c>
      <c r="BI2921" s="1" t="s">
        <v>14795</v>
      </c>
      <c r="BJ2921" s="1" t="s">
        <v>8870</v>
      </c>
      <c r="BK2921" s="1" t="s">
        <v>44</v>
      </c>
      <c r="BL2921" s="1" t="s">
        <v>7629</v>
      </c>
      <c r="BM2921" s="1" t="s">
        <v>680</v>
      </c>
      <c r="BN2921" s="1" t="s">
        <v>9726</v>
      </c>
      <c r="BO2921" s="1" t="s">
        <v>44</v>
      </c>
      <c r="BP2921" s="1" t="s">
        <v>7629</v>
      </c>
      <c r="BQ2921" s="1" t="s">
        <v>4879</v>
      </c>
      <c r="BR2921" s="1" t="s">
        <v>11959</v>
      </c>
      <c r="BS2921" s="1" t="s">
        <v>200</v>
      </c>
      <c r="BT2921" s="1" t="s">
        <v>9541</v>
      </c>
    </row>
    <row r="2922" spans="1:72" ht="13.5" customHeight="1" x14ac:dyDescent="0.25">
      <c r="A2922" s="5" t="str">
        <f t="shared" si="104"/>
        <v>1738_각남면_0123</v>
      </c>
      <c r="B2922" s="1">
        <v>1738</v>
      </c>
      <c r="C2922" s="1" t="s">
        <v>12339</v>
      </c>
      <c r="D2922" s="1" t="s">
        <v>12340</v>
      </c>
      <c r="E2922" s="1">
        <v>2921</v>
      </c>
      <c r="F2922" s="1">
        <v>12</v>
      </c>
      <c r="G2922" s="1" t="s">
        <v>4871</v>
      </c>
      <c r="H2922" s="1" t="s">
        <v>7055</v>
      </c>
      <c r="I2922" s="1">
        <v>1</v>
      </c>
      <c r="L2922" s="1">
        <v>2</v>
      </c>
      <c r="M2922" s="1" t="s">
        <v>14226</v>
      </c>
      <c r="N2922" s="1" t="s">
        <v>14227</v>
      </c>
      <c r="S2922" s="1" t="s">
        <v>50</v>
      </c>
      <c r="T2922" s="1" t="s">
        <v>7223</v>
      </c>
      <c r="W2922" s="1" t="s">
        <v>1949</v>
      </c>
      <c r="X2922" s="1" t="s">
        <v>12525</v>
      </c>
      <c r="Y2922" s="1" t="s">
        <v>308</v>
      </c>
      <c r="Z2922" s="1" t="s">
        <v>7774</v>
      </c>
      <c r="AC2922" s="1">
        <v>38</v>
      </c>
      <c r="AD2922" s="1" t="s">
        <v>547</v>
      </c>
      <c r="AE2922" s="1" t="s">
        <v>9378</v>
      </c>
      <c r="AJ2922" s="1" t="s">
        <v>309</v>
      </c>
      <c r="AK2922" s="1" t="s">
        <v>9531</v>
      </c>
      <c r="AL2922" s="1" t="s">
        <v>2353</v>
      </c>
      <c r="AM2922" s="1" t="s">
        <v>9527</v>
      </c>
      <c r="AT2922" s="1" t="s">
        <v>42</v>
      </c>
      <c r="AU2922" s="1" t="s">
        <v>7309</v>
      </c>
      <c r="AV2922" s="1" t="s">
        <v>4880</v>
      </c>
      <c r="AW2922" s="1" t="s">
        <v>10140</v>
      </c>
      <c r="BG2922" s="1" t="s">
        <v>44</v>
      </c>
      <c r="BH2922" s="1" t="s">
        <v>7629</v>
      </c>
      <c r="BI2922" s="1" t="s">
        <v>4881</v>
      </c>
      <c r="BJ2922" s="1" t="s">
        <v>10838</v>
      </c>
      <c r="BK2922" s="1" t="s">
        <v>44</v>
      </c>
      <c r="BL2922" s="1" t="s">
        <v>7629</v>
      </c>
      <c r="BM2922" s="1" t="s">
        <v>14837</v>
      </c>
      <c r="BN2922" s="1" t="s">
        <v>12954</v>
      </c>
      <c r="BO2922" s="1" t="s">
        <v>44</v>
      </c>
      <c r="BP2922" s="1" t="s">
        <v>7629</v>
      </c>
      <c r="BQ2922" s="1" t="s">
        <v>4882</v>
      </c>
      <c r="BR2922" s="1" t="s">
        <v>13162</v>
      </c>
      <c r="BS2922" s="1" t="s">
        <v>41</v>
      </c>
      <c r="BT2922" s="1" t="s">
        <v>12725</v>
      </c>
    </row>
    <row r="2923" spans="1:72" ht="13.5" customHeight="1" x14ac:dyDescent="0.25">
      <c r="A2923" s="5" t="str">
        <f t="shared" si="104"/>
        <v>1738_각남면_0123</v>
      </c>
      <c r="B2923" s="1">
        <v>1738</v>
      </c>
      <c r="C2923" s="1" t="s">
        <v>12339</v>
      </c>
      <c r="D2923" s="1" t="s">
        <v>12340</v>
      </c>
      <c r="E2923" s="1">
        <v>2922</v>
      </c>
      <c r="F2923" s="1">
        <v>12</v>
      </c>
      <c r="G2923" s="1" t="s">
        <v>4871</v>
      </c>
      <c r="H2923" s="1" t="s">
        <v>7055</v>
      </c>
      <c r="I2923" s="1">
        <v>1</v>
      </c>
      <c r="L2923" s="1">
        <v>2</v>
      </c>
      <c r="M2923" s="1" t="s">
        <v>14226</v>
      </c>
      <c r="N2923" s="1" t="s">
        <v>14227</v>
      </c>
      <c r="S2923" s="1" t="s">
        <v>112</v>
      </c>
      <c r="T2923" s="1" t="s">
        <v>7229</v>
      </c>
      <c r="AC2923" s="1">
        <v>1</v>
      </c>
      <c r="AD2923" s="1" t="s">
        <v>101</v>
      </c>
      <c r="AE2923" s="1" t="s">
        <v>9339</v>
      </c>
      <c r="AF2923" s="1" t="s">
        <v>95</v>
      </c>
      <c r="AG2923" s="1" t="s">
        <v>9389</v>
      </c>
    </row>
    <row r="2924" spans="1:72" ht="13.5" customHeight="1" x14ac:dyDescent="0.25">
      <c r="A2924" s="5" t="str">
        <f t="shared" si="104"/>
        <v>1738_각남면_0123</v>
      </c>
      <c r="B2924" s="1">
        <v>1738</v>
      </c>
      <c r="C2924" s="1" t="s">
        <v>12339</v>
      </c>
      <c r="D2924" s="1" t="s">
        <v>12340</v>
      </c>
      <c r="E2924" s="1">
        <v>2923</v>
      </c>
      <c r="F2924" s="1">
        <v>12</v>
      </c>
      <c r="G2924" s="1" t="s">
        <v>4871</v>
      </c>
      <c r="H2924" s="1" t="s">
        <v>7055</v>
      </c>
      <c r="I2924" s="1">
        <v>1</v>
      </c>
      <c r="L2924" s="1">
        <v>3</v>
      </c>
      <c r="M2924" s="1" t="s">
        <v>14228</v>
      </c>
      <c r="N2924" s="1" t="s">
        <v>14229</v>
      </c>
      <c r="T2924" s="1" t="s">
        <v>12461</v>
      </c>
      <c r="U2924" s="1" t="s">
        <v>4883</v>
      </c>
      <c r="V2924" s="1" t="s">
        <v>7569</v>
      </c>
      <c r="W2924" s="1" t="s">
        <v>1379</v>
      </c>
      <c r="X2924" s="1" t="s">
        <v>7715</v>
      </c>
      <c r="Y2924" s="1" t="s">
        <v>1268</v>
      </c>
      <c r="Z2924" s="1" t="s">
        <v>8214</v>
      </c>
      <c r="AC2924" s="1">
        <v>43</v>
      </c>
      <c r="AD2924" s="1" t="s">
        <v>258</v>
      </c>
      <c r="AE2924" s="1" t="s">
        <v>9360</v>
      </c>
      <c r="AJ2924" s="1" t="s">
        <v>17</v>
      </c>
      <c r="AK2924" s="1" t="s">
        <v>9530</v>
      </c>
      <c r="AL2924" s="1" t="s">
        <v>951</v>
      </c>
      <c r="AM2924" s="1" t="s">
        <v>9517</v>
      </c>
      <c r="AT2924" s="1" t="s">
        <v>69</v>
      </c>
      <c r="AU2924" s="1" t="s">
        <v>7359</v>
      </c>
      <c r="AV2924" s="1" t="s">
        <v>2499</v>
      </c>
      <c r="AW2924" s="1" t="s">
        <v>9885</v>
      </c>
      <c r="BG2924" s="1" t="s">
        <v>69</v>
      </c>
      <c r="BH2924" s="1" t="s">
        <v>7359</v>
      </c>
      <c r="BI2924" s="1" t="s">
        <v>4016</v>
      </c>
      <c r="BJ2924" s="1" t="s">
        <v>10002</v>
      </c>
      <c r="BK2924" s="1" t="s">
        <v>69</v>
      </c>
      <c r="BL2924" s="1" t="s">
        <v>7359</v>
      </c>
      <c r="BM2924" s="1" t="s">
        <v>4884</v>
      </c>
      <c r="BN2924" s="1" t="s">
        <v>11317</v>
      </c>
      <c r="BO2924" s="1" t="s">
        <v>69</v>
      </c>
      <c r="BP2924" s="1" t="s">
        <v>7359</v>
      </c>
      <c r="BQ2924" s="1" t="s">
        <v>4885</v>
      </c>
      <c r="BR2924" s="1" t="s">
        <v>13406</v>
      </c>
      <c r="BS2924" s="1" t="s">
        <v>631</v>
      </c>
      <c r="BT2924" s="1" t="s">
        <v>9553</v>
      </c>
    </row>
    <row r="2925" spans="1:72" ht="13.5" customHeight="1" x14ac:dyDescent="0.25">
      <c r="A2925" s="5" t="str">
        <f t="shared" si="104"/>
        <v>1738_각남면_0123</v>
      </c>
      <c r="B2925" s="1">
        <v>1738</v>
      </c>
      <c r="C2925" s="1" t="s">
        <v>12339</v>
      </c>
      <c r="D2925" s="1" t="s">
        <v>12340</v>
      </c>
      <c r="E2925" s="1">
        <v>2924</v>
      </c>
      <c r="F2925" s="1">
        <v>12</v>
      </c>
      <c r="G2925" s="1" t="s">
        <v>4871</v>
      </c>
      <c r="H2925" s="1" t="s">
        <v>7055</v>
      </c>
      <c r="I2925" s="1">
        <v>1</v>
      </c>
      <c r="L2925" s="1">
        <v>3</v>
      </c>
      <c r="M2925" s="1" t="s">
        <v>14228</v>
      </c>
      <c r="N2925" s="1" t="s">
        <v>14229</v>
      </c>
      <c r="S2925" s="1" t="s">
        <v>50</v>
      </c>
      <c r="T2925" s="1" t="s">
        <v>7223</v>
      </c>
      <c r="W2925" s="1" t="s">
        <v>38</v>
      </c>
      <c r="X2925" s="1" t="s">
        <v>12522</v>
      </c>
      <c r="Y2925" s="1" t="s">
        <v>64</v>
      </c>
      <c r="Z2925" s="1" t="s">
        <v>7741</v>
      </c>
      <c r="AC2925" s="1">
        <v>33</v>
      </c>
      <c r="AD2925" s="1" t="s">
        <v>321</v>
      </c>
      <c r="AE2925" s="1" t="s">
        <v>9366</v>
      </c>
      <c r="AJ2925" s="1" t="s">
        <v>17</v>
      </c>
      <c r="AK2925" s="1" t="s">
        <v>9530</v>
      </c>
      <c r="AL2925" s="1" t="s">
        <v>41</v>
      </c>
      <c r="AM2925" s="1" t="s">
        <v>12725</v>
      </c>
      <c r="AT2925" s="1" t="s">
        <v>1063</v>
      </c>
      <c r="AU2925" s="1" t="s">
        <v>12490</v>
      </c>
      <c r="AV2925" s="1" t="s">
        <v>1011</v>
      </c>
      <c r="AW2925" s="1" t="s">
        <v>9748</v>
      </c>
      <c r="BG2925" s="1" t="s">
        <v>69</v>
      </c>
      <c r="BH2925" s="1" t="s">
        <v>7359</v>
      </c>
      <c r="BI2925" s="1" t="s">
        <v>4886</v>
      </c>
      <c r="BJ2925" s="1" t="s">
        <v>10839</v>
      </c>
      <c r="BK2925" s="1" t="s">
        <v>69</v>
      </c>
      <c r="BL2925" s="1" t="s">
        <v>7359</v>
      </c>
      <c r="BM2925" s="1" t="s">
        <v>4887</v>
      </c>
      <c r="BN2925" s="1" t="s">
        <v>11318</v>
      </c>
      <c r="BO2925" s="1" t="s">
        <v>69</v>
      </c>
      <c r="BP2925" s="1" t="s">
        <v>7359</v>
      </c>
      <c r="BQ2925" s="1" t="s">
        <v>4888</v>
      </c>
      <c r="BR2925" s="1" t="s">
        <v>11960</v>
      </c>
      <c r="BS2925" s="1" t="s">
        <v>631</v>
      </c>
      <c r="BT2925" s="1" t="s">
        <v>9553</v>
      </c>
    </row>
    <row r="2926" spans="1:72" ht="13.5" customHeight="1" x14ac:dyDescent="0.25">
      <c r="A2926" s="5" t="str">
        <f t="shared" si="104"/>
        <v>1738_각남면_0123</v>
      </c>
      <c r="B2926" s="1">
        <v>1738</v>
      </c>
      <c r="C2926" s="1" t="s">
        <v>12339</v>
      </c>
      <c r="D2926" s="1" t="s">
        <v>12340</v>
      </c>
      <c r="E2926" s="1">
        <v>2925</v>
      </c>
      <c r="F2926" s="1">
        <v>12</v>
      </c>
      <c r="G2926" s="1" t="s">
        <v>4871</v>
      </c>
      <c r="H2926" s="1" t="s">
        <v>7055</v>
      </c>
      <c r="I2926" s="1">
        <v>1</v>
      </c>
      <c r="L2926" s="1">
        <v>3</v>
      </c>
      <c r="M2926" s="1" t="s">
        <v>14228</v>
      </c>
      <c r="N2926" s="1" t="s">
        <v>14229</v>
      </c>
      <c r="S2926" s="1" t="s">
        <v>112</v>
      </c>
      <c r="T2926" s="1" t="s">
        <v>7229</v>
      </c>
      <c r="Y2926" s="1" t="s">
        <v>64</v>
      </c>
      <c r="Z2926" s="1" t="s">
        <v>7741</v>
      </c>
      <c r="AC2926" s="1">
        <v>2</v>
      </c>
      <c r="AD2926" s="1" t="s">
        <v>335</v>
      </c>
      <c r="AE2926" s="1" t="s">
        <v>9368</v>
      </c>
      <c r="AF2926" s="1" t="s">
        <v>95</v>
      </c>
      <c r="AG2926" s="1" t="s">
        <v>9389</v>
      </c>
    </row>
    <row r="2927" spans="1:72" ht="13.5" customHeight="1" x14ac:dyDescent="0.25">
      <c r="A2927" s="5" t="str">
        <f t="shared" si="104"/>
        <v>1738_각남면_0123</v>
      </c>
      <c r="B2927" s="1">
        <v>1738</v>
      </c>
      <c r="C2927" s="1" t="s">
        <v>12339</v>
      </c>
      <c r="D2927" s="1" t="s">
        <v>12340</v>
      </c>
      <c r="E2927" s="1">
        <v>2926</v>
      </c>
      <c r="F2927" s="1">
        <v>12</v>
      </c>
      <c r="G2927" s="1" t="s">
        <v>4871</v>
      </c>
      <c r="H2927" s="1" t="s">
        <v>7055</v>
      </c>
      <c r="I2927" s="1">
        <v>1</v>
      </c>
      <c r="L2927" s="1">
        <v>4</v>
      </c>
      <c r="M2927" s="1" t="s">
        <v>14230</v>
      </c>
      <c r="N2927" s="1" t="s">
        <v>14231</v>
      </c>
      <c r="T2927" s="1" t="s">
        <v>12461</v>
      </c>
      <c r="U2927" s="1" t="s">
        <v>2547</v>
      </c>
      <c r="V2927" s="1" t="s">
        <v>7331</v>
      </c>
      <c r="W2927" s="1" t="s">
        <v>209</v>
      </c>
      <c r="X2927" s="1" t="s">
        <v>7695</v>
      </c>
      <c r="Y2927" s="1" t="s">
        <v>3806</v>
      </c>
      <c r="Z2927" s="1" t="s">
        <v>8151</v>
      </c>
      <c r="AC2927" s="1">
        <v>47</v>
      </c>
      <c r="AD2927" s="1" t="s">
        <v>457</v>
      </c>
      <c r="AE2927" s="1" t="s">
        <v>9375</v>
      </c>
      <c r="AJ2927" s="1" t="s">
        <v>17</v>
      </c>
      <c r="AK2927" s="1" t="s">
        <v>9530</v>
      </c>
      <c r="AL2927" s="1" t="s">
        <v>200</v>
      </c>
      <c r="AM2927" s="1" t="s">
        <v>9541</v>
      </c>
      <c r="AT2927" s="1" t="s">
        <v>42</v>
      </c>
      <c r="AU2927" s="1" t="s">
        <v>7309</v>
      </c>
      <c r="AV2927" s="1" t="s">
        <v>4889</v>
      </c>
      <c r="AW2927" s="1" t="s">
        <v>10141</v>
      </c>
      <c r="BG2927" s="1" t="s">
        <v>69</v>
      </c>
      <c r="BH2927" s="1" t="s">
        <v>7359</v>
      </c>
      <c r="BI2927" s="1" t="s">
        <v>4890</v>
      </c>
      <c r="BJ2927" s="1" t="s">
        <v>10840</v>
      </c>
      <c r="BK2927" s="1" t="s">
        <v>42</v>
      </c>
      <c r="BL2927" s="1" t="s">
        <v>7309</v>
      </c>
      <c r="BM2927" s="1" t="s">
        <v>4891</v>
      </c>
      <c r="BN2927" s="1" t="s">
        <v>10981</v>
      </c>
      <c r="BO2927" s="1" t="s">
        <v>42</v>
      </c>
      <c r="BP2927" s="1" t="s">
        <v>7309</v>
      </c>
      <c r="BQ2927" s="1" t="s">
        <v>4892</v>
      </c>
      <c r="BR2927" s="1" t="s">
        <v>11961</v>
      </c>
      <c r="BS2927" s="1" t="s">
        <v>225</v>
      </c>
      <c r="BT2927" s="1" t="s">
        <v>9548</v>
      </c>
    </row>
    <row r="2928" spans="1:72" ht="13.5" customHeight="1" x14ac:dyDescent="0.25">
      <c r="A2928" s="5" t="str">
        <f t="shared" si="104"/>
        <v>1738_각남면_0123</v>
      </c>
      <c r="B2928" s="1">
        <v>1738</v>
      </c>
      <c r="C2928" s="1" t="s">
        <v>12339</v>
      </c>
      <c r="D2928" s="1" t="s">
        <v>12340</v>
      </c>
      <c r="E2928" s="1">
        <v>2927</v>
      </c>
      <c r="F2928" s="1">
        <v>12</v>
      </c>
      <c r="G2928" s="1" t="s">
        <v>4871</v>
      </c>
      <c r="H2928" s="1" t="s">
        <v>7055</v>
      </c>
      <c r="I2928" s="1">
        <v>1</v>
      </c>
      <c r="L2928" s="1">
        <v>4</v>
      </c>
      <c r="M2928" s="1" t="s">
        <v>14230</v>
      </c>
      <c r="N2928" s="1" t="s">
        <v>14231</v>
      </c>
      <c r="S2928" s="1" t="s">
        <v>50</v>
      </c>
      <c r="T2928" s="1" t="s">
        <v>7223</v>
      </c>
      <c r="W2928" s="1" t="s">
        <v>1379</v>
      </c>
      <c r="X2928" s="1" t="s">
        <v>7715</v>
      </c>
      <c r="Y2928" s="1" t="s">
        <v>64</v>
      </c>
      <c r="Z2928" s="1" t="s">
        <v>7741</v>
      </c>
      <c r="AC2928" s="1">
        <v>45</v>
      </c>
      <c r="AD2928" s="1" t="s">
        <v>330</v>
      </c>
      <c r="AE2928" s="1" t="s">
        <v>9367</v>
      </c>
      <c r="AJ2928" s="1" t="s">
        <v>17</v>
      </c>
      <c r="AK2928" s="1" t="s">
        <v>9530</v>
      </c>
      <c r="AL2928" s="1" t="s">
        <v>951</v>
      </c>
      <c r="AM2928" s="1" t="s">
        <v>9517</v>
      </c>
      <c r="AT2928" s="1" t="s">
        <v>281</v>
      </c>
      <c r="AU2928" s="1" t="s">
        <v>7360</v>
      </c>
      <c r="AV2928" s="1" t="s">
        <v>2741</v>
      </c>
      <c r="AW2928" s="1" t="s">
        <v>10142</v>
      </c>
      <c r="BG2928" s="1" t="s">
        <v>281</v>
      </c>
      <c r="BH2928" s="1" t="s">
        <v>7360</v>
      </c>
      <c r="BI2928" s="1" t="s">
        <v>2138</v>
      </c>
      <c r="BJ2928" s="1" t="s">
        <v>10312</v>
      </c>
      <c r="BK2928" s="1" t="s">
        <v>281</v>
      </c>
      <c r="BL2928" s="1" t="s">
        <v>7360</v>
      </c>
      <c r="BM2928" s="1" t="s">
        <v>14838</v>
      </c>
      <c r="BN2928" s="1" t="s">
        <v>10238</v>
      </c>
      <c r="BO2928" s="1" t="s">
        <v>44</v>
      </c>
      <c r="BP2928" s="1" t="s">
        <v>7629</v>
      </c>
      <c r="BQ2928" s="1" t="s">
        <v>4893</v>
      </c>
      <c r="BR2928" s="1" t="s">
        <v>13307</v>
      </c>
      <c r="BS2928" s="1" t="s">
        <v>1117</v>
      </c>
      <c r="BT2928" s="1" t="s">
        <v>9211</v>
      </c>
    </row>
    <row r="2929" spans="1:72" ht="13.5" customHeight="1" x14ac:dyDescent="0.25">
      <c r="A2929" s="5" t="str">
        <f t="shared" si="104"/>
        <v>1738_각남면_0123</v>
      </c>
      <c r="B2929" s="1">
        <v>1738</v>
      </c>
      <c r="C2929" s="1" t="s">
        <v>12339</v>
      </c>
      <c r="D2929" s="1" t="s">
        <v>12340</v>
      </c>
      <c r="E2929" s="1">
        <v>2928</v>
      </c>
      <c r="F2929" s="1">
        <v>12</v>
      </c>
      <c r="G2929" s="1" t="s">
        <v>4871</v>
      </c>
      <c r="H2929" s="1" t="s">
        <v>7055</v>
      </c>
      <c r="I2929" s="1">
        <v>1</v>
      </c>
      <c r="L2929" s="1">
        <v>4</v>
      </c>
      <c r="M2929" s="1" t="s">
        <v>14230</v>
      </c>
      <c r="N2929" s="1" t="s">
        <v>14231</v>
      </c>
      <c r="S2929" s="1" t="s">
        <v>59</v>
      </c>
      <c r="T2929" s="1" t="s">
        <v>7224</v>
      </c>
      <c r="U2929" s="1" t="s">
        <v>4894</v>
      </c>
      <c r="V2929" s="1" t="s">
        <v>7431</v>
      </c>
      <c r="Y2929" s="1" t="s">
        <v>742</v>
      </c>
      <c r="Z2929" s="1" t="s">
        <v>7856</v>
      </c>
      <c r="AC2929" s="1">
        <v>26</v>
      </c>
      <c r="AD2929" s="1" t="s">
        <v>585</v>
      </c>
      <c r="AE2929" s="1" t="s">
        <v>9379</v>
      </c>
    </row>
    <row r="2930" spans="1:72" ht="13.5" customHeight="1" x14ac:dyDescent="0.25">
      <c r="A2930" s="5" t="str">
        <f t="shared" si="104"/>
        <v>1738_각남면_0123</v>
      </c>
      <c r="B2930" s="1">
        <v>1738</v>
      </c>
      <c r="C2930" s="1" t="s">
        <v>12339</v>
      </c>
      <c r="D2930" s="1" t="s">
        <v>12340</v>
      </c>
      <c r="E2930" s="1">
        <v>2929</v>
      </c>
      <c r="F2930" s="1">
        <v>12</v>
      </c>
      <c r="G2930" s="1" t="s">
        <v>4871</v>
      </c>
      <c r="H2930" s="1" t="s">
        <v>7055</v>
      </c>
      <c r="I2930" s="1">
        <v>1</v>
      </c>
      <c r="L2930" s="1">
        <v>4</v>
      </c>
      <c r="M2930" s="1" t="s">
        <v>14230</v>
      </c>
      <c r="N2930" s="1" t="s">
        <v>14231</v>
      </c>
      <c r="S2930" s="1" t="s">
        <v>112</v>
      </c>
      <c r="T2930" s="1" t="s">
        <v>7229</v>
      </c>
      <c r="Y2930" s="1" t="s">
        <v>64</v>
      </c>
      <c r="Z2930" s="1" t="s">
        <v>7741</v>
      </c>
      <c r="AC2930" s="1">
        <v>3</v>
      </c>
      <c r="AD2930" s="1" t="s">
        <v>115</v>
      </c>
      <c r="AE2930" s="1" t="s">
        <v>9342</v>
      </c>
      <c r="AF2930" s="1" t="s">
        <v>95</v>
      </c>
      <c r="AG2930" s="1" t="s">
        <v>9389</v>
      </c>
    </row>
    <row r="2931" spans="1:72" ht="13.5" customHeight="1" x14ac:dyDescent="0.25">
      <c r="A2931" s="5" t="str">
        <f t="shared" si="104"/>
        <v>1738_각남면_0123</v>
      </c>
      <c r="B2931" s="1">
        <v>1738</v>
      </c>
      <c r="C2931" s="1" t="s">
        <v>12339</v>
      </c>
      <c r="D2931" s="1" t="s">
        <v>12340</v>
      </c>
      <c r="E2931" s="1">
        <v>2930</v>
      </c>
      <c r="F2931" s="1">
        <v>12</v>
      </c>
      <c r="G2931" s="1" t="s">
        <v>4871</v>
      </c>
      <c r="H2931" s="1" t="s">
        <v>7055</v>
      </c>
      <c r="I2931" s="1">
        <v>1</v>
      </c>
      <c r="L2931" s="1">
        <v>5</v>
      </c>
      <c r="M2931" s="1" t="s">
        <v>14232</v>
      </c>
      <c r="N2931" s="1" t="s">
        <v>14233</v>
      </c>
      <c r="T2931" s="1" t="s">
        <v>12461</v>
      </c>
      <c r="U2931" s="1" t="s">
        <v>380</v>
      </c>
      <c r="V2931" s="1" t="s">
        <v>7326</v>
      </c>
      <c r="W2931" s="1" t="s">
        <v>1379</v>
      </c>
      <c r="X2931" s="1" t="s">
        <v>7715</v>
      </c>
      <c r="Y2931" s="1" t="s">
        <v>4895</v>
      </c>
      <c r="Z2931" s="1" t="s">
        <v>8859</v>
      </c>
      <c r="AC2931" s="1">
        <v>73</v>
      </c>
      <c r="AD2931" s="1" t="s">
        <v>111</v>
      </c>
      <c r="AE2931" s="1" t="s">
        <v>9341</v>
      </c>
      <c r="AJ2931" s="1" t="s">
        <v>17</v>
      </c>
      <c r="AK2931" s="1" t="s">
        <v>9530</v>
      </c>
      <c r="AL2931" s="1" t="s">
        <v>208</v>
      </c>
      <c r="AM2931" s="1" t="s">
        <v>9524</v>
      </c>
      <c r="AT2931" s="1" t="s">
        <v>44</v>
      </c>
      <c r="AU2931" s="1" t="s">
        <v>7629</v>
      </c>
      <c r="AV2931" s="1" t="s">
        <v>4896</v>
      </c>
      <c r="AW2931" s="1" t="s">
        <v>10143</v>
      </c>
      <c r="BG2931" s="1" t="s">
        <v>44</v>
      </c>
      <c r="BH2931" s="1" t="s">
        <v>7629</v>
      </c>
      <c r="BI2931" s="1" t="s">
        <v>4897</v>
      </c>
      <c r="BJ2931" s="1" t="s">
        <v>10841</v>
      </c>
      <c r="BK2931" s="1" t="s">
        <v>44</v>
      </c>
      <c r="BL2931" s="1" t="s">
        <v>7629</v>
      </c>
      <c r="BM2931" s="1" t="s">
        <v>1789</v>
      </c>
      <c r="BN2931" s="1" t="s">
        <v>9964</v>
      </c>
      <c r="BO2931" s="1" t="s">
        <v>4898</v>
      </c>
      <c r="BP2931" s="1" t="s">
        <v>11472</v>
      </c>
      <c r="BQ2931" s="1" t="s">
        <v>14839</v>
      </c>
      <c r="BR2931" s="1" t="s">
        <v>11962</v>
      </c>
      <c r="BS2931" s="1" t="s">
        <v>492</v>
      </c>
      <c r="BT2931" s="1" t="s">
        <v>9454</v>
      </c>
    </row>
    <row r="2932" spans="1:72" ht="13.5" customHeight="1" x14ac:dyDescent="0.25">
      <c r="A2932" s="5" t="str">
        <f t="shared" si="104"/>
        <v>1738_각남면_0123</v>
      </c>
      <c r="B2932" s="1">
        <v>1738</v>
      </c>
      <c r="C2932" s="1" t="s">
        <v>12339</v>
      </c>
      <c r="D2932" s="1" t="s">
        <v>12340</v>
      </c>
      <c r="E2932" s="1">
        <v>2931</v>
      </c>
      <c r="F2932" s="1">
        <v>12</v>
      </c>
      <c r="G2932" s="1" t="s">
        <v>4871</v>
      </c>
      <c r="H2932" s="1" t="s">
        <v>7055</v>
      </c>
      <c r="I2932" s="1">
        <v>1</v>
      </c>
      <c r="L2932" s="1">
        <v>5</v>
      </c>
      <c r="M2932" s="1" t="s">
        <v>14232</v>
      </c>
      <c r="N2932" s="1" t="s">
        <v>14233</v>
      </c>
      <c r="S2932" s="1" t="s">
        <v>59</v>
      </c>
      <c r="T2932" s="1" t="s">
        <v>7224</v>
      </c>
      <c r="U2932" s="1" t="s">
        <v>4475</v>
      </c>
      <c r="V2932" s="1" t="s">
        <v>7553</v>
      </c>
      <c r="Y2932" s="1" t="s">
        <v>1560</v>
      </c>
      <c r="Z2932" s="1" t="s">
        <v>8078</v>
      </c>
      <c r="AC2932" s="1">
        <v>49</v>
      </c>
      <c r="AD2932" s="1" t="s">
        <v>175</v>
      </c>
      <c r="AE2932" s="1" t="s">
        <v>9349</v>
      </c>
    </row>
    <row r="2933" spans="1:72" ht="13.5" customHeight="1" x14ac:dyDescent="0.25">
      <c r="A2933" s="5" t="str">
        <f t="shared" si="104"/>
        <v>1738_각남면_0123</v>
      </c>
      <c r="B2933" s="1">
        <v>1738</v>
      </c>
      <c r="C2933" s="1" t="s">
        <v>12339</v>
      </c>
      <c r="D2933" s="1" t="s">
        <v>12340</v>
      </c>
      <c r="E2933" s="1">
        <v>2932</v>
      </c>
      <c r="F2933" s="1">
        <v>12</v>
      </c>
      <c r="G2933" s="1" t="s">
        <v>4871</v>
      </c>
      <c r="H2933" s="1" t="s">
        <v>7055</v>
      </c>
      <c r="I2933" s="1">
        <v>1</v>
      </c>
      <c r="L2933" s="1">
        <v>5</v>
      </c>
      <c r="M2933" s="1" t="s">
        <v>14232</v>
      </c>
      <c r="N2933" s="1" t="s">
        <v>14233</v>
      </c>
      <c r="S2933" s="1" t="s">
        <v>155</v>
      </c>
      <c r="T2933" s="1" t="s">
        <v>7230</v>
      </c>
      <c r="W2933" s="1" t="s">
        <v>254</v>
      </c>
      <c r="X2933" s="1" t="s">
        <v>7697</v>
      </c>
      <c r="Y2933" s="1" t="s">
        <v>10</v>
      </c>
      <c r="Z2933" s="1" t="s">
        <v>7684</v>
      </c>
      <c r="AC2933" s="1">
        <v>39</v>
      </c>
      <c r="AD2933" s="1" t="s">
        <v>181</v>
      </c>
      <c r="AE2933" s="1" t="s">
        <v>9350</v>
      </c>
    </row>
    <row r="2934" spans="1:72" ht="13.5" customHeight="1" x14ac:dyDescent="0.25">
      <c r="A2934" s="5" t="str">
        <f t="shared" si="104"/>
        <v>1738_각남면_0123</v>
      </c>
      <c r="B2934" s="1">
        <v>1738</v>
      </c>
      <c r="C2934" s="1" t="s">
        <v>12339</v>
      </c>
      <c r="D2934" s="1" t="s">
        <v>12340</v>
      </c>
      <c r="E2934" s="1">
        <v>2933</v>
      </c>
      <c r="F2934" s="1">
        <v>12</v>
      </c>
      <c r="G2934" s="1" t="s">
        <v>4871</v>
      </c>
      <c r="H2934" s="1" t="s">
        <v>7055</v>
      </c>
      <c r="I2934" s="1">
        <v>1</v>
      </c>
      <c r="L2934" s="1">
        <v>5</v>
      </c>
      <c r="M2934" s="1" t="s">
        <v>14232</v>
      </c>
      <c r="N2934" s="1" t="s">
        <v>14233</v>
      </c>
      <c r="S2934" s="1" t="s">
        <v>161</v>
      </c>
      <c r="T2934" s="1" t="s">
        <v>7232</v>
      </c>
      <c r="AC2934" s="1">
        <v>19</v>
      </c>
      <c r="AD2934" s="1" t="s">
        <v>202</v>
      </c>
      <c r="AE2934" s="1" t="s">
        <v>9353</v>
      </c>
    </row>
    <row r="2935" spans="1:72" ht="13.5" customHeight="1" x14ac:dyDescent="0.25">
      <c r="A2935" s="5" t="str">
        <f t="shared" si="104"/>
        <v>1738_각남면_0123</v>
      </c>
      <c r="B2935" s="1">
        <v>1738</v>
      </c>
      <c r="C2935" s="1" t="s">
        <v>12339</v>
      </c>
      <c r="D2935" s="1" t="s">
        <v>12340</v>
      </c>
      <c r="E2935" s="1">
        <v>2934</v>
      </c>
      <c r="F2935" s="1">
        <v>12</v>
      </c>
      <c r="G2935" s="1" t="s">
        <v>4871</v>
      </c>
      <c r="H2935" s="1" t="s">
        <v>7055</v>
      </c>
      <c r="I2935" s="1">
        <v>1</v>
      </c>
      <c r="L2935" s="1">
        <v>5</v>
      </c>
      <c r="M2935" s="1" t="s">
        <v>14232</v>
      </c>
      <c r="N2935" s="1" t="s">
        <v>14233</v>
      </c>
      <c r="T2935" s="1" t="s">
        <v>12470</v>
      </c>
      <c r="U2935" s="1" t="s">
        <v>139</v>
      </c>
      <c r="V2935" s="1" t="s">
        <v>7323</v>
      </c>
      <c r="Y2935" s="1" t="s">
        <v>1273</v>
      </c>
      <c r="Z2935" s="1" t="s">
        <v>8005</v>
      </c>
      <c r="AC2935" s="1">
        <v>31</v>
      </c>
      <c r="AD2935" s="1" t="s">
        <v>785</v>
      </c>
      <c r="AE2935" s="1" t="s">
        <v>9384</v>
      </c>
      <c r="BB2935" s="1" t="s">
        <v>715</v>
      </c>
      <c r="BC2935" s="1" t="s">
        <v>7283</v>
      </c>
      <c r="BD2935" s="1" t="s">
        <v>4666</v>
      </c>
      <c r="BE2935" s="1" t="s">
        <v>10431</v>
      </c>
      <c r="BF2935" s="1" t="s">
        <v>12895</v>
      </c>
    </row>
    <row r="2936" spans="1:72" ht="13.5" customHeight="1" x14ac:dyDescent="0.25">
      <c r="A2936" s="5" t="str">
        <f t="shared" si="104"/>
        <v>1738_각남면_0123</v>
      </c>
      <c r="B2936" s="1">
        <v>1738</v>
      </c>
      <c r="C2936" s="1" t="s">
        <v>12339</v>
      </c>
      <c r="D2936" s="1" t="s">
        <v>12340</v>
      </c>
      <c r="E2936" s="1">
        <v>2935</v>
      </c>
      <c r="F2936" s="1">
        <v>12</v>
      </c>
      <c r="G2936" s="1" t="s">
        <v>4871</v>
      </c>
      <c r="H2936" s="1" t="s">
        <v>7055</v>
      </c>
      <c r="I2936" s="1">
        <v>1</v>
      </c>
      <c r="L2936" s="1">
        <v>5</v>
      </c>
      <c r="M2936" s="1" t="s">
        <v>14232</v>
      </c>
      <c r="N2936" s="1" t="s">
        <v>14233</v>
      </c>
      <c r="T2936" s="1" t="s">
        <v>12470</v>
      </c>
      <c r="U2936" s="1" t="s">
        <v>139</v>
      </c>
      <c r="V2936" s="1" t="s">
        <v>7323</v>
      </c>
      <c r="Y2936" s="1" t="s">
        <v>499</v>
      </c>
      <c r="Z2936" s="1" t="s">
        <v>7815</v>
      </c>
      <c r="AC2936" s="1">
        <v>40</v>
      </c>
      <c r="AD2936" s="1" t="s">
        <v>349</v>
      </c>
      <c r="AE2936" s="1" t="s">
        <v>9369</v>
      </c>
      <c r="BB2936" s="1" t="s">
        <v>368</v>
      </c>
      <c r="BC2936" s="1" t="s">
        <v>7520</v>
      </c>
      <c r="BF2936" s="1" t="s">
        <v>12894</v>
      </c>
    </row>
    <row r="2937" spans="1:72" ht="13.5" customHeight="1" x14ac:dyDescent="0.25">
      <c r="A2937" s="5" t="str">
        <f t="shared" si="104"/>
        <v>1738_각남면_0123</v>
      </c>
      <c r="B2937" s="1">
        <v>1738</v>
      </c>
      <c r="C2937" s="1" t="s">
        <v>12339</v>
      </c>
      <c r="D2937" s="1" t="s">
        <v>12340</v>
      </c>
      <c r="E2937" s="1">
        <v>2936</v>
      </c>
      <c r="F2937" s="1">
        <v>12</v>
      </c>
      <c r="G2937" s="1" t="s">
        <v>4871</v>
      </c>
      <c r="H2937" s="1" t="s">
        <v>7055</v>
      </c>
      <c r="I2937" s="1">
        <v>1</v>
      </c>
      <c r="L2937" s="1">
        <v>5</v>
      </c>
      <c r="M2937" s="1" t="s">
        <v>14232</v>
      </c>
      <c r="N2937" s="1" t="s">
        <v>14233</v>
      </c>
      <c r="T2937" s="1" t="s">
        <v>12470</v>
      </c>
      <c r="U2937" s="1" t="s">
        <v>139</v>
      </c>
      <c r="V2937" s="1" t="s">
        <v>7323</v>
      </c>
      <c r="Y2937" s="1" t="s">
        <v>4899</v>
      </c>
      <c r="Z2937" s="1" t="s">
        <v>8860</v>
      </c>
      <c r="AC2937" s="1">
        <v>21</v>
      </c>
      <c r="AD2937" s="1" t="s">
        <v>160</v>
      </c>
      <c r="AE2937" s="1" t="s">
        <v>9347</v>
      </c>
    </row>
    <row r="2938" spans="1:72" ht="13.5" customHeight="1" x14ac:dyDescent="0.25">
      <c r="A2938" s="5" t="str">
        <f t="shared" si="104"/>
        <v>1738_각남면_0123</v>
      </c>
      <c r="B2938" s="1">
        <v>1738</v>
      </c>
      <c r="C2938" s="1" t="s">
        <v>12339</v>
      </c>
      <c r="D2938" s="1" t="s">
        <v>12340</v>
      </c>
      <c r="E2938" s="1">
        <v>2937</v>
      </c>
      <c r="F2938" s="1">
        <v>12</v>
      </c>
      <c r="G2938" s="1" t="s">
        <v>4871</v>
      </c>
      <c r="H2938" s="1" t="s">
        <v>7055</v>
      </c>
      <c r="I2938" s="1">
        <v>2</v>
      </c>
      <c r="J2938" s="1" t="s">
        <v>4900</v>
      </c>
      <c r="K2938" s="1" t="s">
        <v>7144</v>
      </c>
      <c r="L2938" s="1">
        <v>1</v>
      </c>
      <c r="M2938" s="1" t="s">
        <v>4900</v>
      </c>
      <c r="N2938" s="1" t="s">
        <v>7144</v>
      </c>
      <c r="T2938" s="1" t="s">
        <v>12461</v>
      </c>
      <c r="U2938" s="1" t="s">
        <v>2783</v>
      </c>
      <c r="V2938" s="1" t="s">
        <v>7404</v>
      </c>
      <c r="W2938" s="1" t="s">
        <v>51</v>
      </c>
      <c r="X2938" s="1" t="s">
        <v>7686</v>
      </c>
      <c r="Y2938" s="1" t="s">
        <v>1259</v>
      </c>
      <c r="Z2938" s="1" t="s">
        <v>8460</v>
      </c>
      <c r="AC2938" s="1">
        <v>55</v>
      </c>
      <c r="AD2938" s="1" t="s">
        <v>142</v>
      </c>
      <c r="AE2938" s="1" t="s">
        <v>9344</v>
      </c>
      <c r="AJ2938" s="1" t="s">
        <v>17</v>
      </c>
      <c r="AK2938" s="1" t="s">
        <v>9530</v>
      </c>
      <c r="AL2938" s="1" t="s">
        <v>53</v>
      </c>
      <c r="AM2938" s="1" t="s">
        <v>9486</v>
      </c>
      <c r="AT2938" s="1" t="s">
        <v>219</v>
      </c>
      <c r="AU2938" s="1" t="s">
        <v>7464</v>
      </c>
      <c r="AV2938" s="1" t="s">
        <v>3943</v>
      </c>
      <c r="AW2938" s="1" t="s">
        <v>8861</v>
      </c>
      <c r="BG2938" s="1" t="s">
        <v>677</v>
      </c>
      <c r="BH2938" s="1" t="s">
        <v>7530</v>
      </c>
      <c r="BI2938" s="1" t="s">
        <v>869</v>
      </c>
      <c r="BJ2938" s="1" t="s">
        <v>10777</v>
      </c>
      <c r="BK2938" s="1" t="s">
        <v>42</v>
      </c>
      <c r="BL2938" s="1" t="s">
        <v>7309</v>
      </c>
      <c r="BM2938" s="1" t="s">
        <v>3944</v>
      </c>
      <c r="BN2938" s="1" t="s">
        <v>11268</v>
      </c>
      <c r="BQ2938" s="1" t="s">
        <v>15000</v>
      </c>
      <c r="BR2938" s="1" t="s">
        <v>13285</v>
      </c>
      <c r="BS2938" s="1" t="s">
        <v>41</v>
      </c>
      <c r="BT2938" s="1" t="s">
        <v>12725</v>
      </c>
    </row>
    <row r="2939" spans="1:72" ht="13.5" customHeight="1" x14ac:dyDescent="0.25">
      <c r="A2939" s="5" t="str">
        <f t="shared" si="104"/>
        <v>1738_각남면_0123</v>
      </c>
      <c r="B2939" s="1">
        <v>1738</v>
      </c>
      <c r="C2939" s="1" t="s">
        <v>12339</v>
      </c>
      <c r="D2939" s="1" t="s">
        <v>12340</v>
      </c>
      <c r="E2939" s="1">
        <v>2938</v>
      </c>
      <c r="F2939" s="1">
        <v>12</v>
      </c>
      <c r="G2939" s="1" t="s">
        <v>4871</v>
      </c>
      <c r="H2939" s="1" t="s">
        <v>7055</v>
      </c>
      <c r="I2939" s="1">
        <v>2</v>
      </c>
      <c r="L2939" s="1">
        <v>1</v>
      </c>
      <c r="M2939" s="1" t="s">
        <v>4900</v>
      </c>
      <c r="N2939" s="1" t="s">
        <v>7144</v>
      </c>
      <c r="S2939" s="1" t="s">
        <v>201</v>
      </c>
      <c r="T2939" s="1" t="s">
        <v>201</v>
      </c>
      <c r="U2939" s="1" t="s">
        <v>219</v>
      </c>
      <c r="V2939" s="1" t="s">
        <v>7464</v>
      </c>
      <c r="Y2939" s="1" t="s">
        <v>3943</v>
      </c>
      <c r="Z2939" s="1" t="s">
        <v>8861</v>
      </c>
      <c r="AF2939" s="1" t="s">
        <v>317</v>
      </c>
      <c r="AG2939" s="1" t="s">
        <v>7707</v>
      </c>
    </row>
    <row r="2940" spans="1:72" ht="13.5" customHeight="1" x14ac:dyDescent="0.25">
      <c r="A2940" s="5" t="str">
        <f t="shared" si="104"/>
        <v>1738_각남면_0123</v>
      </c>
      <c r="B2940" s="1">
        <v>1738</v>
      </c>
      <c r="C2940" s="1" t="s">
        <v>12339</v>
      </c>
      <c r="D2940" s="1" t="s">
        <v>12340</v>
      </c>
      <c r="E2940" s="1">
        <v>2939</v>
      </c>
      <c r="F2940" s="1">
        <v>12</v>
      </c>
      <c r="G2940" s="1" t="s">
        <v>4871</v>
      </c>
      <c r="H2940" s="1" t="s">
        <v>7055</v>
      </c>
      <c r="I2940" s="1">
        <v>2</v>
      </c>
      <c r="L2940" s="1">
        <v>1</v>
      </c>
      <c r="M2940" s="1" t="s">
        <v>4900</v>
      </c>
      <c r="N2940" s="1" t="s">
        <v>7144</v>
      </c>
      <c r="S2940" s="1" t="s">
        <v>50</v>
      </c>
      <c r="T2940" s="1" t="s">
        <v>7223</v>
      </c>
      <c r="W2940" s="1" t="s">
        <v>85</v>
      </c>
      <c r="X2940" s="1" t="s">
        <v>12530</v>
      </c>
      <c r="Y2940" s="1" t="s">
        <v>64</v>
      </c>
      <c r="Z2940" s="1" t="s">
        <v>7741</v>
      </c>
      <c r="AC2940" s="1">
        <v>46</v>
      </c>
      <c r="AD2940" s="1" t="s">
        <v>239</v>
      </c>
      <c r="AE2940" s="1" t="s">
        <v>9357</v>
      </c>
      <c r="AJ2940" s="1" t="s">
        <v>17</v>
      </c>
      <c r="AK2940" s="1" t="s">
        <v>9530</v>
      </c>
      <c r="AL2940" s="1" t="s">
        <v>58</v>
      </c>
      <c r="AM2940" s="1" t="s">
        <v>9526</v>
      </c>
      <c r="AT2940" s="1" t="s">
        <v>42</v>
      </c>
      <c r="AU2940" s="1" t="s">
        <v>7309</v>
      </c>
      <c r="AV2940" s="1" t="s">
        <v>4901</v>
      </c>
      <c r="AW2940" s="1" t="s">
        <v>10015</v>
      </c>
      <c r="BG2940" s="1" t="s">
        <v>3262</v>
      </c>
      <c r="BH2940" s="1" t="s">
        <v>10494</v>
      </c>
      <c r="BI2940" s="1" t="s">
        <v>1731</v>
      </c>
      <c r="BJ2940" s="1" t="s">
        <v>9776</v>
      </c>
      <c r="BK2940" s="1" t="s">
        <v>490</v>
      </c>
      <c r="BL2940" s="1" t="s">
        <v>9686</v>
      </c>
      <c r="BM2940" s="1" t="s">
        <v>3951</v>
      </c>
      <c r="BN2940" s="1" t="s">
        <v>11269</v>
      </c>
      <c r="BO2940" s="1" t="s">
        <v>44</v>
      </c>
      <c r="BP2940" s="1" t="s">
        <v>7629</v>
      </c>
      <c r="BQ2940" s="1" t="s">
        <v>4902</v>
      </c>
      <c r="BR2940" s="1" t="s">
        <v>11963</v>
      </c>
      <c r="BS2940" s="1" t="s">
        <v>77</v>
      </c>
      <c r="BT2940" s="1" t="s">
        <v>9125</v>
      </c>
    </row>
    <row r="2941" spans="1:72" ht="13.5" customHeight="1" x14ac:dyDescent="0.25">
      <c r="A2941" s="5" t="str">
        <f t="shared" si="104"/>
        <v>1738_각남면_0123</v>
      </c>
      <c r="B2941" s="1">
        <v>1738</v>
      </c>
      <c r="C2941" s="1" t="s">
        <v>12339</v>
      </c>
      <c r="D2941" s="1" t="s">
        <v>12340</v>
      </c>
      <c r="E2941" s="1">
        <v>2940</v>
      </c>
      <c r="F2941" s="1">
        <v>12</v>
      </c>
      <c r="G2941" s="1" t="s">
        <v>4871</v>
      </c>
      <c r="H2941" s="1" t="s">
        <v>7055</v>
      </c>
      <c r="I2941" s="1">
        <v>2</v>
      </c>
      <c r="L2941" s="1">
        <v>1</v>
      </c>
      <c r="M2941" s="1" t="s">
        <v>4900</v>
      </c>
      <c r="N2941" s="1" t="s">
        <v>7144</v>
      </c>
      <c r="S2941" s="1" t="s">
        <v>84</v>
      </c>
      <c r="T2941" s="1" t="s">
        <v>7226</v>
      </c>
      <c r="W2941" s="1" t="s">
        <v>38</v>
      </c>
      <c r="X2941" s="1" t="s">
        <v>12522</v>
      </c>
      <c r="Y2941" s="1" t="s">
        <v>64</v>
      </c>
      <c r="Z2941" s="1" t="s">
        <v>7741</v>
      </c>
      <c r="AC2941" s="1">
        <v>98</v>
      </c>
      <c r="AD2941" s="1" t="s">
        <v>547</v>
      </c>
      <c r="AE2941" s="1" t="s">
        <v>9378</v>
      </c>
    </row>
    <row r="2942" spans="1:72" ht="13.5" customHeight="1" x14ac:dyDescent="0.25">
      <c r="A2942" s="5" t="str">
        <f t="shared" si="104"/>
        <v>1738_각남면_0123</v>
      </c>
      <c r="B2942" s="1">
        <v>1738</v>
      </c>
      <c r="C2942" s="1" t="s">
        <v>12339</v>
      </c>
      <c r="D2942" s="1" t="s">
        <v>12340</v>
      </c>
      <c r="E2942" s="1">
        <v>2941</v>
      </c>
      <c r="F2942" s="1">
        <v>12</v>
      </c>
      <c r="G2942" s="1" t="s">
        <v>4871</v>
      </c>
      <c r="H2942" s="1" t="s">
        <v>7055</v>
      </c>
      <c r="I2942" s="1">
        <v>2</v>
      </c>
      <c r="L2942" s="1">
        <v>1</v>
      </c>
      <c r="M2942" s="1" t="s">
        <v>4900</v>
      </c>
      <c r="N2942" s="1" t="s">
        <v>7144</v>
      </c>
      <c r="S2942" s="1" t="s">
        <v>112</v>
      </c>
      <c r="T2942" s="1" t="s">
        <v>7229</v>
      </c>
      <c r="Y2942" s="1" t="s">
        <v>64</v>
      </c>
      <c r="Z2942" s="1" t="s">
        <v>7741</v>
      </c>
      <c r="AC2942" s="1">
        <v>20</v>
      </c>
      <c r="AD2942" s="1" t="s">
        <v>251</v>
      </c>
      <c r="AE2942" s="1" t="s">
        <v>9358</v>
      </c>
    </row>
    <row r="2943" spans="1:72" ht="13.5" customHeight="1" x14ac:dyDescent="0.25">
      <c r="A2943" s="5" t="str">
        <f t="shared" si="104"/>
        <v>1738_각남면_0123</v>
      </c>
      <c r="B2943" s="1">
        <v>1738</v>
      </c>
      <c r="C2943" s="1" t="s">
        <v>12339</v>
      </c>
      <c r="D2943" s="1" t="s">
        <v>12340</v>
      </c>
      <c r="E2943" s="1">
        <v>2942</v>
      </c>
      <c r="F2943" s="1">
        <v>12</v>
      </c>
      <c r="G2943" s="1" t="s">
        <v>4871</v>
      </c>
      <c r="H2943" s="1" t="s">
        <v>7055</v>
      </c>
      <c r="I2943" s="1">
        <v>2</v>
      </c>
      <c r="L2943" s="1">
        <v>1</v>
      </c>
      <c r="M2943" s="1" t="s">
        <v>4900</v>
      </c>
      <c r="N2943" s="1" t="s">
        <v>7144</v>
      </c>
      <c r="S2943" s="1" t="s">
        <v>59</v>
      </c>
      <c r="T2943" s="1" t="s">
        <v>7224</v>
      </c>
      <c r="U2943" s="1" t="s">
        <v>2783</v>
      </c>
      <c r="V2943" s="1" t="s">
        <v>7404</v>
      </c>
      <c r="Y2943" s="1" t="s">
        <v>3409</v>
      </c>
      <c r="Z2943" s="1" t="s">
        <v>8164</v>
      </c>
      <c r="AC2943" s="1">
        <v>28</v>
      </c>
      <c r="AD2943" s="1" t="s">
        <v>301</v>
      </c>
      <c r="AE2943" s="1" t="s">
        <v>9363</v>
      </c>
    </row>
    <row r="2944" spans="1:72" ht="13.5" customHeight="1" x14ac:dyDescent="0.25">
      <c r="A2944" s="5" t="str">
        <f t="shared" ref="A2944:A2952" si="105">HYPERLINK("http://kyu.snu.ac.kr/sdhj/index.jsp?type=hj/GK14616_00IH_0001_0123.jpg","1738_각남면_0123")</f>
        <v>1738_각남면_0123</v>
      </c>
      <c r="B2944" s="1">
        <v>1738</v>
      </c>
      <c r="C2944" s="1" t="s">
        <v>12339</v>
      </c>
      <c r="D2944" s="1" t="s">
        <v>12340</v>
      </c>
      <c r="E2944" s="1">
        <v>2943</v>
      </c>
      <c r="F2944" s="1">
        <v>12</v>
      </c>
      <c r="G2944" s="1" t="s">
        <v>4871</v>
      </c>
      <c r="H2944" s="1" t="s">
        <v>7055</v>
      </c>
      <c r="I2944" s="1">
        <v>2</v>
      </c>
      <c r="L2944" s="1">
        <v>1</v>
      </c>
      <c r="M2944" s="1" t="s">
        <v>4900</v>
      </c>
      <c r="N2944" s="1" t="s">
        <v>7144</v>
      </c>
      <c r="S2944" s="1" t="s">
        <v>155</v>
      </c>
      <c r="T2944" s="1" t="s">
        <v>7230</v>
      </c>
      <c r="W2944" s="1" t="s">
        <v>38</v>
      </c>
      <c r="X2944" s="1" t="s">
        <v>12522</v>
      </c>
      <c r="Y2944" s="1" t="s">
        <v>10</v>
      </c>
      <c r="Z2944" s="1" t="s">
        <v>7684</v>
      </c>
      <c r="AF2944" s="1" t="s">
        <v>317</v>
      </c>
      <c r="AG2944" s="1" t="s">
        <v>7707</v>
      </c>
    </row>
    <row r="2945" spans="1:72" ht="13.5" customHeight="1" x14ac:dyDescent="0.25">
      <c r="A2945" s="5" t="str">
        <f t="shared" si="105"/>
        <v>1738_각남면_0123</v>
      </c>
      <c r="B2945" s="1">
        <v>1738</v>
      </c>
      <c r="C2945" s="1" t="s">
        <v>12339</v>
      </c>
      <c r="D2945" s="1" t="s">
        <v>12340</v>
      </c>
      <c r="E2945" s="1">
        <v>2944</v>
      </c>
      <c r="F2945" s="1">
        <v>12</v>
      </c>
      <c r="G2945" s="1" t="s">
        <v>4871</v>
      </c>
      <c r="H2945" s="1" t="s">
        <v>7055</v>
      </c>
      <c r="I2945" s="1">
        <v>2</v>
      </c>
      <c r="L2945" s="1">
        <v>1</v>
      </c>
      <c r="M2945" s="1" t="s">
        <v>4900</v>
      </c>
      <c r="N2945" s="1" t="s">
        <v>7144</v>
      </c>
      <c r="S2945" s="1" t="s">
        <v>112</v>
      </c>
      <c r="T2945" s="1" t="s">
        <v>7229</v>
      </c>
      <c r="Y2945" s="1" t="s">
        <v>64</v>
      </c>
      <c r="Z2945" s="1" t="s">
        <v>7741</v>
      </c>
      <c r="AC2945" s="1">
        <v>4</v>
      </c>
      <c r="AD2945" s="1" t="s">
        <v>65</v>
      </c>
      <c r="AE2945" s="1" t="s">
        <v>9332</v>
      </c>
    </row>
    <row r="2946" spans="1:72" ht="13.5" customHeight="1" x14ac:dyDescent="0.25">
      <c r="A2946" s="5" t="str">
        <f t="shared" si="105"/>
        <v>1738_각남면_0123</v>
      </c>
      <c r="B2946" s="1">
        <v>1738</v>
      </c>
      <c r="C2946" s="1" t="s">
        <v>12339</v>
      </c>
      <c r="D2946" s="1" t="s">
        <v>12340</v>
      </c>
      <c r="E2946" s="1">
        <v>2945</v>
      </c>
      <c r="F2946" s="1">
        <v>12</v>
      </c>
      <c r="G2946" s="1" t="s">
        <v>4871</v>
      </c>
      <c r="H2946" s="1" t="s">
        <v>7055</v>
      </c>
      <c r="I2946" s="1">
        <v>2</v>
      </c>
      <c r="L2946" s="1">
        <v>2</v>
      </c>
      <c r="M2946" s="1" t="s">
        <v>14234</v>
      </c>
      <c r="N2946" s="1" t="s">
        <v>14235</v>
      </c>
      <c r="T2946" s="1" t="s">
        <v>12461</v>
      </c>
      <c r="U2946" s="1" t="s">
        <v>116</v>
      </c>
      <c r="V2946" s="1" t="s">
        <v>7306</v>
      </c>
      <c r="W2946" s="1" t="s">
        <v>1598</v>
      </c>
      <c r="X2946" s="1" t="s">
        <v>7717</v>
      </c>
      <c r="Y2946" s="1" t="s">
        <v>4903</v>
      </c>
      <c r="Z2946" s="1" t="s">
        <v>8862</v>
      </c>
      <c r="AC2946" s="1">
        <v>55</v>
      </c>
      <c r="AD2946" s="1" t="s">
        <v>142</v>
      </c>
      <c r="AE2946" s="1" t="s">
        <v>9344</v>
      </c>
      <c r="AJ2946" s="1" t="s">
        <v>17</v>
      </c>
      <c r="AK2946" s="1" t="s">
        <v>9530</v>
      </c>
      <c r="AL2946" s="1" t="s">
        <v>283</v>
      </c>
      <c r="AM2946" s="1" t="s">
        <v>9550</v>
      </c>
      <c r="AT2946" s="1" t="s">
        <v>854</v>
      </c>
      <c r="AU2946" s="1" t="s">
        <v>9667</v>
      </c>
      <c r="AV2946" s="1" t="s">
        <v>14819</v>
      </c>
      <c r="AW2946" s="1" t="s">
        <v>10085</v>
      </c>
      <c r="BG2946" s="1" t="s">
        <v>854</v>
      </c>
      <c r="BH2946" s="1" t="s">
        <v>9667</v>
      </c>
      <c r="BI2946" s="1" t="s">
        <v>4382</v>
      </c>
      <c r="BJ2946" s="1" t="s">
        <v>10152</v>
      </c>
      <c r="BK2946" s="1" t="s">
        <v>854</v>
      </c>
      <c r="BL2946" s="1" t="s">
        <v>9667</v>
      </c>
      <c r="BM2946" s="1" t="s">
        <v>1647</v>
      </c>
      <c r="BN2946" s="1" t="s">
        <v>10332</v>
      </c>
      <c r="BO2946" s="1" t="s">
        <v>44</v>
      </c>
      <c r="BP2946" s="1" t="s">
        <v>7629</v>
      </c>
      <c r="BQ2946" s="1" t="s">
        <v>4441</v>
      </c>
      <c r="BR2946" s="1" t="s">
        <v>13190</v>
      </c>
      <c r="BS2946" s="1" t="s">
        <v>41</v>
      </c>
      <c r="BT2946" s="1" t="s">
        <v>12725</v>
      </c>
    </row>
    <row r="2947" spans="1:72" ht="13.5" customHeight="1" x14ac:dyDescent="0.25">
      <c r="A2947" s="5" t="str">
        <f t="shared" si="105"/>
        <v>1738_각남면_0123</v>
      </c>
      <c r="B2947" s="1">
        <v>1738</v>
      </c>
      <c r="C2947" s="1" t="s">
        <v>12339</v>
      </c>
      <c r="D2947" s="1" t="s">
        <v>12340</v>
      </c>
      <c r="E2947" s="1">
        <v>2946</v>
      </c>
      <c r="F2947" s="1">
        <v>12</v>
      </c>
      <c r="G2947" s="1" t="s">
        <v>4871</v>
      </c>
      <c r="H2947" s="1" t="s">
        <v>7055</v>
      </c>
      <c r="I2947" s="1">
        <v>2</v>
      </c>
      <c r="L2947" s="1">
        <v>2</v>
      </c>
      <c r="M2947" s="1" t="s">
        <v>14234</v>
      </c>
      <c r="N2947" s="1" t="s">
        <v>14235</v>
      </c>
      <c r="S2947" s="1" t="s">
        <v>50</v>
      </c>
      <c r="T2947" s="1" t="s">
        <v>7223</v>
      </c>
      <c r="W2947" s="1" t="s">
        <v>1140</v>
      </c>
      <c r="X2947" s="1" t="s">
        <v>7714</v>
      </c>
      <c r="Y2947" s="1" t="s">
        <v>10</v>
      </c>
      <c r="Z2947" s="1" t="s">
        <v>7684</v>
      </c>
      <c r="AC2947" s="1">
        <v>55</v>
      </c>
      <c r="AD2947" s="1" t="s">
        <v>142</v>
      </c>
      <c r="AE2947" s="1" t="s">
        <v>9344</v>
      </c>
      <c r="AJ2947" s="1" t="s">
        <v>17</v>
      </c>
      <c r="AK2947" s="1" t="s">
        <v>9530</v>
      </c>
      <c r="AL2947" s="1" t="s">
        <v>1047</v>
      </c>
      <c r="AM2947" s="1" t="s">
        <v>9458</v>
      </c>
      <c r="AT2947" s="1" t="s">
        <v>44</v>
      </c>
      <c r="AU2947" s="1" t="s">
        <v>7629</v>
      </c>
      <c r="AV2947" s="1" t="s">
        <v>4904</v>
      </c>
      <c r="AW2947" s="1" t="s">
        <v>8794</v>
      </c>
      <c r="BG2947" s="1" t="s">
        <v>44</v>
      </c>
      <c r="BH2947" s="1" t="s">
        <v>7629</v>
      </c>
      <c r="BI2947" s="1" t="s">
        <v>3524</v>
      </c>
      <c r="BJ2947" s="1" t="s">
        <v>10126</v>
      </c>
      <c r="BK2947" s="1" t="s">
        <v>44</v>
      </c>
      <c r="BL2947" s="1" t="s">
        <v>7629</v>
      </c>
      <c r="BM2947" s="1" t="s">
        <v>4905</v>
      </c>
      <c r="BN2947" s="1" t="s">
        <v>12962</v>
      </c>
      <c r="BO2947" s="1" t="s">
        <v>44</v>
      </c>
      <c r="BP2947" s="1" t="s">
        <v>7629</v>
      </c>
      <c r="BQ2947" s="1" t="s">
        <v>4906</v>
      </c>
      <c r="BR2947" s="1" t="s">
        <v>13234</v>
      </c>
      <c r="BS2947" s="1" t="s">
        <v>41</v>
      </c>
      <c r="BT2947" s="1" t="s">
        <v>12725</v>
      </c>
    </row>
    <row r="2948" spans="1:72" ht="13.5" customHeight="1" x14ac:dyDescent="0.25">
      <c r="A2948" s="5" t="str">
        <f t="shared" si="105"/>
        <v>1738_각남면_0123</v>
      </c>
      <c r="B2948" s="1">
        <v>1738</v>
      </c>
      <c r="C2948" s="1" t="s">
        <v>12339</v>
      </c>
      <c r="D2948" s="1" t="s">
        <v>12340</v>
      </c>
      <c r="E2948" s="1">
        <v>2947</v>
      </c>
      <c r="F2948" s="1">
        <v>12</v>
      </c>
      <c r="G2948" s="1" t="s">
        <v>4871</v>
      </c>
      <c r="H2948" s="1" t="s">
        <v>7055</v>
      </c>
      <c r="I2948" s="1">
        <v>2</v>
      </c>
      <c r="L2948" s="1">
        <v>2</v>
      </c>
      <c r="M2948" s="1" t="s">
        <v>14234</v>
      </c>
      <c r="N2948" s="1" t="s">
        <v>14235</v>
      </c>
      <c r="S2948" s="1" t="s">
        <v>112</v>
      </c>
      <c r="T2948" s="1" t="s">
        <v>7229</v>
      </c>
      <c r="Y2948" s="1" t="s">
        <v>64</v>
      </c>
      <c r="Z2948" s="1" t="s">
        <v>7741</v>
      </c>
      <c r="AF2948" s="1" t="s">
        <v>317</v>
      </c>
      <c r="AG2948" s="1" t="s">
        <v>7707</v>
      </c>
    </row>
    <row r="2949" spans="1:72" ht="13.5" customHeight="1" x14ac:dyDescent="0.25">
      <c r="A2949" s="5" t="str">
        <f t="shared" si="105"/>
        <v>1738_각남면_0123</v>
      </c>
      <c r="B2949" s="1">
        <v>1738</v>
      </c>
      <c r="C2949" s="1" t="s">
        <v>12339</v>
      </c>
      <c r="D2949" s="1" t="s">
        <v>12340</v>
      </c>
      <c r="E2949" s="1">
        <v>2948</v>
      </c>
      <c r="F2949" s="1">
        <v>12</v>
      </c>
      <c r="G2949" s="1" t="s">
        <v>4871</v>
      </c>
      <c r="H2949" s="1" t="s">
        <v>7055</v>
      </c>
      <c r="I2949" s="1">
        <v>2</v>
      </c>
      <c r="L2949" s="1">
        <v>2</v>
      </c>
      <c r="M2949" s="1" t="s">
        <v>14234</v>
      </c>
      <c r="N2949" s="1" t="s">
        <v>14235</v>
      </c>
      <c r="S2949" s="1" t="s">
        <v>63</v>
      </c>
      <c r="T2949" s="1" t="s">
        <v>7225</v>
      </c>
      <c r="AF2949" s="1" t="s">
        <v>317</v>
      </c>
      <c r="AG2949" s="1" t="s">
        <v>7707</v>
      </c>
    </row>
    <row r="2950" spans="1:72" ht="13.5" customHeight="1" x14ac:dyDescent="0.25">
      <c r="A2950" s="5" t="str">
        <f t="shared" si="105"/>
        <v>1738_각남면_0123</v>
      </c>
      <c r="B2950" s="1">
        <v>1738</v>
      </c>
      <c r="C2950" s="1" t="s">
        <v>12339</v>
      </c>
      <c r="D2950" s="1" t="s">
        <v>12340</v>
      </c>
      <c r="E2950" s="1">
        <v>2949</v>
      </c>
      <c r="F2950" s="1">
        <v>12</v>
      </c>
      <c r="G2950" s="1" t="s">
        <v>4871</v>
      </c>
      <c r="H2950" s="1" t="s">
        <v>7055</v>
      </c>
      <c r="I2950" s="1">
        <v>2</v>
      </c>
      <c r="L2950" s="1">
        <v>2</v>
      </c>
      <c r="M2950" s="1" t="s">
        <v>14234</v>
      </c>
      <c r="N2950" s="1" t="s">
        <v>14235</v>
      </c>
      <c r="S2950" s="1" t="s">
        <v>59</v>
      </c>
      <c r="T2950" s="1" t="s">
        <v>7224</v>
      </c>
      <c r="U2950" s="1" t="s">
        <v>2432</v>
      </c>
      <c r="V2950" s="1" t="s">
        <v>7443</v>
      </c>
      <c r="Y2950" s="1" t="s">
        <v>742</v>
      </c>
      <c r="Z2950" s="1" t="s">
        <v>7856</v>
      </c>
      <c r="AC2950" s="1">
        <v>7</v>
      </c>
      <c r="AD2950" s="1" t="s">
        <v>62</v>
      </c>
      <c r="AE2950" s="1" t="s">
        <v>9331</v>
      </c>
    </row>
    <row r="2951" spans="1:72" ht="13.5" customHeight="1" x14ac:dyDescent="0.25">
      <c r="A2951" s="5" t="str">
        <f t="shared" si="105"/>
        <v>1738_각남면_0123</v>
      </c>
      <c r="B2951" s="1">
        <v>1738</v>
      </c>
      <c r="C2951" s="1" t="s">
        <v>12339</v>
      </c>
      <c r="D2951" s="1" t="s">
        <v>12340</v>
      </c>
      <c r="E2951" s="1">
        <v>2950</v>
      </c>
      <c r="F2951" s="1">
        <v>12</v>
      </c>
      <c r="G2951" s="1" t="s">
        <v>4871</v>
      </c>
      <c r="H2951" s="1" t="s">
        <v>7055</v>
      </c>
      <c r="I2951" s="1">
        <v>2</v>
      </c>
      <c r="L2951" s="1">
        <v>2</v>
      </c>
      <c r="M2951" s="1" t="s">
        <v>14234</v>
      </c>
      <c r="N2951" s="1" t="s">
        <v>14235</v>
      </c>
      <c r="S2951" s="1" t="s">
        <v>4907</v>
      </c>
      <c r="T2951" s="1" t="s">
        <v>7276</v>
      </c>
      <c r="W2951" s="1" t="s">
        <v>38</v>
      </c>
      <c r="X2951" s="1" t="s">
        <v>12522</v>
      </c>
      <c r="Y2951" s="1" t="s">
        <v>10</v>
      </c>
      <c r="Z2951" s="1" t="s">
        <v>7684</v>
      </c>
      <c r="AC2951" s="1">
        <v>59</v>
      </c>
      <c r="AD2951" s="1" t="s">
        <v>650</v>
      </c>
      <c r="AE2951" s="1" t="s">
        <v>9380</v>
      </c>
    </row>
    <row r="2952" spans="1:72" ht="13.5" customHeight="1" x14ac:dyDescent="0.25">
      <c r="A2952" s="5" t="str">
        <f t="shared" si="105"/>
        <v>1738_각남면_0123</v>
      </c>
      <c r="B2952" s="1">
        <v>1738</v>
      </c>
      <c r="C2952" s="1" t="s">
        <v>12339</v>
      </c>
      <c r="D2952" s="1" t="s">
        <v>12340</v>
      </c>
      <c r="E2952" s="1">
        <v>2951</v>
      </c>
      <c r="F2952" s="1">
        <v>12</v>
      </c>
      <c r="G2952" s="1" t="s">
        <v>4871</v>
      </c>
      <c r="H2952" s="1" t="s">
        <v>7055</v>
      </c>
      <c r="I2952" s="1">
        <v>2</v>
      </c>
      <c r="L2952" s="1">
        <v>2</v>
      </c>
      <c r="M2952" s="1" t="s">
        <v>14234</v>
      </c>
      <c r="N2952" s="1" t="s">
        <v>14235</v>
      </c>
      <c r="S2952" s="1" t="s">
        <v>284</v>
      </c>
      <c r="T2952" s="1" t="s">
        <v>7237</v>
      </c>
      <c r="Y2952" s="1" t="s">
        <v>64</v>
      </c>
      <c r="Z2952" s="1" t="s">
        <v>7741</v>
      </c>
      <c r="AC2952" s="1">
        <v>14</v>
      </c>
      <c r="AD2952" s="1" t="s">
        <v>182</v>
      </c>
      <c r="AE2952" s="1" t="s">
        <v>9351</v>
      </c>
    </row>
    <row r="2953" spans="1:72" ht="13.5" customHeight="1" x14ac:dyDescent="0.25">
      <c r="A2953" s="5" t="str">
        <f t="shared" ref="A2953:A2984" si="106">HYPERLINK("http://kyu.snu.ac.kr/sdhj/index.jsp?type=hj/GK14616_00IH_0001_0124.jpg","1738_각남면_0124")</f>
        <v>1738_각남면_0124</v>
      </c>
      <c r="B2953" s="1">
        <v>1738</v>
      </c>
      <c r="C2953" s="1" t="s">
        <v>12339</v>
      </c>
      <c r="D2953" s="1" t="s">
        <v>12340</v>
      </c>
      <c r="E2953" s="1">
        <v>2952</v>
      </c>
      <c r="F2953" s="1">
        <v>12</v>
      </c>
      <c r="G2953" s="1" t="s">
        <v>4871</v>
      </c>
      <c r="H2953" s="1" t="s">
        <v>7055</v>
      </c>
      <c r="I2953" s="1">
        <v>2</v>
      </c>
      <c r="L2953" s="1">
        <v>3</v>
      </c>
      <c r="M2953" s="1" t="s">
        <v>14236</v>
      </c>
      <c r="N2953" s="1" t="s">
        <v>14237</v>
      </c>
      <c r="T2953" s="1" t="s">
        <v>12461</v>
      </c>
      <c r="U2953" s="1" t="s">
        <v>518</v>
      </c>
      <c r="V2953" s="1" t="s">
        <v>7333</v>
      </c>
      <c r="W2953" s="1" t="s">
        <v>4908</v>
      </c>
      <c r="X2953" s="1" t="s">
        <v>12409</v>
      </c>
      <c r="Y2953" s="1" t="s">
        <v>64</v>
      </c>
      <c r="Z2953" s="1" t="s">
        <v>7741</v>
      </c>
      <c r="AC2953" s="1">
        <v>69</v>
      </c>
      <c r="AD2953" s="1" t="s">
        <v>93</v>
      </c>
      <c r="AE2953" s="1" t="s">
        <v>9337</v>
      </c>
      <c r="AJ2953" s="1" t="s">
        <v>17</v>
      </c>
      <c r="AK2953" s="1" t="s">
        <v>9530</v>
      </c>
      <c r="AL2953" s="1" t="s">
        <v>277</v>
      </c>
      <c r="AM2953" s="1" t="s">
        <v>9535</v>
      </c>
      <c r="AT2953" s="1" t="s">
        <v>69</v>
      </c>
      <c r="AU2953" s="1" t="s">
        <v>7359</v>
      </c>
      <c r="AV2953" s="1" t="s">
        <v>4909</v>
      </c>
      <c r="AW2953" s="1" t="s">
        <v>10144</v>
      </c>
      <c r="BG2953" s="1" t="s">
        <v>69</v>
      </c>
      <c r="BH2953" s="1" t="s">
        <v>7359</v>
      </c>
      <c r="BI2953" s="1" t="s">
        <v>4910</v>
      </c>
      <c r="BJ2953" s="1" t="s">
        <v>10842</v>
      </c>
      <c r="BK2953" s="1" t="s">
        <v>69</v>
      </c>
      <c r="BL2953" s="1" t="s">
        <v>7359</v>
      </c>
      <c r="BM2953" s="1" t="s">
        <v>4911</v>
      </c>
      <c r="BN2953" s="1" t="s">
        <v>10925</v>
      </c>
      <c r="BO2953" s="1" t="s">
        <v>69</v>
      </c>
      <c r="BP2953" s="1" t="s">
        <v>7359</v>
      </c>
      <c r="BQ2953" s="1" t="s">
        <v>4912</v>
      </c>
      <c r="BR2953" s="1" t="s">
        <v>13271</v>
      </c>
      <c r="BS2953" s="1" t="s">
        <v>41</v>
      </c>
      <c r="BT2953" s="1" t="s">
        <v>12725</v>
      </c>
    </row>
    <row r="2954" spans="1:72" ht="13.5" customHeight="1" x14ac:dyDescent="0.25">
      <c r="A2954" s="5" t="str">
        <f t="shared" si="106"/>
        <v>1738_각남면_0124</v>
      </c>
      <c r="B2954" s="1">
        <v>1738</v>
      </c>
      <c r="C2954" s="1" t="s">
        <v>12339</v>
      </c>
      <c r="D2954" s="1" t="s">
        <v>12340</v>
      </c>
      <c r="E2954" s="1">
        <v>2953</v>
      </c>
      <c r="F2954" s="1">
        <v>12</v>
      </c>
      <c r="G2954" s="1" t="s">
        <v>4871</v>
      </c>
      <c r="H2954" s="1" t="s">
        <v>7055</v>
      </c>
      <c r="I2954" s="1">
        <v>2</v>
      </c>
      <c r="L2954" s="1">
        <v>3</v>
      </c>
      <c r="M2954" s="1" t="s">
        <v>14236</v>
      </c>
      <c r="N2954" s="1" t="s">
        <v>14237</v>
      </c>
      <c r="S2954" s="1" t="s">
        <v>112</v>
      </c>
      <c r="T2954" s="1" t="s">
        <v>7229</v>
      </c>
      <c r="Y2954" s="1" t="s">
        <v>64</v>
      </c>
      <c r="Z2954" s="1" t="s">
        <v>7741</v>
      </c>
      <c r="AC2954" s="1">
        <v>16</v>
      </c>
      <c r="AD2954" s="1" t="s">
        <v>89</v>
      </c>
      <c r="AE2954" s="1" t="s">
        <v>9335</v>
      </c>
    </row>
    <row r="2955" spans="1:72" ht="13.5" customHeight="1" x14ac:dyDescent="0.25">
      <c r="A2955" s="5" t="str">
        <f t="shared" si="106"/>
        <v>1738_각남면_0124</v>
      </c>
      <c r="B2955" s="1">
        <v>1738</v>
      </c>
      <c r="C2955" s="1" t="s">
        <v>12339</v>
      </c>
      <c r="D2955" s="1" t="s">
        <v>12340</v>
      </c>
      <c r="E2955" s="1">
        <v>2954</v>
      </c>
      <c r="F2955" s="1">
        <v>12</v>
      </c>
      <c r="G2955" s="1" t="s">
        <v>4871</v>
      </c>
      <c r="H2955" s="1" t="s">
        <v>7055</v>
      </c>
      <c r="I2955" s="1">
        <v>2</v>
      </c>
      <c r="L2955" s="1">
        <v>3</v>
      </c>
      <c r="M2955" s="1" t="s">
        <v>14236</v>
      </c>
      <c r="N2955" s="1" t="s">
        <v>14237</v>
      </c>
      <c r="S2955" s="1" t="s">
        <v>59</v>
      </c>
      <c r="T2955" s="1" t="s">
        <v>7224</v>
      </c>
      <c r="U2955" s="1" t="s">
        <v>4883</v>
      </c>
      <c r="V2955" s="1" t="s">
        <v>7569</v>
      </c>
      <c r="Y2955" s="1" t="s">
        <v>1561</v>
      </c>
      <c r="Z2955" s="1" t="s">
        <v>8079</v>
      </c>
      <c r="AC2955" s="1">
        <v>25</v>
      </c>
      <c r="AD2955" s="1" t="s">
        <v>446</v>
      </c>
      <c r="AE2955" s="1" t="s">
        <v>9374</v>
      </c>
    </row>
    <row r="2956" spans="1:72" ht="13.5" customHeight="1" x14ac:dyDescent="0.25">
      <c r="A2956" s="5" t="str">
        <f t="shared" si="106"/>
        <v>1738_각남면_0124</v>
      </c>
      <c r="B2956" s="1">
        <v>1738</v>
      </c>
      <c r="C2956" s="1" t="s">
        <v>12339</v>
      </c>
      <c r="D2956" s="1" t="s">
        <v>12340</v>
      </c>
      <c r="E2956" s="1">
        <v>2955</v>
      </c>
      <c r="F2956" s="1">
        <v>12</v>
      </c>
      <c r="G2956" s="1" t="s">
        <v>4871</v>
      </c>
      <c r="H2956" s="1" t="s">
        <v>7055</v>
      </c>
      <c r="I2956" s="1">
        <v>2</v>
      </c>
      <c r="L2956" s="1">
        <v>4</v>
      </c>
      <c r="M2956" s="1" t="s">
        <v>5051</v>
      </c>
      <c r="N2956" s="1" t="s">
        <v>9629</v>
      </c>
      <c r="T2956" s="1" t="s">
        <v>12461</v>
      </c>
      <c r="U2956" s="1" t="s">
        <v>3506</v>
      </c>
      <c r="V2956" s="1" t="s">
        <v>7507</v>
      </c>
      <c r="W2956" s="1" t="s">
        <v>1379</v>
      </c>
      <c r="X2956" s="1" t="s">
        <v>7715</v>
      </c>
      <c r="Y2956" s="1" t="s">
        <v>308</v>
      </c>
      <c r="Z2956" s="1" t="s">
        <v>7774</v>
      </c>
      <c r="AC2956" s="1">
        <v>93</v>
      </c>
      <c r="AD2956" s="1" t="s">
        <v>321</v>
      </c>
      <c r="AE2956" s="1" t="s">
        <v>9366</v>
      </c>
      <c r="AJ2956" s="1" t="s">
        <v>309</v>
      </c>
      <c r="AK2956" s="1" t="s">
        <v>9531</v>
      </c>
      <c r="AL2956" s="1" t="s">
        <v>208</v>
      </c>
      <c r="AM2956" s="1" t="s">
        <v>9524</v>
      </c>
      <c r="AT2956" s="1" t="s">
        <v>44</v>
      </c>
      <c r="AU2956" s="1" t="s">
        <v>7629</v>
      </c>
      <c r="AV2956" s="1" t="s">
        <v>4896</v>
      </c>
      <c r="AW2956" s="1" t="s">
        <v>10143</v>
      </c>
      <c r="BG2956" s="1" t="s">
        <v>44</v>
      </c>
      <c r="BH2956" s="1" t="s">
        <v>7629</v>
      </c>
      <c r="BI2956" s="1" t="s">
        <v>12903</v>
      </c>
      <c r="BJ2956" s="1" t="s">
        <v>12904</v>
      </c>
      <c r="BK2956" s="1" t="s">
        <v>44</v>
      </c>
      <c r="BL2956" s="1" t="s">
        <v>7629</v>
      </c>
      <c r="BM2956" s="1" t="s">
        <v>1789</v>
      </c>
      <c r="BN2956" s="1" t="s">
        <v>9964</v>
      </c>
      <c r="BO2956" s="1" t="s">
        <v>4898</v>
      </c>
      <c r="BP2956" s="1" t="s">
        <v>11472</v>
      </c>
      <c r="BQ2956" s="1" t="s">
        <v>4913</v>
      </c>
      <c r="BR2956" s="1" t="s">
        <v>11962</v>
      </c>
      <c r="BS2956" s="1" t="s">
        <v>492</v>
      </c>
      <c r="BT2956" s="1" t="s">
        <v>9454</v>
      </c>
    </row>
    <row r="2957" spans="1:72" ht="13.5" customHeight="1" x14ac:dyDescent="0.25">
      <c r="A2957" s="5" t="str">
        <f t="shared" si="106"/>
        <v>1738_각남면_0124</v>
      </c>
      <c r="B2957" s="1">
        <v>1738</v>
      </c>
      <c r="C2957" s="1" t="s">
        <v>12339</v>
      </c>
      <c r="D2957" s="1" t="s">
        <v>12340</v>
      </c>
      <c r="E2957" s="1">
        <v>2956</v>
      </c>
      <c r="F2957" s="1">
        <v>12</v>
      </c>
      <c r="G2957" s="1" t="s">
        <v>4871</v>
      </c>
      <c r="H2957" s="1" t="s">
        <v>7055</v>
      </c>
      <c r="I2957" s="1">
        <v>2</v>
      </c>
      <c r="L2957" s="1">
        <v>4</v>
      </c>
      <c r="M2957" s="1" t="s">
        <v>5051</v>
      </c>
      <c r="N2957" s="1" t="s">
        <v>9629</v>
      </c>
      <c r="S2957" s="1" t="s">
        <v>1095</v>
      </c>
      <c r="T2957" s="1" t="s">
        <v>1095</v>
      </c>
      <c r="U2957" s="1" t="s">
        <v>1096</v>
      </c>
      <c r="V2957" s="1" t="s">
        <v>1095</v>
      </c>
      <c r="W2957" s="1" t="s">
        <v>754</v>
      </c>
      <c r="X2957" s="1" t="s">
        <v>7710</v>
      </c>
      <c r="Y2957" s="1" t="s">
        <v>308</v>
      </c>
      <c r="Z2957" s="1" t="s">
        <v>7774</v>
      </c>
      <c r="AC2957" s="1">
        <v>42</v>
      </c>
      <c r="AD2957" s="1" t="s">
        <v>304</v>
      </c>
      <c r="AE2957" s="1" t="s">
        <v>9364</v>
      </c>
    </row>
    <row r="2958" spans="1:72" ht="13.5" customHeight="1" x14ac:dyDescent="0.25">
      <c r="A2958" s="5" t="str">
        <f t="shared" si="106"/>
        <v>1738_각남면_0124</v>
      </c>
      <c r="B2958" s="1">
        <v>1738</v>
      </c>
      <c r="C2958" s="1" t="s">
        <v>12339</v>
      </c>
      <c r="D2958" s="1" t="s">
        <v>12340</v>
      </c>
      <c r="E2958" s="1">
        <v>2957</v>
      </c>
      <c r="F2958" s="1">
        <v>12</v>
      </c>
      <c r="G2958" s="1" t="s">
        <v>4871</v>
      </c>
      <c r="H2958" s="1" t="s">
        <v>7055</v>
      </c>
      <c r="I2958" s="1">
        <v>2</v>
      </c>
      <c r="L2958" s="1">
        <v>4</v>
      </c>
      <c r="M2958" s="1" t="s">
        <v>5051</v>
      </c>
      <c r="N2958" s="1" t="s">
        <v>9629</v>
      </c>
      <c r="T2958" s="1" t="s">
        <v>12470</v>
      </c>
      <c r="U2958" s="1" t="s">
        <v>139</v>
      </c>
      <c r="V2958" s="1" t="s">
        <v>7323</v>
      </c>
      <c r="Y2958" s="1" t="s">
        <v>4914</v>
      </c>
      <c r="Z2958" s="1" t="s">
        <v>8863</v>
      </c>
      <c r="AC2958" s="1">
        <v>67</v>
      </c>
      <c r="AD2958" s="1" t="s">
        <v>315</v>
      </c>
      <c r="AE2958" s="1" t="s">
        <v>9365</v>
      </c>
      <c r="AG2958" s="1" t="s">
        <v>12775</v>
      </c>
      <c r="BB2958" s="1" t="s">
        <v>715</v>
      </c>
      <c r="BC2958" s="1" t="s">
        <v>7283</v>
      </c>
      <c r="BD2958" s="1" t="s">
        <v>12301</v>
      </c>
      <c r="BE2958" s="1" t="s">
        <v>12618</v>
      </c>
      <c r="BF2958" s="1" t="s">
        <v>12895</v>
      </c>
    </row>
    <row r="2959" spans="1:72" ht="13.5" customHeight="1" x14ac:dyDescent="0.25">
      <c r="A2959" s="5" t="str">
        <f t="shared" si="106"/>
        <v>1738_각남면_0124</v>
      </c>
      <c r="B2959" s="1">
        <v>1738</v>
      </c>
      <c r="C2959" s="1" t="s">
        <v>12339</v>
      </c>
      <c r="D2959" s="1" t="s">
        <v>12340</v>
      </c>
      <c r="E2959" s="1">
        <v>2958</v>
      </c>
      <c r="F2959" s="1">
        <v>12</v>
      </c>
      <c r="G2959" s="1" t="s">
        <v>4871</v>
      </c>
      <c r="H2959" s="1" t="s">
        <v>7055</v>
      </c>
      <c r="I2959" s="1">
        <v>2</v>
      </c>
      <c r="L2959" s="1">
        <v>4</v>
      </c>
      <c r="M2959" s="1" t="s">
        <v>5051</v>
      </c>
      <c r="N2959" s="1" t="s">
        <v>9629</v>
      </c>
      <c r="T2959" s="1" t="s">
        <v>12470</v>
      </c>
      <c r="U2959" s="1" t="s">
        <v>139</v>
      </c>
      <c r="V2959" s="1" t="s">
        <v>7323</v>
      </c>
      <c r="Y2959" s="1" t="s">
        <v>15047</v>
      </c>
      <c r="Z2959" s="1" t="s">
        <v>12565</v>
      </c>
      <c r="AC2959" s="1">
        <v>45</v>
      </c>
      <c r="AD2959" s="1" t="s">
        <v>457</v>
      </c>
      <c r="AE2959" s="1" t="s">
        <v>9375</v>
      </c>
      <c r="AF2959" s="1" t="s">
        <v>12712</v>
      </c>
      <c r="AG2959" s="1" t="s">
        <v>12723</v>
      </c>
      <c r="AT2959" s="1" t="s">
        <v>232</v>
      </c>
      <c r="AU2959" s="1" t="s">
        <v>7343</v>
      </c>
      <c r="AV2959" s="1" t="s">
        <v>4915</v>
      </c>
      <c r="AW2959" s="1" t="s">
        <v>10145</v>
      </c>
      <c r="BB2959" s="1" t="s">
        <v>500</v>
      </c>
      <c r="BC2959" s="1" t="s">
        <v>12465</v>
      </c>
      <c r="BD2959" s="1" t="s">
        <v>3049</v>
      </c>
      <c r="BE2959" s="1" t="s">
        <v>8389</v>
      </c>
    </row>
    <row r="2960" spans="1:72" ht="13.5" customHeight="1" x14ac:dyDescent="0.25">
      <c r="A2960" s="5" t="str">
        <f t="shared" si="106"/>
        <v>1738_각남면_0124</v>
      </c>
      <c r="B2960" s="1">
        <v>1738</v>
      </c>
      <c r="C2960" s="1" t="s">
        <v>12339</v>
      </c>
      <c r="D2960" s="1" t="s">
        <v>12340</v>
      </c>
      <c r="E2960" s="1">
        <v>2959</v>
      </c>
      <c r="F2960" s="1">
        <v>12</v>
      </c>
      <c r="G2960" s="1" t="s">
        <v>4871</v>
      </c>
      <c r="H2960" s="1" t="s">
        <v>7055</v>
      </c>
      <c r="I2960" s="1">
        <v>2</v>
      </c>
      <c r="L2960" s="1">
        <v>4</v>
      </c>
      <c r="M2960" s="1" t="s">
        <v>5051</v>
      </c>
      <c r="N2960" s="1" t="s">
        <v>9629</v>
      </c>
      <c r="T2960" s="1" t="s">
        <v>12470</v>
      </c>
      <c r="U2960" s="1" t="s">
        <v>139</v>
      </c>
      <c r="V2960" s="1" t="s">
        <v>7323</v>
      </c>
      <c r="Y2960" s="1" t="s">
        <v>4916</v>
      </c>
      <c r="Z2960" s="1" t="s">
        <v>8864</v>
      </c>
      <c r="AC2960" s="1">
        <v>32</v>
      </c>
      <c r="AD2960" s="1" t="s">
        <v>743</v>
      </c>
      <c r="AE2960" s="1" t="s">
        <v>8259</v>
      </c>
    </row>
    <row r="2961" spans="1:72" ht="13.5" customHeight="1" x14ac:dyDescent="0.25">
      <c r="A2961" s="5" t="str">
        <f t="shared" si="106"/>
        <v>1738_각남면_0124</v>
      </c>
      <c r="B2961" s="1">
        <v>1738</v>
      </c>
      <c r="C2961" s="1" t="s">
        <v>12339</v>
      </c>
      <c r="D2961" s="1" t="s">
        <v>12340</v>
      </c>
      <c r="E2961" s="1">
        <v>2960</v>
      </c>
      <c r="F2961" s="1">
        <v>12</v>
      </c>
      <c r="G2961" s="1" t="s">
        <v>4871</v>
      </c>
      <c r="H2961" s="1" t="s">
        <v>7055</v>
      </c>
      <c r="I2961" s="1">
        <v>2</v>
      </c>
      <c r="L2961" s="1">
        <v>4</v>
      </c>
      <c r="M2961" s="1" t="s">
        <v>5051</v>
      </c>
      <c r="N2961" s="1" t="s">
        <v>9629</v>
      </c>
      <c r="T2961" s="1" t="s">
        <v>12470</v>
      </c>
      <c r="U2961" s="1" t="s">
        <v>139</v>
      </c>
      <c r="V2961" s="1" t="s">
        <v>7323</v>
      </c>
      <c r="Y2961" s="1" t="s">
        <v>4917</v>
      </c>
      <c r="Z2961" s="1" t="s">
        <v>8865</v>
      </c>
      <c r="AF2961" s="1" t="s">
        <v>4918</v>
      </c>
      <c r="AG2961" s="1" t="s">
        <v>9428</v>
      </c>
    </row>
    <row r="2962" spans="1:72" ht="13.5" customHeight="1" x14ac:dyDescent="0.25">
      <c r="A2962" s="5" t="str">
        <f t="shared" si="106"/>
        <v>1738_각남면_0124</v>
      </c>
      <c r="B2962" s="1">
        <v>1738</v>
      </c>
      <c r="C2962" s="1" t="s">
        <v>12339</v>
      </c>
      <c r="D2962" s="1" t="s">
        <v>12340</v>
      </c>
      <c r="E2962" s="1">
        <v>2961</v>
      </c>
      <c r="F2962" s="1">
        <v>12</v>
      </c>
      <c r="G2962" s="1" t="s">
        <v>4871</v>
      </c>
      <c r="H2962" s="1" t="s">
        <v>7055</v>
      </c>
      <c r="I2962" s="1">
        <v>2</v>
      </c>
      <c r="L2962" s="1">
        <v>4</v>
      </c>
      <c r="M2962" s="1" t="s">
        <v>5051</v>
      </c>
      <c r="N2962" s="1" t="s">
        <v>9629</v>
      </c>
      <c r="T2962" s="1" t="s">
        <v>12470</v>
      </c>
      <c r="U2962" s="1" t="s">
        <v>139</v>
      </c>
      <c r="V2962" s="1" t="s">
        <v>7323</v>
      </c>
      <c r="Y2962" s="1" t="s">
        <v>15048</v>
      </c>
      <c r="Z2962" s="1" t="s">
        <v>8797</v>
      </c>
      <c r="AC2962" s="1">
        <v>41</v>
      </c>
      <c r="AD2962" s="1" t="s">
        <v>785</v>
      </c>
      <c r="AE2962" s="1" t="s">
        <v>9384</v>
      </c>
    </row>
    <row r="2963" spans="1:72" ht="13.5" customHeight="1" x14ac:dyDescent="0.25">
      <c r="A2963" s="5" t="str">
        <f t="shared" si="106"/>
        <v>1738_각남면_0124</v>
      </c>
      <c r="B2963" s="1">
        <v>1738</v>
      </c>
      <c r="C2963" s="1" t="s">
        <v>12339</v>
      </c>
      <c r="D2963" s="1" t="s">
        <v>12340</v>
      </c>
      <c r="E2963" s="1">
        <v>2962</v>
      </c>
      <c r="F2963" s="1">
        <v>12</v>
      </c>
      <c r="G2963" s="1" t="s">
        <v>4871</v>
      </c>
      <c r="H2963" s="1" t="s">
        <v>7055</v>
      </c>
      <c r="I2963" s="1">
        <v>2</v>
      </c>
      <c r="L2963" s="1">
        <v>4</v>
      </c>
      <c r="M2963" s="1" t="s">
        <v>5051</v>
      </c>
      <c r="N2963" s="1" t="s">
        <v>9629</v>
      </c>
      <c r="T2963" s="1" t="s">
        <v>12470</v>
      </c>
      <c r="U2963" s="1" t="s">
        <v>4919</v>
      </c>
      <c r="V2963" s="1" t="s">
        <v>7570</v>
      </c>
      <c r="Y2963" s="1" t="s">
        <v>3908</v>
      </c>
      <c r="Z2963" s="1" t="s">
        <v>8578</v>
      </c>
      <c r="AC2963" s="1">
        <v>19</v>
      </c>
      <c r="AD2963" s="1" t="s">
        <v>202</v>
      </c>
      <c r="AE2963" s="1" t="s">
        <v>9353</v>
      </c>
    </row>
    <row r="2964" spans="1:72" ht="13.5" customHeight="1" x14ac:dyDescent="0.25">
      <c r="A2964" s="5" t="str">
        <f t="shared" si="106"/>
        <v>1738_각남면_0124</v>
      </c>
      <c r="B2964" s="1">
        <v>1738</v>
      </c>
      <c r="C2964" s="1" t="s">
        <v>12339</v>
      </c>
      <c r="D2964" s="1" t="s">
        <v>12340</v>
      </c>
      <c r="E2964" s="1">
        <v>2963</v>
      </c>
      <c r="F2964" s="1">
        <v>12</v>
      </c>
      <c r="G2964" s="1" t="s">
        <v>4871</v>
      </c>
      <c r="H2964" s="1" t="s">
        <v>7055</v>
      </c>
      <c r="I2964" s="1">
        <v>2</v>
      </c>
      <c r="L2964" s="1">
        <v>4</v>
      </c>
      <c r="M2964" s="1" t="s">
        <v>5051</v>
      </c>
      <c r="N2964" s="1" t="s">
        <v>9629</v>
      </c>
      <c r="T2964" s="1" t="s">
        <v>12470</v>
      </c>
      <c r="U2964" s="1" t="s">
        <v>139</v>
      </c>
      <c r="V2964" s="1" t="s">
        <v>7323</v>
      </c>
      <c r="Y2964" s="1" t="s">
        <v>4920</v>
      </c>
      <c r="Z2964" s="1" t="s">
        <v>7943</v>
      </c>
      <c r="AC2964" s="1">
        <v>21</v>
      </c>
      <c r="AD2964" s="1" t="s">
        <v>160</v>
      </c>
      <c r="AE2964" s="1" t="s">
        <v>9347</v>
      </c>
    </row>
    <row r="2965" spans="1:72" ht="13.5" customHeight="1" x14ac:dyDescent="0.25">
      <c r="A2965" s="5" t="str">
        <f t="shared" si="106"/>
        <v>1738_각남면_0124</v>
      </c>
      <c r="B2965" s="1">
        <v>1738</v>
      </c>
      <c r="C2965" s="1" t="s">
        <v>12339</v>
      </c>
      <c r="D2965" s="1" t="s">
        <v>12340</v>
      </c>
      <c r="E2965" s="1">
        <v>2964</v>
      </c>
      <c r="F2965" s="1">
        <v>12</v>
      </c>
      <c r="G2965" s="1" t="s">
        <v>4871</v>
      </c>
      <c r="H2965" s="1" t="s">
        <v>7055</v>
      </c>
      <c r="I2965" s="1">
        <v>2</v>
      </c>
      <c r="L2965" s="1">
        <v>4</v>
      </c>
      <c r="M2965" s="1" t="s">
        <v>5051</v>
      </c>
      <c r="N2965" s="1" t="s">
        <v>9629</v>
      </c>
      <c r="T2965" s="1" t="s">
        <v>12470</v>
      </c>
      <c r="U2965" s="1" t="s">
        <v>139</v>
      </c>
      <c r="V2965" s="1" t="s">
        <v>7323</v>
      </c>
      <c r="Y2965" s="1" t="s">
        <v>4921</v>
      </c>
      <c r="Z2965" s="1" t="s">
        <v>8491</v>
      </c>
      <c r="AC2965" s="1">
        <v>19</v>
      </c>
      <c r="AD2965" s="1" t="s">
        <v>202</v>
      </c>
      <c r="AE2965" s="1" t="s">
        <v>9353</v>
      </c>
    </row>
    <row r="2966" spans="1:72" ht="13.5" customHeight="1" x14ac:dyDescent="0.25">
      <c r="A2966" s="5" t="str">
        <f t="shared" si="106"/>
        <v>1738_각남면_0124</v>
      </c>
      <c r="B2966" s="1">
        <v>1738</v>
      </c>
      <c r="C2966" s="1" t="s">
        <v>12339</v>
      </c>
      <c r="D2966" s="1" t="s">
        <v>12340</v>
      </c>
      <c r="E2966" s="1">
        <v>2965</v>
      </c>
      <c r="F2966" s="1">
        <v>12</v>
      </c>
      <c r="G2966" s="1" t="s">
        <v>4871</v>
      </c>
      <c r="H2966" s="1" t="s">
        <v>7055</v>
      </c>
      <c r="I2966" s="1">
        <v>2</v>
      </c>
      <c r="L2966" s="1">
        <v>4</v>
      </c>
      <c r="M2966" s="1" t="s">
        <v>5051</v>
      </c>
      <c r="N2966" s="1" t="s">
        <v>9629</v>
      </c>
      <c r="T2966" s="1" t="s">
        <v>12470</v>
      </c>
      <c r="U2966" s="1" t="s">
        <v>139</v>
      </c>
      <c r="V2966" s="1" t="s">
        <v>7323</v>
      </c>
      <c r="Y2966" s="1" t="s">
        <v>4703</v>
      </c>
      <c r="Z2966" s="1" t="s">
        <v>8803</v>
      </c>
      <c r="AG2966" s="1" t="s">
        <v>9429</v>
      </c>
      <c r="BB2966" s="1" t="s">
        <v>139</v>
      </c>
      <c r="BC2966" s="1" t="s">
        <v>7323</v>
      </c>
      <c r="BD2966" s="1" t="s">
        <v>14840</v>
      </c>
      <c r="BE2966" s="1" t="s">
        <v>10440</v>
      </c>
      <c r="BF2966" s="1" t="s">
        <v>12893</v>
      </c>
    </row>
    <row r="2967" spans="1:72" ht="13.5" customHeight="1" x14ac:dyDescent="0.25">
      <c r="A2967" s="5" t="str">
        <f t="shared" si="106"/>
        <v>1738_각남면_0124</v>
      </c>
      <c r="B2967" s="1">
        <v>1738</v>
      </c>
      <c r="C2967" s="1" t="s">
        <v>12339</v>
      </c>
      <c r="D2967" s="1" t="s">
        <v>12340</v>
      </c>
      <c r="E2967" s="1">
        <v>2966</v>
      </c>
      <c r="F2967" s="1">
        <v>12</v>
      </c>
      <c r="G2967" s="1" t="s">
        <v>4871</v>
      </c>
      <c r="H2967" s="1" t="s">
        <v>7055</v>
      </c>
      <c r="I2967" s="1">
        <v>2</v>
      </c>
      <c r="L2967" s="1">
        <v>4</v>
      </c>
      <c r="M2967" s="1" t="s">
        <v>5051</v>
      </c>
      <c r="N2967" s="1" t="s">
        <v>9629</v>
      </c>
      <c r="T2967" s="1" t="s">
        <v>12470</v>
      </c>
      <c r="U2967" s="1" t="s">
        <v>139</v>
      </c>
      <c r="V2967" s="1" t="s">
        <v>7323</v>
      </c>
      <c r="Y2967" s="1" t="s">
        <v>482</v>
      </c>
      <c r="Z2967" s="1" t="s">
        <v>8083</v>
      </c>
      <c r="AF2967" s="1" t="s">
        <v>4922</v>
      </c>
      <c r="AG2967" s="1" t="s">
        <v>9429</v>
      </c>
    </row>
    <row r="2968" spans="1:72" ht="13.5" customHeight="1" x14ac:dyDescent="0.25">
      <c r="A2968" s="5" t="str">
        <f t="shared" si="106"/>
        <v>1738_각남면_0124</v>
      </c>
      <c r="B2968" s="1">
        <v>1738</v>
      </c>
      <c r="C2968" s="1" t="s">
        <v>12339</v>
      </c>
      <c r="D2968" s="1" t="s">
        <v>12340</v>
      </c>
      <c r="E2968" s="1">
        <v>2967</v>
      </c>
      <c r="F2968" s="1">
        <v>12</v>
      </c>
      <c r="G2968" s="1" t="s">
        <v>4871</v>
      </c>
      <c r="H2968" s="1" t="s">
        <v>7055</v>
      </c>
      <c r="I2968" s="1">
        <v>2</v>
      </c>
      <c r="L2968" s="1">
        <v>4</v>
      </c>
      <c r="M2968" s="1" t="s">
        <v>5051</v>
      </c>
      <c r="N2968" s="1" t="s">
        <v>9629</v>
      </c>
      <c r="T2968" s="1" t="s">
        <v>12470</v>
      </c>
      <c r="U2968" s="1" t="s">
        <v>136</v>
      </c>
      <c r="V2968" s="1" t="s">
        <v>7308</v>
      </c>
      <c r="Y2968" s="1" t="s">
        <v>1679</v>
      </c>
      <c r="Z2968" s="1" t="s">
        <v>8866</v>
      </c>
      <c r="AC2968" s="1">
        <v>82</v>
      </c>
      <c r="AD2968" s="1" t="s">
        <v>188</v>
      </c>
      <c r="AE2968" s="1" t="s">
        <v>9352</v>
      </c>
    </row>
    <row r="2969" spans="1:72" ht="13.5" customHeight="1" x14ac:dyDescent="0.25">
      <c r="A2969" s="5" t="str">
        <f t="shared" si="106"/>
        <v>1738_각남면_0124</v>
      </c>
      <c r="B2969" s="1">
        <v>1738</v>
      </c>
      <c r="C2969" s="1" t="s">
        <v>12339</v>
      </c>
      <c r="D2969" s="1" t="s">
        <v>12340</v>
      </c>
      <c r="E2969" s="1">
        <v>2968</v>
      </c>
      <c r="F2969" s="1">
        <v>12</v>
      </c>
      <c r="G2969" s="1" t="s">
        <v>4871</v>
      </c>
      <c r="H2969" s="1" t="s">
        <v>7055</v>
      </c>
      <c r="I2969" s="1">
        <v>2</v>
      </c>
      <c r="L2969" s="1">
        <v>4</v>
      </c>
      <c r="M2969" s="1" t="s">
        <v>5051</v>
      </c>
      <c r="N2969" s="1" t="s">
        <v>9629</v>
      </c>
      <c r="T2969" s="1" t="s">
        <v>12470</v>
      </c>
      <c r="U2969" s="1" t="s">
        <v>136</v>
      </c>
      <c r="V2969" s="1" t="s">
        <v>7308</v>
      </c>
      <c r="Y2969" s="1" t="s">
        <v>4923</v>
      </c>
      <c r="Z2969" s="1" t="s">
        <v>8867</v>
      </c>
      <c r="AC2969" s="1">
        <v>55</v>
      </c>
      <c r="AD2969" s="1" t="s">
        <v>142</v>
      </c>
      <c r="AE2969" s="1" t="s">
        <v>9344</v>
      </c>
      <c r="BB2969" s="1" t="s">
        <v>139</v>
      </c>
      <c r="BC2969" s="1" t="s">
        <v>7323</v>
      </c>
      <c r="BD2969" s="1" t="s">
        <v>14790</v>
      </c>
      <c r="BE2969" s="1" t="s">
        <v>12622</v>
      </c>
      <c r="BF2969" s="1" t="s">
        <v>12894</v>
      </c>
    </row>
    <row r="2970" spans="1:72" ht="13.5" customHeight="1" x14ac:dyDescent="0.25">
      <c r="A2970" s="5" t="str">
        <f t="shared" si="106"/>
        <v>1738_각남면_0124</v>
      </c>
      <c r="B2970" s="1">
        <v>1738</v>
      </c>
      <c r="C2970" s="1" t="s">
        <v>12339</v>
      </c>
      <c r="D2970" s="1" t="s">
        <v>12340</v>
      </c>
      <c r="E2970" s="1">
        <v>2969</v>
      </c>
      <c r="F2970" s="1">
        <v>12</v>
      </c>
      <c r="G2970" s="1" t="s">
        <v>4871</v>
      </c>
      <c r="H2970" s="1" t="s">
        <v>7055</v>
      </c>
      <c r="I2970" s="1">
        <v>2</v>
      </c>
      <c r="L2970" s="1">
        <v>4</v>
      </c>
      <c r="M2970" s="1" t="s">
        <v>5051</v>
      </c>
      <c r="N2970" s="1" t="s">
        <v>9629</v>
      </c>
      <c r="T2970" s="1" t="s">
        <v>12470</v>
      </c>
      <c r="U2970" s="1" t="s">
        <v>136</v>
      </c>
      <c r="V2970" s="1" t="s">
        <v>7308</v>
      </c>
      <c r="Y2970" s="1" t="s">
        <v>458</v>
      </c>
      <c r="Z2970" s="1" t="s">
        <v>8868</v>
      </c>
      <c r="AF2970" s="1" t="s">
        <v>4739</v>
      </c>
      <c r="AG2970" s="1" t="s">
        <v>9426</v>
      </c>
      <c r="BC2970" s="1" t="s">
        <v>7323</v>
      </c>
      <c r="BE2970" s="1" t="s">
        <v>12622</v>
      </c>
      <c r="BF2970" s="1" t="s">
        <v>12892</v>
      </c>
    </row>
    <row r="2971" spans="1:72" ht="13.5" customHeight="1" x14ac:dyDescent="0.25">
      <c r="A2971" s="5" t="str">
        <f t="shared" si="106"/>
        <v>1738_각남면_0124</v>
      </c>
      <c r="B2971" s="1">
        <v>1738</v>
      </c>
      <c r="C2971" s="1" t="s">
        <v>12339</v>
      </c>
      <c r="D2971" s="1" t="s">
        <v>12340</v>
      </c>
      <c r="E2971" s="1">
        <v>2970</v>
      </c>
      <c r="F2971" s="1">
        <v>12</v>
      </c>
      <c r="G2971" s="1" t="s">
        <v>4871</v>
      </c>
      <c r="H2971" s="1" t="s">
        <v>7055</v>
      </c>
      <c r="I2971" s="1">
        <v>2</v>
      </c>
      <c r="L2971" s="1">
        <v>5</v>
      </c>
      <c r="M2971" s="1" t="s">
        <v>14238</v>
      </c>
      <c r="N2971" s="1" t="s">
        <v>14239</v>
      </c>
      <c r="T2971" s="1" t="s">
        <v>12461</v>
      </c>
      <c r="U2971" s="1" t="s">
        <v>518</v>
      </c>
      <c r="V2971" s="1" t="s">
        <v>7333</v>
      </c>
      <c r="W2971" s="1" t="s">
        <v>4924</v>
      </c>
      <c r="X2971" s="1" t="s">
        <v>7731</v>
      </c>
      <c r="Y2971" s="1" t="s">
        <v>10</v>
      </c>
      <c r="Z2971" s="1" t="s">
        <v>7684</v>
      </c>
      <c r="AC2971" s="1">
        <v>63</v>
      </c>
      <c r="AD2971" s="1" t="s">
        <v>115</v>
      </c>
      <c r="AE2971" s="1" t="s">
        <v>9342</v>
      </c>
      <c r="AJ2971" s="1" t="s">
        <v>17</v>
      </c>
      <c r="AK2971" s="1" t="s">
        <v>9530</v>
      </c>
      <c r="AL2971" s="1" t="s">
        <v>1190</v>
      </c>
      <c r="AM2971" s="1" t="s">
        <v>9481</v>
      </c>
      <c r="AT2971" s="1" t="s">
        <v>854</v>
      </c>
      <c r="AU2971" s="1" t="s">
        <v>9667</v>
      </c>
      <c r="AV2971" s="1" t="s">
        <v>4925</v>
      </c>
      <c r="AW2971" s="1" t="s">
        <v>10146</v>
      </c>
      <c r="BG2971" s="1" t="s">
        <v>854</v>
      </c>
      <c r="BH2971" s="1" t="s">
        <v>9667</v>
      </c>
      <c r="BI2971" s="1" t="s">
        <v>4926</v>
      </c>
      <c r="BJ2971" s="1" t="s">
        <v>10843</v>
      </c>
      <c r="BK2971" s="1" t="s">
        <v>42</v>
      </c>
      <c r="BL2971" s="1" t="s">
        <v>7309</v>
      </c>
      <c r="BM2971" s="1" t="s">
        <v>4927</v>
      </c>
      <c r="BN2971" s="1" t="s">
        <v>11319</v>
      </c>
      <c r="BO2971" s="1" t="s">
        <v>69</v>
      </c>
      <c r="BP2971" s="1" t="s">
        <v>7359</v>
      </c>
      <c r="BQ2971" s="1" t="s">
        <v>14841</v>
      </c>
      <c r="BR2971" s="1" t="s">
        <v>13354</v>
      </c>
      <c r="BS2971" s="1" t="s">
        <v>58</v>
      </c>
      <c r="BT2971" s="1" t="s">
        <v>9526</v>
      </c>
    </row>
    <row r="2972" spans="1:72" ht="13.5" customHeight="1" x14ac:dyDescent="0.25">
      <c r="A2972" s="5" t="str">
        <f t="shared" si="106"/>
        <v>1738_각남면_0124</v>
      </c>
      <c r="B2972" s="1">
        <v>1738</v>
      </c>
      <c r="C2972" s="1" t="s">
        <v>12339</v>
      </c>
      <c r="D2972" s="1" t="s">
        <v>12340</v>
      </c>
      <c r="E2972" s="1">
        <v>2971</v>
      </c>
      <c r="F2972" s="1">
        <v>12</v>
      </c>
      <c r="G2972" s="1" t="s">
        <v>4871</v>
      </c>
      <c r="H2972" s="1" t="s">
        <v>7055</v>
      </c>
      <c r="I2972" s="1">
        <v>2</v>
      </c>
      <c r="L2972" s="1">
        <v>5</v>
      </c>
      <c r="M2972" s="1" t="s">
        <v>14238</v>
      </c>
      <c r="N2972" s="1" t="s">
        <v>14239</v>
      </c>
      <c r="S2972" s="1" t="s">
        <v>112</v>
      </c>
      <c r="T2972" s="1" t="s">
        <v>7229</v>
      </c>
      <c r="AF2972" s="1" t="s">
        <v>157</v>
      </c>
      <c r="AG2972" s="1" t="s">
        <v>9391</v>
      </c>
    </row>
    <row r="2973" spans="1:72" ht="13.5" customHeight="1" x14ac:dyDescent="0.25">
      <c r="A2973" s="5" t="str">
        <f t="shared" si="106"/>
        <v>1738_각남면_0124</v>
      </c>
      <c r="B2973" s="1">
        <v>1738</v>
      </c>
      <c r="C2973" s="1" t="s">
        <v>12339</v>
      </c>
      <c r="D2973" s="1" t="s">
        <v>12340</v>
      </c>
      <c r="E2973" s="1">
        <v>2972</v>
      </c>
      <c r="F2973" s="1">
        <v>12</v>
      </c>
      <c r="G2973" s="1" t="s">
        <v>4871</v>
      </c>
      <c r="H2973" s="1" t="s">
        <v>7055</v>
      </c>
      <c r="I2973" s="1">
        <v>2</v>
      </c>
      <c r="L2973" s="1">
        <v>5</v>
      </c>
      <c r="M2973" s="1" t="s">
        <v>14238</v>
      </c>
      <c r="N2973" s="1" t="s">
        <v>14239</v>
      </c>
      <c r="S2973" s="1" t="s">
        <v>63</v>
      </c>
      <c r="T2973" s="1" t="s">
        <v>7225</v>
      </c>
      <c r="Y2973" s="1" t="s">
        <v>64</v>
      </c>
      <c r="Z2973" s="1" t="s">
        <v>7741</v>
      </c>
      <c r="AC2973" s="1">
        <v>16</v>
      </c>
      <c r="AD2973" s="1" t="s">
        <v>89</v>
      </c>
      <c r="AE2973" s="1" t="s">
        <v>9335</v>
      </c>
    </row>
    <row r="2974" spans="1:72" ht="13.5" customHeight="1" x14ac:dyDescent="0.25">
      <c r="A2974" s="5" t="str">
        <f t="shared" si="106"/>
        <v>1738_각남면_0124</v>
      </c>
      <c r="B2974" s="1">
        <v>1738</v>
      </c>
      <c r="C2974" s="1" t="s">
        <v>12339</v>
      </c>
      <c r="D2974" s="1" t="s">
        <v>12340</v>
      </c>
      <c r="E2974" s="1">
        <v>2973</v>
      </c>
      <c r="F2974" s="1">
        <v>12</v>
      </c>
      <c r="G2974" s="1" t="s">
        <v>4871</v>
      </c>
      <c r="H2974" s="1" t="s">
        <v>7055</v>
      </c>
      <c r="I2974" s="1">
        <v>2</v>
      </c>
      <c r="L2974" s="1">
        <v>5</v>
      </c>
      <c r="M2974" s="1" t="s">
        <v>14238</v>
      </c>
      <c r="N2974" s="1" t="s">
        <v>14239</v>
      </c>
      <c r="S2974" s="1" t="s">
        <v>59</v>
      </c>
      <c r="T2974" s="1" t="s">
        <v>7224</v>
      </c>
      <c r="Y2974" s="1" t="s">
        <v>2669</v>
      </c>
      <c r="Z2974" s="1" t="s">
        <v>8305</v>
      </c>
      <c r="AF2974" s="1" t="s">
        <v>163</v>
      </c>
      <c r="AG2974" s="1" t="s">
        <v>9392</v>
      </c>
      <c r="AH2974" s="1" t="s">
        <v>4928</v>
      </c>
      <c r="AI2974" s="1" t="s">
        <v>9505</v>
      </c>
    </row>
    <row r="2975" spans="1:72" ht="13.5" customHeight="1" x14ac:dyDescent="0.25">
      <c r="A2975" s="5" t="str">
        <f t="shared" si="106"/>
        <v>1738_각남면_0124</v>
      </c>
      <c r="B2975" s="1">
        <v>1738</v>
      </c>
      <c r="C2975" s="1" t="s">
        <v>12339</v>
      </c>
      <c r="D2975" s="1" t="s">
        <v>12340</v>
      </c>
      <c r="E2975" s="1">
        <v>2974</v>
      </c>
      <c r="F2975" s="1">
        <v>12</v>
      </c>
      <c r="G2975" s="1" t="s">
        <v>4871</v>
      </c>
      <c r="H2975" s="1" t="s">
        <v>7055</v>
      </c>
      <c r="I2975" s="1">
        <v>3</v>
      </c>
      <c r="J2975" s="1" t="s">
        <v>4929</v>
      </c>
      <c r="K2975" s="1" t="s">
        <v>7145</v>
      </c>
      <c r="L2975" s="1">
        <v>1</v>
      </c>
      <c r="M2975" s="1" t="s">
        <v>4929</v>
      </c>
      <c r="N2975" s="1" t="s">
        <v>7145</v>
      </c>
      <c r="T2975" s="1" t="s">
        <v>12461</v>
      </c>
      <c r="U2975" s="1" t="s">
        <v>1490</v>
      </c>
      <c r="V2975" s="1" t="s">
        <v>7394</v>
      </c>
      <c r="W2975" s="1" t="s">
        <v>51</v>
      </c>
      <c r="X2975" s="1" t="s">
        <v>7686</v>
      </c>
      <c r="Y2975" s="1" t="s">
        <v>4878</v>
      </c>
      <c r="Z2975" s="1" t="s">
        <v>8869</v>
      </c>
      <c r="AC2975" s="1">
        <v>57</v>
      </c>
      <c r="AD2975" s="1" t="s">
        <v>133</v>
      </c>
      <c r="AE2975" s="1" t="s">
        <v>9343</v>
      </c>
      <c r="AJ2975" s="1" t="s">
        <v>17</v>
      </c>
      <c r="AK2975" s="1" t="s">
        <v>9530</v>
      </c>
      <c r="AL2975" s="1" t="s">
        <v>53</v>
      </c>
      <c r="AM2975" s="1" t="s">
        <v>9486</v>
      </c>
      <c r="AT2975" s="1" t="s">
        <v>42</v>
      </c>
      <c r="AU2975" s="1" t="s">
        <v>7309</v>
      </c>
      <c r="AV2975" s="1" t="s">
        <v>14842</v>
      </c>
      <c r="AW2975" s="1" t="s">
        <v>8870</v>
      </c>
      <c r="BG2975" s="1" t="s">
        <v>219</v>
      </c>
      <c r="BH2975" s="1" t="s">
        <v>7464</v>
      </c>
      <c r="BI2975" s="1" t="s">
        <v>680</v>
      </c>
      <c r="BJ2975" s="1" t="s">
        <v>9726</v>
      </c>
      <c r="BK2975" s="1" t="s">
        <v>2121</v>
      </c>
      <c r="BL2975" s="1" t="s">
        <v>9686</v>
      </c>
      <c r="BM2975" s="1" t="s">
        <v>2138</v>
      </c>
      <c r="BN2975" s="1" t="s">
        <v>10312</v>
      </c>
      <c r="BO2975" s="1" t="s">
        <v>42</v>
      </c>
      <c r="BP2975" s="1" t="s">
        <v>7309</v>
      </c>
      <c r="BQ2975" s="1" t="s">
        <v>4893</v>
      </c>
      <c r="BR2975" s="1" t="s">
        <v>13307</v>
      </c>
      <c r="BS2975" s="1" t="s">
        <v>401</v>
      </c>
      <c r="BT2975" s="1" t="s">
        <v>9477</v>
      </c>
    </row>
    <row r="2976" spans="1:72" ht="13.5" customHeight="1" x14ac:dyDescent="0.25">
      <c r="A2976" s="5" t="str">
        <f t="shared" si="106"/>
        <v>1738_각남면_0124</v>
      </c>
      <c r="B2976" s="1">
        <v>1738</v>
      </c>
      <c r="C2976" s="1" t="s">
        <v>12339</v>
      </c>
      <c r="D2976" s="1" t="s">
        <v>12340</v>
      </c>
      <c r="E2976" s="1">
        <v>2975</v>
      </c>
      <c r="F2976" s="1">
        <v>12</v>
      </c>
      <c r="G2976" s="1" t="s">
        <v>4871</v>
      </c>
      <c r="H2976" s="1" t="s">
        <v>7055</v>
      </c>
      <c r="I2976" s="1">
        <v>3</v>
      </c>
      <c r="L2976" s="1">
        <v>1</v>
      </c>
      <c r="M2976" s="1" t="s">
        <v>4929</v>
      </c>
      <c r="N2976" s="1" t="s">
        <v>7145</v>
      </c>
      <c r="S2976" s="1" t="s">
        <v>201</v>
      </c>
      <c r="T2976" s="1" t="s">
        <v>201</v>
      </c>
      <c r="U2976" s="1" t="s">
        <v>42</v>
      </c>
      <c r="V2976" s="1" t="s">
        <v>7309</v>
      </c>
      <c r="Y2976" s="1" t="s">
        <v>14842</v>
      </c>
      <c r="Z2976" s="1" t="s">
        <v>8870</v>
      </c>
      <c r="AC2976" s="1">
        <v>83</v>
      </c>
      <c r="AD2976" s="1" t="s">
        <v>251</v>
      </c>
      <c r="AE2976" s="1" t="s">
        <v>9358</v>
      </c>
    </row>
    <row r="2977" spans="1:72" ht="13.5" customHeight="1" x14ac:dyDescent="0.25">
      <c r="A2977" s="5" t="str">
        <f t="shared" si="106"/>
        <v>1738_각남면_0124</v>
      </c>
      <c r="B2977" s="1">
        <v>1738</v>
      </c>
      <c r="C2977" s="1" t="s">
        <v>12339</v>
      </c>
      <c r="D2977" s="1" t="s">
        <v>12340</v>
      </c>
      <c r="E2977" s="1">
        <v>2976</v>
      </c>
      <c r="F2977" s="1">
        <v>12</v>
      </c>
      <c r="G2977" s="1" t="s">
        <v>4871</v>
      </c>
      <c r="H2977" s="1" t="s">
        <v>7055</v>
      </c>
      <c r="I2977" s="1">
        <v>3</v>
      </c>
      <c r="L2977" s="1">
        <v>1</v>
      </c>
      <c r="M2977" s="1" t="s">
        <v>4929</v>
      </c>
      <c r="N2977" s="1" t="s">
        <v>7145</v>
      </c>
      <c r="S2977" s="1" t="s">
        <v>50</v>
      </c>
      <c r="T2977" s="1" t="s">
        <v>7223</v>
      </c>
      <c r="W2977" s="1" t="s">
        <v>209</v>
      </c>
      <c r="X2977" s="1" t="s">
        <v>7695</v>
      </c>
      <c r="Y2977" s="1" t="s">
        <v>64</v>
      </c>
      <c r="Z2977" s="1" t="s">
        <v>7741</v>
      </c>
      <c r="AC2977" s="1">
        <v>58</v>
      </c>
      <c r="AD2977" s="1" t="s">
        <v>974</v>
      </c>
      <c r="AE2977" s="1" t="s">
        <v>9385</v>
      </c>
      <c r="AJ2977" s="1" t="s">
        <v>17</v>
      </c>
      <c r="AK2977" s="1" t="s">
        <v>9530</v>
      </c>
      <c r="AL2977" s="1" t="s">
        <v>200</v>
      </c>
      <c r="AM2977" s="1" t="s">
        <v>9541</v>
      </c>
      <c r="AT2977" s="1" t="s">
        <v>42</v>
      </c>
      <c r="AU2977" s="1" t="s">
        <v>7309</v>
      </c>
      <c r="AV2977" s="1" t="s">
        <v>667</v>
      </c>
      <c r="AW2977" s="1" t="s">
        <v>7847</v>
      </c>
      <c r="BG2977" s="1" t="s">
        <v>42</v>
      </c>
      <c r="BH2977" s="1" t="s">
        <v>7309</v>
      </c>
      <c r="BI2977" s="1" t="s">
        <v>4930</v>
      </c>
      <c r="BJ2977" s="1" t="s">
        <v>10803</v>
      </c>
      <c r="BK2977" s="1" t="s">
        <v>42</v>
      </c>
      <c r="BL2977" s="1" t="s">
        <v>7309</v>
      </c>
      <c r="BM2977" s="1" t="s">
        <v>1424</v>
      </c>
      <c r="BN2977" s="1" t="s">
        <v>8039</v>
      </c>
      <c r="BO2977" s="1" t="s">
        <v>42</v>
      </c>
      <c r="BP2977" s="1" t="s">
        <v>7309</v>
      </c>
      <c r="BQ2977" s="1" t="s">
        <v>4931</v>
      </c>
      <c r="BR2977" s="1" t="s">
        <v>11901</v>
      </c>
      <c r="BS2977" s="1" t="s">
        <v>200</v>
      </c>
      <c r="BT2977" s="1" t="s">
        <v>9541</v>
      </c>
    </row>
    <row r="2978" spans="1:72" ht="13.5" customHeight="1" x14ac:dyDescent="0.25">
      <c r="A2978" s="5" t="str">
        <f t="shared" si="106"/>
        <v>1738_각남면_0124</v>
      </c>
      <c r="B2978" s="1">
        <v>1738</v>
      </c>
      <c r="C2978" s="1" t="s">
        <v>12339</v>
      </c>
      <c r="D2978" s="1" t="s">
        <v>12340</v>
      </c>
      <c r="E2978" s="1">
        <v>2977</v>
      </c>
      <c r="F2978" s="1">
        <v>12</v>
      </c>
      <c r="G2978" s="1" t="s">
        <v>4871</v>
      </c>
      <c r="H2978" s="1" t="s">
        <v>7055</v>
      </c>
      <c r="I2978" s="1">
        <v>3</v>
      </c>
      <c r="L2978" s="1">
        <v>1</v>
      </c>
      <c r="M2978" s="1" t="s">
        <v>4929</v>
      </c>
      <c r="N2978" s="1" t="s">
        <v>7145</v>
      </c>
      <c r="S2978" s="1" t="s">
        <v>4907</v>
      </c>
      <c r="T2978" s="1" t="s">
        <v>7276</v>
      </c>
      <c r="W2978" s="1" t="s">
        <v>407</v>
      </c>
      <c r="X2978" s="1" t="s">
        <v>7703</v>
      </c>
      <c r="Y2978" s="1" t="s">
        <v>64</v>
      </c>
      <c r="Z2978" s="1" t="s">
        <v>7741</v>
      </c>
      <c r="AC2978" s="1">
        <v>66</v>
      </c>
      <c r="AD2978" s="1" t="s">
        <v>738</v>
      </c>
      <c r="AE2978" s="1" t="s">
        <v>9381</v>
      </c>
    </row>
    <row r="2979" spans="1:72" ht="13.5" customHeight="1" x14ac:dyDescent="0.25">
      <c r="A2979" s="5" t="str">
        <f t="shared" si="106"/>
        <v>1738_각남면_0124</v>
      </c>
      <c r="B2979" s="1">
        <v>1738</v>
      </c>
      <c r="C2979" s="1" t="s">
        <v>12339</v>
      </c>
      <c r="D2979" s="1" t="s">
        <v>12340</v>
      </c>
      <c r="E2979" s="1">
        <v>2978</v>
      </c>
      <c r="F2979" s="1">
        <v>12</v>
      </c>
      <c r="G2979" s="1" t="s">
        <v>4871</v>
      </c>
      <c r="H2979" s="1" t="s">
        <v>7055</v>
      </c>
      <c r="I2979" s="1">
        <v>3</v>
      </c>
      <c r="L2979" s="1">
        <v>1</v>
      </c>
      <c r="M2979" s="1" t="s">
        <v>4929</v>
      </c>
      <c r="N2979" s="1" t="s">
        <v>7145</v>
      </c>
      <c r="S2979" s="1" t="s">
        <v>112</v>
      </c>
      <c r="T2979" s="1" t="s">
        <v>7229</v>
      </c>
      <c r="Y2979" s="1" t="s">
        <v>64</v>
      </c>
      <c r="Z2979" s="1" t="s">
        <v>7741</v>
      </c>
      <c r="AF2979" s="1" t="s">
        <v>226</v>
      </c>
      <c r="AG2979" s="1" t="s">
        <v>9393</v>
      </c>
    </row>
    <row r="2980" spans="1:72" ht="13.5" customHeight="1" x14ac:dyDescent="0.25">
      <c r="A2980" s="5" t="str">
        <f t="shared" si="106"/>
        <v>1738_각남면_0124</v>
      </c>
      <c r="B2980" s="1">
        <v>1738</v>
      </c>
      <c r="C2980" s="1" t="s">
        <v>12339</v>
      </c>
      <c r="D2980" s="1" t="s">
        <v>12340</v>
      </c>
      <c r="E2980" s="1">
        <v>2979</v>
      </c>
      <c r="F2980" s="1">
        <v>12</v>
      </c>
      <c r="G2980" s="1" t="s">
        <v>4871</v>
      </c>
      <c r="H2980" s="1" t="s">
        <v>7055</v>
      </c>
      <c r="I2980" s="1">
        <v>3</v>
      </c>
      <c r="L2980" s="1">
        <v>1</v>
      </c>
      <c r="M2980" s="1" t="s">
        <v>4929</v>
      </c>
      <c r="N2980" s="1" t="s">
        <v>7145</v>
      </c>
      <c r="S2980" s="1" t="s">
        <v>59</v>
      </c>
      <c r="T2980" s="1" t="s">
        <v>7224</v>
      </c>
      <c r="U2980" s="1" t="s">
        <v>3720</v>
      </c>
      <c r="V2980" s="1" t="s">
        <v>7513</v>
      </c>
      <c r="Y2980" s="1" t="s">
        <v>3820</v>
      </c>
      <c r="Z2980" s="1" t="s">
        <v>8554</v>
      </c>
      <c r="AC2980" s="1">
        <v>7</v>
      </c>
      <c r="AD2980" s="1" t="s">
        <v>62</v>
      </c>
      <c r="AE2980" s="1" t="s">
        <v>9331</v>
      </c>
    </row>
    <row r="2981" spans="1:72" ht="13.5" customHeight="1" x14ac:dyDescent="0.25">
      <c r="A2981" s="5" t="str">
        <f t="shared" si="106"/>
        <v>1738_각남면_0124</v>
      </c>
      <c r="B2981" s="1">
        <v>1738</v>
      </c>
      <c r="C2981" s="1" t="s">
        <v>12339</v>
      </c>
      <c r="D2981" s="1" t="s">
        <v>12340</v>
      </c>
      <c r="E2981" s="1">
        <v>2980</v>
      </c>
      <c r="F2981" s="1">
        <v>12</v>
      </c>
      <c r="G2981" s="1" t="s">
        <v>4871</v>
      </c>
      <c r="H2981" s="1" t="s">
        <v>7055</v>
      </c>
      <c r="I2981" s="1">
        <v>3</v>
      </c>
      <c r="L2981" s="1">
        <v>1</v>
      </c>
      <c r="M2981" s="1" t="s">
        <v>4929</v>
      </c>
      <c r="N2981" s="1" t="s">
        <v>7145</v>
      </c>
      <c r="S2981" s="1" t="s">
        <v>59</v>
      </c>
      <c r="T2981" s="1" t="s">
        <v>7224</v>
      </c>
      <c r="U2981" s="1" t="s">
        <v>2432</v>
      </c>
      <c r="V2981" s="1" t="s">
        <v>7443</v>
      </c>
      <c r="Y2981" s="1" t="s">
        <v>4433</v>
      </c>
      <c r="Z2981" s="1" t="s">
        <v>8871</v>
      </c>
      <c r="AC2981" s="1">
        <v>6</v>
      </c>
      <c r="AD2981" s="1" t="s">
        <v>738</v>
      </c>
      <c r="AE2981" s="1" t="s">
        <v>9381</v>
      </c>
      <c r="AF2981" s="1" t="s">
        <v>95</v>
      </c>
      <c r="AG2981" s="1" t="s">
        <v>9389</v>
      </c>
    </row>
    <row r="2982" spans="1:72" ht="13.5" customHeight="1" x14ac:dyDescent="0.25">
      <c r="A2982" s="5" t="str">
        <f t="shared" si="106"/>
        <v>1738_각남면_0124</v>
      </c>
      <c r="B2982" s="1">
        <v>1738</v>
      </c>
      <c r="C2982" s="1" t="s">
        <v>12339</v>
      </c>
      <c r="D2982" s="1" t="s">
        <v>12340</v>
      </c>
      <c r="E2982" s="1">
        <v>2981</v>
      </c>
      <c r="F2982" s="1">
        <v>12</v>
      </c>
      <c r="G2982" s="1" t="s">
        <v>4871</v>
      </c>
      <c r="H2982" s="1" t="s">
        <v>7055</v>
      </c>
      <c r="I2982" s="1">
        <v>3</v>
      </c>
      <c r="L2982" s="1">
        <v>1</v>
      </c>
      <c r="M2982" s="1" t="s">
        <v>4929</v>
      </c>
      <c r="N2982" s="1" t="s">
        <v>7145</v>
      </c>
      <c r="S2982" s="1" t="s">
        <v>112</v>
      </c>
      <c r="T2982" s="1" t="s">
        <v>7229</v>
      </c>
      <c r="Y2982" s="1" t="s">
        <v>64</v>
      </c>
      <c r="Z2982" s="1" t="s">
        <v>7741</v>
      </c>
      <c r="AC2982" s="1">
        <v>6</v>
      </c>
      <c r="AD2982" s="1" t="s">
        <v>738</v>
      </c>
      <c r="AE2982" s="1" t="s">
        <v>9381</v>
      </c>
    </row>
    <row r="2983" spans="1:72" ht="13.5" customHeight="1" x14ac:dyDescent="0.25">
      <c r="A2983" s="5" t="str">
        <f t="shared" si="106"/>
        <v>1738_각남면_0124</v>
      </c>
      <c r="B2983" s="1">
        <v>1738</v>
      </c>
      <c r="C2983" s="1" t="s">
        <v>12339</v>
      </c>
      <c r="D2983" s="1" t="s">
        <v>12340</v>
      </c>
      <c r="E2983" s="1">
        <v>2982</v>
      </c>
      <c r="F2983" s="1">
        <v>12</v>
      </c>
      <c r="G2983" s="1" t="s">
        <v>4871</v>
      </c>
      <c r="H2983" s="1" t="s">
        <v>7055</v>
      </c>
      <c r="I2983" s="1">
        <v>3</v>
      </c>
      <c r="L2983" s="1">
        <v>1</v>
      </c>
      <c r="M2983" s="1" t="s">
        <v>4929</v>
      </c>
      <c r="N2983" s="1" t="s">
        <v>7145</v>
      </c>
      <c r="S2983" s="1" t="s">
        <v>112</v>
      </c>
      <c r="T2983" s="1" t="s">
        <v>7229</v>
      </c>
      <c r="Y2983" s="1" t="s">
        <v>64</v>
      </c>
      <c r="Z2983" s="1" t="s">
        <v>7741</v>
      </c>
      <c r="AC2983" s="1">
        <v>4</v>
      </c>
      <c r="AD2983" s="1" t="s">
        <v>65</v>
      </c>
      <c r="AE2983" s="1" t="s">
        <v>9332</v>
      </c>
    </row>
    <row r="2984" spans="1:72" ht="13.5" customHeight="1" x14ac:dyDescent="0.25">
      <c r="A2984" s="5" t="str">
        <f t="shared" si="106"/>
        <v>1738_각남면_0124</v>
      </c>
      <c r="B2984" s="1">
        <v>1738</v>
      </c>
      <c r="C2984" s="1" t="s">
        <v>12339</v>
      </c>
      <c r="D2984" s="1" t="s">
        <v>12340</v>
      </c>
      <c r="E2984" s="1">
        <v>2983</v>
      </c>
      <c r="F2984" s="1">
        <v>12</v>
      </c>
      <c r="G2984" s="1" t="s">
        <v>4871</v>
      </c>
      <c r="H2984" s="1" t="s">
        <v>7055</v>
      </c>
      <c r="I2984" s="1">
        <v>3</v>
      </c>
      <c r="L2984" s="1">
        <v>2</v>
      </c>
      <c r="M2984" s="1" t="s">
        <v>4439</v>
      </c>
      <c r="N2984" s="1" t="s">
        <v>8872</v>
      </c>
      <c r="Q2984" s="1" t="s">
        <v>4932</v>
      </c>
      <c r="R2984" s="1" t="s">
        <v>7206</v>
      </c>
      <c r="T2984" s="1" t="s">
        <v>12461</v>
      </c>
      <c r="Y2984" s="1" t="s">
        <v>4439</v>
      </c>
      <c r="Z2984" s="1" t="s">
        <v>8872</v>
      </c>
      <c r="AC2984" s="1">
        <v>83</v>
      </c>
      <c r="AD2984" s="1" t="s">
        <v>251</v>
      </c>
      <c r="AE2984" s="1" t="s">
        <v>9358</v>
      </c>
      <c r="AJ2984" s="1" t="s">
        <v>17</v>
      </c>
      <c r="AK2984" s="1" t="s">
        <v>9530</v>
      </c>
      <c r="AL2984" s="1" t="s">
        <v>49</v>
      </c>
      <c r="AM2984" s="1" t="s">
        <v>8830</v>
      </c>
      <c r="AT2984" s="1" t="s">
        <v>42</v>
      </c>
      <c r="AU2984" s="1" t="s">
        <v>7309</v>
      </c>
      <c r="AV2984" s="1" t="s">
        <v>4933</v>
      </c>
      <c r="AW2984" s="1" t="s">
        <v>10147</v>
      </c>
      <c r="BG2984" s="1" t="s">
        <v>854</v>
      </c>
      <c r="BH2984" s="1" t="s">
        <v>9667</v>
      </c>
      <c r="BI2984" s="1" t="s">
        <v>4934</v>
      </c>
      <c r="BJ2984" s="1" t="s">
        <v>10844</v>
      </c>
      <c r="BK2984" s="1" t="s">
        <v>44</v>
      </c>
      <c r="BL2984" s="1" t="s">
        <v>7629</v>
      </c>
      <c r="BM2984" s="1" t="s">
        <v>2861</v>
      </c>
      <c r="BN2984" s="1" t="s">
        <v>7709</v>
      </c>
      <c r="BO2984" s="1" t="s">
        <v>677</v>
      </c>
      <c r="BP2984" s="1" t="s">
        <v>7530</v>
      </c>
      <c r="BQ2984" s="1" t="s">
        <v>4935</v>
      </c>
      <c r="BR2984" s="1" t="s">
        <v>11964</v>
      </c>
      <c r="BS2984" s="1" t="s">
        <v>283</v>
      </c>
      <c r="BT2984" s="1" t="s">
        <v>9550</v>
      </c>
    </row>
    <row r="2985" spans="1:72" ht="13.5" customHeight="1" x14ac:dyDescent="0.25">
      <c r="A2985" s="5" t="str">
        <f t="shared" ref="A2985:A3016" si="107">HYPERLINK("http://kyu.snu.ac.kr/sdhj/index.jsp?type=hj/GK14616_00IH_0001_0124.jpg","1738_각남면_0124")</f>
        <v>1738_각남면_0124</v>
      </c>
      <c r="B2985" s="1">
        <v>1738</v>
      </c>
      <c r="C2985" s="1" t="s">
        <v>12339</v>
      </c>
      <c r="D2985" s="1" t="s">
        <v>12340</v>
      </c>
      <c r="E2985" s="1">
        <v>2984</v>
      </c>
      <c r="F2985" s="1">
        <v>12</v>
      </c>
      <c r="G2985" s="1" t="s">
        <v>4871</v>
      </c>
      <c r="H2985" s="1" t="s">
        <v>7055</v>
      </c>
      <c r="I2985" s="1">
        <v>3</v>
      </c>
      <c r="L2985" s="1">
        <v>2</v>
      </c>
      <c r="M2985" s="1" t="s">
        <v>4439</v>
      </c>
      <c r="N2985" s="1" t="s">
        <v>8872</v>
      </c>
      <c r="S2985" s="1" t="s">
        <v>50</v>
      </c>
      <c r="T2985" s="1" t="s">
        <v>7223</v>
      </c>
      <c r="W2985" s="1" t="s">
        <v>123</v>
      </c>
      <c r="X2985" s="1" t="s">
        <v>7689</v>
      </c>
      <c r="Y2985" s="1" t="s">
        <v>64</v>
      </c>
      <c r="Z2985" s="1" t="s">
        <v>7741</v>
      </c>
      <c r="AC2985" s="1">
        <v>55</v>
      </c>
      <c r="AD2985" s="1" t="s">
        <v>142</v>
      </c>
      <c r="AE2985" s="1" t="s">
        <v>9344</v>
      </c>
      <c r="AJ2985" s="1" t="s">
        <v>17</v>
      </c>
      <c r="AK2985" s="1" t="s">
        <v>9530</v>
      </c>
      <c r="AL2985" s="1" t="s">
        <v>124</v>
      </c>
      <c r="AM2985" s="1" t="s">
        <v>9327</v>
      </c>
      <c r="AT2985" s="1" t="s">
        <v>69</v>
      </c>
      <c r="AU2985" s="1" t="s">
        <v>7359</v>
      </c>
      <c r="AV2985" s="1" t="s">
        <v>4936</v>
      </c>
      <c r="AW2985" s="1" t="s">
        <v>10148</v>
      </c>
      <c r="BG2985" s="1" t="s">
        <v>69</v>
      </c>
      <c r="BH2985" s="1" t="s">
        <v>7359</v>
      </c>
      <c r="BI2985" s="1" t="s">
        <v>4937</v>
      </c>
      <c r="BJ2985" s="1" t="s">
        <v>10845</v>
      </c>
      <c r="BK2985" s="1" t="s">
        <v>69</v>
      </c>
      <c r="BL2985" s="1" t="s">
        <v>7359</v>
      </c>
      <c r="BM2985" s="1" t="s">
        <v>4938</v>
      </c>
      <c r="BN2985" s="1" t="s">
        <v>11320</v>
      </c>
      <c r="BO2985" s="1" t="s">
        <v>69</v>
      </c>
      <c r="BP2985" s="1" t="s">
        <v>7359</v>
      </c>
      <c r="BQ2985" s="1" t="s">
        <v>4939</v>
      </c>
      <c r="BR2985" s="1" t="s">
        <v>13127</v>
      </c>
      <c r="BS2985" s="1" t="s">
        <v>41</v>
      </c>
      <c r="BT2985" s="1" t="s">
        <v>12725</v>
      </c>
    </row>
    <row r="2986" spans="1:72" ht="13.5" customHeight="1" x14ac:dyDescent="0.25">
      <c r="A2986" s="5" t="str">
        <f t="shared" si="107"/>
        <v>1738_각남면_0124</v>
      </c>
      <c r="B2986" s="1">
        <v>1738</v>
      </c>
      <c r="C2986" s="1" t="s">
        <v>12339</v>
      </c>
      <c r="D2986" s="1" t="s">
        <v>12340</v>
      </c>
      <c r="E2986" s="1">
        <v>2985</v>
      </c>
      <c r="F2986" s="1">
        <v>12</v>
      </c>
      <c r="G2986" s="1" t="s">
        <v>4871</v>
      </c>
      <c r="H2986" s="1" t="s">
        <v>7055</v>
      </c>
      <c r="I2986" s="1">
        <v>3</v>
      </c>
      <c r="L2986" s="1">
        <v>2</v>
      </c>
      <c r="M2986" s="1" t="s">
        <v>4439</v>
      </c>
      <c r="N2986" s="1" t="s">
        <v>8872</v>
      </c>
      <c r="S2986" s="1" t="s">
        <v>1095</v>
      </c>
      <c r="T2986" s="1" t="s">
        <v>1095</v>
      </c>
      <c r="U2986" s="1" t="s">
        <v>1096</v>
      </c>
      <c r="V2986" s="1" t="s">
        <v>1095</v>
      </c>
      <c r="W2986" s="1" t="s">
        <v>85</v>
      </c>
      <c r="X2986" s="1" t="s">
        <v>12530</v>
      </c>
      <c r="Y2986" s="1" t="s">
        <v>308</v>
      </c>
      <c r="Z2986" s="1" t="s">
        <v>7774</v>
      </c>
      <c r="AC2986" s="1">
        <v>40</v>
      </c>
      <c r="AD2986" s="1" t="s">
        <v>349</v>
      </c>
      <c r="AE2986" s="1" t="s">
        <v>9369</v>
      </c>
    </row>
    <row r="2987" spans="1:72" ht="13.5" customHeight="1" x14ac:dyDescent="0.25">
      <c r="A2987" s="5" t="str">
        <f t="shared" si="107"/>
        <v>1738_각남면_0124</v>
      </c>
      <c r="B2987" s="1">
        <v>1738</v>
      </c>
      <c r="C2987" s="1" t="s">
        <v>12339</v>
      </c>
      <c r="D2987" s="1" t="s">
        <v>12340</v>
      </c>
      <c r="E2987" s="1">
        <v>2986</v>
      </c>
      <c r="F2987" s="1">
        <v>12</v>
      </c>
      <c r="G2987" s="1" t="s">
        <v>4871</v>
      </c>
      <c r="H2987" s="1" t="s">
        <v>7055</v>
      </c>
      <c r="I2987" s="1">
        <v>3</v>
      </c>
      <c r="L2987" s="1">
        <v>2</v>
      </c>
      <c r="M2987" s="1" t="s">
        <v>4439</v>
      </c>
      <c r="N2987" s="1" t="s">
        <v>8872</v>
      </c>
      <c r="S2987" s="1" t="s">
        <v>112</v>
      </c>
      <c r="T2987" s="1" t="s">
        <v>7229</v>
      </c>
      <c r="AC2987" s="1">
        <v>23</v>
      </c>
      <c r="AD2987" s="1" t="s">
        <v>251</v>
      </c>
      <c r="AE2987" s="1" t="s">
        <v>9358</v>
      </c>
    </row>
    <row r="2988" spans="1:72" ht="13.5" customHeight="1" x14ac:dyDescent="0.25">
      <c r="A2988" s="5" t="str">
        <f t="shared" si="107"/>
        <v>1738_각남면_0124</v>
      </c>
      <c r="B2988" s="1">
        <v>1738</v>
      </c>
      <c r="C2988" s="1" t="s">
        <v>12339</v>
      </c>
      <c r="D2988" s="1" t="s">
        <v>12340</v>
      </c>
      <c r="E2988" s="1">
        <v>2987</v>
      </c>
      <c r="F2988" s="1">
        <v>12</v>
      </c>
      <c r="G2988" s="1" t="s">
        <v>4871</v>
      </c>
      <c r="H2988" s="1" t="s">
        <v>7055</v>
      </c>
      <c r="I2988" s="1">
        <v>3</v>
      </c>
      <c r="L2988" s="1">
        <v>2</v>
      </c>
      <c r="M2988" s="1" t="s">
        <v>4439</v>
      </c>
      <c r="N2988" s="1" t="s">
        <v>8872</v>
      </c>
      <c r="S2988" s="1" t="s">
        <v>63</v>
      </c>
      <c r="T2988" s="1" t="s">
        <v>7225</v>
      </c>
      <c r="AC2988" s="1">
        <v>22</v>
      </c>
      <c r="AD2988" s="1" t="s">
        <v>188</v>
      </c>
      <c r="AE2988" s="1" t="s">
        <v>9352</v>
      </c>
    </row>
    <row r="2989" spans="1:72" ht="13.5" customHeight="1" x14ac:dyDescent="0.25">
      <c r="A2989" s="5" t="str">
        <f t="shared" si="107"/>
        <v>1738_각남면_0124</v>
      </c>
      <c r="B2989" s="1">
        <v>1738</v>
      </c>
      <c r="C2989" s="1" t="s">
        <v>12339</v>
      </c>
      <c r="D2989" s="1" t="s">
        <v>12340</v>
      </c>
      <c r="E2989" s="1">
        <v>2988</v>
      </c>
      <c r="F2989" s="1">
        <v>12</v>
      </c>
      <c r="G2989" s="1" t="s">
        <v>4871</v>
      </c>
      <c r="H2989" s="1" t="s">
        <v>7055</v>
      </c>
      <c r="I2989" s="1">
        <v>3</v>
      </c>
      <c r="L2989" s="1">
        <v>2</v>
      </c>
      <c r="M2989" s="1" t="s">
        <v>4439</v>
      </c>
      <c r="N2989" s="1" t="s">
        <v>8872</v>
      </c>
      <c r="S2989" s="1" t="s">
        <v>63</v>
      </c>
      <c r="T2989" s="1" t="s">
        <v>7225</v>
      </c>
      <c r="AC2989" s="1">
        <v>7</v>
      </c>
      <c r="AD2989" s="1" t="s">
        <v>62</v>
      </c>
      <c r="AE2989" s="1" t="s">
        <v>9331</v>
      </c>
    </row>
    <row r="2990" spans="1:72" ht="13.5" customHeight="1" x14ac:dyDescent="0.25">
      <c r="A2990" s="5" t="str">
        <f t="shared" si="107"/>
        <v>1738_각남면_0124</v>
      </c>
      <c r="B2990" s="1">
        <v>1738</v>
      </c>
      <c r="C2990" s="1" t="s">
        <v>12339</v>
      </c>
      <c r="D2990" s="1" t="s">
        <v>12340</v>
      </c>
      <c r="E2990" s="1">
        <v>2989</v>
      </c>
      <c r="F2990" s="1">
        <v>12</v>
      </c>
      <c r="G2990" s="1" t="s">
        <v>4871</v>
      </c>
      <c r="H2990" s="1" t="s">
        <v>7055</v>
      </c>
      <c r="I2990" s="1">
        <v>3</v>
      </c>
      <c r="L2990" s="1">
        <v>3</v>
      </c>
      <c r="M2990" s="1" t="s">
        <v>14240</v>
      </c>
      <c r="N2990" s="1" t="s">
        <v>14241</v>
      </c>
      <c r="T2990" s="1" t="s">
        <v>12461</v>
      </c>
      <c r="U2990" s="1" t="s">
        <v>4940</v>
      </c>
      <c r="V2990" s="1" t="s">
        <v>7571</v>
      </c>
      <c r="W2990" s="1" t="s">
        <v>51</v>
      </c>
      <c r="X2990" s="1" t="s">
        <v>7686</v>
      </c>
      <c r="Y2990" s="1" t="s">
        <v>4941</v>
      </c>
      <c r="Z2990" s="1" t="s">
        <v>8873</v>
      </c>
      <c r="AC2990" s="1">
        <v>47</v>
      </c>
      <c r="AD2990" s="1" t="s">
        <v>109</v>
      </c>
      <c r="AE2990" s="1" t="s">
        <v>9340</v>
      </c>
      <c r="AJ2990" s="1" t="s">
        <v>17</v>
      </c>
      <c r="AK2990" s="1" t="s">
        <v>9530</v>
      </c>
      <c r="AL2990" s="1" t="s">
        <v>53</v>
      </c>
      <c r="AM2990" s="1" t="s">
        <v>9486</v>
      </c>
      <c r="AT2990" s="1" t="s">
        <v>42</v>
      </c>
      <c r="AU2990" s="1" t="s">
        <v>7309</v>
      </c>
      <c r="AV2990" s="1" t="s">
        <v>2137</v>
      </c>
      <c r="AW2990" s="1" t="s">
        <v>7914</v>
      </c>
      <c r="BG2990" s="1" t="s">
        <v>42</v>
      </c>
      <c r="BH2990" s="1" t="s">
        <v>7309</v>
      </c>
      <c r="BI2990" s="1" t="s">
        <v>680</v>
      </c>
      <c r="BJ2990" s="1" t="s">
        <v>9726</v>
      </c>
      <c r="BK2990" s="1" t="s">
        <v>490</v>
      </c>
      <c r="BL2990" s="1" t="s">
        <v>9686</v>
      </c>
      <c r="BM2990" s="1" t="s">
        <v>2138</v>
      </c>
      <c r="BN2990" s="1" t="s">
        <v>10312</v>
      </c>
      <c r="BO2990" s="1" t="s">
        <v>69</v>
      </c>
      <c r="BP2990" s="1" t="s">
        <v>7359</v>
      </c>
      <c r="BQ2990" s="1" t="s">
        <v>497</v>
      </c>
      <c r="BR2990" s="1" t="s">
        <v>13082</v>
      </c>
      <c r="BS2990" s="1" t="s">
        <v>41</v>
      </c>
      <c r="BT2990" s="1" t="s">
        <v>12725</v>
      </c>
    </row>
    <row r="2991" spans="1:72" ht="13.5" customHeight="1" x14ac:dyDescent="0.25">
      <c r="A2991" s="5" t="str">
        <f t="shared" si="107"/>
        <v>1738_각남면_0124</v>
      </c>
      <c r="B2991" s="1">
        <v>1738</v>
      </c>
      <c r="C2991" s="1" t="s">
        <v>12339</v>
      </c>
      <c r="D2991" s="1" t="s">
        <v>12340</v>
      </c>
      <c r="E2991" s="1">
        <v>2990</v>
      </c>
      <c r="F2991" s="1">
        <v>12</v>
      </c>
      <c r="G2991" s="1" t="s">
        <v>4871</v>
      </c>
      <c r="H2991" s="1" t="s">
        <v>7055</v>
      </c>
      <c r="I2991" s="1">
        <v>3</v>
      </c>
      <c r="L2991" s="1">
        <v>3</v>
      </c>
      <c r="M2991" s="1" t="s">
        <v>14240</v>
      </c>
      <c r="N2991" s="1" t="s">
        <v>14241</v>
      </c>
      <c r="S2991" s="1" t="s">
        <v>50</v>
      </c>
      <c r="T2991" s="1" t="s">
        <v>7223</v>
      </c>
      <c r="W2991" s="1" t="s">
        <v>123</v>
      </c>
      <c r="X2991" s="1" t="s">
        <v>7689</v>
      </c>
      <c r="Y2991" s="1" t="s">
        <v>64</v>
      </c>
      <c r="Z2991" s="1" t="s">
        <v>7741</v>
      </c>
      <c r="AC2991" s="1">
        <v>50</v>
      </c>
      <c r="AD2991" s="1" t="s">
        <v>263</v>
      </c>
      <c r="AE2991" s="1" t="s">
        <v>9361</v>
      </c>
      <c r="AJ2991" s="1" t="s">
        <v>17</v>
      </c>
      <c r="AK2991" s="1" t="s">
        <v>9530</v>
      </c>
      <c r="AL2991" s="1" t="s">
        <v>124</v>
      </c>
      <c r="AM2991" s="1" t="s">
        <v>9327</v>
      </c>
      <c r="AT2991" s="1" t="s">
        <v>73</v>
      </c>
      <c r="AU2991" s="1" t="s">
        <v>7304</v>
      </c>
      <c r="AV2991" s="1" t="s">
        <v>751</v>
      </c>
      <c r="AW2991" s="1" t="s">
        <v>10149</v>
      </c>
      <c r="BG2991" s="1" t="s">
        <v>73</v>
      </c>
      <c r="BH2991" s="1" t="s">
        <v>7304</v>
      </c>
      <c r="BI2991" s="1" t="s">
        <v>4072</v>
      </c>
      <c r="BJ2991" s="1" t="s">
        <v>7987</v>
      </c>
      <c r="BK2991" s="1" t="s">
        <v>69</v>
      </c>
      <c r="BL2991" s="1" t="s">
        <v>7359</v>
      </c>
      <c r="BM2991" s="1" t="s">
        <v>676</v>
      </c>
      <c r="BN2991" s="1" t="s">
        <v>11073</v>
      </c>
      <c r="BO2991" s="1" t="s">
        <v>69</v>
      </c>
      <c r="BP2991" s="1" t="s">
        <v>7359</v>
      </c>
      <c r="BQ2991" s="1" t="s">
        <v>4942</v>
      </c>
      <c r="BR2991" s="1" t="s">
        <v>11748</v>
      </c>
      <c r="BS2991" s="1" t="s">
        <v>124</v>
      </c>
      <c r="BT2991" s="1" t="s">
        <v>9327</v>
      </c>
    </row>
    <row r="2992" spans="1:72" ht="13.5" customHeight="1" x14ac:dyDescent="0.25">
      <c r="A2992" s="5" t="str">
        <f t="shared" si="107"/>
        <v>1738_각남면_0124</v>
      </c>
      <c r="B2992" s="1">
        <v>1738</v>
      </c>
      <c r="C2992" s="1" t="s">
        <v>12339</v>
      </c>
      <c r="D2992" s="1" t="s">
        <v>12340</v>
      </c>
      <c r="E2992" s="1">
        <v>2991</v>
      </c>
      <c r="F2992" s="1">
        <v>12</v>
      </c>
      <c r="G2992" s="1" t="s">
        <v>4871</v>
      </c>
      <c r="H2992" s="1" t="s">
        <v>7055</v>
      </c>
      <c r="I2992" s="1">
        <v>3</v>
      </c>
      <c r="L2992" s="1">
        <v>3</v>
      </c>
      <c r="M2992" s="1" t="s">
        <v>14240</v>
      </c>
      <c r="N2992" s="1" t="s">
        <v>14241</v>
      </c>
      <c r="S2992" s="1" t="s">
        <v>112</v>
      </c>
      <c r="T2992" s="1" t="s">
        <v>7229</v>
      </c>
      <c r="Y2992" s="1" t="s">
        <v>64</v>
      </c>
      <c r="Z2992" s="1" t="s">
        <v>7741</v>
      </c>
      <c r="AC2992" s="1">
        <v>7</v>
      </c>
      <c r="AD2992" s="1" t="s">
        <v>62</v>
      </c>
      <c r="AE2992" s="1" t="s">
        <v>9331</v>
      </c>
    </row>
    <row r="2993" spans="1:73" ht="13.5" customHeight="1" x14ac:dyDescent="0.25">
      <c r="A2993" s="5" t="str">
        <f t="shared" si="107"/>
        <v>1738_각남면_0124</v>
      </c>
      <c r="B2993" s="1">
        <v>1738</v>
      </c>
      <c r="C2993" s="1" t="s">
        <v>12339</v>
      </c>
      <c r="D2993" s="1" t="s">
        <v>12340</v>
      </c>
      <c r="E2993" s="1">
        <v>2992</v>
      </c>
      <c r="F2993" s="1">
        <v>12</v>
      </c>
      <c r="G2993" s="1" t="s">
        <v>4871</v>
      </c>
      <c r="H2993" s="1" t="s">
        <v>7055</v>
      </c>
      <c r="I2993" s="1">
        <v>3</v>
      </c>
      <c r="L2993" s="1">
        <v>3</v>
      </c>
      <c r="M2993" s="1" t="s">
        <v>14240</v>
      </c>
      <c r="N2993" s="1" t="s">
        <v>14241</v>
      </c>
      <c r="S2993" s="1" t="s">
        <v>112</v>
      </c>
      <c r="T2993" s="1" t="s">
        <v>7229</v>
      </c>
      <c r="Y2993" s="1" t="s">
        <v>64</v>
      </c>
      <c r="Z2993" s="1" t="s">
        <v>7741</v>
      </c>
      <c r="AC2993" s="1">
        <v>1</v>
      </c>
      <c r="AD2993" s="1" t="s">
        <v>101</v>
      </c>
      <c r="AE2993" s="1" t="s">
        <v>9339</v>
      </c>
      <c r="AF2993" s="1" t="s">
        <v>95</v>
      </c>
      <c r="AG2993" s="1" t="s">
        <v>9389</v>
      </c>
    </row>
    <row r="2994" spans="1:73" ht="13.5" customHeight="1" x14ac:dyDescent="0.25">
      <c r="A2994" s="5" t="str">
        <f t="shared" si="107"/>
        <v>1738_각남면_0124</v>
      </c>
      <c r="B2994" s="1">
        <v>1738</v>
      </c>
      <c r="C2994" s="1" t="s">
        <v>12339</v>
      </c>
      <c r="D2994" s="1" t="s">
        <v>12340</v>
      </c>
      <c r="E2994" s="1">
        <v>2993</v>
      </c>
      <c r="F2994" s="1">
        <v>12</v>
      </c>
      <c r="G2994" s="1" t="s">
        <v>4871</v>
      </c>
      <c r="H2994" s="1" t="s">
        <v>7055</v>
      </c>
      <c r="I2994" s="1">
        <v>3</v>
      </c>
      <c r="L2994" s="1">
        <v>4</v>
      </c>
      <c r="M2994" s="1" t="s">
        <v>14242</v>
      </c>
      <c r="N2994" s="1" t="s">
        <v>14243</v>
      </c>
      <c r="T2994" s="1" t="s">
        <v>12461</v>
      </c>
      <c r="U2994" s="1" t="s">
        <v>4475</v>
      </c>
      <c r="V2994" s="1" t="s">
        <v>7553</v>
      </c>
      <c r="W2994" s="1" t="s">
        <v>1598</v>
      </c>
      <c r="X2994" s="1" t="s">
        <v>7717</v>
      </c>
      <c r="Y2994" s="1" t="s">
        <v>4100</v>
      </c>
      <c r="Z2994" s="1" t="s">
        <v>8618</v>
      </c>
      <c r="AC2994" s="1">
        <v>62</v>
      </c>
      <c r="AD2994" s="1" t="s">
        <v>86</v>
      </c>
      <c r="AE2994" s="1" t="s">
        <v>8752</v>
      </c>
      <c r="AJ2994" s="1" t="s">
        <v>17</v>
      </c>
      <c r="AK2994" s="1" t="s">
        <v>9530</v>
      </c>
      <c r="AL2994" s="1" t="s">
        <v>283</v>
      </c>
      <c r="AM2994" s="1" t="s">
        <v>9550</v>
      </c>
      <c r="AT2994" s="1" t="s">
        <v>42</v>
      </c>
      <c r="AU2994" s="1" t="s">
        <v>7309</v>
      </c>
      <c r="AV2994" s="1" t="s">
        <v>1562</v>
      </c>
      <c r="AW2994" s="1" t="s">
        <v>8081</v>
      </c>
      <c r="BG2994" s="1" t="s">
        <v>42</v>
      </c>
      <c r="BH2994" s="1" t="s">
        <v>7309</v>
      </c>
      <c r="BI2994" s="1" t="s">
        <v>4943</v>
      </c>
      <c r="BJ2994" s="1" t="s">
        <v>10846</v>
      </c>
      <c r="BK2994" s="1" t="s">
        <v>854</v>
      </c>
      <c r="BL2994" s="1" t="s">
        <v>9667</v>
      </c>
      <c r="BM2994" s="1" t="s">
        <v>1647</v>
      </c>
      <c r="BN2994" s="1" t="s">
        <v>10332</v>
      </c>
      <c r="BO2994" s="1" t="s">
        <v>69</v>
      </c>
      <c r="BP2994" s="1" t="s">
        <v>7359</v>
      </c>
      <c r="BQ2994" s="1" t="s">
        <v>4944</v>
      </c>
      <c r="BR2994" s="1" t="s">
        <v>13188</v>
      </c>
      <c r="BS2994" s="1" t="s">
        <v>1496</v>
      </c>
      <c r="BT2994" s="1" t="s">
        <v>12737</v>
      </c>
    </row>
    <row r="2995" spans="1:73" ht="13.5" customHeight="1" x14ac:dyDescent="0.25">
      <c r="A2995" s="5" t="str">
        <f t="shared" si="107"/>
        <v>1738_각남면_0124</v>
      </c>
      <c r="B2995" s="1">
        <v>1738</v>
      </c>
      <c r="C2995" s="1" t="s">
        <v>12339</v>
      </c>
      <c r="D2995" s="1" t="s">
        <v>12340</v>
      </c>
      <c r="E2995" s="1">
        <v>2994</v>
      </c>
      <c r="F2995" s="1">
        <v>12</v>
      </c>
      <c r="G2995" s="1" t="s">
        <v>4871</v>
      </c>
      <c r="H2995" s="1" t="s">
        <v>7055</v>
      </c>
      <c r="I2995" s="1">
        <v>3</v>
      </c>
      <c r="L2995" s="1">
        <v>4</v>
      </c>
      <c r="M2995" s="1" t="s">
        <v>14242</v>
      </c>
      <c r="N2995" s="1" t="s">
        <v>14243</v>
      </c>
      <c r="S2995" s="1" t="s">
        <v>50</v>
      </c>
      <c r="T2995" s="1" t="s">
        <v>7223</v>
      </c>
      <c r="W2995" s="1" t="s">
        <v>342</v>
      </c>
      <c r="X2995" s="1" t="s">
        <v>7700</v>
      </c>
      <c r="Y2995" s="1" t="s">
        <v>64</v>
      </c>
      <c r="Z2995" s="1" t="s">
        <v>7741</v>
      </c>
      <c r="AC2995" s="1">
        <v>55</v>
      </c>
      <c r="AD2995" s="1" t="s">
        <v>974</v>
      </c>
      <c r="AE2995" s="1" t="s">
        <v>9385</v>
      </c>
      <c r="AJ2995" s="1" t="s">
        <v>17</v>
      </c>
      <c r="AK2995" s="1" t="s">
        <v>9530</v>
      </c>
      <c r="AL2995" s="1" t="s">
        <v>174</v>
      </c>
      <c r="AM2995" s="1" t="s">
        <v>9536</v>
      </c>
      <c r="AT2995" s="1" t="s">
        <v>42</v>
      </c>
      <c r="AU2995" s="1" t="s">
        <v>7309</v>
      </c>
      <c r="AV2995" s="1" t="s">
        <v>1336</v>
      </c>
      <c r="AW2995" s="1" t="s">
        <v>9773</v>
      </c>
      <c r="BG2995" s="1" t="s">
        <v>69</v>
      </c>
      <c r="BH2995" s="1" t="s">
        <v>7359</v>
      </c>
      <c r="BI2995" s="1" t="s">
        <v>3470</v>
      </c>
      <c r="BJ2995" s="1" t="s">
        <v>9993</v>
      </c>
      <c r="BK2995" s="1" t="s">
        <v>854</v>
      </c>
      <c r="BL2995" s="1" t="s">
        <v>9667</v>
      </c>
      <c r="BM2995" s="1" t="s">
        <v>4945</v>
      </c>
      <c r="BN2995" s="1" t="s">
        <v>10657</v>
      </c>
      <c r="BO2995" s="1" t="s">
        <v>69</v>
      </c>
      <c r="BP2995" s="1" t="s">
        <v>7359</v>
      </c>
      <c r="BQ2995" s="1" t="s">
        <v>4946</v>
      </c>
      <c r="BR2995" s="1" t="s">
        <v>11965</v>
      </c>
      <c r="BS2995" s="1" t="s">
        <v>124</v>
      </c>
      <c r="BT2995" s="1" t="s">
        <v>9327</v>
      </c>
    </row>
    <row r="2996" spans="1:73" ht="13.5" customHeight="1" x14ac:dyDescent="0.25">
      <c r="A2996" s="5" t="str">
        <f t="shared" si="107"/>
        <v>1738_각남면_0124</v>
      </c>
      <c r="B2996" s="1">
        <v>1738</v>
      </c>
      <c r="C2996" s="1" t="s">
        <v>12339</v>
      </c>
      <c r="D2996" s="1" t="s">
        <v>12340</v>
      </c>
      <c r="E2996" s="1">
        <v>2995</v>
      </c>
      <c r="F2996" s="1">
        <v>12</v>
      </c>
      <c r="G2996" s="1" t="s">
        <v>4871</v>
      </c>
      <c r="H2996" s="1" t="s">
        <v>7055</v>
      </c>
      <c r="I2996" s="1">
        <v>3</v>
      </c>
      <c r="L2996" s="1">
        <v>5</v>
      </c>
      <c r="M2996" s="1" t="s">
        <v>14244</v>
      </c>
      <c r="N2996" s="1" t="s">
        <v>14245</v>
      </c>
      <c r="T2996" s="1" t="s">
        <v>12461</v>
      </c>
      <c r="U2996" s="1" t="s">
        <v>4947</v>
      </c>
      <c r="V2996" s="1" t="s">
        <v>7572</v>
      </c>
      <c r="W2996" s="1" t="s">
        <v>254</v>
      </c>
      <c r="X2996" s="1" t="s">
        <v>7697</v>
      </c>
      <c r="Y2996" s="1" t="s">
        <v>3574</v>
      </c>
      <c r="Z2996" s="1" t="s">
        <v>8589</v>
      </c>
      <c r="AC2996" s="1">
        <v>76</v>
      </c>
      <c r="AD2996" s="1" t="s">
        <v>89</v>
      </c>
      <c r="AE2996" s="1" t="s">
        <v>9335</v>
      </c>
      <c r="AJ2996" s="1" t="s">
        <v>17</v>
      </c>
      <c r="AK2996" s="1" t="s">
        <v>9530</v>
      </c>
      <c r="AL2996" s="1" t="s">
        <v>49</v>
      </c>
      <c r="AM2996" s="1" t="s">
        <v>8830</v>
      </c>
      <c r="AT2996" s="1" t="s">
        <v>42</v>
      </c>
      <c r="AU2996" s="1" t="s">
        <v>7309</v>
      </c>
      <c r="AV2996" s="1" t="s">
        <v>4933</v>
      </c>
      <c r="AW2996" s="1" t="s">
        <v>10147</v>
      </c>
      <c r="BG2996" s="1" t="s">
        <v>854</v>
      </c>
      <c r="BH2996" s="1" t="s">
        <v>9667</v>
      </c>
      <c r="BI2996" s="1" t="s">
        <v>4948</v>
      </c>
      <c r="BJ2996" s="1" t="s">
        <v>10844</v>
      </c>
      <c r="BK2996" s="1" t="s">
        <v>490</v>
      </c>
      <c r="BL2996" s="1" t="s">
        <v>9686</v>
      </c>
      <c r="BM2996" s="1" t="s">
        <v>2861</v>
      </c>
      <c r="BN2996" s="1" t="s">
        <v>7709</v>
      </c>
      <c r="BO2996" s="1" t="s">
        <v>854</v>
      </c>
      <c r="BP2996" s="1" t="s">
        <v>9667</v>
      </c>
      <c r="BQ2996" s="1" t="s">
        <v>4935</v>
      </c>
      <c r="BR2996" s="1" t="s">
        <v>11964</v>
      </c>
      <c r="BS2996" s="1" t="s">
        <v>283</v>
      </c>
      <c r="BT2996" s="1" t="s">
        <v>9550</v>
      </c>
    </row>
    <row r="2997" spans="1:73" ht="13.5" customHeight="1" x14ac:dyDescent="0.25">
      <c r="A2997" s="5" t="str">
        <f t="shared" si="107"/>
        <v>1738_각남면_0124</v>
      </c>
      <c r="B2997" s="1">
        <v>1738</v>
      </c>
      <c r="C2997" s="1" t="s">
        <v>12339</v>
      </c>
      <c r="D2997" s="1" t="s">
        <v>12340</v>
      </c>
      <c r="E2997" s="1">
        <v>2996</v>
      </c>
      <c r="F2997" s="1">
        <v>12</v>
      </c>
      <c r="G2997" s="1" t="s">
        <v>4871</v>
      </c>
      <c r="H2997" s="1" t="s">
        <v>7055</v>
      </c>
      <c r="I2997" s="1">
        <v>3</v>
      </c>
      <c r="L2997" s="1">
        <v>5</v>
      </c>
      <c r="M2997" s="1" t="s">
        <v>14244</v>
      </c>
      <c r="N2997" s="1" t="s">
        <v>14245</v>
      </c>
      <c r="S2997" s="1" t="s">
        <v>50</v>
      </c>
      <c r="T2997" s="1" t="s">
        <v>7223</v>
      </c>
      <c r="W2997" s="1" t="s">
        <v>759</v>
      </c>
      <c r="X2997" s="1" t="s">
        <v>7700</v>
      </c>
      <c r="Y2997" s="1" t="s">
        <v>64</v>
      </c>
      <c r="Z2997" s="1" t="s">
        <v>7741</v>
      </c>
      <c r="AF2997" s="1" t="s">
        <v>317</v>
      </c>
      <c r="AG2997" s="1" t="s">
        <v>7707</v>
      </c>
    </row>
    <row r="2998" spans="1:73" ht="13.5" customHeight="1" x14ac:dyDescent="0.25">
      <c r="A2998" s="5" t="str">
        <f t="shared" si="107"/>
        <v>1738_각남면_0124</v>
      </c>
      <c r="B2998" s="1">
        <v>1738</v>
      </c>
      <c r="C2998" s="1" t="s">
        <v>12339</v>
      </c>
      <c r="D2998" s="1" t="s">
        <v>12340</v>
      </c>
      <c r="E2998" s="1">
        <v>2997</v>
      </c>
      <c r="F2998" s="1">
        <v>12</v>
      </c>
      <c r="G2998" s="1" t="s">
        <v>4871</v>
      </c>
      <c r="H2998" s="1" t="s">
        <v>7055</v>
      </c>
      <c r="I2998" s="1">
        <v>3</v>
      </c>
      <c r="L2998" s="1">
        <v>5</v>
      </c>
      <c r="M2998" s="1" t="s">
        <v>14244</v>
      </c>
      <c r="N2998" s="1" t="s">
        <v>14245</v>
      </c>
      <c r="S2998" s="1" t="s">
        <v>107</v>
      </c>
      <c r="T2998" s="1" t="s">
        <v>7228</v>
      </c>
      <c r="W2998" s="1" t="s">
        <v>769</v>
      </c>
      <c r="X2998" s="1" t="s">
        <v>7253</v>
      </c>
      <c r="Y2998" s="1" t="s">
        <v>64</v>
      </c>
      <c r="Z2998" s="1" t="s">
        <v>7741</v>
      </c>
      <c r="AC2998" s="1">
        <v>55</v>
      </c>
      <c r="AD2998" s="1" t="s">
        <v>142</v>
      </c>
      <c r="AE2998" s="1" t="s">
        <v>9344</v>
      </c>
      <c r="AJ2998" s="1" t="s">
        <v>17</v>
      </c>
      <c r="AK2998" s="1" t="s">
        <v>9530</v>
      </c>
      <c r="AL2998" s="1" t="s">
        <v>401</v>
      </c>
      <c r="AM2998" s="1" t="s">
        <v>9477</v>
      </c>
      <c r="AT2998" s="1" t="s">
        <v>69</v>
      </c>
      <c r="AU2998" s="1" t="s">
        <v>7359</v>
      </c>
      <c r="AV2998" s="1" t="s">
        <v>1788</v>
      </c>
      <c r="AW2998" s="1" t="s">
        <v>8892</v>
      </c>
      <c r="BG2998" s="1" t="s">
        <v>1649</v>
      </c>
      <c r="BH2998" s="1" t="s">
        <v>7492</v>
      </c>
      <c r="BI2998" s="1" t="s">
        <v>1409</v>
      </c>
      <c r="BJ2998" s="1" t="s">
        <v>8419</v>
      </c>
      <c r="BK2998" s="1" t="s">
        <v>42</v>
      </c>
      <c r="BL2998" s="1" t="s">
        <v>7309</v>
      </c>
      <c r="BM2998" s="1" t="s">
        <v>4949</v>
      </c>
      <c r="BN2998" s="1" t="s">
        <v>11321</v>
      </c>
      <c r="BO2998" s="1" t="s">
        <v>854</v>
      </c>
      <c r="BP2998" s="1" t="s">
        <v>9667</v>
      </c>
      <c r="BQ2998" s="1" t="s">
        <v>4950</v>
      </c>
      <c r="BR2998" s="1" t="s">
        <v>13422</v>
      </c>
      <c r="BS2998" s="1" t="s">
        <v>1700</v>
      </c>
      <c r="BT2998" s="1" t="s">
        <v>9554</v>
      </c>
    </row>
    <row r="2999" spans="1:73" ht="13.5" customHeight="1" x14ac:dyDescent="0.25">
      <c r="A2999" s="5" t="str">
        <f t="shared" si="107"/>
        <v>1738_각남면_0124</v>
      </c>
      <c r="B2999" s="1">
        <v>1738</v>
      </c>
      <c r="C2999" s="1" t="s">
        <v>12339</v>
      </c>
      <c r="D2999" s="1" t="s">
        <v>12340</v>
      </c>
      <c r="E2999" s="1">
        <v>2998</v>
      </c>
      <c r="F2999" s="1">
        <v>12</v>
      </c>
      <c r="G2999" s="1" t="s">
        <v>4871</v>
      </c>
      <c r="H2999" s="1" t="s">
        <v>7055</v>
      </c>
      <c r="I2999" s="1">
        <v>3</v>
      </c>
      <c r="L2999" s="1">
        <v>5</v>
      </c>
      <c r="M2999" s="1" t="s">
        <v>14244</v>
      </c>
      <c r="N2999" s="1" t="s">
        <v>14245</v>
      </c>
      <c r="S2999" s="1" t="s">
        <v>112</v>
      </c>
      <c r="T2999" s="1" t="s">
        <v>7229</v>
      </c>
      <c r="Y2999" s="1" t="s">
        <v>64</v>
      </c>
      <c r="Z2999" s="1" t="s">
        <v>7741</v>
      </c>
      <c r="AF2999" s="1" t="s">
        <v>226</v>
      </c>
      <c r="AG2999" s="1" t="s">
        <v>9393</v>
      </c>
    </row>
    <row r="3000" spans="1:73" ht="13.5" customHeight="1" x14ac:dyDescent="0.25">
      <c r="A3000" s="5" t="str">
        <f t="shared" si="107"/>
        <v>1738_각남면_0124</v>
      </c>
      <c r="B3000" s="1">
        <v>1738</v>
      </c>
      <c r="C3000" s="1" t="s">
        <v>12339</v>
      </c>
      <c r="D3000" s="1" t="s">
        <v>12340</v>
      </c>
      <c r="E3000" s="1">
        <v>2999</v>
      </c>
      <c r="F3000" s="1">
        <v>12</v>
      </c>
      <c r="G3000" s="1" t="s">
        <v>4871</v>
      </c>
      <c r="H3000" s="1" t="s">
        <v>7055</v>
      </c>
      <c r="I3000" s="1">
        <v>3</v>
      </c>
      <c r="L3000" s="1">
        <v>5</v>
      </c>
      <c r="M3000" s="1" t="s">
        <v>14244</v>
      </c>
      <c r="N3000" s="1" t="s">
        <v>14245</v>
      </c>
      <c r="S3000" s="1" t="s">
        <v>112</v>
      </c>
      <c r="T3000" s="1" t="s">
        <v>7229</v>
      </c>
      <c r="Y3000" s="1" t="s">
        <v>64</v>
      </c>
      <c r="Z3000" s="1" t="s">
        <v>7741</v>
      </c>
      <c r="AC3000" s="1">
        <v>10</v>
      </c>
      <c r="AD3000" s="1" t="s">
        <v>393</v>
      </c>
      <c r="AE3000" s="1" t="s">
        <v>9370</v>
      </c>
    </row>
    <row r="3001" spans="1:73" ht="13.5" customHeight="1" x14ac:dyDescent="0.25">
      <c r="A3001" s="5" t="str">
        <f t="shared" si="107"/>
        <v>1738_각남면_0124</v>
      </c>
      <c r="B3001" s="1">
        <v>1738</v>
      </c>
      <c r="C3001" s="1" t="s">
        <v>12339</v>
      </c>
      <c r="D3001" s="1" t="s">
        <v>12340</v>
      </c>
      <c r="E3001" s="1">
        <v>3000</v>
      </c>
      <c r="F3001" s="1">
        <v>12</v>
      </c>
      <c r="G3001" s="1" t="s">
        <v>4871</v>
      </c>
      <c r="H3001" s="1" t="s">
        <v>7055</v>
      </c>
      <c r="I3001" s="1">
        <v>3</v>
      </c>
      <c r="L3001" s="1">
        <v>5</v>
      </c>
      <c r="M3001" s="1" t="s">
        <v>14244</v>
      </c>
      <c r="N3001" s="1" t="s">
        <v>14245</v>
      </c>
      <c r="S3001" s="1" t="s">
        <v>59</v>
      </c>
      <c r="T3001" s="1" t="s">
        <v>7224</v>
      </c>
      <c r="U3001" s="1" t="s">
        <v>4894</v>
      </c>
      <c r="V3001" s="1" t="s">
        <v>7431</v>
      </c>
      <c r="Y3001" s="1" t="s">
        <v>4951</v>
      </c>
      <c r="Z3001" s="1" t="s">
        <v>8874</v>
      </c>
      <c r="AC3001" s="1">
        <v>7</v>
      </c>
      <c r="AD3001" s="1" t="s">
        <v>62</v>
      </c>
      <c r="AE3001" s="1" t="s">
        <v>9331</v>
      </c>
    </row>
    <row r="3002" spans="1:73" ht="13.5" customHeight="1" x14ac:dyDescent="0.25">
      <c r="A3002" s="5" t="str">
        <f t="shared" si="107"/>
        <v>1738_각남면_0124</v>
      </c>
      <c r="B3002" s="1">
        <v>1738</v>
      </c>
      <c r="C3002" s="1" t="s">
        <v>12339</v>
      </c>
      <c r="D3002" s="1" t="s">
        <v>12340</v>
      </c>
      <c r="E3002" s="1">
        <v>3001</v>
      </c>
      <c r="F3002" s="1">
        <v>12</v>
      </c>
      <c r="G3002" s="1" t="s">
        <v>4871</v>
      </c>
      <c r="H3002" s="1" t="s">
        <v>7055</v>
      </c>
      <c r="I3002" s="1">
        <v>3</v>
      </c>
      <c r="L3002" s="1">
        <v>5</v>
      </c>
      <c r="M3002" s="1" t="s">
        <v>14244</v>
      </c>
      <c r="N3002" s="1" t="s">
        <v>14245</v>
      </c>
      <c r="S3002" s="1" t="s">
        <v>63</v>
      </c>
      <c r="T3002" s="1" t="s">
        <v>7225</v>
      </c>
      <c r="Y3002" s="1" t="s">
        <v>64</v>
      </c>
      <c r="Z3002" s="1" t="s">
        <v>7741</v>
      </c>
      <c r="AC3002" s="1">
        <v>4</v>
      </c>
      <c r="AD3002" s="1" t="s">
        <v>65</v>
      </c>
      <c r="AE3002" s="1" t="s">
        <v>9332</v>
      </c>
    </row>
    <row r="3003" spans="1:73" ht="13.5" customHeight="1" x14ac:dyDescent="0.25">
      <c r="A3003" s="5" t="str">
        <f t="shared" si="107"/>
        <v>1738_각남면_0124</v>
      </c>
      <c r="B3003" s="1">
        <v>1738</v>
      </c>
      <c r="C3003" s="1" t="s">
        <v>12339</v>
      </c>
      <c r="D3003" s="1" t="s">
        <v>12340</v>
      </c>
      <c r="E3003" s="1">
        <v>3002</v>
      </c>
      <c r="F3003" s="1">
        <v>12</v>
      </c>
      <c r="G3003" s="1" t="s">
        <v>4871</v>
      </c>
      <c r="H3003" s="1" t="s">
        <v>7055</v>
      </c>
      <c r="I3003" s="1">
        <v>4</v>
      </c>
      <c r="J3003" s="1" t="s">
        <v>4952</v>
      </c>
      <c r="K3003" s="1" t="s">
        <v>7146</v>
      </c>
      <c r="L3003" s="1">
        <v>1</v>
      </c>
      <c r="M3003" s="1" t="s">
        <v>4952</v>
      </c>
      <c r="N3003" s="1" t="s">
        <v>7146</v>
      </c>
      <c r="T3003" s="1" t="s">
        <v>12461</v>
      </c>
      <c r="U3003" s="1" t="s">
        <v>2547</v>
      </c>
      <c r="V3003" s="1" t="s">
        <v>7331</v>
      </c>
      <c r="W3003" s="1" t="s">
        <v>51</v>
      </c>
      <c r="X3003" s="1" t="s">
        <v>7686</v>
      </c>
      <c r="Y3003" s="1" t="s">
        <v>704</v>
      </c>
      <c r="Z3003" s="1" t="s">
        <v>8875</v>
      </c>
      <c r="AC3003" s="1">
        <v>76</v>
      </c>
      <c r="AD3003" s="1" t="s">
        <v>89</v>
      </c>
      <c r="AE3003" s="1" t="s">
        <v>9335</v>
      </c>
      <c r="AJ3003" s="1" t="s">
        <v>17</v>
      </c>
      <c r="AK3003" s="1" t="s">
        <v>9530</v>
      </c>
      <c r="AL3003" s="1" t="s">
        <v>53</v>
      </c>
      <c r="AM3003" s="1" t="s">
        <v>9486</v>
      </c>
      <c r="AT3003" s="1" t="s">
        <v>219</v>
      </c>
      <c r="AU3003" s="1" t="s">
        <v>7464</v>
      </c>
      <c r="AV3003" s="1" t="s">
        <v>3943</v>
      </c>
      <c r="AW3003" s="1" t="s">
        <v>8861</v>
      </c>
      <c r="BG3003" s="1" t="s">
        <v>677</v>
      </c>
      <c r="BH3003" s="1" t="s">
        <v>7530</v>
      </c>
      <c r="BI3003" s="1" t="s">
        <v>869</v>
      </c>
      <c r="BJ3003" s="1" t="s">
        <v>10777</v>
      </c>
      <c r="BK3003" s="1" t="s">
        <v>490</v>
      </c>
      <c r="BL3003" s="1" t="s">
        <v>9686</v>
      </c>
      <c r="BM3003" s="1" t="s">
        <v>3944</v>
      </c>
      <c r="BN3003" s="1" t="s">
        <v>11268</v>
      </c>
      <c r="BO3003" s="1" t="s">
        <v>69</v>
      </c>
      <c r="BP3003" s="1" t="s">
        <v>7359</v>
      </c>
      <c r="BQ3003" s="1" t="s">
        <v>15000</v>
      </c>
      <c r="BR3003" s="1" t="s">
        <v>13285</v>
      </c>
      <c r="BS3003" s="1" t="s">
        <v>41</v>
      </c>
      <c r="BT3003" s="1" t="s">
        <v>12725</v>
      </c>
    </row>
    <row r="3004" spans="1:73" ht="13.5" customHeight="1" x14ac:dyDescent="0.25">
      <c r="A3004" s="5" t="str">
        <f t="shared" si="107"/>
        <v>1738_각남면_0124</v>
      </c>
      <c r="B3004" s="1">
        <v>1738</v>
      </c>
      <c r="C3004" s="1" t="s">
        <v>12339</v>
      </c>
      <c r="D3004" s="1" t="s">
        <v>12340</v>
      </c>
      <c r="E3004" s="1">
        <v>3003</v>
      </c>
      <c r="F3004" s="1">
        <v>12</v>
      </c>
      <c r="G3004" s="1" t="s">
        <v>4871</v>
      </c>
      <c r="H3004" s="1" t="s">
        <v>7055</v>
      </c>
      <c r="I3004" s="1">
        <v>4</v>
      </c>
      <c r="L3004" s="1">
        <v>1</v>
      </c>
      <c r="M3004" s="1" t="s">
        <v>4952</v>
      </c>
      <c r="N3004" s="1" t="s">
        <v>7146</v>
      </c>
      <c r="S3004" s="1" t="s">
        <v>50</v>
      </c>
      <c r="T3004" s="1" t="s">
        <v>7223</v>
      </c>
      <c r="W3004" s="1" t="s">
        <v>342</v>
      </c>
      <c r="X3004" s="1" t="s">
        <v>7700</v>
      </c>
      <c r="Y3004" s="1" t="s">
        <v>64</v>
      </c>
      <c r="Z3004" s="1" t="s">
        <v>7741</v>
      </c>
      <c r="AC3004" s="1">
        <v>66</v>
      </c>
      <c r="AD3004" s="1" t="s">
        <v>738</v>
      </c>
      <c r="AE3004" s="1" t="s">
        <v>9381</v>
      </c>
      <c r="AJ3004" s="1" t="s">
        <v>17</v>
      </c>
      <c r="AK3004" s="1" t="s">
        <v>9530</v>
      </c>
      <c r="AL3004" s="1" t="s">
        <v>174</v>
      </c>
      <c r="AM3004" s="1" t="s">
        <v>9536</v>
      </c>
      <c r="AT3004" s="1" t="s">
        <v>42</v>
      </c>
      <c r="AU3004" s="1" t="s">
        <v>7309</v>
      </c>
      <c r="AV3004" s="1" t="s">
        <v>4953</v>
      </c>
      <c r="AW3004" s="1" t="s">
        <v>10150</v>
      </c>
      <c r="BG3004" s="1" t="s">
        <v>854</v>
      </c>
      <c r="BH3004" s="1" t="s">
        <v>9667</v>
      </c>
      <c r="BI3004" s="1" t="s">
        <v>539</v>
      </c>
      <c r="BJ3004" s="1" t="s">
        <v>7823</v>
      </c>
      <c r="BK3004" s="1" t="s">
        <v>854</v>
      </c>
      <c r="BL3004" s="1" t="s">
        <v>9667</v>
      </c>
      <c r="BM3004" s="1" t="s">
        <v>3036</v>
      </c>
      <c r="BN3004" s="1" t="s">
        <v>9911</v>
      </c>
      <c r="BO3004" s="1" t="s">
        <v>42</v>
      </c>
      <c r="BP3004" s="1" t="s">
        <v>7309</v>
      </c>
      <c r="BQ3004" s="1" t="s">
        <v>4954</v>
      </c>
      <c r="BR3004" s="1" t="s">
        <v>11966</v>
      </c>
      <c r="BS3004" s="1" t="s">
        <v>200</v>
      </c>
      <c r="BT3004" s="1" t="s">
        <v>9541</v>
      </c>
    </row>
    <row r="3005" spans="1:73" ht="13.5" customHeight="1" x14ac:dyDescent="0.25">
      <c r="A3005" s="5" t="str">
        <f t="shared" si="107"/>
        <v>1738_각남면_0124</v>
      </c>
      <c r="B3005" s="1">
        <v>1738</v>
      </c>
      <c r="C3005" s="1" t="s">
        <v>12339</v>
      </c>
      <c r="D3005" s="1" t="s">
        <v>12340</v>
      </c>
      <c r="E3005" s="1">
        <v>3004</v>
      </c>
      <c r="F3005" s="1">
        <v>12</v>
      </c>
      <c r="G3005" s="1" t="s">
        <v>4871</v>
      </c>
      <c r="H3005" s="1" t="s">
        <v>7055</v>
      </c>
      <c r="I3005" s="1">
        <v>4</v>
      </c>
      <c r="L3005" s="1">
        <v>1</v>
      </c>
      <c r="M3005" s="1" t="s">
        <v>4952</v>
      </c>
      <c r="N3005" s="1" t="s">
        <v>7146</v>
      </c>
      <c r="S3005" s="1" t="s">
        <v>112</v>
      </c>
      <c r="T3005" s="1" t="s">
        <v>7229</v>
      </c>
      <c r="Y3005" s="1" t="s">
        <v>64</v>
      </c>
      <c r="Z3005" s="1" t="s">
        <v>7741</v>
      </c>
      <c r="AF3005" s="1" t="s">
        <v>226</v>
      </c>
      <c r="AG3005" s="1" t="s">
        <v>9393</v>
      </c>
    </row>
    <row r="3006" spans="1:73" ht="13.5" customHeight="1" x14ac:dyDescent="0.25">
      <c r="A3006" s="5" t="str">
        <f t="shared" si="107"/>
        <v>1738_각남면_0124</v>
      </c>
      <c r="B3006" s="1">
        <v>1738</v>
      </c>
      <c r="C3006" s="1" t="s">
        <v>12339</v>
      </c>
      <c r="D3006" s="1" t="s">
        <v>12340</v>
      </c>
      <c r="E3006" s="1">
        <v>3005</v>
      </c>
      <c r="F3006" s="1">
        <v>12</v>
      </c>
      <c r="G3006" s="1" t="s">
        <v>4871</v>
      </c>
      <c r="H3006" s="1" t="s">
        <v>7055</v>
      </c>
      <c r="I3006" s="1">
        <v>4</v>
      </c>
      <c r="L3006" s="1">
        <v>1</v>
      </c>
      <c r="M3006" s="1" t="s">
        <v>4952</v>
      </c>
      <c r="N3006" s="1" t="s">
        <v>7146</v>
      </c>
      <c r="S3006" s="1" t="s">
        <v>112</v>
      </c>
      <c r="T3006" s="1" t="s">
        <v>7229</v>
      </c>
      <c r="Y3006" s="1" t="s">
        <v>64</v>
      </c>
      <c r="Z3006" s="1" t="s">
        <v>7741</v>
      </c>
      <c r="AF3006" s="1" t="s">
        <v>157</v>
      </c>
      <c r="AG3006" s="1" t="s">
        <v>9391</v>
      </c>
    </row>
    <row r="3007" spans="1:73" ht="13.5" customHeight="1" x14ac:dyDescent="0.25">
      <c r="A3007" s="5" t="str">
        <f t="shared" si="107"/>
        <v>1738_각남면_0124</v>
      </c>
      <c r="B3007" s="1">
        <v>1738</v>
      </c>
      <c r="C3007" s="1" t="s">
        <v>12339</v>
      </c>
      <c r="D3007" s="1" t="s">
        <v>12340</v>
      </c>
      <c r="E3007" s="1">
        <v>3006</v>
      </c>
      <c r="F3007" s="1">
        <v>12</v>
      </c>
      <c r="G3007" s="1" t="s">
        <v>4871</v>
      </c>
      <c r="H3007" s="1" t="s">
        <v>7055</v>
      </c>
      <c r="I3007" s="1">
        <v>4</v>
      </c>
      <c r="L3007" s="1">
        <v>2</v>
      </c>
      <c r="M3007" s="1" t="s">
        <v>14246</v>
      </c>
      <c r="N3007" s="1" t="s">
        <v>14247</v>
      </c>
      <c r="T3007" s="1" t="s">
        <v>12461</v>
      </c>
      <c r="U3007" s="1" t="s">
        <v>42</v>
      </c>
      <c r="V3007" s="1" t="s">
        <v>7309</v>
      </c>
      <c r="W3007" s="1" t="s">
        <v>38</v>
      </c>
      <c r="X3007" s="1" t="s">
        <v>12522</v>
      </c>
      <c r="Y3007" s="1" t="s">
        <v>4100</v>
      </c>
      <c r="Z3007" s="1" t="s">
        <v>8618</v>
      </c>
      <c r="AC3007" s="1">
        <v>53</v>
      </c>
      <c r="AD3007" s="1" t="s">
        <v>289</v>
      </c>
      <c r="AE3007" s="1" t="s">
        <v>7353</v>
      </c>
      <c r="AJ3007" s="1" t="s">
        <v>17</v>
      </c>
      <c r="AK3007" s="1" t="s">
        <v>9530</v>
      </c>
      <c r="AL3007" s="1" t="s">
        <v>41</v>
      </c>
      <c r="AM3007" s="1" t="s">
        <v>12725</v>
      </c>
      <c r="AT3007" s="1" t="s">
        <v>455</v>
      </c>
      <c r="AU3007" s="1" t="s">
        <v>12477</v>
      </c>
      <c r="AV3007" s="1" t="s">
        <v>4955</v>
      </c>
      <c r="AW3007" s="1" t="s">
        <v>8477</v>
      </c>
      <c r="BG3007" s="1" t="s">
        <v>44</v>
      </c>
      <c r="BH3007" s="1" t="s">
        <v>7629</v>
      </c>
      <c r="BI3007" s="1" t="s">
        <v>3096</v>
      </c>
      <c r="BJ3007" s="1" t="s">
        <v>10095</v>
      </c>
      <c r="BK3007" s="1" t="s">
        <v>44</v>
      </c>
      <c r="BL3007" s="1" t="s">
        <v>7629</v>
      </c>
      <c r="BM3007" s="1" t="s">
        <v>1374</v>
      </c>
      <c r="BN3007" s="1" t="s">
        <v>10051</v>
      </c>
      <c r="BO3007" s="1" t="s">
        <v>44</v>
      </c>
      <c r="BP3007" s="1" t="s">
        <v>7629</v>
      </c>
      <c r="BQ3007" s="1" t="s">
        <v>4956</v>
      </c>
      <c r="BR3007" s="1" t="s">
        <v>13259</v>
      </c>
      <c r="BS3007" s="1" t="s">
        <v>1190</v>
      </c>
      <c r="BT3007" s="1" t="s">
        <v>9481</v>
      </c>
      <c r="BU3007" s="1" t="s">
        <v>4957</v>
      </c>
    </row>
    <row r="3008" spans="1:73" ht="13.5" customHeight="1" x14ac:dyDescent="0.25">
      <c r="A3008" s="5" t="str">
        <f t="shared" si="107"/>
        <v>1738_각남면_0124</v>
      </c>
      <c r="B3008" s="1">
        <v>1738</v>
      </c>
      <c r="C3008" s="1" t="s">
        <v>12339</v>
      </c>
      <c r="D3008" s="1" t="s">
        <v>12340</v>
      </c>
      <c r="E3008" s="1">
        <v>3007</v>
      </c>
      <c r="F3008" s="1">
        <v>12</v>
      </c>
      <c r="G3008" s="1" t="s">
        <v>4871</v>
      </c>
      <c r="H3008" s="1" t="s">
        <v>7055</v>
      </c>
      <c r="I3008" s="1">
        <v>4</v>
      </c>
      <c r="L3008" s="1">
        <v>2</v>
      </c>
      <c r="M3008" s="1" t="s">
        <v>14246</v>
      </c>
      <c r="N3008" s="1" t="s">
        <v>14247</v>
      </c>
      <c r="S3008" s="1" t="s">
        <v>201</v>
      </c>
      <c r="T3008" s="1" t="s">
        <v>201</v>
      </c>
      <c r="U3008" s="1" t="s">
        <v>455</v>
      </c>
      <c r="V3008" s="1" t="s">
        <v>12477</v>
      </c>
      <c r="Y3008" s="1" t="s">
        <v>4955</v>
      </c>
      <c r="Z3008" s="1" t="s">
        <v>8477</v>
      </c>
      <c r="AC3008" s="1">
        <v>79</v>
      </c>
      <c r="AD3008" s="1" t="s">
        <v>202</v>
      </c>
      <c r="AE3008" s="1" t="s">
        <v>9353</v>
      </c>
    </row>
    <row r="3009" spans="1:73" ht="13.5" customHeight="1" x14ac:dyDescent="0.25">
      <c r="A3009" s="5" t="str">
        <f t="shared" si="107"/>
        <v>1738_각남면_0124</v>
      </c>
      <c r="B3009" s="1">
        <v>1738</v>
      </c>
      <c r="C3009" s="1" t="s">
        <v>12339</v>
      </c>
      <c r="D3009" s="1" t="s">
        <v>12340</v>
      </c>
      <c r="E3009" s="1">
        <v>3008</v>
      </c>
      <c r="F3009" s="1">
        <v>12</v>
      </c>
      <c r="G3009" s="1" t="s">
        <v>4871</v>
      </c>
      <c r="H3009" s="1" t="s">
        <v>7055</v>
      </c>
      <c r="I3009" s="1">
        <v>4</v>
      </c>
      <c r="L3009" s="1">
        <v>2</v>
      </c>
      <c r="M3009" s="1" t="s">
        <v>14246</v>
      </c>
      <c r="N3009" s="1" t="s">
        <v>14247</v>
      </c>
      <c r="S3009" s="1" t="s">
        <v>50</v>
      </c>
      <c r="T3009" s="1" t="s">
        <v>7223</v>
      </c>
      <c r="W3009" s="1" t="s">
        <v>254</v>
      </c>
      <c r="X3009" s="1" t="s">
        <v>7697</v>
      </c>
      <c r="Y3009" s="1" t="s">
        <v>64</v>
      </c>
      <c r="Z3009" s="1" t="s">
        <v>7741</v>
      </c>
      <c r="AC3009" s="1">
        <v>42</v>
      </c>
      <c r="AD3009" s="1" t="s">
        <v>304</v>
      </c>
      <c r="AE3009" s="1" t="s">
        <v>9364</v>
      </c>
      <c r="AJ3009" s="1" t="s">
        <v>17</v>
      </c>
      <c r="AK3009" s="1" t="s">
        <v>9530</v>
      </c>
      <c r="AL3009" s="1" t="s">
        <v>49</v>
      </c>
      <c r="AM3009" s="1" t="s">
        <v>8830</v>
      </c>
      <c r="AT3009" s="1" t="s">
        <v>455</v>
      </c>
      <c r="AU3009" s="1" t="s">
        <v>12477</v>
      </c>
      <c r="AV3009" s="1" t="s">
        <v>4958</v>
      </c>
      <c r="AW3009" s="1" t="s">
        <v>10151</v>
      </c>
      <c r="BG3009" s="1" t="s">
        <v>44</v>
      </c>
      <c r="BH3009" s="1" t="s">
        <v>7629</v>
      </c>
      <c r="BI3009" s="1" t="s">
        <v>233</v>
      </c>
      <c r="BJ3009" s="1" t="s">
        <v>9283</v>
      </c>
      <c r="BK3009" s="1" t="s">
        <v>44</v>
      </c>
      <c r="BL3009" s="1" t="s">
        <v>7629</v>
      </c>
      <c r="BM3009" s="1" t="s">
        <v>667</v>
      </c>
      <c r="BN3009" s="1" t="s">
        <v>7847</v>
      </c>
      <c r="BO3009" s="1" t="s">
        <v>44</v>
      </c>
      <c r="BP3009" s="1" t="s">
        <v>7629</v>
      </c>
      <c r="BQ3009" s="1" t="s">
        <v>4959</v>
      </c>
      <c r="BR3009" s="1" t="s">
        <v>11967</v>
      </c>
      <c r="BS3009" s="1" t="s">
        <v>124</v>
      </c>
      <c r="BT3009" s="1" t="s">
        <v>9327</v>
      </c>
    </row>
    <row r="3010" spans="1:73" ht="13.5" customHeight="1" x14ac:dyDescent="0.25">
      <c r="A3010" s="5" t="str">
        <f t="shared" si="107"/>
        <v>1738_각남면_0124</v>
      </c>
      <c r="B3010" s="1">
        <v>1738</v>
      </c>
      <c r="C3010" s="1" t="s">
        <v>12339</v>
      </c>
      <c r="D3010" s="1" t="s">
        <v>12340</v>
      </c>
      <c r="E3010" s="1">
        <v>3009</v>
      </c>
      <c r="F3010" s="1">
        <v>12</v>
      </c>
      <c r="G3010" s="1" t="s">
        <v>4871</v>
      </c>
      <c r="H3010" s="1" t="s">
        <v>7055</v>
      </c>
      <c r="I3010" s="1">
        <v>4</v>
      </c>
      <c r="L3010" s="1">
        <v>2</v>
      </c>
      <c r="M3010" s="1" t="s">
        <v>14246</v>
      </c>
      <c r="N3010" s="1" t="s">
        <v>14247</v>
      </c>
      <c r="S3010" s="1" t="s">
        <v>84</v>
      </c>
      <c r="T3010" s="1" t="s">
        <v>7226</v>
      </c>
      <c r="W3010" s="1" t="s">
        <v>38</v>
      </c>
      <c r="X3010" s="1" t="s">
        <v>12522</v>
      </c>
      <c r="Y3010" s="1" t="s">
        <v>10</v>
      </c>
      <c r="Z3010" s="1" t="s">
        <v>7684</v>
      </c>
      <c r="AC3010" s="1">
        <v>63</v>
      </c>
      <c r="AD3010" s="1" t="s">
        <v>115</v>
      </c>
      <c r="AE3010" s="1" t="s">
        <v>9342</v>
      </c>
    </row>
    <row r="3011" spans="1:73" ht="13.5" customHeight="1" x14ac:dyDescent="0.25">
      <c r="A3011" s="5" t="str">
        <f t="shared" si="107"/>
        <v>1738_각남면_0124</v>
      </c>
      <c r="B3011" s="1">
        <v>1738</v>
      </c>
      <c r="C3011" s="1" t="s">
        <v>12339</v>
      </c>
      <c r="D3011" s="1" t="s">
        <v>12340</v>
      </c>
      <c r="E3011" s="1">
        <v>3010</v>
      </c>
      <c r="F3011" s="1">
        <v>12</v>
      </c>
      <c r="G3011" s="1" t="s">
        <v>4871</v>
      </c>
      <c r="H3011" s="1" t="s">
        <v>7055</v>
      </c>
      <c r="I3011" s="1">
        <v>4</v>
      </c>
      <c r="L3011" s="1">
        <v>2</v>
      </c>
      <c r="M3011" s="1" t="s">
        <v>14246</v>
      </c>
      <c r="N3011" s="1" t="s">
        <v>14247</v>
      </c>
      <c r="S3011" s="1" t="s">
        <v>4960</v>
      </c>
      <c r="T3011" s="1" t="s">
        <v>7278</v>
      </c>
      <c r="U3011" s="1" t="s">
        <v>2432</v>
      </c>
      <c r="V3011" s="1" t="s">
        <v>7443</v>
      </c>
      <c r="Y3011" s="1" t="s">
        <v>4961</v>
      </c>
      <c r="Z3011" s="1" t="s">
        <v>8876</v>
      </c>
      <c r="AC3011" s="1">
        <v>24</v>
      </c>
      <c r="AD3011" s="1" t="s">
        <v>402</v>
      </c>
      <c r="AE3011" s="1" t="s">
        <v>9372</v>
      </c>
      <c r="BU3011" s="1" t="s">
        <v>4962</v>
      </c>
    </row>
    <row r="3012" spans="1:73" ht="13.5" customHeight="1" x14ac:dyDescent="0.25">
      <c r="A3012" s="5" t="str">
        <f t="shared" si="107"/>
        <v>1738_각남면_0124</v>
      </c>
      <c r="B3012" s="1">
        <v>1738</v>
      </c>
      <c r="C3012" s="1" t="s">
        <v>12339</v>
      </c>
      <c r="D3012" s="1" t="s">
        <v>12340</v>
      </c>
      <c r="E3012" s="1">
        <v>3011</v>
      </c>
      <c r="F3012" s="1">
        <v>12</v>
      </c>
      <c r="G3012" s="1" t="s">
        <v>4871</v>
      </c>
      <c r="H3012" s="1" t="s">
        <v>7055</v>
      </c>
      <c r="I3012" s="1">
        <v>4</v>
      </c>
      <c r="L3012" s="1">
        <v>2</v>
      </c>
      <c r="M3012" s="1" t="s">
        <v>14246</v>
      </c>
      <c r="N3012" s="1" t="s">
        <v>14247</v>
      </c>
      <c r="T3012" s="1" t="s">
        <v>12470</v>
      </c>
      <c r="U3012" s="1" t="s">
        <v>139</v>
      </c>
      <c r="V3012" s="1" t="s">
        <v>7323</v>
      </c>
      <c r="Y3012" s="1" t="s">
        <v>742</v>
      </c>
      <c r="Z3012" s="1" t="s">
        <v>7856</v>
      </c>
      <c r="AF3012" s="1" t="s">
        <v>375</v>
      </c>
      <c r="AG3012" s="1" t="s">
        <v>9397</v>
      </c>
    </row>
    <row r="3013" spans="1:73" ht="13.5" customHeight="1" x14ac:dyDescent="0.25">
      <c r="A3013" s="5" t="str">
        <f t="shared" si="107"/>
        <v>1738_각남면_0124</v>
      </c>
      <c r="B3013" s="1">
        <v>1738</v>
      </c>
      <c r="C3013" s="1" t="s">
        <v>12339</v>
      </c>
      <c r="D3013" s="1" t="s">
        <v>12340</v>
      </c>
      <c r="E3013" s="1">
        <v>3012</v>
      </c>
      <c r="F3013" s="1">
        <v>12</v>
      </c>
      <c r="G3013" s="1" t="s">
        <v>4871</v>
      </c>
      <c r="H3013" s="1" t="s">
        <v>7055</v>
      </c>
      <c r="I3013" s="1">
        <v>4</v>
      </c>
      <c r="L3013" s="1">
        <v>2</v>
      </c>
      <c r="M3013" s="1" t="s">
        <v>14246</v>
      </c>
      <c r="N3013" s="1" t="s">
        <v>14247</v>
      </c>
      <c r="S3013" s="1" t="s">
        <v>112</v>
      </c>
      <c r="T3013" s="1" t="s">
        <v>7229</v>
      </c>
      <c r="Y3013" s="1" t="s">
        <v>64</v>
      </c>
      <c r="Z3013" s="1" t="s">
        <v>7741</v>
      </c>
      <c r="AC3013" s="1">
        <v>4</v>
      </c>
      <c r="AD3013" s="1" t="s">
        <v>65</v>
      </c>
      <c r="AE3013" s="1" t="s">
        <v>9332</v>
      </c>
    </row>
    <row r="3014" spans="1:73" ht="13.5" customHeight="1" x14ac:dyDescent="0.25">
      <c r="A3014" s="5" t="str">
        <f t="shared" si="107"/>
        <v>1738_각남면_0124</v>
      </c>
      <c r="B3014" s="1">
        <v>1738</v>
      </c>
      <c r="C3014" s="1" t="s">
        <v>12339</v>
      </c>
      <c r="D3014" s="1" t="s">
        <v>12340</v>
      </c>
      <c r="E3014" s="1">
        <v>3013</v>
      </c>
      <c r="F3014" s="1">
        <v>12</v>
      </c>
      <c r="G3014" s="1" t="s">
        <v>4871</v>
      </c>
      <c r="H3014" s="1" t="s">
        <v>7055</v>
      </c>
      <c r="I3014" s="1">
        <v>4</v>
      </c>
      <c r="L3014" s="1">
        <v>3</v>
      </c>
      <c r="M3014" s="1" t="s">
        <v>14248</v>
      </c>
      <c r="N3014" s="1" t="s">
        <v>14249</v>
      </c>
      <c r="T3014" s="1" t="s">
        <v>12461</v>
      </c>
      <c r="U3014" s="1" t="s">
        <v>4963</v>
      </c>
      <c r="V3014" s="1" t="s">
        <v>7573</v>
      </c>
      <c r="W3014" s="1" t="s">
        <v>38</v>
      </c>
      <c r="X3014" s="1" t="s">
        <v>12522</v>
      </c>
      <c r="Y3014" s="1" t="s">
        <v>1370</v>
      </c>
      <c r="Z3014" s="1" t="s">
        <v>8728</v>
      </c>
      <c r="AC3014" s="1">
        <v>62</v>
      </c>
      <c r="AD3014" s="1" t="s">
        <v>335</v>
      </c>
      <c r="AE3014" s="1" t="s">
        <v>9368</v>
      </c>
      <c r="AJ3014" s="1" t="s">
        <v>17</v>
      </c>
      <c r="AK3014" s="1" t="s">
        <v>9530</v>
      </c>
      <c r="AL3014" s="1" t="s">
        <v>41</v>
      </c>
      <c r="AM3014" s="1" t="s">
        <v>12725</v>
      </c>
      <c r="AT3014" s="1" t="s">
        <v>42</v>
      </c>
      <c r="AU3014" s="1" t="s">
        <v>7309</v>
      </c>
      <c r="AV3014" s="1" t="s">
        <v>2090</v>
      </c>
      <c r="AW3014" s="1" t="s">
        <v>8677</v>
      </c>
      <c r="BG3014" s="1" t="s">
        <v>42</v>
      </c>
      <c r="BH3014" s="1" t="s">
        <v>7309</v>
      </c>
      <c r="BI3014" s="1" t="s">
        <v>1374</v>
      </c>
      <c r="BJ3014" s="1" t="s">
        <v>10051</v>
      </c>
      <c r="BK3014" s="1" t="s">
        <v>677</v>
      </c>
      <c r="BL3014" s="1" t="s">
        <v>7530</v>
      </c>
      <c r="BM3014" s="1" t="s">
        <v>14843</v>
      </c>
      <c r="BN3014" s="1" t="s">
        <v>11322</v>
      </c>
      <c r="BO3014" s="1" t="s">
        <v>531</v>
      </c>
      <c r="BP3014" s="1" t="s">
        <v>7370</v>
      </c>
      <c r="BQ3014" s="1" t="s">
        <v>4964</v>
      </c>
      <c r="BR3014" s="1" t="s">
        <v>11968</v>
      </c>
      <c r="BS3014" s="1" t="s">
        <v>2353</v>
      </c>
      <c r="BT3014" s="1" t="s">
        <v>9527</v>
      </c>
    </row>
    <row r="3015" spans="1:73" ht="13.5" customHeight="1" x14ac:dyDescent="0.25">
      <c r="A3015" s="5" t="str">
        <f t="shared" si="107"/>
        <v>1738_각남면_0124</v>
      </c>
      <c r="B3015" s="1">
        <v>1738</v>
      </c>
      <c r="C3015" s="1" t="s">
        <v>12339</v>
      </c>
      <c r="D3015" s="1" t="s">
        <v>12340</v>
      </c>
      <c r="E3015" s="1">
        <v>3014</v>
      </c>
      <c r="F3015" s="1">
        <v>12</v>
      </c>
      <c r="G3015" s="1" t="s">
        <v>4871</v>
      </c>
      <c r="H3015" s="1" t="s">
        <v>7055</v>
      </c>
      <c r="I3015" s="1">
        <v>4</v>
      </c>
      <c r="L3015" s="1">
        <v>3</v>
      </c>
      <c r="M3015" s="1" t="s">
        <v>14248</v>
      </c>
      <c r="N3015" s="1" t="s">
        <v>14249</v>
      </c>
      <c r="S3015" s="1" t="s">
        <v>50</v>
      </c>
      <c r="T3015" s="1" t="s">
        <v>7223</v>
      </c>
      <c r="W3015" s="1" t="s">
        <v>85</v>
      </c>
      <c r="X3015" s="1" t="s">
        <v>12530</v>
      </c>
      <c r="Y3015" s="1" t="s">
        <v>64</v>
      </c>
      <c r="Z3015" s="1" t="s">
        <v>7741</v>
      </c>
      <c r="AC3015" s="1">
        <v>60</v>
      </c>
      <c r="AD3015" s="1" t="s">
        <v>763</v>
      </c>
      <c r="AE3015" s="1" t="s">
        <v>9382</v>
      </c>
      <c r="AJ3015" s="1" t="s">
        <v>17</v>
      </c>
      <c r="AK3015" s="1" t="s">
        <v>9530</v>
      </c>
      <c r="AL3015" s="1" t="s">
        <v>58</v>
      </c>
      <c r="AM3015" s="1" t="s">
        <v>9526</v>
      </c>
      <c r="AT3015" s="1" t="s">
        <v>854</v>
      </c>
      <c r="AU3015" s="1" t="s">
        <v>9667</v>
      </c>
      <c r="AV3015" s="1" t="s">
        <v>468</v>
      </c>
      <c r="AW3015" s="1" t="s">
        <v>7704</v>
      </c>
      <c r="BG3015" s="1" t="s">
        <v>854</v>
      </c>
      <c r="BH3015" s="1" t="s">
        <v>9667</v>
      </c>
      <c r="BI3015" s="1" t="s">
        <v>4188</v>
      </c>
      <c r="BJ3015" s="1" t="s">
        <v>10793</v>
      </c>
      <c r="BK3015" s="1" t="s">
        <v>4965</v>
      </c>
      <c r="BL3015" s="1" t="s">
        <v>10510</v>
      </c>
      <c r="BM3015" s="1" t="s">
        <v>4966</v>
      </c>
      <c r="BN3015" s="1" t="s">
        <v>11323</v>
      </c>
      <c r="BO3015" s="1" t="s">
        <v>42</v>
      </c>
      <c r="BP3015" s="1" t="s">
        <v>7309</v>
      </c>
      <c r="BQ3015" s="1" t="s">
        <v>14844</v>
      </c>
      <c r="BR3015" s="1" t="s">
        <v>11969</v>
      </c>
      <c r="BS3015" s="1" t="s">
        <v>146</v>
      </c>
      <c r="BT3015" s="1" t="s">
        <v>9467</v>
      </c>
    </row>
    <row r="3016" spans="1:73" ht="13.5" customHeight="1" x14ac:dyDescent="0.25">
      <c r="A3016" s="5" t="str">
        <f t="shared" si="107"/>
        <v>1738_각남면_0124</v>
      </c>
      <c r="B3016" s="1">
        <v>1738</v>
      </c>
      <c r="C3016" s="1" t="s">
        <v>12339</v>
      </c>
      <c r="D3016" s="1" t="s">
        <v>12340</v>
      </c>
      <c r="E3016" s="1">
        <v>3015</v>
      </c>
      <c r="F3016" s="1">
        <v>12</v>
      </c>
      <c r="G3016" s="1" t="s">
        <v>4871</v>
      </c>
      <c r="H3016" s="1" t="s">
        <v>7055</v>
      </c>
      <c r="I3016" s="1">
        <v>4</v>
      </c>
      <c r="L3016" s="1">
        <v>3</v>
      </c>
      <c r="M3016" s="1" t="s">
        <v>14248</v>
      </c>
      <c r="N3016" s="1" t="s">
        <v>14249</v>
      </c>
      <c r="S3016" s="1" t="s">
        <v>59</v>
      </c>
      <c r="T3016" s="1" t="s">
        <v>7224</v>
      </c>
      <c r="U3016" s="1" t="s">
        <v>4475</v>
      </c>
      <c r="V3016" s="1" t="s">
        <v>7553</v>
      </c>
      <c r="Y3016" s="1" t="s">
        <v>4967</v>
      </c>
      <c r="Z3016" s="1" t="s">
        <v>8877</v>
      </c>
      <c r="AC3016" s="1">
        <v>43</v>
      </c>
      <c r="AD3016" s="1" t="s">
        <v>258</v>
      </c>
      <c r="AE3016" s="1" t="s">
        <v>9360</v>
      </c>
    </row>
    <row r="3017" spans="1:73" ht="13.5" customHeight="1" x14ac:dyDescent="0.25">
      <c r="A3017" s="5" t="str">
        <f t="shared" ref="A3017:A3027" si="108">HYPERLINK("http://kyu.snu.ac.kr/sdhj/index.jsp?type=hj/GK14616_00IH_0001_0124.jpg","1738_각남면_0124")</f>
        <v>1738_각남면_0124</v>
      </c>
      <c r="B3017" s="1">
        <v>1738</v>
      </c>
      <c r="C3017" s="1" t="s">
        <v>12339</v>
      </c>
      <c r="D3017" s="1" t="s">
        <v>12340</v>
      </c>
      <c r="E3017" s="1">
        <v>3016</v>
      </c>
      <c r="F3017" s="1">
        <v>12</v>
      </c>
      <c r="G3017" s="1" t="s">
        <v>4871</v>
      </c>
      <c r="H3017" s="1" t="s">
        <v>7055</v>
      </c>
      <c r="I3017" s="1">
        <v>4</v>
      </c>
      <c r="L3017" s="1">
        <v>3</v>
      </c>
      <c r="M3017" s="1" t="s">
        <v>14248</v>
      </c>
      <c r="N3017" s="1" t="s">
        <v>14249</v>
      </c>
      <c r="S3017" s="1" t="s">
        <v>155</v>
      </c>
      <c r="T3017" s="1" t="s">
        <v>7230</v>
      </c>
      <c r="W3017" s="1" t="s">
        <v>123</v>
      </c>
      <c r="X3017" s="1" t="s">
        <v>7689</v>
      </c>
      <c r="Y3017" s="1" t="s">
        <v>64</v>
      </c>
      <c r="Z3017" s="1" t="s">
        <v>7741</v>
      </c>
      <c r="AC3017" s="1">
        <v>25</v>
      </c>
      <c r="AD3017" s="1" t="s">
        <v>301</v>
      </c>
      <c r="AE3017" s="1" t="s">
        <v>9363</v>
      </c>
      <c r="AF3017" s="1" t="s">
        <v>95</v>
      </c>
      <c r="AG3017" s="1" t="s">
        <v>9389</v>
      </c>
    </row>
    <row r="3018" spans="1:73" ht="13.5" customHeight="1" x14ac:dyDescent="0.25">
      <c r="A3018" s="5" t="str">
        <f t="shared" si="108"/>
        <v>1738_각남면_0124</v>
      </c>
      <c r="B3018" s="1">
        <v>1738</v>
      </c>
      <c r="C3018" s="1" t="s">
        <v>12339</v>
      </c>
      <c r="D3018" s="1" t="s">
        <v>12340</v>
      </c>
      <c r="E3018" s="1">
        <v>3017</v>
      </c>
      <c r="F3018" s="1">
        <v>12</v>
      </c>
      <c r="G3018" s="1" t="s">
        <v>4871</v>
      </c>
      <c r="H3018" s="1" t="s">
        <v>7055</v>
      </c>
      <c r="I3018" s="1">
        <v>4</v>
      </c>
      <c r="L3018" s="1">
        <v>3</v>
      </c>
      <c r="M3018" s="1" t="s">
        <v>14248</v>
      </c>
      <c r="N3018" s="1" t="s">
        <v>14249</v>
      </c>
      <c r="S3018" s="1" t="s">
        <v>600</v>
      </c>
      <c r="T3018" s="1" t="s">
        <v>7242</v>
      </c>
      <c r="Y3018" s="1" t="s">
        <v>2740</v>
      </c>
      <c r="Z3018" s="1" t="s">
        <v>8878</v>
      </c>
      <c r="AF3018" s="1" t="s">
        <v>463</v>
      </c>
      <c r="AG3018" s="1" t="s">
        <v>12445</v>
      </c>
    </row>
    <row r="3019" spans="1:73" ht="13.5" customHeight="1" x14ac:dyDescent="0.25">
      <c r="A3019" s="5" t="str">
        <f t="shared" si="108"/>
        <v>1738_각남면_0124</v>
      </c>
      <c r="B3019" s="1">
        <v>1738</v>
      </c>
      <c r="C3019" s="1" t="s">
        <v>12339</v>
      </c>
      <c r="D3019" s="1" t="s">
        <v>12340</v>
      </c>
      <c r="E3019" s="1">
        <v>3018</v>
      </c>
      <c r="F3019" s="1">
        <v>12</v>
      </c>
      <c r="G3019" s="1" t="s">
        <v>4871</v>
      </c>
      <c r="H3019" s="1" t="s">
        <v>7055</v>
      </c>
      <c r="I3019" s="1">
        <v>4</v>
      </c>
      <c r="L3019" s="1">
        <v>4</v>
      </c>
      <c r="M3019" s="1" t="s">
        <v>14250</v>
      </c>
      <c r="N3019" s="1" t="s">
        <v>14251</v>
      </c>
      <c r="Q3019" s="1" t="s">
        <v>3976</v>
      </c>
      <c r="R3019" s="1" t="s">
        <v>12450</v>
      </c>
      <c r="T3019" s="1" t="s">
        <v>12461</v>
      </c>
      <c r="U3019" s="1" t="s">
        <v>4968</v>
      </c>
      <c r="V3019" s="1" t="s">
        <v>7574</v>
      </c>
      <c r="W3019" s="1" t="s">
        <v>38</v>
      </c>
      <c r="X3019" s="1" t="s">
        <v>12522</v>
      </c>
      <c r="Y3019" s="1" t="s">
        <v>4969</v>
      </c>
      <c r="Z3019" s="1" t="s">
        <v>8879</v>
      </c>
      <c r="AC3019" s="1">
        <v>53</v>
      </c>
      <c r="AD3019" s="1" t="s">
        <v>142</v>
      </c>
      <c r="AE3019" s="1" t="s">
        <v>9344</v>
      </c>
      <c r="AJ3019" s="1" t="s">
        <v>17</v>
      </c>
      <c r="AK3019" s="1" t="s">
        <v>9530</v>
      </c>
      <c r="AL3019" s="1" t="s">
        <v>41</v>
      </c>
      <c r="AM3019" s="1" t="s">
        <v>12725</v>
      </c>
      <c r="AT3019" s="1" t="s">
        <v>69</v>
      </c>
      <c r="AU3019" s="1" t="s">
        <v>7359</v>
      </c>
      <c r="AV3019" s="1" t="s">
        <v>1829</v>
      </c>
      <c r="AW3019" s="1" t="s">
        <v>8143</v>
      </c>
      <c r="BG3019" s="1" t="s">
        <v>69</v>
      </c>
      <c r="BH3019" s="1" t="s">
        <v>7359</v>
      </c>
      <c r="BI3019" s="1" t="s">
        <v>1374</v>
      </c>
      <c r="BJ3019" s="1" t="s">
        <v>10051</v>
      </c>
      <c r="BK3019" s="1" t="s">
        <v>677</v>
      </c>
      <c r="BL3019" s="1" t="s">
        <v>7530</v>
      </c>
      <c r="BM3019" s="1" t="s">
        <v>14843</v>
      </c>
      <c r="BN3019" s="1" t="s">
        <v>11322</v>
      </c>
      <c r="BO3019" s="1" t="s">
        <v>69</v>
      </c>
      <c r="BP3019" s="1" t="s">
        <v>7359</v>
      </c>
      <c r="BQ3019" s="1" t="s">
        <v>4970</v>
      </c>
      <c r="BR3019" s="1" t="s">
        <v>13121</v>
      </c>
      <c r="BS3019" s="1" t="s">
        <v>1190</v>
      </c>
      <c r="BT3019" s="1" t="s">
        <v>9481</v>
      </c>
    </row>
    <row r="3020" spans="1:73" ht="13.5" customHeight="1" x14ac:dyDescent="0.25">
      <c r="A3020" s="5" t="str">
        <f t="shared" si="108"/>
        <v>1738_각남면_0124</v>
      </c>
      <c r="B3020" s="1">
        <v>1738</v>
      </c>
      <c r="C3020" s="1" t="s">
        <v>12339</v>
      </c>
      <c r="D3020" s="1" t="s">
        <v>12340</v>
      </c>
      <c r="E3020" s="1">
        <v>3019</v>
      </c>
      <c r="F3020" s="1">
        <v>12</v>
      </c>
      <c r="G3020" s="1" t="s">
        <v>4871</v>
      </c>
      <c r="H3020" s="1" t="s">
        <v>7055</v>
      </c>
      <c r="I3020" s="1">
        <v>4</v>
      </c>
      <c r="L3020" s="1">
        <v>4</v>
      </c>
      <c r="M3020" s="1" t="s">
        <v>14250</v>
      </c>
      <c r="N3020" s="1" t="s">
        <v>14251</v>
      </c>
      <c r="S3020" s="1" t="s">
        <v>50</v>
      </c>
      <c r="T3020" s="1" t="s">
        <v>7223</v>
      </c>
      <c r="W3020" s="1" t="s">
        <v>203</v>
      </c>
      <c r="X3020" s="1" t="s">
        <v>7694</v>
      </c>
      <c r="Y3020" s="1" t="s">
        <v>64</v>
      </c>
      <c r="Z3020" s="1" t="s">
        <v>7741</v>
      </c>
      <c r="AC3020" s="1">
        <v>35</v>
      </c>
      <c r="AD3020" s="1" t="s">
        <v>68</v>
      </c>
      <c r="AE3020" s="1" t="s">
        <v>9333</v>
      </c>
      <c r="AJ3020" s="1" t="s">
        <v>17</v>
      </c>
      <c r="AK3020" s="1" t="s">
        <v>9530</v>
      </c>
      <c r="AL3020" s="1" t="s">
        <v>151</v>
      </c>
      <c r="AM3020" s="1" t="s">
        <v>9478</v>
      </c>
      <c r="AT3020" s="1" t="s">
        <v>42</v>
      </c>
      <c r="AU3020" s="1" t="s">
        <v>7309</v>
      </c>
      <c r="AV3020" s="1" t="s">
        <v>2064</v>
      </c>
      <c r="AW3020" s="1" t="s">
        <v>8210</v>
      </c>
      <c r="BG3020" s="1" t="s">
        <v>69</v>
      </c>
      <c r="BH3020" s="1" t="s">
        <v>7359</v>
      </c>
      <c r="BI3020" s="1" t="s">
        <v>4971</v>
      </c>
      <c r="BJ3020" s="1" t="s">
        <v>10847</v>
      </c>
      <c r="BK3020" s="1" t="s">
        <v>69</v>
      </c>
      <c r="BL3020" s="1" t="s">
        <v>7359</v>
      </c>
      <c r="BM3020" s="1" t="s">
        <v>1066</v>
      </c>
      <c r="BN3020" s="1" t="s">
        <v>10564</v>
      </c>
      <c r="BO3020" s="1" t="s">
        <v>69</v>
      </c>
      <c r="BP3020" s="1" t="s">
        <v>7359</v>
      </c>
      <c r="BQ3020" s="1" t="s">
        <v>2927</v>
      </c>
      <c r="BR3020" s="1" t="s">
        <v>9938</v>
      </c>
      <c r="BS3020" s="1" t="s">
        <v>77</v>
      </c>
      <c r="BT3020" s="1" t="s">
        <v>9125</v>
      </c>
    </row>
    <row r="3021" spans="1:73" ht="13.5" customHeight="1" x14ac:dyDescent="0.25">
      <c r="A3021" s="5" t="str">
        <f t="shared" si="108"/>
        <v>1738_각남면_0124</v>
      </c>
      <c r="B3021" s="1">
        <v>1738</v>
      </c>
      <c r="C3021" s="1" t="s">
        <v>12339</v>
      </c>
      <c r="D3021" s="1" t="s">
        <v>12340</v>
      </c>
      <c r="E3021" s="1">
        <v>3020</v>
      </c>
      <c r="F3021" s="1">
        <v>12</v>
      </c>
      <c r="G3021" s="1" t="s">
        <v>4871</v>
      </c>
      <c r="H3021" s="1" t="s">
        <v>7055</v>
      </c>
      <c r="I3021" s="1">
        <v>4</v>
      </c>
      <c r="L3021" s="1">
        <v>4</v>
      </c>
      <c r="M3021" s="1" t="s">
        <v>14250</v>
      </c>
      <c r="N3021" s="1" t="s">
        <v>14251</v>
      </c>
      <c r="S3021" s="1" t="s">
        <v>284</v>
      </c>
      <c r="T3021" s="1" t="s">
        <v>7237</v>
      </c>
      <c r="Y3021" s="1" t="s">
        <v>64</v>
      </c>
      <c r="Z3021" s="1" t="s">
        <v>7741</v>
      </c>
      <c r="AF3021" s="1" t="s">
        <v>226</v>
      </c>
      <c r="AG3021" s="1" t="s">
        <v>9393</v>
      </c>
    </row>
    <row r="3022" spans="1:73" ht="13.5" customHeight="1" x14ac:dyDescent="0.25">
      <c r="A3022" s="5" t="str">
        <f t="shared" si="108"/>
        <v>1738_각남면_0124</v>
      </c>
      <c r="B3022" s="1">
        <v>1738</v>
      </c>
      <c r="C3022" s="1" t="s">
        <v>12339</v>
      </c>
      <c r="D3022" s="1" t="s">
        <v>12340</v>
      </c>
      <c r="E3022" s="1">
        <v>3021</v>
      </c>
      <c r="F3022" s="1">
        <v>12</v>
      </c>
      <c r="G3022" s="1" t="s">
        <v>4871</v>
      </c>
      <c r="H3022" s="1" t="s">
        <v>7055</v>
      </c>
      <c r="I3022" s="1">
        <v>4</v>
      </c>
      <c r="L3022" s="1">
        <v>4</v>
      </c>
      <c r="M3022" s="1" t="s">
        <v>14250</v>
      </c>
      <c r="N3022" s="1" t="s">
        <v>14251</v>
      </c>
      <c r="S3022" s="1" t="s">
        <v>84</v>
      </c>
      <c r="T3022" s="1" t="s">
        <v>7226</v>
      </c>
      <c r="W3022" s="1" t="s">
        <v>38</v>
      </c>
      <c r="X3022" s="1" t="s">
        <v>12522</v>
      </c>
      <c r="Y3022" s="1" t="s">
        <v>64</v>
      </c>
      <c r="Z3022" s="1" t="s">
        <v>7741</v>
      </c>
      <c r="AC3022" s="1">
        <v>69</v>
      </c>
      <c r="AD3022" s="1" t="s">
        <v>298</v>
      </c>
      <c r="AE3022" s="1" t="s">
        <v>9362</v>
      </c>
    </row>
    <row r="3023" spans="1:73" ht="13.5" customHeight="1" x14ac:dyDescent="0.25">
      <c r="A3023" s="5" t="str">
        <f t="shared" si="108"/>
        <v>1738_각남면_0124</v>
      </c>
      <c r="B3023" s="1">
        <v>1738</v>
      </c>
      <c r="C3023" s="1" t="s">
        <v>12339</v>
      </c>
      <c r="D3023" s="1" t="s">
        <v>12340</v>
      </c>
      <c r="E3023" s="1">
        <v>3022</v>
      </c>
      <c r="F3023" s="1">
        <v>12</v>
      </c>
      <c r="G3023" s="1" t="s">
        <v>4871</v>
      </c>
      <c r="H3023" s="1" t="s">
        <v>7055</v>
      </c>
      <c r="I3023" s="1">
        <v>4</v>
      </c>
      <c r="L3023" s="1">
        <v>5</v>
      </c>
      <c r="M3023" s="1" t="s">
        <v>14845</v>
      </c>
      <c r="N3023" s="1" t="s">
        <v>14252</v>
      </c>
      <c r="T3023" s="1" t="s">
        <v>12461</v>
      </c>
      <c r="U3023" s="1" t="s">
        <v>4972</v>
      </c>
      <c r="V3023" s="1" t="s">
        <v>12492</v>
      </c>
      <c r="W3023" s="1" t="s">
        <v>1598</v>
      </c>
      <c r="X3023" s="1" t="s">
        <v>7717</v>
      </c>
      <c r="Y3023" s="1" t="s">
        <v>14750</v>
      </c>
      <c r="Z3023" s="1" t="s">
        <v>8880</v>
      </c>
      <c r="AC3023" s="1">
        <v>73</v>
      </c>
      <c r="AD3023" s="1" t="s">
        <v>251</v>
      </c>
      <c r="AE3023" s="1" t="s">
        <v>9358</v>
      </c>
      <c r="AJ3023" s="1" t="s">
        <v>17</v>
      </c>
      <c r="AK3023" s="1" t="s">
        <v>9530</v>
      </c>
      <c r="AL3023" s="1" t="s">
        <v>283</v>
      </c>
      <c r="AM3023" s="1" t="s">
        <v>9550</v>
      </c>
      <c r="AT3023" s="1" t="s">
        <v>677</v>
      </c>
      <c r="AU3023" s="1" t="s">
        <v>7530</v>
      </c>
      <c r="AV3023" s="1" t="s">
        <v>4382</v>
      </c>
      <c r="AW3023" s="1" t="s">
        <v>10152</v>
      </c>
      <c r="BG3023" s="1" t="s">
        <v>677</v>
      </c>
      <c r="BH3023" s="1" t="s">
        <v>7530</v>
      </c>
      <c r="BI3023" s="1" t="s">
        <v>1647</v>
      </c>
      <c r="BJ3023" s="1" t="s">
        <v>10332</v>
      </c>
      <c r="BK3023" s="1" t="s">
        <v>42</v>
      </c>
      <c r="BL3023" s="1" t="s">
        <v>7309</v>
      </c>
      <c r="BM3023" s="1" t="s">
        <v>15049</v>
      </c>
      <c r="BN3023" s="1" t="s">
        <v>12959</v>
      </c>
      <c r="BO3023" s="1" t="s">
        <v>69</v>
      </c>
      <c r="BP3023" s="1" t="s">
        <v>7359</v>
      </c>
      <c r="BQ3023" s="1" t="s">
        <v>4973</v>
      </c>
      <c r="BR3023" s="1" t="s">
        <v>13078</v>
      </c>
      <c r="BS3023" s="1" t="s">
        <v>41</v>
      </c>
      <c r="BT3023" s="1" t="s">
        <v>12725</v>
      </c>
    </row>
    <row r="3024" spans="1:73" ht="13.5" customHeight="1" x14ac:dyDescent="0.25">
      <c r="A3024" s="5" t="str">
        <f t="shared" si="108"/>
        <v>1738_각남면_0124</v>
      </c>
      <c r="B3024" s="1">
        <v>1738</v>
      </c>
      <c r="C3024" s="1" t="s">
        <v>12339</v>
      </c>
      <c r="D3024" s="1" t="s">
        <v>12340</v>
      </c>
      <c r="E3024" s="1">
        <v>3023</v>
      </c>
      <c r="F3024" s="1">
        <v>12</v>
      </c>
      <c r="G3024" s="1" t="s">
        <v>4871</v>
      </c>
      <c r="H3024" s="1" t="s">
        <v>7055</v>
      </c>
      <c r="I3024" s="1">
        <v>4</v>
      </c>
      <c r="L3024" s="1">
        <v>5</v>
      </c>
      <c r="M3024" s="1" t="s">
        <v>14845</v>
      </c>
      <c r="N3024" s="1" t="s">
        <v>14252</v>
      </c>
      <c r="S3024" s="1" t="s">
        <v>50</v>
      </c>
      <c r="T3024" s="1" t="s">
        <v>7223</v>
      </c>
      <c r="W3024" s="1" t="s">
        <v>209</v>
      </c>
      <c r="X3024" s="1" t="s">
        <v>7695</v>
      </c>
      <c r="Y3024" s="1" t="s">
        <v>64</v>
      </c>
      <c r="Z3024" s="1" t="s">
        <v>7741</v>
      </c>
      <c r="AC3024" s="1">
        <v>66</v>
      </c>
      <c r="AD3024" s="1" t="s">
        <v>738</v>
      </c>
      <c r="AE3024" s="1" t="s">
        <v>9381</v>
      </c>
      <c r="AJ3024" s="1" t="s">
        <v>17</v>
      </c>
      <c r="AK3024" s="1" t="s">
        <v>9530</v>
      </c>
      <c r="AL3024" s="1" t="s">
        <v>200</v>
      </c>
      <c r="AM3024" s="1" t="s">
        <v>9541</v>
      </c>
      <c r="AT3024" s="1" t="s">
        <v>69</v>
      </c>
      <c r="AU3024" s="1" t="s">
        <v>7359</v>
      </c>
      <c r="AV3024" s="1" t="s">
        <v>1106</v>
      </c>
      <c r="AW3024" s="1" t="s">
        <v>9905</v>
      </c>
      <c r="BG3024" s="1" t="s">
        <v>69</v>
      </c>
      <c r="BH3024" s="1" t="s">
        <v>7359</v>
      </c>
      <c r="BI3024" s="1" t="s">
        <v>2605</v>
      </c>
      <c r="BJ3024" s="1" t="s">
        <v>8356</v>
      </c>
      <c r="BK3024" s="1" t="s">
        <v>4974</v>
      </c>
      <c r="BL3024" s="1" t="s">
        <v>7602</v>
      </c>
      <c r="BM3024" s="1" t="s">
        <v>1015</v>
      </c>
      <c r="BN3024" s="1" t="s">
        <v>9749</v>
      </c>
      <c r="BO3024" s="1" t="s">
        <v>69</v>
      </c>
      <c r="BP3024" s="1" t="s">
        <v>7359</v>
      </c>
      <c r="BQ3024" s="1" t="s">
        <v>4975</v>
      </c>
      <c r="BR3024" s="1" t="s">
        <v>11970</v>
      </c>
      <c r="BS3024" s="1" t="s">
        <v>401</v>
      </c>
      <c r="BT3024" s="1" t="s">
        <v>9477</v>
      </c>
    </row>
    <row r="3025" spans="1:72" ht="13.5" customHeight="1" x14ac:dyDescent="0.25">
      <c r="A3025" s="5" t="str">
        <f t="shared" si="108"/>
        <v>1738_각남면_0124</v>
      </c>
      <c r="B3025" s="1">
        <v>1738</v>
      </c>
      <c r="C3025" s="1" t="s">
        <v>12339</v>
      </c>
      <c r="D3025" s="1" t="s">
        <v>12340</v>
      </c>
      <c r="E3025" s="1">
        <v>3024</v>
      </c>
      <c r="F3025" s="1">
        <v>12</v>
      </c>
      <c r="G3025" s="1" t="s">
        <v>4871</v>
      </c>
      <c r="H3025" s="1" t="s">
        <v>7055</v>
      </c>
      <c r="I3025" s="1">
        <v>4</v>
      </c>
      <c r="L3025" s="1">
        <v>5</v>
      </c>
      <c r="M3025" s="1" t="s">
        <v>14845</v>
      </c>
      <c r="N3025" s="1" t="s">
        <v>14252</v>
      </c>
      <c r="S3025" s="1" t="s">
        <v>59</v>
      </c>
      <c r="T3025" s="1" t="s">
        <v>7224</v>
      </c>
      <c r="U3025" s="1" t="s">
        <v>4976</v>
      </c>
      <c r="V3025" s="1" t="s">
        <v>7575</v>
      </c>
      <c r="Y3025" s="1" t="s">
        <v>4977</v>
      </c>
      <c r="Z3025" s="1" t="s">
        <v>8881</v>
      </c>
      <c r="AC3025" s="1">
        <v>34</v>
      </c>
      <c r="AD3025" s="1" t="s">
        <v>40</v>
      </c>
      <c r="AE3025" s="1" t="s">
        <v>9329</v>
      </c>
    </row>
    <row r="3026" spans="1:72" ht="13.5" customHeight="1" x14ac:dyDescent="0.25">
      <c r="A3026" s="5" t="str">
        <f t="shared" si="108"/>
        <v>1738_각남면_0124</v>
      </c>
      <c r="B3026" s="1">
        <v>1738</v>
      </c>
      <c r="C3026" s="1" t="s">
        <v>12339</v>
      </c>
      <c r="D3026" s="1" t="s">
        <v>12340</v>
      </c>
      <c r="E3026" s="1">
        <v>3025</v>
      </c>
      <c r="F3026" s="1">
        <v>12</v>
      </c>
      <c r="G3026" s="1" t="s">
        <v>4871</v>
      </c>
      <c r="H3026" s="1" t="s">
        <v>7055</v>
      </c>
      <c r="I3026" s="1">
        <v>4</v>
      </c>
      <c r="L3026" s="1">
        <v>5</v>
      </c>
      <c r="M3026" s="1" t="s">
        <v>14845</v>
      </c>
      <c r="N3026" s="1" t="s">
        <v>14252</v>
      </c>
      <c r="S3026" s="1" t="s">
        <v>59</v>
      </c>
      <c r="T3026" s="1" t="s">
        <v>7224</v>
      </c>
      <c r="Y3026" s="1" t="s">
        <v>1398</v>
      </c>
      <c r="Z3026" s="1" t="s">
        <v>8035</v>
      </c>
      <c r="AF3026" s="1" t="s">
        <v>387</v>
      </c>
      <c r="AG3026" s="1" t="s">
        <v>9400</v>
      </c>
      <c r="AH3026" s="1" t="s">
        <v>4978</v>
      </c>
      <c r="AI3026" s="1" t="s">
        <v>9506</v>
      </c>
    </row>
    <row r="3027" spans="1:72" ht="13.5" customHeight="1" x14ac:dyDescent="0.25">
      <c r="A3027" s="5" t="str">
        <f t="shared" si="108"/>
        <v>1738_각남면_0124</v>
      </c>
      <c r="B3027" s="1">
        <v>1738</v>
      </c>
      <c r="C3027" s="1" t="s">
        <v>12339</v>
      </c>
      <c r="D3027" s="1" t="s">
        <v>12340</v>
      </c>
      <c r="E3027" s="1">
        <v>3026</v>
      </c>
      <c r="F3027" s="1">
        <v>12</v>
      </c>
      <c r="G3027" s="1" t="s">
        <v>4871</v>
      </c>
      <c r="H3027" s="1" t="s">
        <v>7055</v>
      </c>
      <c r="I3027" s="1">
        <v>4</v>
      </c>
      <c r="L3027" s="1">
        <v>5</v>
      </c>
      <c r="M3027" s="1" t="s">
        <v>14845</v>
      </c>
      <c r="N3027" s="1" t="s">
        <v>14252</v>
      </c>
      <c r="S3027" s="1" t="s">
        <v>112</v>
      </c>
      <c r="T3027" s="1" t="s">
        <v>7229</v>
      </c>
      <c r="Y3027" s="1" t="s">
        <v>64</v>
      </c>
      <c r="Z3027" s="1" t="s">
        <v>7741</v>
      </c>
      <c r="AF3027" s="1" t="s">
        <v>157</v>
      </c>
      <c r="AG3027" s="1" t="s">
        <v>9391</v>
      </c>
    </row>
    <row r="3028" spans="1:72" ht="13.5" customHeight="1" x14ac:dyDescent="0.25">
      <c r="A3028" s="5" t="str">
        <f t="shared" ref="A3028:A3059" si="109">HYPERLINK("http://kyu.snu.ac.kr/sdhj/index.jsp?type=hj/GK14616_00IH_0001_0125.jpg","1738_각남면_0125")</f>
        <v>1738_각남면_0125</v>
      </c>
      <c r="B3028" s="1">
        <v>1738</v>
      </c>
      <c r="C3028" s="1" t="s">
        <v>12339</v>
      </c>
      <c r="D3028" s="1" t="s">
        <v>12340</v>
      </c>
      <c r="E3028" s="1">
        <v>3027</v>
      </c>
      <c r="F3028" s="1">
        <v>12</v>
      </c>
      <c r="G3028" s="1" t="s">
        <v>4871</v>
      </c>
      <c r="H3028" s="1" t="s">
        <v>7055</v>
      </c>
      <c r="I3028" s="1">
        <v>4</v>
      </c>
      <c r="L3028" s="1">
        <v>5</v>
      </c>
      <c r="M3028" s="1" t="s">
        <v>14845</v>
      </c>
      <c r="N3028" s="1" t="s">
        <v>14252</v>
      </c>
      <c r="S3028" s="1" t="s">
        <v>63</v>
      </c>
      <c r="T3028" s="1" t="s">
        <v>7225</v>
      </c>
      <c r="Y3028" s="1" t="s">
        <v>64</v>
      </c>
      <c r="Z3028" s="1" t="s">
        <v>7741</v>
      </c>
      <c r="AC3028" s="1">
        <v>15</v>
      </c>
      <c r="AD3028" s="1" t="s">
        <v>90</v>
      </c>
      <c r="AE3028" s="1" t="s">
        <v>9336</v>
      </c>
    </row>
    <row r="3029" spans="1:72" ht="13.5" customHeight="1" x14ac:dyDescent="0.25">
      <c r="A3029" s="5" t="str">
        <f t="shared" si="109"/>
        <v>1738_각남면_0125</v>
      </c>
      <c r="B3029" s="1">
        <v>1738</v>
      </c>
      <c r="C3029" s="1" t="s">
        <v>12339</v>
      </c>
      <c r="D3029" s="1" t="s">
        <v>12340</v>
      </c>
      <c r="E3029" s="1">
        <v>3028</v>
      </c>
      <c r="F3029" s="1">
        <v>12</v>
      </c>
      <c r="G3029" s="1" t="s">
        <v>4871</v>
      </c>
      <c r="H3029" s="1" t="s">
        <v>7055</v>
      </c>
      <c r="I3029" s="1">
        <v>5</v>
      </c>
      <c r="J3029" s="1" t="s">
        <v>4979</v>
      </c>
      <c r="K3029" s="1" t="s">
        <v>7147</v>
      </c>
      <c r="L3029" s="1">
        <v>1</v>
      </c>
      <c r="M3029" s="1" t="s">
        <v>4979</v>
      </c>
      <c r="N3029" s="1" t="s">
        <v>7147</v>
      </c>
      <c r="T3029" s="1" t="s">
        <v>12461</v>
      </c>
      <c r="U3029" s="1" t="s">
        <v>42</v>
      </c>
      <c r="V3029" s="1" t="s">
        <v>7309</v>
      </c>
      <c r="W3029" s="1" t="s">
        <v>51</v>
      </c>
      <c r="X3029" s="1" t="s">
        <v>7686</v>
      </c>
      <c r="Y3029" s="1" t="s">
        <v>4980</v>
      </c>
      <c r="Z3029" s="1" t="s">
        <v>8882</v>
      </c>
      <c r="AC3029" s="1">
        <v>75</v>
      </c>
      <c r="AD3029" s="1" t="s">
        <v>90</v>
      </c>
      <c r="AE3029" s="1" t="s">
        <v>9336</v>
      </c>
      <c r="AJ3029" s="1" t="s">
        <v>17</v>
      </c>
      <c r="AK3029" s="1" t="s">
        <v>9530</v>
      </c>
      <c r="AL3029" s="1" t="s">
        <v>53</v>
      </c>
      <c r="AM3029" s="1" t="s">
        <v>9486</v>
      </c>
      <c r="AT3029" s="1" t="s">
        <v>219</v>
      </c>
      <c r="AU3029" s="1" t="s">
        <v>7464</v>
      </c>
      <c r="AV3029" s="1" t="s">
        <v>680</v>
      </c>
      <c r="AW3029" s="1" t="s">
        <v>9726</v>
      </c>
      <c r="BG3029" s="1" t="s">
        <v>490</v>
      </c>
      <c r="BH3029" s="1" t="s">
        <v>9686</v>
      </c>
      <c r="BI3029" s="1" t="s">
        <v>2138</v>
      </c>
      <c r="BJ3029" s="1" t="s">
        <v>10312</v>
      </c>
      <c r="BK3029" s="1" t="s">
        <v>677</v>
      </c>
      <c r="BL3029" s="1" t="s">
        <v>7530</v>
      </c>
      <c r="BM3029" s="1" t="s">
        <v>4981</v>
      </c>
      <c r="BN3029" s="1" t="s">
        <v>10174</v>
      </c>
      <c r="BO3029" s="1" t="s">
        <v>44</v>
      </c>
      <c r="BP3029" s="1" t="s">
        <v>7629</v>
      </c>
      <c r="BQ3029" s="1" t="s">
        <v>4982</v>
      </c>
      <c r="BR3029" s="1" t="s">
        <v>13415</v>
      </c>
      <c r="BS3029" s="1" t="s">
        <v>58</v>
      </c>
      <c r="BT3029" s="1" t="s">
        <v>9526</v>
      </c>
    </row>
    <row r="3030" spans="1:72" ht="13.5" customHeight="1" x14ac:dyDescent="0.25">
      <c r="A3030" s="5" t="str">
        <f t="shared" si="109"/>
        <v>1738_각남면_0125</v>
      </c>
      <c r="B3030" s="1">
        <v>1738</v>
      </c>
      <c r="C3030" s="1" t="s">
        <v>12339</v>
      </c>
      <c r="D3030" s="1" t="s">
        <v>12340</v>
      </c>
      <c r="E3030" s="1">
        <v>3029</v>
      </c>
      <c r="F3030" s="1">
        <v>12</v>
      </c>
      <c r="G3030" s="1" t="s">
        <v>4871</v>
      </c>
      <c r="H3030" s="1" t="s">
        <v>7055</v>
      </c>
      <c r="I3030" s="1">
        <v>5</v>
      </c>
      <c r="L3030" s="1">
        <v>1</v>
      </c>
      <c r="M3030" s="1" t="s">
        <v>4979</v>
      </c>
      <c r="N3030" s="1" t="s">
        <v>7147</v>
      </c>
      <c r="S3030" s="1" t="s">
        <v>50</v>
      </c>
      <c r="T3030" s="1" t="s">
        <v>7223</v>
      </c>
      <c r="W3030" s="1" t="s">
        <v>754</v>
      </c>
      <c r="X3030" s="1" t="s">
        <v>7710</v>
      </c>
      <c r="Y3030" s="1" t="s">
        <v>64</v>
      </c>
      <c r="Z3030" s="1" t="s">
        <v>7741</v>
      </c>
      <c r="AC3030" s="1">
        <v>65</v>
      </c>
      <c r="AD3030" s="1" t="s">
        <v>86</v>
      </c>
      <c r="AE3030" s="1" t="s">
        <v>8752</v>
      </c>
      <c r="AJ3030" s="1" t="s">
        <v>17</v>
      </c>
      <c r="AK3030" s="1" t="s">
        <v>9530</v>
      </c>
      <c r="AL3030" s="1" t="s">
        <v>58</v>
      </c>
      <c r="AM3030" s="1" t="s">
        <v>9526</v>
      </c>
      <c r="AV3030" s="1" t="s">
        <v>171</v>
      </c>
      <c r="AW3030" s="1" t="s">
        <v>7993</v>
      </c>
      <c r="BI3030" s="1" t="s">
        <v>2070</v>
      </c>
      <c r="BJ3030" s="1" t="s">
        <v>8638</v>
      </c>
      <c r="BM3030" s="1" t="s">
        <v>4983</v>
      </c>
      <c r="BN3030" s="1" t="s">
        <v>8617</v>
      </c>
      <c r="BO3030" s="1" t="s">
        <v>44</v>
      </c>
      <c r="BP3030" s="1" t="s">
        <v>7629</v>
      </c>
      <c r="BQ3030" s="1" t="s">
        <v>4984</v>
      </c>
      <c r="BR3030" s="1" t="s">
        <v>11971</v>
      </c>
      <c r="BS3030" s="1" t="s">
        <v>401</v>
      </c>
      <c r="BT3030" s="1" t="s">
        <v>9477</v>
      </c>
    </row>
    <row r="3031" spans="1:72" ht="13.5" customHeight="1" x14ac:dyDescent="0.25">
      <c r="A3031" s="5" t="str">
        <f t="shared" si="109"/>
        <v>1738_각남면_0125</v>
      </c>
      <c r="B3031" s="1">
        <v>1738</v>
      </c>
      <c r="C3031" s="1" t="s">
        <v>12339</v>
      </c>
      <c r="D3031" s="1" t="s">
        <v>12340</v>
      </c>
      <c r="E3031" s="1">
        <v>3030</v>
      </c>
      <c r="F3031" s="1">
        <v>12</v>
      </c>
      <c r="G3031" s="1" t="s">
        <v>4871</v>
      </c>
      <c r="H3031" s="1" t="s">
        <v>7055</v>
      </c>
      <c r="I3031" s="1">
        <v>5</v>
      </c>
      <c r="L3031" s="1">
        <v>1</v>
      </c>
      <c r="M3031" s="1" t="s">
        <v>4979</v>
      </c>
      <c r="N3031" s="1" t="s">
        <v>7147</v>
      </c>
      <c r="S3031" s="1" t="s">
        <v>112</v>
      </c>
      <c r="T3031" s="1" t="s">
        <v>7229</v>
      </c>
      <c r="Y3031" s="1" t="s">
        <v>64</v>
      </c>
      <c r="Z3031" s="1" t="s">
        <v>7741</v>
      </c>
      <c r="AC3031" s="1">
        <v>13</v>
      </c>
      <c r="AD3031" s="1" t="s">
        <v>111</v>
      </c>
      <c r="AE3031" s="1" t="s">
        <v>9341</v>
      </c>
    </row>
    <row r="3032" spans="1:72" ht="13.5" customHeight="1" x14ac:dyDescent="0.25">
      <c r="A3032" s="5" t="str">
        <f t="shared" si="109"/>
        <v>1738_각남면_0125</v>
      </c>
      <c r="B3032" s="1">
        <v>1738</v>
      </c>
      <c r="C3032" s="1" t="s">
        <v>12339</v>
      </c>
      <c r="D3032" s="1" t="s">
        <v>12340</v>
      </c>
      <c r="E3032" s="1">
        <v>3031</v>
      </c>
      <c r="F3032" s="1">
        <v>12</v>
      </c>
      <c r="G3032" s="1" t="s">
        <v>4871</v>
      </c>
      <c r="H3032" s="1" t="s">
        <v>7055</v>
      </c>
      <c r="I3032" s="1">
        <v>5</v>
      </c>
      <c r="L3032" s="1">
        <v>1</v>
      </c>
      <c r="M3032" s="1" t="s">
        <v>4979</v>
      </c>
      <c r="N3032" s="1" t="s">
        <v>7147</v>
      </c>
      <c r="S3032" s="1" t="s">
        <v>112</v>
      </c>
      <c r="T3032" s="1" t="s">
        <v>7229</v>
      </c>
      <c r="Y3032" s="1" t="s">
        <v>64</v>
      </c>
      <c r="Z3032" s="1" t="s">
        <v>7741</v>
      </c>
      <c r="AC3032" s="1">
        <v>7</v>
      </c>
      <c r="AD3032" s="1" t="s">
        <v>62</v>
      </c>
      <c r="AE3032" s="1" t="s">
        <v>9331</v>
      </c>
    </row>
    <row r="3033" spans="1:72" ht="13.5" customHeight="1" x14ac:dyDescent="0.25">
      <c r="A3033" s="5" t="str">
        <f t="shared" si="109"/>
        <v>1738_각남면_0125</v>
      </c>
      <c r="B3033" s="1">
        <v>1738</v>
      </c>
      <c r="C3033" s="1" t="s">
        <v>12339</v>
      </c>
      <c r="D3033" s="1" t="s">
        <v>12340</v>
      </c>
      <c r="E3033" s="1">
        <v>3032</v>
      </c>
      <c r="F3033" s="1">
        <v>12</v>
      </c>
      <c r="G3033" s="1" t="s">
        <v>4871</v>
      </c>
      <c r="H3033" s="1" t="s">
        <v>7055</v>
      </c>
      <c r="I3033" s="1">
        <v>5</v>
      </c>
      <c r="L3033" s="1">
        <v>1</v>
      </c>
      <c r="M3033" s="1" t="s">
        <v>4979</v>
      </c>
      <c r="N3033" s="1" t="s">
        <v>7147</v>
      </c>
      <c r="S3033" s="1" t="s">
        <v>59</v>
      </c>
      <c r="T3033" s="1" t="s">
        <v>7224</v>
      </c>
      <c r="U3033" s="1" t="s">
        <v>4985</v>
      </c>
      <c r="V3033" s="1" t="s">
        <v>7576</v>
      </c>
      <c r="Y3033" s="1" t="s">
        <v>742</v>
      </c>
      <c r="Z3033" s="1" t="s">
        <v>7856</v>
      </c>
      <c r="AC3033" s="1">
        <v>5</v>
      </c>
      <c r="AD3033" s="1" t="s">
        <v>86</v>
      </c>
      <c r="AE3033" s="1" t="s">
        <v>8752</v>
      </c>
      <c r="AF3033" s="1" t="s">
        <v>95</v>
      </c>
      <c r="AG3033" s="1" t="s">
        <v>9389</v>
      </c>
    </row>
    <row r="3034" spans="1:72" ht="13.5" customHeight="1" x14ac:dyDescent="0.25">
      <c r="A3034" s="5" t="str">
        <f t="shared" si="109"/>
        <v>1738_각남면_0125</v>
      </c>
      <c r="B3034" s="1">
        <v>1738</v>
      </c>
      <c r="C3034" s="1" t="s">
        <v>12339</v>
      </c>
      <c r="D3034" s="1" t="s">
        <v>12340</v>
      </c>
      <c r="E3034" s="1">
        <v>3033</v>
      </c>
      <c r="F3034" s="1">
        <v>12</v>
      </c>
      <c r="G3034" s="1" t="s">
        <v>4871</v>
      </c>
      <c r="H3034" s="1" t="s">
        <v>7055</v>
      </c>
      <c r="I3034" s="1">
        <v>5</v>
      </c>
      <c r="L3034" s="1">
        <v>1</v>
      </c>
      <c r="M3034" s="1" t="s">
        <v>4979</v>
      </c>
      <c r="N3034" s="1" t="s">
        <v>7147</v>
      </c>
      <c r="S3034" s="1" t="s">
        <v>63</v>
      </c>
      <c r="T3034" s="1" t="s">
        <v>7225</v>
      </c>
      <c r="Y3034" s="1" t="s">
        <v>64</v>
      </c>
      <c r="Z3034" s="1" t="s">
        <v>7741</v>
      </c>
      <c r="AC3034" s="1">
        <v>6</v>
      </c>
      <c r="AD3034" s="1" t="s">
        <v>738</v>
      </c>
      <c r="AE3034" s="1" t="s">
        <v>9381</v>
      </c>
    </row>
    <row r="3035" spans="1:72" ht="13.5" customHeight="1" x14ac:dyDescent="0.25">
      <c r="A3035" s="5" t="str">
        <f t="shared" si="109"/>
        <v>1738_각남면_0125</v>
      </c>
      <c r="B3035" s="1">
        <v>1738</v>
      </c>
      <c r="C3035" s="1" t="s">
        <v>12339</v>
      </c>
      <c r="D3035" s="1" t="s">
        <v>12340</v>
      </c>
      <c r="E3035" s="1">
        <v>3034</v>
      </c>
      <c r="F3035" s="1">
        <v>12</v>
      </c>
      <c r="G3035" s="1" t="s">
        <v>4871</v>
      </c>
      <c r="H3035" s="1" t="s">
        <v>7055</v>
      </c>
      <c r="I3035" s="1">
        <v>5</v>
      </c>
      <c r="L3035" s="1">
        <v>1</v>
      </c>
      <c r="M3035" s="1" t="s">
        <v>4979</v>
      </c>
      <c r="N3035" s="1" t="s">
        <v>7147</v>
      </c>
      <c r="S3035" s="1" t="s">
        <v>63</v>
      </c>
      <c r="T3035" s="1" t="s">
        <v>7225</v>
      </c>
      <c r="Y3035" s="1" t="s">
        <v>64</v>
      </c>
      <c r="Z3035" s="1" t="s">
        <v>7741</v>
      </c>
      <c r="AC3035" s="1">
        <v>4</v>
      </c>
      <c r="AD3035" s="1" t="s">
        <v>65</v>
      </c>
      <c r="AE3035" s="1" t="s">
        <v>9332</v>
      </c>
    </row>
    <row r="3036" spans="1:72" ht="13.5" customHeight="1" x14ac:dyDescent="0.25">
      <c r="A3036" s="5" t="str">
        <f t="shared" si="109"/>
        <v>1738_각남면_0125</v>
      </c>
      <c r="B3036" s="1">
        <v>1738</v>
      </c>
      <c r="C3036" s="1" t="s">
        <v>12339</v>
      </c>
      <c r="D3036" s="1" t="s">
        <v>12340</v>
      </c>
      <c r="E3036" s="1">
        <v>3035</v>
      </c>
      <c r="F3036" s="1">
        <v>12</v>
      </c>
      <c r="G3036" s="1" t="s">
        <v>4871</v>
      </c>
      <c r="H3036" s="1" t="s">
        <v>7055</v>
      </c>
      <c r="I3036" s="1">
        <v>5</v>
      </c>
      <c r="L3036" s="1">
        <v>1</v>
      </c>
      <c r="M3036" s="1" t="s">
        <v>4979</v>
      </c>
      <c r="N3036" s="1" t="s">
        <v>7147</v>
      </c>
      <c r="T3036" s="1" t="s">
        <v>12470</v>
      </c>
      <c r="U3036" s="1" t="s">
        <v>779</v>
      </c>
      <c r="V3036" s="1" t="s">
        <v>7352</v>
      </c>
      <c r="Y3036" s="1" t="s">
        <v>4986</v>
      </c>
      <c r="Z3036" s="1" t="s">
        <v>8408</v>
      </c>
      <c r="AF3036" s="1" t="s">
        <v>4868</v>
      </c>
      <c r="AG3036" s="1" t="s">
        <v>9427</v>
      </c>
    </row>
    <row r="3037" spans="1:72" ht="13.5" customHeight="1" x14ac:dyDescent="0.25">
      <c r="A3037" s="5" t="str">
        <f t="shared" si="109"/>
        <v>1738_각남면_0125</v>
      </c>
      <c r="B3037" s="1">
        <v>1738</v>
      </c>
      <c r="C3037" s="1" t="s">
        <v>12339</v>
      </c>
      <c r="D3037" s="1" t="s">
        <v>12340</v>
      </c>
      <c r="E3037" s="1">
        <v>3036</v>
      </c>
      <c r="F3037" s="1">
        <v>12</v>
      </c>
      <c r="G3037" s="1" t="s">
        <v>4871</v>
      </c>
      <c r="H3037" s="1" t="s">
        <v>7055</v>
      </c>
      <c r="I3037" s="1">
        <v>5</v>
      </c>
      <c r="L3037" s="1">
        <v>2</v>
      </c>
      <c r="M3037" s="1" t="s">
        <v>14253</v>
      </c>
      <c r="N3037" s="1" t="s">
        <v>14254</v>
      </c>
      <c r="T3037" s="1" t="s">
        <v>12461</v>
      </c>
      <c r="U3037" s="1" t="s">
        <v>2783</v>
      </c>
      <c r="V3037" s="1" t="s">
        <v>7404</v>
      </c>
      <c r="W3037" s="1" t="s">
        <v>51</v>
      </c>
      <c r="X3037" s="1" t="s">
        <v>7686</v>
      </c>
      <c r="Y3037" s="1" t="s">
        <v>4987</v>
      </c>
      <c r="Z3037" s="1" t="s">
        <v>7747</v>
      </c>
      <c r="AC3037" s="1">
        <v>42</v>
      </c>
      <c r="AD3037" s="1" t="s">
        <v>304</v>
      </c>
      <c r="AE3037" s="1" t="s">
        <v>9364</v>
      </c>
      <c r="AJ3037" s="1" t="s">
        <v>17</v>
      </c>
      <c r="AK3037" s="1" t="s">
        <v>9530</v>
      </c>
      <c r="AL3037" s="1" t="s">
        <v>53</v>
      </c>
      <c r="AM3037" s="1" t="s">
        <v>9486</v>
      </c>
      <c r="AT3037" s="1" t="s">
        <v>42</v>
      </c>
      <c r="AU3037" s="1" t="s">
        <v>7309</v>
      </c>
      <c r="AV3037" s="1" t="s">
        <v>4988</v>
      </c>
      <c r="AW3037" s="1" t="s">
        <v>8883</v>
      </c>
      <c r="BG3037" s="1" t="s">
        <v>44</v>
      </c>
      <c r="BH3037" s="1" t="s">
        <v>7629</v>
      </c>
      <c r="BI3037" s="1" t="s">
        <v>3027</v>
      </c>
      <c r="BJ3037" s="1" t="s">
        <v>10195</v>
      </c>
      <c r="BK3037" s="1" t="s">
        <v>677</v>
      </c>
      <c r="BL3037" s="1" t="s">
        <v>7530</v>
      </c>
      <c r="BM3037" s="1" t="s">
        <v>1985</v>
      </c>
      <c r="BN3037" s="1" t="s">
        <v>10777</v>
      </c>
      <c r="BO3037" s="1" t="s">
        <v>44</v>
      </c>
      <c r="BP3037" s="1" t="s">
        <v>7629</v>
      </c>
      <c r="BQ3037" s="1" t="s">
        <v>4989</v>
      </c>
      <c r="BR3037" s="1" t="s">
        <v>13213</v>
      </c>
      <c r="BS3037" s="1" t="s">
        <v>768</v>
      </c>
      <c r="BT3037" s="1" t="s">
        <v>9481</v>
      </c>
    </row>
    <row r="3038" spans="1:72" ht="13.5" customHeight="1" x14ac:dyDescent="0.25">
      <c r="A3038" s="5" t="str">
        <f t="shared" si="109"/>
        <v>1738_각남면_0125</v>
      </c>
      <c r="B3038" s="1">
        <v>1738</v>
      </c>
      <c r="C3038" s="1" t="s">
        <v>12339</v>
      </c>
      <c r="D3038" s="1" t="s">
        <v>12340</v>
      </c>
      <c r="E3038" s="1">
        <v>3037</v>
      </c>
      <c r="F3038" s="1">
        <v>12</v>
      </c>
      <c r="G3038" s="1" t="s">
        <v>4871</v>
      </c>
      <c r="H3038" s="1" t="s">
        <v>7055</v>
      </c>
      <c r="I3038" s="1">
        <v>5</v>
      </c>
      <c r="L3038" s="1">
        <v>2</v>
      </c>
      <c r="M3038" s="1" t="s">
        <v>14253</v>
      </c>
      <c r="N3038" s="1" t="s">
        <v>14254</v>
      </c>
      <c r="S3038" s="1" t="s">
        <v>201</v>
      </c>
      <c r="T3038" s="1" t="s">
        <v>201</v>
      </c>
      <c r="U3038" s="1" t="s">
        <v>42</v>
      </c>
      <c r="V3038" s="1" t="s">
        <v>7309</v>
      </c>
      <c r="Y3038" s="1" t="s">
        <v>4988</v>
      </c>
      <c r="Z3038" s="1" t="s">
        <v>8883</v>
      </c>
      <c r="AC3038" s="1">
        <v>76</v>
      </c>
      <c r="AD3038" s="1" t="s">
        <v>89</v>
      </c>
      <c r="AE3038" s="1" t="s">
        <v>9335</v>
      </c>
    </row>
    <row r="3039" spans="1:72" ht="13.5" customHeight="1" x14ac:dyDescent="0.25">
      <c r="A3039" s="5" t="str">
        <f t="shared" si="109"/>
        <v>1738_각남면_0125</v>
      </c>
      <c r="B3039" s="1">
        <v>1738</v>
      </c>
      <c r="C3039" s="1" t="s">
        <v>12339</v>
      </c>
      <c r="D3039" s="1" t="s">
        <v>12340</v>
      </c>
      <c r="E3039" s="1">
        <v>3038</v>
      </c>
      <c r="F3039" s="1">
        <v>12</v>
      </c>
      <c r="G3039" s="1" t="s">
        <v>4871</v>
      </c>
      <c r="H3039" s="1" t="s">
        <v>7055</v>
      </c>
      <c r="I3039" s="1">
        <v>5</v>
      </c>
      <c r="L3039" s="1">
        <v>2</v>
      </c>
      <c r="M3039" s="1" t="s">
        <v>14253</v>
      </c>
      <c r="N3039" s="1" t="s">
        <v>14254</v>
      </c>
      <c r="S3039" s="1" t="s">
        <v>50</v>
      </c>
      <c r="T3039" s="1" t="s">
        <v>7223</v>
      </c>
      <c r="W3039" s="1" t="s">
        <v>203</v>
      </c>
      <c r="X3039" s="1" t="s">
        <v>7694</v>
      </c>
      <c r="Y3039" s="1" t="s">
        <v>10</v>
      </c>
      <c r="Z3039" s="1" t="s">
        <v>7684</v>
      </c>
      <c r="AC3039" s="1">
        <v>40</v>
      </c>
      <c r="AD3039" s="1" t="s">
        <v>349</v>
      </c>
      <c r="AE3039" s="1" t="s">
        <v>9369</v>
      </c>
      <c r="AJ3039" s="1" t="s">
        <v>17</v>
      </c>
      <c r="AK3039" s="1" t="s">
        <v>9530</v>
      </c>
      <c r="AL3039" s="1" t="s">
        <v>151</v>
      </c>
      <c r="AM3039" s="1" t="s">
        <v>9478</v>
      </c>
      <c r="AT3039" s="1" t="s">
        <v>44</v>
      </c>
      <c r="AU3039" s="1" t="s">
        <v>7629</v>
      </c>
      <c r="AV3039" s="1" t="s">
        <v>4990</v>
      </c>
      <c r="AW3039" s="1" t="s">
        <v>10153</v>
      </c>
      <c r="BG3039" s="1" t="s">
        <v>44</v>
      </c>
      <c r="BH3039" s="1" t="s">
        <v>7629</v>
      </c>
      <c r="BI3039" s="1" t="s">
        <v>4991</v>
      </c>
      <c r="BJ3039" s="1" t="s">
        <v>10848</v>
      </c>
      <c r="BK3039" s="1" t="s">
        <v>677</v>
      </c>
      <c r="BL3039" s="1" t="s">
        <v>7530</v>
      </c>
      <c r="BM3039" s="1" t="s">
        <v>4992</v>
      </c>
      <c r="BN3039" s="1" t="s">
        <v>11324</v>
      </c>
      <c r="BO3039" s="1" t="s">
        <v>44</v>
      </c>
      <c r="BP3039" s="1" t="s">
        <v>7629</v>
      </c>
      <c r="BQ3039" s="1" t="s">
        <v>14846</v>
      </c>
      <c r="BR3039" s="1" t="s">
        <v>11972</v>
      </c>
      <c r="BS3039" s="1" t="s">
        <v>493</v>
      </c>
      <c r="BT3039" s="1" t="s">
        <v>9538</v>
      </c>
    </row>
    <row r="3040" spans="1:72" ht="13.5" customHeight="1" x14ac:dyDescent="0.25">
      <c r="A3040" s="5" t="str">
        <f t="shared" si="109"/>
        <v>1738_각남면_0125</v>
      </c>
      <c r="B3040" s="1">
        <v>1738</v>
      </c>
      <c r="C3040" s="1" t="s">
        <v>12339</v>
      </c>
      <c r="D3040" s="1" t="s">
        <v>12340</v>
      </c>
      <c r="E3040" s="1">
        <v>3039</v>
      </c>
      <c r="F3040" s="1">
        <v>12</v>
      </c>
      <c r="G3040" s="1" t="s">
        <v>4871</v>
      </c>
      <c r="H3040" s="1" t="s">
        <v>7055</v>
      </c>
      <c r="I3040" s="1">
        <v>5</v>
      </c>
      <c r="L3040" s="1">
        <v>2</v>
      </c>
      <c r="M3040" s="1" t="s">
        <v>14253</v>
      </c>
      <c r="N3040" s="1" t="s">
        <v>14254</v>
      </c>
      <c r="S3040" s="1" t="s">
        <v>84</v>
      </c>
      <c r="T3040" s="1" t="s">
        <v>7226</v>
      </c>
      <c r="W3040" s="1" t="s">
        <v>38</v>
      </c>
      <c r="X3040" s="1" t="s">
        <v>12522</v>
      </c>
      <c r="Y3040" s="1" t="s">
        <v>10</v>
      </c>
      <c r="Z3040" s="1" t="s">
        <v>7684</v>
      </c>
      <c r="AC3040" s="1">
        <v>77</v>
      </c>
      <c r="AD3040" s="1" t="s">
        <v>111</v>
      </c>
      <c r="AE3040" s="1" t="s">
        <v>9341</v>
      </c>
    </row>
    <row r="3041" spans="1:72" ht="13.5" customHeight="1" x14ac:dyDescent="0.25">
      <c r="A3041" s="5" t="str">
        <f t="shared" si="109"/>
        <v>1738_각남면_0125</v>
      </c>
      <c r="B3041" s="1">
        <v>1738</v>
      </c>
      <c r="C3041" s="1" t="s">
        <v>12339</v>
      </c>
      <c r="D3041" s="1" t="s">
        <v>12340</v>
      </c>
      <c r="E3041" s="1">
        <v>3040</v>
      </c>
      <c r="F3041" s="1">
        <v>12</v>
      </c>
      <c r="G3041" s="1" t="s">
        <v>4871</v>
      </c>
      <c r="H3041" s="1" t="s">
        <v>7055</v>
      </c>
      <c r="I3041" s="1">
        <v>5</v>
      </c>
      <c r="L3041" s="1">
        <v>2</v>
      </c>
      <c r="M3041" s="1" t="s">
        <v>14253</v>
      </c>
      <c r="N3041" s="1" t="s">
        <v>14254</v>
      </c>
      <c r="S3041" s="1" t="s">
        <v>112</v>
      </c>
      <c r="T3041" s="1" t="s">
        <v>7229</v>
      </c>
      <c r="Y3041" s="1" t="s">
        <v>64</v>
      </c>
      <c r="Z3041" s="1" t="s">
        <v>7741</v>
      </c>
      <c r="AC3041" s="1">
        <v>7</v>
      </c>
      <c r="AD3041" s="1" t="s">
        <v>62</v>
      </c>
      <c r="AE3041" s="1" t="s">
        <v>9331</v>
      </c>
    </row>
    <row r="3042" spans="1:72" ht="13.5" customHeight="1" x14ac:dyDescent="0.25">
      <c r="A3042" s="5" t="str">
        <f t="shared" si="109"/>
        <v>1738_각남면_0125</v>
      </c>
      <c r="B3042" s="1">
        <v>1738</v>
      </c>
      <c r="C3042" s="1" t="s">
        <v>12339</v>
      </c>
      <c r="D3042" s="1" t="s">
        <v>12340</v>
      </c>
      <c r="E3042" s="1">
        <v>3041</v>
      </c>
      <c r="F3042" s="1">
        <v>12</v>
      </c>
      <c r="G3042" s="1" t="s">
        <v>4871</v>
      </c>
      <c r="H3042" s="1" t="s">
        <v>7055</v>
      </c>
      <c r="I3042" s="1">
        <v>5</v>
      </c>
      <c r="L3042" s="1">
        <v>2</v>
      </c>
      <c r="M3042" s="1" t="s">
        <v>14253</v>
      </c>
      <c r="N3042" s="1" t="s">
        <v>14254</v>
      </c>
      <c r="S3042" s="1" t="s">
        <v>63</v>
      </c>
      <c r="T3042" s="1" t="s">
        <v>7225</v>
      </c>
      <c r="Y3042" s="1" t="s">
        <v>64</v>
      </c>
      <c r="Z3042" s="1" t="s">
        <v>7741</v>
      </c>
      <c r="AC3042" s="1">
        <v>9</v>
      </c>
      <c r="AD3042" s="1" t="s">
        <v>93</v>
      </c>
      <c r="AE3042" s="1" t="s">
        <v>9337</v>
      </c>
    </row>
    <row r="3043" spans="1:72" ht="13.5" customHeight="1" x14ac:dyDescent="0.25">
      <c r="A3043" s="5" t="str">
        <f t="shared" si="109"/>
        <v>1738_각남면_0125</v>
      </c>
      <c r="B3043" s="1">
        <v>1738</v>
      </c>
      <c r="C3043" s="1" t="s">
        <v>12339</v>
      </c>
      <c r="D3043" s="1" t="s">
        <v>12340</v>
      </c>
      <c r="E3043" s="1">
        <v>3042</v>
      </c>
      <c r="F3043" s="1">
        <v>12</v>
      </c>
      <c r="G3043" s="1" t="s">
        <v>4871</v>
      </c>
      <c r="H3043" s="1" t="s">
        <v>7055</v>
      </c>
      <c r="I3043" s="1">
        <v>5</v>
      </c>
      <c r="L3043" s="1">
        <v>2</v>
      </c>
      <c r="M3043" s="1" t="s">
        <v>14253</v>
      </c>
      <c r="N3043" s="1" t="s">
        <v>14254</v>
      </c>
      <c r="S3043" s="1" t="s">
        <v>59</v>
      </c>
      <c r="T3043" s="1" t="s">
        <v>7224</v>
      </c>
      <c r="U3043" s="1" t="s">
        <v>2946</v>
      </c>
      <c r="V3043" s="1" t="s">
        <v>14934</v>
      </c>
      <c r="Y3043" s="1" t="s">
        <v>4993</v>
      </c>
      <c r="Z3043" s="1" t="s">
        <v>8884</v>
      </c>
      <c r="AC3043" s="1">
        <v>14</v>
      </c>
      <c r="AD3043" s="1" t="s">
        <v>182</v>
      </c>
      <c r="AE3043" s="1" t="s">
        <v>9351</v>
      </c>
    </row>
    <row r="3044" spans="1:72" ht="13.5" customHeight="1" x14ac:dyDescent="0.25">
      <c r="A3044" s="5" t="str">
        <f t="shared" si="109"/>
        <v>1738_각남면_0125</v>
      </c>
      <c r="B3044" s="1">
        <v>1738</v>
      </c>
      <c r="C3044" s="1" t="s">
        <v>12339</v>
      </c>
      <c r="D3044" s="1" t="s">
        <v>12340</v>
      </c>
      <c r="E3044" s="1">
        <v>3043</v>
      </c>
      <c r="F3044" s="1">
        <v>12</v>
      </c>
      <c r="G3044" s="1" t="s">
        <v>4871</v>
      </c>
      <c r="H3044" s="1" t="s">
        <v>7055</v>
      </c>
      <c r="I3044" s="1">
        <v>5</v>
      </c>
      <c r="L3044" s="1">
        <v>2</v>
      </c>
      <c r="M3044" s="1" t="s">
        <v>14253</v>
      </c>
      <c r="N3044" s="1" t="s">
        <v>14254</v>
      </c>
      <c r="S3044" s="1" t="s">
        <v>91</v>
      </c>
      <c r="T3044" s="1" t="s">
        <v>7227</v>
      </c>
      <c r="U3044" s="1" t="s">
        <v>4883</v>
      </c>
      <c r="V3044" s="1" t="s">
        <v>7569</v>
      </c>
      <c r="Y3044" s="1" t="s">
        <v>4994</v>
      </c>
      <c r="Z3044" s="1" t="s">
        <v>8885</v>
      </c>
      <c r="AC3044" s="1">
        <v>10</v>
      </c>
      <c r="AD3044" s="1" t="s">
        <v>393</v>
      </c>
      <c r="AE3044" s="1" t="s">
        <v>9370</v>
      </c>
      <c r="AF3044" s="1" t="s">
        <v>95</v>
      </c>
      <c r="AG3044" s="1" t="s">
        <v>9389</v>
      </c>
    </row>
    <row r="3045" spans="1:72" ht="13.5" customHeight="1" x14ac:dyDescent="0.25">
      <c r="A3045" s="5" t="str">
        <f t="shared" si="109"/>
        <v>1738_각남면_0125</v>
      </c>
      <c r="B3045" s="1">
        <v>1738</v>
      </c>
      <c r="C3045" s="1" t="s">
        <v>12339</v>
      </c>
      <c r="D3045" s="1" t="s">
        <v>12340</v>
      </c>
      <c r="E3045" s="1">
        <v>3044</v>
      </c>
      <c r="F3045" s="1">
        <v>12</v>
      </c>
      <c r="G3045" s="1" t="s">
        <v>4871</v>
      </c>
      <c r="H3045" s="1" t="s">
        <v>7055</v>
      </c>
      <c r="I3045" s="1">
        <v>5</v>
      </c>
      <c r="L3045" s="1">
        <v>2</v>
      </c>
      <c r="M3045" s="1" t="s">
        <v>14253</v>
      </c>
      <c r="N3045" s="1" t="s">
        <v>14254</v>
      </c>
      <c r="S3045" s="1" t="s">
        <v>112</v>
      </c>
      <c r="T3045" s="1" t="s">
        <v>7229</v>
      </c>
      <c r="Y3045" s="1" t="s">
        <v>64</v>
      </c>
      <c r="Z3045" s="1" t="s">
        <v>7741</v>
      </c>
      <c r="AC3045" s="1">
        <v>4</v>
      </c>
      <c r="AD3045" s="1" t="s">
        <v>65</v>
      </c>
      <c r="AE3045" s="1" t="s">
        <v>9332</v>
      </c>
    </row>
    <row r="3046" spans="1:72" ht="13.5" customHeight="1" x14ac:dyDescent="0.25">
      <c r="A3046" s="5" t="str">
        <f t="shared" si="109"/>
        <v>1738_각남면_0125</v>
      </c>
      <c r="B3046" s="1">
        <v>1738</v>
      </c>
      <c r="C3046" s="1" t="s">
        <v>12339</v>
      </c>
      <c r="D3046" s="1" t="s">
        <v>12340</v>
      </c>
      <c r="E3046" s="1">
        <v>3045</v>
      </c>
      <c r="F3046" s="1">
        <v>12</v>
      </c>
      <c r="G3046" s="1" t="s">
        <v>4871</v>
      </c>
      <c r="H3046" s="1" t="s">
        <v>7055</v>
      </c>
      <c r="I3046" s="1">
        <v>5</v>
      </c>
      <c r="L3046" s="1">
        <v>3</v>
      </c>
      <c r="M3046" s="1" t="s">
        <v>14255</v>
      </c>
      <c r="N3046" s="1" t="s">
        <v>14256</v>
      </c>
      <c r="T3046" s="1" t="s">
        <v>12461</v>
      </c>
      <c r="U3046" s="1" t="s">
        <v>2783</v>
      </c>
      <c r="V3046" s="1" t="s">
        <v>7404</v>
      </c>
      <c r="W3046" s="1" t="s">
        <v>1598</v>
      </c>
      <c r="X3046" s="1" t="s">
        <v>7717</v>
      </c>
      <c r="Y3046" s="1" t="s">
        <v>2593</v>
      </c>
      <c r="Z3046" s="1" t="s">
        <v>8291</v>
      </c>
      <c r="AC3046" s="1">
        <v>54</v>
      </c>
      <c r="AD3046" s="1" t="s">
        <v>145</v>
      </c>
      <c r="AE3046" s="1" t="s">
        <v>9345</v>
      </c>
      <c r="AJ3046" s="1" t="s">
        <v>17</v>
      </c>
      <c r="AK3046" s="1" t="s">
        <v>9530</v>
      </c>
      <c r="AL3046" s="1" t="s">
        <v>283</v>
      </c>
      <c r="AM3046" s="1" t="s">
        <v>9550</v>
      </c>
      <c r="AT3046" s="1" t="s">
        <v>4995</v>
      </c>
      <c r="AU3046" s="1" t="s">
        <v>9680</v>
      </c>
      <c r="AV3046" s="1" t="s">
        <v>2037</v>
      </c>
      <c r="AW3046" s="1" t="s">
        <v>8880</v>
      </c>
      <c r="BG3046" s="1" t="s">
        <v>677</v>
      </c>
      <c r="BH3046" s="1" t="s">
        <v>7530</v>
      </c>
      <c r="BI3046" s="1" t="s">
        <v>4382</v>
      </c>
      <c r="BJ3046" s="1" t="s">
        <v>10152</v>
      </c>
      <c r="BK3046" s="1" t="s">
        <v>677</v>
      </c>
      <c r="BL3046" s="1" t="s">
        <v>7530</v>
      </c>
      <c r="BM3046" s="1" t="s">
        <v>1647</v>
      </c>
      <c r="BN3046" s="1" t="s">
        <v>10332</v>
      </c>
      <c r="BO3046" s="1" t="s">
        <v>69</v>
      </c>
      <c r="BP3046" s="1" t="s">
        <v>7359</v>
      </c>
      <c r="BQ3046" s="1" t="s">
        <v>4996</v>
      </c>
      <c r="BR3046" s="1" t="s">
        <v>11973</v>
      </c>
      <c r="BS3046" s="1" t="s">
        <v>174</v>
      </c>
      <c r="BT3046" s="1" t="s">
        <v>9536</v>
      </c>
    </row>
    <row r="3047" spans="1:72" ht="13.5" customHeight="1" x14ac:dyDescent="0.25">
      <c r="A3047" s="5" t="str">
        <f t="shared" si="109"/>
        <v>1738_각남면_0125</v>
      </c>
      <c r="B3047" s="1">
        <v>1738</v>
      </c>
      <c r="C3047" s="1" t="s">
        <v>12339</v>
      </c>
      <c r="D3047" s="1" t="s">
        <v>12340</v>
      </c>
      <c r="E3047" s="1">
        <v>3046</v>
      </c>
      <c r="F3047" s="1">
        <v>12</v>
      </c>
      <c r="G3047" s="1" t="s">
        <v>4871</v>
      </c>
      <c r="H3047" s="1" t="s">
        <v>7055</v>
      </c>
      <c r="I3047" s="1">
        <v>5</v>
      </c>
      <c r="L3047" s="1">
        <v>3</v>
      </c>
      <c r="M3047" s="1" t="s">
        <v>14255</v>
      </c>
      <c r="N3047" s="1" t="s">
        <v>14256</v>
      </c>
      <c r="S3047" s="1" t="s">
        <v>50</v>
      </c>
      <c r="T3047" s="1" t="s">
        <v>7223</v>
      </c>
      <c r="W3047" s="1" t="s">
        <v>276</v>
      </c>
      <c r="X3047" s="1" t="s">
        <v>7253</v>
      </c>
      <c r="Y3047" s="1" t="s">
        <v>64</v>
      </c>
      <c r="Z3047" s="1" t="s">
        <v>7741</v>
      </c>
      <c r="AC3047" s="1">
        <v>54</v>
      </c>
      <c r="AD3047" s="1" t="s">
        <v>145</v>
      </c>
      <c r="AE3047" s="1" t="s">
        <v>9345</v>
      </c>
      <c r="AJ3047" s="1" t="s">
        <v>17</v>
      </c>
      <c r="AK3047" s="1" t="s">
        <v>9530</v>
      </c>
      <c r="AL3047" s="1" t="s">
        <v>277</v>
      </c>
      <c r="AM3047" s="1" t="s">
        <v>9535</v>
      </c>
      <c r="AT3047" s="1" t="s">
        <v>2119</v>
      </c>
      <c r="AU3047" s="1" t="s">
        <v>9672</v>
      </c>
      <c r="AV3047" s="1" t="s">
        <v>450</v>
      </c>
      <c r="AW3047" s="1" t="s">
        <v>9707</v>
      </c>
      <c r="BG3047" s="1" t="s">
        <v>69</v>
      </c>
      <c r="BH3047" s="1" t="s">
        <v>7359</v>
      </c>
      <c r="BI3047" s="1" t="s">
        <v>2381</v>
      </c>
      <c r="BJ3047" s="1" t="s">
        <v>7688</v>
      </c>
      <c r="BK3047" s="1" t="s">
        <v>69</v>
      </c>
      <c r="BL3047" s="1" t="s">
        <v>7359</v>
      </c>
      <c r="BM3047" s="1" t="s">
        <v>4997</v>
      </c>
      <c r="BN3047" s="1" t="s">
        <v>11325</v>
      </c>
      <c r="BO3047" s="1" t="s">
        <v>69</v>
      </c>
      <c r="BP3047" s="1" t="s">
        <v>7359</v>
      </c>
      <c r="BQ3047" s="1" t="s">
        <v>3377</v>
      </c>
      <c r="BR3047" s="1" t="s">
        <v>13053</v>
      </c>
      <c r="BS3047" s="1" t="s">
        <v>41</v>
      </c>
      <c r="BT3047" s="1" t="s">
        <v>12725</v>
      </c>
    </row>
    <row r="3048" spans="1:72" ht="13.5" customHeight="1" x14ac:dyDescent="0.25">
      <c r="A3048" s="5" t="str">
        <f t="shared" si="109"/>
        <v>1738_각남면_0125</v>
      </c>
      <c r="B3048" s="1">
        <v>1738</v>
      </c>
      <c r="C3048" s="1" t="s">
        <v>12339</v>
      </c>
      <c r="D3048" s="1" t="s">
        <v>12340</v>
      </c>
      <c r="E3048" s="1">
        <v>3047</v>
      </c>
      <c r="F3048" s="1">
        <v>12</v>
      </c>
      <c r="G3048" s="1" t="s">
        <v>4871</v>
      </c>
      <c r="H3048" s="1" t="s">
        <v>7055</v>
      </c>
      <c r="I3048" s="1">
        <v>5</v>
      </c>
      <c r="L3048" s="1">
        <v>3</v>
      </c>
      <c r="M3048" s="1" t="s">
        <v>14255</v>
      </c>
      <c r="N3048" s="1" t="s">
        <v>14256</v>
      </c>
      <c r="S3048" s="1" t="s">
        <v>59</v>
      </c>
      <c r="T3048" s="1" t="s">
        <v>7224</v>
      </c>
      <c r="Y3048" s="1" t="s">
        <v>4998</v>
      </c>
      <c r="Z3048" s="1" t="s">
        <v>8886</v>
      </c>
      <c r="AF3048" s="1" t="s">
        <v>157</v>
      </c>
      <c r="AG3048" s="1" t="s">
        <v>9391</v>
      </c>
    </row>
    <row r="3049" spans="1:72" ht="13.5" customHeight="1" x14ac:dyDescent="0.25">
      <c r="A3049" s="5" t="str">
        <f t="shared" si="109"/>
        <v>1738_각남면_0125</v>
      </c>
      <c r="B3049" s="1">
        <v>1738</v>
      </c>
      <c r="C3049" s="1" t="s">
        <v>12339</v>
      </c>
      <c r="D3049" s="1" t="s">
        <v>12340</v>
      </c>
      <c r="E3049" s="1">
        <v>3048</v>
      </c>
      <c r="F3049" s="1">
        <v>12</v>
      </c>
      <c r="G3049" s="1" t="s">
        <v>4871</v>
      </c>
      <c r="H3049" s="1" t="s">
        <v>7055</v>
      </c>
      <c r="I3049" s="1">
        <v>5</v>
      </c>
      <c r="L3049" s="1">
        <v>3</v>
      </c>
      <c r="M3049" s="1" t="s">
        <v>14255</v>
      </c>
      <c r="N3049" s="1" t="s">
        <v>14256</v>
      </c>
      <c r="S3049" s="1" t="s">
        <v>112</v>
      </c>
      <c r="T3049" s="1" t="s">
        <v>7229</v>
      </c>
      <c r="Y3049" s="1" t="s">
        <v>64</v>
      </c>
      <c r="Z3049" s="1" t="s">
        <v>7741</v>
      </c>
      <c r="AC3049" s="1">
        <v>1</v>
      </c>
      <c r="AD3049" s="1" t="s">
        <v>101</v>
      </c>
      <c r="AE3049" s="1" t="s">
        <v>9339</v>
      </c>
      <c r="AF3049" s="1" t="s">
        <v>95</v>
      </c>
      <c r="AG3049" s="1" t="s">
        <v>9389</v>
      </c>
    </row>
    <row r="3050" spans="1:72" ht="13.5" customHeight="1" x14ac:dyDescent="0.25">
      <c r="A3050" s="5" t="str">
        <f t="shared" si="109"/>
        <v>1738_각남면_0125</v>
      </c>
      <c r="B3050" s="1">
        <v>1738</v>
      </c>
      <c r="C3050" s="1" t="s">
        <v>12339</v>
      </c>
      <c r="D3050" s="1" t="s">
        <v>12340</v>
      </c>
      <c r="E3050" s="1">
        <v>3049</v>
      </c>
      <c r="F3050" s="1">
        <v>12</v>
      </c>
      <c r="G3050" s="1" t="s">
        <v>4871</v>
      </c>
      <c r="H3050" s="1" t="s">
        <v>7055</v>
      </c>
      <c r="I3050" s="1">
        <v>5</v>
      </c>
      <c r="L3050" s="1">
        <v>3</v>
      </c>
      <c r="M3050" s="1" t="s">
        <v>14255</v>
      </c>
      <c r="N3050" s="1" t="s">
        <v>14256</v>
      </c>
      <c r="S3050" s="1" t="s">
        <v>112</v>
      </c>
      <c r="T3050" s="1" t="s">
        <v>7229</v>
      </c>
      <c r="Y3050" s="1" t="s">
        <v>64</v>
      </c>
      <c r="Z3050" s="1" t="s">
        <v>7741</v>
      </c>
      <c r="AC3050" s="1">
        <v>5</v>
      </c>
      <c r="AD3050" s="1" t="s">
        <v>86</v>
      </c>
      <c r="AE3050" s="1" t="s">
        <v>8752</v>
      </c>
    </row>
    <row r="3051" spans="1:72" ht="13.5" customHeight="1" x14ac:dyDescent="0.25">
      <c r="A3051" s="5" t="str">
        <f t="shared" si="109"/>
        <v>1738_각남면_0125</v>
      </c>
      <c r="B3051" s="1">
        <v>1738</v>
      </c>
      <c r="C3051" s="1" t="s">
        <v>12339</v>
      </c>
      <c r="D3051" s="1" t="s">
        <v>12340</v>
      </c>
      <c r="E3051" s="1">
        <v>3050</v>
      </c>
      <c r="F3051" s="1">
        <v>12</v>
      </c>
      <c r="G3051" s="1" t="s">
        <v>4871</v>
      </c>
      <c r="H3051" s="1" t="s">
        <v>7055</v>
      </c>
      <c r="I3051" s="1">
        <v>5</v>
      </c>
      <c r="L3051" s="1">
        <v>4</v>
      </c>
      <c r="M3051" s="1" t="s">
        <v>14257</v>
      </c>
      <c r="N3051" s="1" t="s">
        <v>14258</v>
      </c>
      <c r="T3051" s="1" t="s">
        <v>12461</v>
      </c>
      <c r="U3051" s="1" t="s">
        <v>2547</v>
      </c>
      <c r="V3051" s="1" t="s">
        <v>7331</v>
      </c>
      <c r="W3051" s="1" t="s">
        <v>51</v>
      </c>
      <c r="X3051" s="1" t="s">
        <v>7686</v>
      </c>
      <c r="Y3051" s="1" t="s">
        <v>4999</v>
      </c>
      <c r="Z3051" s="1" t="s">
        <v>7852</v>
      </c>
      <c r="AC3051" s="1">
        <v>45</v>
      </c>
      <c r="AD3051" s="1" t="s">
        <v>330</v>
      </c>
      <c r="AE3051" s="1" t="s">
        <v>9367</v>
      </c>
      <c r="AJ3051" s="1" t="s">
        <v>17</v>
      </c>
      <c r="AK3051" s="1" t="s">
        <v>9530</v>
      </c>
      <c r="AL3051" s="1" t="s">
        <v>53</v>
      </c>
      <c r="AM3051" s="1" t="s">
        <v>9486</v>
      </c>
      <c r="AT3051" s="1" t="s">
        <v>42</v>
      </c>
      <c r="AU3051" s="1" t="s">
        <v>7309</v>
      </c>
      <c r="AV3051" s="1" t="s">
        <v>14795</v>
      </c>
      <c r="AW3051" s="1" t="s">
        <v>8870</v>
      </c>
      <c r="BG3051" s="1" t="s">
        <v>219</v>
      </c>
      <c r="BH3051" s="1" t="s">
        <v>7464</v>
      </c>
      <c r="BI3051" s="1" t="s">
        <v>680</v>
      </c>
      <c r="BJ3051" s="1" t="s">
        <v>9726</v>
      </c>
      <c r="BK3051" s="1" t="s">
        <v>490</v>
      </c>
      <c r="BL3051" s="1" t="s">
        <v>9686</v>
      </c>
      <c r="BM3051" s="1" t="s">
        <v>2138</v>
      </c>
      <c r="BN3051" s="1" t="s">
        <v>10312</v>
      </c>
      <c r="BO3051" s="1" t="s">
        <v>281</v>
      </c>
      <c r="BP3051" s="1" t="s">
        <v>7360</v>
      </c>
      <c r="BQ3051" s="1" t="s">
        <v>4893</v>
      </c>
      <c r="BR3051" s="1" t="s">
        <v>13307</v>
      </c>
      <c r="BS3051" s="1" t="s">
        <v>3710</v>
      </c>
      <c r="BT3051" s="1" t="s">
        <v>9211</v>
      </c>
    </row>
    <row r="3052" spans="1:72" ht="13.5" customHeight="1" x14ac:dyDescent="0.25">
      <c r="A3052" s="5" t="str">
        <f t="shared" si="109"/>
        <v>1738_각남면_0125</v>
      </c>
      <c r="B3052" s="1">
        <v>1738</v>
      </c>
      <c r="C3052" s="1" t="s">
        <v>12339</v>
      </c>
      <c r="D3052" s="1" t="s">
        <v>12340</v>
      </c>
      <c r="E3052" s="1">
        <v>3051</v>
      </c>
      <c r="F3052" s="1">
        <v>12</v>
      </c>
      <c r="G3052" s="1" t="s">
        <v>4871</v>
      </c>
      <c r="H3052" s="1" t="s">
        <v>7055</v>
      </c>
      <c r="I3052" s="1">
        <v>5</v>
      </c>
      <c r="L3052" s="1">
        <v>4</v>
      </c>
      <c r="M3052" s="1" t="s">
        <v>14257</v>
      </c>
      <c r="N3052" s="1" t="s">
        <v>14258</v>
      </c>
      <c r="S3052" s="1" t="s">
        <v>50</v>
      </c>
      <c r="T3052" s="1" t="s">
        <v>7223</v>
      </c>
      <c r="W3052" s="1" t="s">
        <v>85</v>
      </c>
      <c r="X3052" s="1" t="s">
        <v>12530</v>
      </c>
      <c r="Y3052" s="1" t="s">
        <v>64</v>
      </c>
      <c r="Z3052" s="1" t="s">
        <v>7741</v>
      </c>
      <c r="AC3052" s="1">
        <v>46</v>
      </c>
      <c r="AD3052" s="1" t="s">
        <v>239</v>
      </c>
      <c r="AE3052" s="1" t="s">
        <v>9357</v>
      </c>
      <c r="AJ3052" s="1" t="s">
        <v>17</v>
      </c>
      <c r="AK3052" s="1" t="s">
        <v>9530</v>
      </c>
      <c r="AL3052" s="1" t="s">
        <v>208</v>
      </c>
      <c r="AM3052" s="1" t="s">
        <v>9524</v>
      </c>
      <c r="AT3052" s="1" t="s">
        <v>42</v>
      </c>
      <c r="AU3052" s="1" t="s">
        <v>7309</v>
      </c>
      <c r="AV3052" s="1" t="s">
        <v>5000</v>
      </c>
      <c r="AW3052" s="1" t="s">
        <v>8004</v>
      </c>
      <c r="BG3052" s="1" t="s">
        <v>531</v>
      </c>
      <c r="BH3052" s="1" t="s">
        <v>7370</v>
      </c>
      <c r="BI3052" s="1" t="s">
        <v>4435</v>
      </c>
      <c r="BJ3052" s="1" t="s">
        <v>10849</v>
      </c>
      <c r="BK3052" s="1" t="s">
        <v>42</v>
      </c>
      <c r="BL3052" s="1" t="s">
        <v>7309</v>
      </c>
      <c r="BM3052" s="1" t="s">
        <v>14756</v>
      </c>
      <c r="BN3052" s="1" t="s">
        <v>9955</v>
      </c>
      <c r="BO3052" s="1" t="s">
        <v>69</v>
      </c>
      <c r="BP3052" s="1" t="s">
        <v>7359</v>
      </c>
      <c r="BQ3052" s="1" t="s">
        <v>5001</v>
      </c>
      <c r="BR3052" s="1" t="s">
        <v>13368</v>
      </c>
      <c r="BS3052" s="1" t="s">
        <v>58</v>
      </c>
      <c r="BT3052" s="1" t="s">
        <v>9526</v>
      </c>
    </row>
    <row r="3053" spans="1:72" ht="13.5" customHeight="1" x14ac:dyDescent="0.25">
      <c r="A3053" s="5" t="str">
        <f t="shared" si="109"/>
        <v>1738_각남면_0125</v>
      </c>
      <c r="B3053" s="1">
        <v>1738</v>
      </c>
      <c r="C3053" s="1" t="s">
        <v>12339</v>
      </c>
      <c r="D3053" s="1" t="s">
        <v>12340</v>
      </c>
      <c r="E3053" s="1">
        <v>3052</v>
      </c>
      <c r="F3053" s="1">
        <v>12</v>
      </c>
      <c r="G3053" s="1" t="s">
        <v>4871</v>
      </c>
      <c r="H3053" s="1" t="s">
        <v>7055</v>
      </c>
      <c r="I3053" s="1">
        <v>5</v>
      </c>
      <c r="L3053" s="1">
        <v>4</v>
      </c>
      <c r="M3053" s="1" t="s">
        <v>14257</v>
      </c>
      <c r="N3053" s="1" t="s">
        <v>14258</v>
      </c>
      <c r="S3053" s="1" t="s">
        <v>112</v>
      </c>
      <c r="T3053" s="1" t="s">
        <v>7229</v>
      </c>
      <c r="Y3053" s="1" t="s">
        <v>64</v>
      </c>
      <c r="Z3053" s="1" t="s">
        <v>7741</v>
      </c>
      <c r="AC3053" s="1">
        <v>13</v>
      </c>
      <c r="AD3053" s="1" t="s">
        <v>111</v>
      </c>
      <c r="AE3053" s="1" t="s">
        <v>9341</v>
      </c>
    </row>
    <row r="3054" spans="1:72" ht="13.5" customHeight="1" x14ac:dyDescent="0.25">
      <c r="A3054" s="5" t="str">
        <f t="shared" si="109"/>
        <v>1738_각남면_0125</v>
      </c>
      <c r="B3054" s="1">
        <v>1738</v>
      </c>
      <c r="C3054" s="1" t="s">
        <v>12339</v>
      </c>
      <c r="D3054" s="1" t="s">
        <v>12340</v>
      </c>
      <c r="E3054" s="1">
        <v>3053</v>
      </c>
      <c r="F3054" s="1">
        <v>12</v>
      </c>
      <c r="G3054" s="1" t="s">
        <v>4871</v>
      </c>
      <c r="H3054" s="1" t="s">
        <v>7055</v>
      </c>
      <c r="I3054" s="1">
        <v>5</v>
      </c>
      <c r="L3054" s="1">
        <v>4</v>
      </c>
      <c r="M3054" s="1" t="s">
        <v>14257</v>
      </c>
      <c r="N3054" s="1" t="s">
        <v>14258</v>
      </c>
      <c r="S3054" s="1" t="s">
        <v>59</v>
      </c>
      <c r="T3054" s="1" t="s">
        <v>7224</v>
      </c>
      <c r="U3054" s="1" t="s">
        <v>2573</v>
      </c>
      <c r="V3054" s="1" t="s">
        <v>7450</v>
      </c>
      <c r="Y3054" s="1" t="s">
        <v>3820</v>
      </c>
      <c r="Z3054" s="1" t="s">
        <v>8554</v>
      </c>
      <c r="AC3054" s="1">
        <v>7</v>
      </c>
      <c r="AD3054" s="1" t="s">
        <v>62</v>
      </c>
      <c r="AE3054" s="1" t="s">
        <v>9331</v>
      </c>
    </row>
    <row r="3055" spans="1:72" ht="13.5" customHeight="1" x14ac:dyDescent="0.25">
      <c r="A3055" s="5" t="str">
        <f t="shared" si="109"/>
        <v>1738_각남면_0125</v>
      </c>
      <c r="B3055" s="1">
        <v>1738</v>
      </c>
      <c r="C3055" s="1" t="s">
        <v>12339</v>
      </c>
      <c r="D3055" s="1" t="s">
        <v>12340</v>
      </c>
      <c r="E3055" s="1">
        <v>3054</v>
      </c>
      <c r="F3055" s="1">
        <v>12</v>
      </c>
      <c r="G3055" s="1" t="s">
        <v>4871</v>
      </c>
      <c r="H3055" s="1" t="s">
        <v>7055</v>
      </c>
      <c r="I3055" s="1">
        <v>5</v>
      </c>
      <c r="L3055" s="1">
        <v>4</v>
      </c>
      <c r="M3055" s="1" t="s">
        <v>14257</v>
      </c>
      <c r="N3055" s="1" t="s">
        <v>14258</v>
      </c>
      <c r="S3055" s="1" t="s">
        <v>112</v>
      </c>
      <c r="T3055" s="1" t="s">
        <v>7229</v>
      </c>
      <c r="AF3055" s="1" t="s">
        <v>2088</v>
      </c>
      <c r="AG3055" s="1" t="s">
        <v>9412</v>
      </c>
    </row>
    <row r="3056" spans="1:72" ht="13.5" customHeight="1" x14ac:dyDescent="0.25">
      <c r="A3056" s="5" t="str">
        <f t="shared" si="109"/>
        <v>1738_각남면_0125</v>
      </c>
      <c r="B3056" s="1">
        <v>1738</v>
      </c>
      <c r="C3056" s="1" t="s">
        <v>12339</v>
      </c>
      <c r="D3056" s="1" t="s">
        <v>12340</v>
      </c>
      <c r="E3056" s="1">
        <v>3055</v>
      </c>
      <c r="F3056" s="1">
        <v>12</v>
      </c>
      <c r="G3056" s="1" t="s">
        <v>4871</v>
      </c>
      <c r="H3056" s="1" t="s">
        <v>7055</v>
      </c>
      <c r="I3056" s="1">
        <v>5</v>
      </c>
      <c r="L3056" s="1">
        <v>5</v>
      </c>
      <c r="M3056" s="1" t="s">
        <v>14259</v>
      </c>
      <c r="N3056" s="1" t="s">
        <v>13546</v>
      </c>
      <c r="T3056" s="1" t="s">
        <v>12461</v>
      </c>
      <c r="U3056" s="1" t="s">
        <v>5002</v>
      </c>
      <c r="V3056" s="1" t="s">
        <v>12417</v>
      </c>
      <c r="W3056" s="1" t="s">
        <v>38</v>
      </c>
      <c r="X3056" s="1" t="s">
        <v>12522</v>
      </c>
      <c r="Y3056" s="1" t="s">
        <v>1644</v>
      </c>
      <c r="Z3056" s="1" t="s">
        <v>7814</v>
      </c>
      <c r="AC3056" s="1">
        <v>45</v>
      </c>
      <c r="AD3056" s="1" t="s">
        <v>330</v>
      </c>
      <c r="AE3056" s="1" t="s">
        <v>9367</v>
      </c>
      <c r="AJ3056" s="1" t="s">
        <v>17</v>
      </c>
      <c r="AK3056" s="1" t="s">
        <v>9530</v>
      </c>
      <c r="AL3056" s="1" t="s">
        <v>41</v>
      </c>
      <c r="AM3056" s="1" t="s">
        <v>12725</v>
      </c>
      <c r="AT3056" s="1" t="s">
        <v>455</v>
      </c>
      <c r="AU3056" s="1" t="s">
        <v>12477</v>
      </c>
      <c r="AV3056" s="1" t="s">
        <v>4955</v>
      </c>
      <c r="AW3056" s="1" t="s">
        <v>8477</v>
      </c>
      <c r="BG3056" s="1" t="s">
        <v>44</v>
      </c>
      <c r="BH3056" s="1" t="s">
        <v>7629</v>
      </c>
      <c r="BI3056" s="1" t="s">
        <v>5003</v>
      </c>
      <c r="BJ3056" s="1" t="s">
        <v>12933</v>
      </c>
      <c r="BK3056" s="1" t="s">
        <v>44</v>
      </c>
      <c r="BL3056" s="1" t="s">
        <v>7629</v>
      </c>
      <c r="BM3056" s="1" t="s">
        <v>1374</v>
      </c>
      <c r="BN3056" s="1" t="s">
        <v>10051</v>
      </c>
      <c r="BO3056" s="1" t="s">
        <v>44</v>
      </c>
      <c r="BP3056" s="1" t="s">
        <v>7629</v>
      </c>
      <c r="BQ3056" s="1" t="s">
        <v>5004</v>
      </c>
      <c r="BR3056" s="1" t="s">
        <v>13259</v>
      </c>
      <c r="BS3056" s="1" t="s">
        <v>1190</v>
      </c>
      <c r="BT3056" s="1" t="s">
        <v>9481</v>
      </c>
    </row>
    <row r="3057" spans="1:72" ht="13.5" customHeight="1" x14ac:dyDescent="0.25">
      <c r="A3057" s="5" t="str">
        <f t="shared" si="109"/>
        <v>1738_각남면_0125</v>
      </c>
      <c r="B3057" s="1">
        <v>1738</v>
      </c>
      <c r="C3057" s="1" t="s">
        <v>12339</v>
      </c>
      <c r="D3057" s="1" t="s">
        <v>12340</v>
      </c>
      <c r="E3057" s="1">
        <v>3056</v>
      </c>
      <c r="F3057" s="1">
        <v>12</v>
      </c>
      <c r="G3057" s="1" t="s">
        <v>4871</v>
      </c>
      <c r="H3057" s="1" t="s">
        <v>7055</v>
      </c>
      <c r="I3057" s="1">
        <v>5</v>
      </c>
      <c r="L3057" s="1">
        <v>5</v>
      </c>
      <c r="M3057" s="1" t="s">
        <v>14259</v>
      </c>
      <c r="N3057" s="1" t="s">
        <v>13546</v>
      </c>
      <c r="S3057" s="1" t="s">
        <v>50</v>
      </c>
      <c r="T3057" s="1" t="s">
        <v>7223</v>
      </c>
      <c r="W3057" s="1" t="s">
        <v>123</v>
      </c>
      <c r="X3057" s="1" t="s">
        <v>7689</v>
      </c>
      <c r="Y3057" s="1" t="s">
        <v>10</v>
      </c>
      <c r="Z3057" s="1" t="s">
        <v>7684</v>
      </c>
      <c r="AC3057" s="1">
        <v>51</v>
      </c>
      <c r="AD3057" s="1" t="s">
        <v>169</v>
      </c>
      <c r="AE3057" s="1" t="s">
        <v>9348</v>
      </c>
      <c r="AJ3057" s="1" t="s">
        <v>17</v>
      </c>
      <c r="AK3057" s="1" t="s">
        <v>9530</v>
      </c>
      <c r="AL3057" s="1" t="s">
        <v>124</v>
      </c>
      <c r="AM3057" s="1" t="s">
        <v>9327</v>
      </c>
      <c r="AT3057" s="1" t="s">
        <v>906</v>
      </c>
      <c r="AU3057" s="1" t="s">
        <v>12416</v>
      </c>
      <c r="AV3057" s="1" t="s">
        <v>5005</v>
      </c>
      <c r="AW3057" s="1" t="s">
        <v>10154</v>
      </c>
      <c r="BG3057" s="1" t="s">
        <v>5006</v>
      </c>
      <c r="BH3057" s="1" t="s">
        <v>10501</v>
      </c>
      <c r="BI3057" s="1" t="s">
        <v>5007</v>
      </c>
      <c r="BJ3057" s="1" t="s">
        <v>9924</v>
      </c>
      <c r="BK3057" s="1" t="s">
        <v>531</v>
      </c>
      <c r="BL3057" s="1" t="s">
        <v>7370</v>
      </c>
      <c r="BM3057" s="1" t="s">
        <v>2821</v>
      </c>
      <c r="BN3057" s="1" t="s">
        <v>9173</v>
      </c>
      <c r="BO3057" s="1" t="s">
        <v>69</v>
      </c>
      <c r="BP3057" s="1" t="s">
        <v>7359</v>
      </c>
      <c r="BQ3057" s="1" t="s">
        <v>4357</v>
      </c>
      <c r="BR3057" s="1" t="s">
        <v>11909</v>
      </c>
      <c r="BS3057" s="1" t="s">
        <v>124</v>
      </c>
      <c r="BT3057" s="1" t="s">
        <v>9327</v>
      </c>
    </row>
    <row r="3058" spans="1:72" ht="13.5" customHeight="1" x14ac:dyDescent="0.25">
      <c r="A3058" s="5" t="str">
        <f t="shared" si="109"/>
        <v>1738_각남면_0125</v>
      </c>
      <c r="B3058" s="1">
        <v>1738</v>
      </c>
      <c r="C3058" s="1" t="s">
        <v>12339</v>
      </c>
      <c r="D3058" s="1" t="s">
        <v>12340</v>
      </c>
      <c r="E3058" s="1">
        <v>3057</v>
      </c>
      <c r="F3058" s="1">
        <v>12</v>
      </c>
      <c r="G3058" s="1" t="s">
        <v>4871</v>
      </c>
      <c r="H3058" s="1" t="s">
        <v>7055</v>
      </c>
      <c r="I3058" s="1">
        <v>5</v>
      </c>
      <c r="L3058" s="1">
        <v>5</v>
      </c>
      <c r="M3058" s="1" t="s">
        <v>14259</v>
      </c>
      <c r="N3058" s="1" t="s">
        <v>13546</v>
      </c>
      <c r="S3058" s="1" t="s">
        <v>112</v>
      </c>
      <c r="T3058" s="1" t="s">
        <v>7229</v>
      </c>
      <c r="AC3058" s="1">
        <v>10</v>
      </c>
      <c r="AD3058" s="1" t="s">
        <v>393</v>
      </c>
      <c r="AE3058" s="1" t="s">
        <v>9370</v>
      </c>
    </row>
    <row r="3059" spans="1:72" ht="13.5" customHeight="1" x14ac:dyDescent="0.25">
      <c r="A3059" s="5" t="str">
        <f t="shared" si="109"/>
        <v>1738_각남면_0125</v>
      </c>
      <c r="B3059" s="1">
        <v>1738</v>
      </c>
      <c r="C3059" s="1" t="s">
        <v>12339</v>
      </c>
      <c r="D3059" s="1" t="s">
        <v>12340</v>
      </c>
      <c r="E3059" s="1">
        <v>3058</v>
      </c>
      <c r="F3059" s="1">
        <v>12</v>
      </c>
      <c r="G3059" s="1" t="s">
        <v>4871</v>
      </c>
      <c r="H3059" s="1" t="s">
        <v>7055</v>
      </c>
      <c r="I3059" s="1">
        <v>5</v>
      </c>
      <c r="L3059" s="1">
        <v>5</v>
      </c>
      <c r="M3059" s="1" t="s">
        <v>14259</v>
      </c>
      <c r="N3059" s="1" t="s">
        <v>13546</v>
      </c>
      <c r="S3059" s="1" t="s">
        <v>59</v>
      </c>
      <c r="T3059" s="1" t="s">
        <v>7224</v>
      </c>
      <c r="U3059" s="1" t="s">
        <v>2573</v>
      </c>
      <c r="V3059" s="1" t="s">
        <v>7450</v>
      </c>
      <c r="Y3059" s="1" t="s">
        <v>15050</v>
      </c>
      <c r="Z3059" s="1" t="s">
        <v>12582</v>
      </c>
      <c r="AC3059" s="1">
        <v>18</v>
      </c>
      <c r="AD3059" s="1" t="s">
        <v>210</v>
      </c>
      <c r="AE3059" s="1" t="s">
        <v>9354</v>
      </c>
    </row>
    <row r="3060" spans="1:72" ht="13.5" customHeight="1" x14ac:dyDescent="0.25">
      <c r="A3060" s="5" t="str">
        <f t="shared" ref="A3060:A3095" si="110">HYPERLINK("http://kyu.snu.ac.kr/sdhj/index.jsp?type=hj/GK14616_00IH_0001_0125.jpg","1738_각남면_0125")</f>
        <v>1738_각남면_0125</v>
      </c>
      <c r="B3060" s="1">
        <v>1738</v>
      </c>
      <c r="C3060" s="1" t="s">
        <v>12339</v>
      </c>
      <c r="D3060" s="1" t="s">
        <v>12340</v>
      </c>
      <c r="E3060" s="1">
        <v>3059</v>
      </c>
      <c r="F3060" s="1">
        <v>12</v>
      </c>
      <c r="G3060" s="1" t="s">
        <v>4871</v>
      </c>
      <c r="H3060" s="1" t="s">
        <v>7055</v>
      </c>
      <c r="I3060" s="1">
        <v>6</v>
      </c>
      <c r="J3060" s="1" t="s">
        <v>5008</v>
      </c>
      <c r="K3060" s="1" t="s">
        <v>7148</v>
      </c>
      <c r="L3060" s="1">
        <v>1</v>
      </c>
      <c r="M3060" s="1" t="s">
        <v>5008</v>
      </c>
      <c r="N3060" s="1" t="s">
        <v>7148</v>
      </c>
      <c r="T3060" s="1" t="s">
        <v>12461</v>
      </c>
      <c r="U3060" s="1" t="s">
        <v>5009</v>
      </c>
      <c r="V3060" s="1" t="s">
        <v>7561</v>
      </c>
      <c r="W3060" s="1" t="s">
        <v>254</v>
      </c>
      <c r="X3060" s="1" t="s">
        <v>7697</v>
      </c>
      <c r="Y3060" s="1" t="s">
        <v>4313</v>
      </c>
      <c r="Z3060" s="1" t="s">
        <v>8887</v>
      </c>
      <c r="AC3060" s="1">
        <v>59</v>
      </c>
      <c r="AD3060" s="1" t="s">
        <v>650</v>
      </c>
      <c r="AE3060" s="1" t="s">
        <v>9380</v>
      </c>
      <c r="AJ3060" s="1" t="s">
        <v>17</v>
      </c>
      <c r="AK3060" s="1" t="s">
        <v>9530</v>
      </c>
      <c r="AL3060" s="1" t="s">
        <v>49</v>
      </c>
      <c r="AM3060" s="1" t="s">
        <v>8830</v>
      </c>
      <c r="AT3060" s="1" t="s">
        <v>42</v>
      </c>
      <c r="AU3060" s="1" t="s">
        <v>7309</v>
      </c>
      <c r="AV3060" s="1" t="s">
        <v>4933</v>
      </c>
      <c r="AW3060" s="1" t="s">
        <v>10147</v>
      </c>
      <c r="BG3060" s="1" t="s">
        <v>677</v>
      </c>
      <c r="BH3060" s="1" t="s">
        <v>7530</v>
      </c>
      <c r="BI3060" s="1" t="s">
        <v>4948</v>
      </c>
      <c r="BJ3060" s="1" t="s">
        <v>10844</v>
      </c>
      <c r="BK3060" s="1" t="s">
        <v>490</v>
      </c>
      <c r="BL3060" s="1" t="s">
        <v>9686</v>
      </c>
      <c r="BM3060" s="1" t="s">
        <v>2861</v>
      </c>
      <c r="BN3060" s="1" t="s">
        <v>7709</v>
      </c>
      <c r="BO3060" s="1" t="s">
        <v>677</v>
      </c>
      <c r="BP3060" s="1" t="s">
        <v>7530</v>
      </c>
      <c r="BQ3060" s="1" t="s">
        <v>4935</v>
      </c>
      <c r="BR3060" s="1" t="s">
        <v>11964</v>
      </c>
      <c r="BS3060" s="1" t="s">
        <v>283</v>
      </c>
      <c r="BT3060" s="1" t="s">
        <v>9550</v>
      </c>
    </row>
    <row r="3061" spans="1:72" ht="13.5" customHeight="1" x14ac:dyDescent="0.25">
      <c r="A3061" s="5" t="str">
        <f t="shared" si="110"/>
        <v>1738_각남면_0125</v>
      </c>
      <c r="B3061" s="1">
        <v>1738</v>
      </c>
      <c r="C3061" s="1" t="s">
        <v>12339</v>
      </c>
      <c r="D3061" s="1" t="s">
        <v>12340</v>
      </c>
      <c r="E3061" s="1">
        <v>3060</v>
      </c>
      <c r="F3061" s="1">
        <v>12</v>
      </c>
      <c r="G3061" s="1" t="s">
        <v>4871</v>
      </c>
      <c r="H3061" s="1" t="s">
        <v>7055</v>
      </c>
      <c r="I3061" s="1">
        <v>6</v>
      </c>
      <c r="L3061" s="1">
        <v>1</v>
      </c>
      <c r="M3061" s="1" t="s">
        <v>5008</v>
      </c>
      <c r="N3061" s="1" t="s">
        <v>7148</v>
      </c>
      <c r="S3061" s="1" t="s">
        <v>50</v>
      </c>
      <c r="T3061" s="1" t="s">
        <v>7223</v>
      </c>
      <c r="W3061" s="1" t="s">
        <v>38</v>
      </c>
      <c r="X3061" s="1" t="s">
        <v>12522</v>
      </c>
      <c r="Y3061" s="1" t="s">
        <v>64</v>
      </c>
      <c r="Z3061" s="1" t="s">
        <v>7741</v>
      </c>
      <c r="AC3061" s="1">
        <v>58</v>
      </c>
      <c r="AD3061" s="1" t="s">
        <v>974</v>
      </c>
      <c r="AE3061" s="1" t="s">
        <v>9385</v>
      </c>
      <c r="AJ3061" s="1" t="s">
        <v>17</v>
      </c>
      <c r="AK3061" s="1" t="s">
        <v>9530</v>
      </c>
      <c r="AL3061" s="1" t="s">
        <v>41</v>
      </c>
      <c r="AM3061" s="1" t="s">
        <v>12725</v>
      </c>
      <c r="AT3061" s="1" t="s">
        <v>42</v>
      </c>
      <c r="AU3061" s="1" t="s">
        <v>7309</v>
      </c>
      <c r="AV3061" s="1" t="s">
        <v>5010</v>
      </c>
      <c r="AW3061" s="1" t="s">
        <v>7734</v>
      </c>
      <c r="BG3061" s="1" t="s">
        <v>42</v>
      </c>
      <c r="BH3061" s="1" t="s">
        <v>7309</v>
      </c>
      <c r="BI3061" s="1" t="s">
        <v>2569</v>
      </c>
      <c r="BJ3061" s="1" t="s">
        <v>9893</v>
      </c>
      <c r="BK3061" s="1" t="s">
        <v>42</v>
      </c>
      <c r="BL3061" s="1" t="s">
        <v>7309</v>
      </c>
      <c r="BM3061" s="1" t="s">
        <v>2665</v>
      </c>
      <c r="BN3061" s="1" t="s">
        <v>10916</v>
      </c>
      <c r="BO3061" s="1" t="s">
        <v>42</v>
      </c>
      <c r="BP3061" s="1" t="s">
        <v>7309</v>
      </c>
      <c r="BQ3061" s="1" t="s">
        <v>5011</v>
      </c>
      <c r="BR3061" s="1" t="s">
        <v>11974</v>
      </c>
      <c r="BS3061" s="1" t="s">
        <v>4264</v>
      </c>
      <c r="BT3061" s="1" t="s">
        <v>9570</v>
      </c>
    </row>
    <row r="3062" spans="1:72" ht="13.5" customHeight="1" x14ac:dyDescent="0.25">
      <c r="A3062" s="5" t="str">
        <f t="shared" si="110"/>
        <v>1738_각남면_0125</v>
      </c>
      <c r="B3062" s="1">
        <v>1738</v>
      </c>
      <c r="C3062" s="1" t="s">
        <v>12339</v>
      </c>
      <c r="D3062" s="1" t="s">
        <v>12340</v>
      </c>
      <c r="E3062" s="1">
        <v>3061</v>
      </c>
      <c r="F3062" s="1">
        <v>12</v>
      </c>
      <c r="G3062" s="1" t="s">
        <v>4871</v>
      </c>
      <c r="H3062" s="1" t="s">
        <v>7055</v>
      </c>
      <c r="I3062" s="1">
        <v>6</v>
      </c>
      <c r="L3062" s="1">
        <v>1</v>
      </c>
      <c r="M3062" s="1" t="s">
        <v>5008</v>
      </c>
      <c r="N3062" s="1" t="s">
        <v>7148</v>
      </c>
      <c r="S3062" s="1" t="s">
        <v>112</v>
      </c>
      <c r="T3062" s="1" t="s">
        <v>7229</v>
      </c>
      <c r="AF3062" s="1" t="s">
        <v>226</v>
      </c>
      <c r="AG3062" s="1" t="s">
        <v>9393</v>
      </c>
    </row>
    <row r="3063" spans="1:72" ht="13.5" customHeight="1" x14ac:dyDescent="0.25">
      <c r="A3063" s="5" t="str">
        <f t="shared" si="110"/>
        <v>1738_각남면_0125</v>
      </c>
      <c r="B3063" s="1">
        <v>1738</v>
      </c>
      <c r="C3063" s="1" t="s">
        <v>12339</v>
      </c>
      <c r="D3063" s="1" t="s">
        <v>12340</v>
      </c>
      <c r="E3063" s="1">
        <v>3062</v>
      </c>
      <c r="F3063" s="1">
        <v>12</v>
      </c>
      <c r="G3063" s="1" t="s">
        <v>4871</v>
      </c>
      <c r="H3063" s="1" t="s">
        <v>7055</v>
      </c>
      <c r="I3063" s="1">
        <v>6</v>
      </c>
      <c r="L3063" s="1">
        <v>1</v>
      </c>
      <c r="M3063" s="1" t="s">
        <v>5008</v>
      </c>
      <c r="N3063" s="1" t="s">
        <v>7148</v>
      </c>
      <c r="S3063" s="1" t="s">
        <v>112</v>
      </c>
      <c r="T3063" s="1" t="s">
        <v>7229</v>
      </c>
      <c r="Y3063" s="1" t="s">
        <v>64</v>
      </c>
      <c r="Z3063" s="1" t="s">
        <v>7741</v>
      </c>
      <c r="AC3063" s="1">
        <v>13</v>
      </c>
      <c r="AD3063" s="1" t="s">
        <v>182</v>
      </c>
      <c r="AE3063" s="1" t="s">
        <v>9351</v>
      </c>
    </row>
    <row r="3064" spans="1:72" ht="13.5" customHeight="1" x14ac:dyDescent="0.25">
      <c r="A3064" s="5" t="str">
        <f t="shared" si="110"/>
        <v>1738_각남면_0125</v>
      </c>
      <c r="B3064" s="1">
        <v>1738</v>
      </c>
      <c r="C3064" s="1" t="s">
        <v>12339</v>
      </c>
      <c r="D3064" s="1" t="s">
        <v>12340</v>
      </c>
      <c r="E3064" s="1">
        <v>3063</v>
      </c>
      <c r="F3064" s="1">
        <v>12</v>
      </c>
      <c r="G3064" s="1" t="s">
        <v>4871</v>
      </c>
      <c r="H3064" s="1" t="s">
        <v>7055</v>
      </c>
      <c r="I3064" s="1">
        <v>6</v>
      </c>
      <c r="L3064" s="1">
        <v>1</v>
      </c>
      <c r="M3064" s="1" t="s">
        <v>5008</v>
      </c>
      <c r="N3064" s="1" t="s">
        <v>7148</v>
      </c>
      <c r="S3064" s="1" t="s">
        <v>63</v>
      </c>
      <c r="T3064" s="1" t="s">
        <v>7225</v>
      </c>
      <c r="Y3064" s="1" t="s">
        <v>64</v>
      </c>
      <c r="Z3064" s="1" t="s">
        <v>7741</v>
      </c>
      <c r="AC3064" s="1">
        <v>10</v>
      </c>
      <c r="AD3064" s="1" t="s">
        <v>393</v>
      </c>
      <c r="AE3064" s="1" t="s">
        <v>9370</v>
      </c>
    </row>
    <row r="3065" spans="1:72" ht="13.5" customHeight="1" x14ac:dyDescent="0.25">
      <c r="A3065" s="5" t="str">
        <f t="shared" si="110"/>
        <v>1738_각남면_0125</v>
      </c>
      <c r="B3065" s="1">
        <v>1738</v>
      </c>
      <c r="C3065" s="1" t="s">
        <v>12339</v>
      </c>
      <c r="D3065" s="1" t="s">
        <v>12340</v>
      </c>
      <c r="E3065" s="1">
        <v>3064</v>
      </c>
      <c r="F3065" s="1">
        <v>12</v>
      </c>
      <c r="G3065" s="1" t="s">
        <v>4871</v>
      </c>
      <c r="H3065" s="1" t="s">
        <v>7055</v>
      </c>
      <c r="I3065" s="1">
        <v>6</v>
      </c>
      <c r="L3065" s="1">
        <v>1</v>
      </c>
      <c r="M3065" s="1" t="s">
        <v>5008</v>
      </c>
      <c r="N3065" s="1" t="s">
        <v>7148</v>
      </c>
      <c r="S3065" s="1" t="s">
        <v>59</v>
      </c>
      <c r="T3065" s="1" t="s">
        <v>7224</v>
      </c>
      <c r="Y3065" s="1" t="s">
        <v>5012</v>
      </c>
      <c r="Z3065" s="1" t="s">
        <v>8888</v>
      </c>
      <c r="AF3065" s="1" t="s">
        <v>387</v>
      </c>
      <c r="AG3065" s="1" t="s">
        <v>9400</v>
      </c>
    </row>
    <row r="3066" spans="1:72" ht="13.5" customHeight="1" x14ac:dyDescent="0.25">
      <c r="A3066" s="5" t="str">
        <f t="shared" si="110"/>
        <v>1738_각남면_0125</v>
      </c>
      <c r="B3066" s="1">
        <v>1738</v>
      </c>
      <c r="C3066" s="1" t="s">
        <v>12339</v>
      </c>
      <c r="D3066" s="1" t="s">
        <v>12340</v>
      </c>
      <c r="E3066" s="1">
        <v>3065</v>
      </c>
      <c r="F3066" s="1">
        <v>12</v>
      </c>
      <c r="G3066" s="1" t="s">
        <v>4871</v>
      </c>
      <c r="H3066" s="1" t="s">
        <v>7055</v>
      </c>
      <c r="I3066" s="1">
        <v>6</v>
      </c>
      <c r="L3066" s="1">
        <v>1</v>
      </c>
      <c r="M3066" s="1" t="s">
        <v>5008</v>
      </c>
      <c r="N3066" s="1" t="s">
        <v>7148</v>
      </c>
      <c r="S3066" s="1" t="s">
        <v>59</v>
      </c>
      <c r="T3066" s="1" t="s">
        <v>7224</v>
      </c>
      <c r="U3066" s="1" t="s">
        <v>2946</v>
      </c>
      <c r="V3066" s="1" t="s">
        <v>14934</v>
      </c>
      <c r="Y3066" s="1" t="s">
        <v>5013</v>
      </c>
      <c r="Z3066" s="1" t="s">
        <v>8889</v>
      </c>
      <c r="AC3066" s="1">
        <v>31</v>
      </c>
      <c r="AD3066" s="1" t="s">
        <v>437</v>
      </c>
      <c r="AE3066" s="1" t="s">
        <v>9373</v>
      </c>
    </row>
    <row r="3067" spans="1:72" ht="13.5" customHeight="1" x14ac:dyDescent="0.25">
      <c r="A3067" s="5" t="str">
        <f t="shared" si="110"/>
        <v>1738_각남면_0125</v>
      </c>
      <c r="B3067" s="1">
        <v>1738</v>
      </c>
      <c r="C3067" s="1" t="s">
        <v>12339</v>
      </c>
      <c r="D3067" s="1" t="s">
        <v>12340</v>
      </c>
      <c r="E3067" s="1">
        <v>3066</v>
      </c>
      <c r="F3067" s="1">
        <v>12</v>
      </c>
      <c r="G3067" s="1" t="s">
        <v>4871</v>
      </c>
      <c r="H3067" s="1" t="s">
        <v>7055</v>
      </c>
      <c r="I3067" s="1">
        <v>6</v>
      </c>
      <c r="L3067" s="1">
        <v>2</v>
      </c>
      <c r="M3067" s="1" t="s">
        <v>14260</v>
      </c>
      <c r="N3067" s="1" t="s">
        <v>14261</v>
      </c>
      <c r="T3067" s="1" t="s">
        <v>12461</v>
      </c>
      <c r="U3067" s="1" t="s">
        <v>1490</v>
      </c>
      <c r="V3067" s="1" t="s">
        <v>7394</v>
      </c>
      <c r="W3067" s="1" t="s">
        <v>51</v>
      </c>
      <c r="X3067" s="1" t="s">
        <v>7686</v>
      </c>
      <c r="Y3067" s="1" t="s">
        <v>5014</v>
      </c>
      <c r="Z3067" s="1" t="s">
        <v>8890</v>
      </c>
      <c r="AC3067" s="1">
        <v>55</v>
      </c>
      <c r="AD3067" s="1" t="s">
        <v>142</v>
      </c>
      <c r="AE3067" s="1" t="s">
        <v>9344</v>
      </c>
      <c r="AJ3067" s="1" t="s">
        <v>17</v>
      </c>
      <c r="AK3067" s="1" t="s">
        <v>9530</v>
      </c>
      <c r="AL3067" s="1" t="s">
        <v>53</v>
      </c>
      <c r="AM3067" s="1" t="s">
        <v>9486</v>
      </c>
      <c r="AT3067" s="1" t="s">
        <v>42</v>
      </c>
      <c r="AU3067" s="1" t="s">
        <v>7309</v>
      </c>
      <c r="AV3067" s="1" t="s">
        <v>5015</v>
      </c>
      <c r="AW3067" s="1" t="s">
        <v>7914</v>
      </c>
      <c r="BG3067" s="1" t="s">
        <v>219</v>
      </c>
      <c r="BH3067" s="1" t="s">
        <v>7464</v>
      </c>
      <c r="BI3067" s="1" t="s">
        <v>5016</v>
      </c>
      <c r="BJ3067" s="1" t="s">
        <v>9726</v>
      </c>
      <c r="BK3067" s="1" t="s">
        <v>490</v>
      </c>
      <c r="BL3067" s="1" t="s">
        <v>9686</v>
      </c>
      <c r="BM3067" s="1" t="s">
        <v>2138</v>
      </c>
      <c r="BN3067" s="1" t="s">
        <v>10312</v>
      </c>
      <c r="BO3067" s="1" t="s">
        <v>42</v>
      </c>
      <c r="BP3067" s="1" t="s">
        <v>7309</v>
      </c>
      <c r="BQ3067" s="1" t="s">
        <v>497</v>
      </c>
      <c r="BR3067" s="1" t="s">
        <v>13082</v>
      </c>
      <c r="BS3067" s="1" t="s">
        <v>41</v>
      </c>
      <c r="BT3067" s="1" t="s">
        <v>12725</v>
      </c>
    </row>
    <row r="3068" spans="1:72" ht="13.5" customHeight="1" x14ac:dyDescent="0.25">
      <c r="A3068" s="5" t="str">
        <f t="shared" si="110"/>
        <v>1738_각남면_0125</v>
      </c>
      <c r="B3068" s="1">
        <v>1738</v>
      </c>
      <c r="C3068" s="1" t="s">
        <v>12339</v>
      </c>
      <c r="D3068" s="1" t="s">
        <v>12340</v>
      </c>
      <c r="E3068" s="1">
        <v>3067</v>
      </c>
      <c r="F3068" s="1">
        <v>12</v>
      </c>
      <c r="G3068" s="1" t="s">
        <v>4871</v>
      </c>
      <c r="H3068" s="1" t="s">
        <v>7055</v>
      </c>
      <c r="I3068" s="1">
        <v>6</v>
      </c>
      <c r="L3068" s="1">
        <v>2</v>
      </c>
      <c r="M3068" s="1" t="s">
        <v>14260</v>
      </c>
      <c r="N3068" s="1" t="s">
        <v>14261</v>
      </c>
      <c r="S3068" s="1" t="s">
        <v>50</v>
      </c>
      <c r="T3068" s="1" t="s">
        <v>7223</v>
      </c>
      <c r="W3068" s="1" t="s">
        <v>754</v>
      </c>
      <c r="X3068" s="1" t="s">
        <v>7710</v>
      </c>
      <c r="Y3068" s="1" t="s">
        <v>64</v>
      </c>
      <c r="Z3068" s="1" t="s">
        <v>7741</v>
      </c>
      <c r="AC3068" s="1">
        <v>41</v>
      </c>
      <c r="AD3068" s="1" t="s">
        <v>785</v>
      </c>
      <c r="AE3068" s="1" t="s">
        <v>9384</v>
      </c>
      <c r="AJ3068" s="1" t="s">
        <v>17</v>
      </c>
      <c r="AK3068" s="1" t="s">
        <v>9530</v>
      </c>
      <c r="AL3068" s="1" t="s">
        <v>58</v>
      </c>
      <c r="AM3068" s="1" t="s">
        <v>9526</v>
      </c>
      <c r="AT3068" s="1" t="s">
        <v>42</v>
      </c>
      <c r="AU3068" s="1" t="s">
        <v>7309</v>
      </c>
      <c r="AV3068" s="1" t="s">
        <v>5017</v>
      </c>
      <c r="AW3068" s="1" t="s">
        <v>8132</v>
      </c>
      <c r="BG3068" s="1" t="s">
        <v>42</v>
      </c>
      <c r="BH3068" s="1" t="s">
        <v>7309</v>
      </c>
      <c r="BI3068" s="1" t="s">
        <v>1749</v>
      </c>
      <c r="BJ3068" s="1" t="s">
        <v>9076</v>
      </c>
      <c r="BK3068" s="1" t="s">
        <v>44</v>
      </c>
      <c r="BL3068" s="1" t="s">
        <v>7629</v>
      </c>
      <c r="BM3068" s="1" t="s">
        <v>5018</v>
      </c>
      <c r="BN3068" s="1" t="s">
        <v>11326</v>
      </c>
      <c r="BO3068" s="1" t="s">
        <v>219</v>
      </c>
      <c r="BP3068" s="1" t="s">
        <v>7464</v>
      </c>
      <c r="BQ3068" s="1" t="s">
        <v>5019</v>
      </c>
      <c r="BR3068" s="1" t="s">
        <v>11975</v>
      </c>
      <c r="BS3068" s="1" t="s">
        <v>1700</v>
      </c>
      <c r="BT3068" s="1" t="s">
        <v>9554</v>
      </c>
    </row>
    <row r="3069" spans="1:72" ht="13.5" customHeight="1" x14ac:dyDescent="0.25">
      <c r="A3069" s="5" t="str">
        <f t="shared" si="110"/>
        <v>1738_각남면_0125</v>
      </c>
      <c r="B3069" s="1">
        <v>1738</v>
      </c>
      <c r="C3069" s="1" t="s">
        <v>12339</v>
      </c>
      <c r="D3069" s="1" t="s">
        <v>12340</v>
      </c>
      <c r="E3069" s="1">
        <v>3068</v>
      </c>
      <c r="F3069" s="1">
        <v>12</v>
      </c>
      <c r="G3069" s="1" t="s">
        <v>4871</v>
      </c>
      <c r="H3069" s="1" t="s">
        <v>7055</v>
      </c>
      <c r="I3069" s="1">
        <v>6</v>
      </c>
      <c r="L3069" s="1">
        <v>2</v>
      </c>
      <c r="M3069" s="1" t="s">
        <v>14260</v>
      </c>
      <c r="N3069" s="1" t="s">
        <v>14261</v>
      </c>
      <c r="S3069" s="1" t="s">
        <v>112</v>
      </c>
      <c r="T3069" s="1" t="s">
        <v>7229</v>
      </c>
      <c r="Y3069" s="1" t="s">
        <v>64</v>
      </c>
      <c r="Z3069" s="1" t="s">
        <v>7741</v>
      </c>
      <c r="AC3069" s="1">
        <v>1</v>
      </c>
      <c r="AD3069" s="1" t="s">
        <v>101</v>
      </c>
      <c r="AE3069" s="1" t="s">
        <v>9339</v>
      </c>
      <c r="AF3069" s="1" t="s">
        <v>95</v>
      </c>
      <c r="AG3069" s="1" t="s">
        <v>9389</v>
      </c>
    </row>
    <row r="3070" spans="1:72" ht="13.5" customHeight="1" x14ac:dyDescent="0.25">
      <c r="A3070" s="5" t="str">
        <f t="shared" si="110"/>
        <v>1738_각남면_0125</v>
      </c>
      <c r="B3070" s="1">
        <v>1738</v>
      </c>
      <c r="C3070" s="1" t="s">
        <v>12339</v>
      </c>
      <c r="D3070" s="1" t="s">
        <v>12340</v>
      </c>
      <c r="E3070" s="1">
        <v>3069</v>
      </c>
      <c r="F3070" s="1">
        <v>12</v>
      </c>
      <c r="G3070" s="1" t="s">
        <v>4871</v>
      </c>
      <c r="H3070" s="1" t="s">
        <v>7055</v>
      </c>
      <c r="I3070" s="1">
        <v>6</v>
      </c>
      <c r="L3070" s="1">
        <v>2</v>
      </c>
      <c r="M3070" s="1" t="s">
        <v>14260</v>
      </c>
      <c r="N3070" s="1" t="s">
        <v>14261</v>
      </c>
      <c r="S3070" s="1" t="s">
        <v>112</v>
      </c>
      <c r="T3070" s="1" t="s">
        <v>7229</v>
      </c>
      <c r="Y3070" s="1" t="s">
        <v>64</v>
      </c>
      <c r="Z3070" s="1" t="s">
        <v>7741</v>
      </c>
      <c r="AC3070" s="1">
        <v>10</v>
      </c>
      <c r="AD3070" s="1" t="s">
        <v>393</v>
      </c>
      <c r="AE3070" s="1" t="s">
        <v>9370</v>
      </c>
    </row>
    <row r="3071" spans="1:72" ht="13.5" customHeight="1" x14ac:dyDescent="0.25">
      <c r="A3071" s="5" t="str">
        <f t="shared" si="110"/>
        <v>1738_각남면_0125</v>
      </c>
      <c r="B3071" s="1">
        <v>1738</v>
      </c>
      <c r="C3071" s="1" t="s">
        <v>12339</v>
      </c>
      <c r="D3071" s="1" t="s">
        <v>12340</v>
      </c>
      <c r="E3071" s="1">
        <v>3070</v>
      </c>
      <c r="F3071" s="1">
        <v>12</v>
      </c>
      <c r="G3071" s="1" t="s">
        <v>4871</v>
      </c>
      <c r="H3071" s="1" t="s">
        <v>7055</v>
      </c>
      <c r="I3071" s="1">
        <v>6</v>
      </c>
      <c r="L3071" s="1">
        <v>3</v>
      </c>
      <c r="M3071" s="1" t="s">
        <v>14262</v>
      </c>
      <c r="N3071" s="1" t="s">
        <v>14263</v>
      </c>
      <c r="T3071" s="1" t="s">
        <v>12461</v>
      </c>
      <c r="U3071" s="1" t="s">
        <v>5020</v>
      </c>
      <c r="V3071" s="1" t="s">
        <v>7577</v>
      </c>
      <c r="W3071" s="1" t="s">
        <v>51</v>
      </c>
      <c r="X3071" s="1" t="s">
        <v>7686</v>
      </c>
      <c r="Y3071" s="1" t="s">
        <v>5021</v>
      </c>
      <c r="Z3071" s="1" t="s">
        <v>8891</v>
      </c>
      <c r="AC3071" s="1">
        <v>63</v>
      </c>
      <c r="AD3071" s="1" t="s">
        <v>115</v>
      </c>
      <c r="AE3071" s="1" t="s">
        <v>9342</v>
      </c>
      <c r="AJ3071" s="1" t="s">
        <v>17</v>
      </c>
      <c r="AK3071" s="1" t="s">
        <v>9530</v>
      </c>
      <c r="AL3071" s="1" t="s">
        <v>53</v>
      </c>
      <c r="AM3071" s="1" t="s">
        <v>9486</v>
      </c>
      <c r="AT3071" s="1" t="s">
        <v>42</v>
      </c>
      <c r="AU3071" s="1" t="s">
        <v>7309</v>
      </c>
      <c r="AV3071" s="1" t="s">
        <v>1788</v>
      </c>
      <c r="AW3071" s="1" t="s">
        <v>8892</v>
      </c>
      <c r="BG3071" s="1" t="s">
        <v>677</v>
      </c>
      <c r="BH3071" s="1" t="s">
        <v>7530</v>
      </c>
      <c r="BI3071" s="1" t="s">
        <v>1878</v>
      </c>
      <c r="BJ3071" s="1" t="s">
        <v>10262</v>
      </c>
      <c r="BK3071" s="1" t="s">
        <v>677</v>
      </c>
      <c r="BL3071" s="1" t="s">
        <v>7530</v>
      </c>
      <c r="BM3071" s="1" t="s">
        <v>681</v>
      </c>
      <c r="BN3071" s="1" t="s">
        <v>10174</v>
      </c>
      <c r="BO3071" s="1" t="s">
        <v>219</v>
      </c>
      <c r="BP3071" s="1" t="s">
        <v>7464</v>
      </c>
      <c r="BQ3071" s="1" t="s">
        <v>5022</v>
      </c>
      <c r="BR3071" s="1" t="s">
        <v>11976</v>
      </c>
      <c r="BS3071" s="1" t="s">
        <v>124</v>
      </c>
      <c r="BT3071" s="1" t="s">
        <v>9327</v>
      </c>
    </row>
    <row r="3072" spans="1:72" ht="13.5" customHeight="1" x14ac:dyDescent="0.25">
      <c r="A3072" s="5" t="str">
        <f t="shared" si="110"/>
        <v>1738_각남면_0125</v>
      </c>
      <c r="B3072" s="1">
        <v>1738</v>
      </c>
      <c r="C3072" s="1" t="s">
        <v>12339</v>
      </c>
      <c r="D3072" s="1" t="s">
        <v>12340</v>
      </c>
      <c r="E3072" s="1">
        <v>3071</v>
      </c>
      <c r="F3072" s="1">
        <v>12</v>
      </c>
      <c r="G3072" s="1" t="s">
        <v>4871</v>
      </c>
      <c r="H3072" s="1" t="s">
        <v>7055</v>
      </c>
      <c r="I3072" s="1">
        <v>6</v>
      </c>
      <c r="L3072" s="1">
        <v>3</v>
      </c>
      <c r="M3072" s="1" t="s">
        <v>14262</v>
      </c>
      <c r="N3072" s="1" t="s">
        <v>14263</v>
      </c>
      <c r="S3072" s="1" t="s">
        <v>201</v>
      </c>
      <c r="T3072" s="1" t="s">
        <v>201</v>
      </c>
      <c r="U3072" s="1" t="s">
        <v>42</v>
      </c>
      <c r="V3072" s="1" t="s">
        <v>7309</v>
      </c>
      <c r="Y3072" s="1" t="s">
        <v>1788</v>
      </c>
      <c r="Z3072" s="1" t="s">
        <v>8892</v>
      </c>
      <c r="AC3072" s="1">
        <v>93</v>
      </c>
      <c r="AD3072" s="1" t="s">
        <v>321</v>
      </c>
      <c r="AE3072" s="1" t="s">
        <v>9366</v>
      </c>
    </row>
    <row r="3073" spans="1:72" ht="13.5" customHeight="1" x14ac:dyDescent="0.25">
      <c r="A3073" s="5" t="str">
        <f t="shared" si="110"/>
        <v>1738_각남면_0125</v>
      </c>
      <c r="B3073" s="1">
        <v>1738</v>
      </c>
      <c r="C3073" s="1" t="s">
        <v>12339</v>
      </c>
      <c r="D3073" s="1" t="s">
        <v>12340</v>
      </c>
      <c r="E3073" s="1">
        <v>3072</v>
      </c>
      <c r="F3073" s="1">
        <v>12</v>
      </c>
      <c r="G3073" s="1" t="s">
        <v>4871</v>
      </c>
      <c r="H3073" s="1" t="s">
        <v>7055</v>
      </c>
      <c r="I3073" s="1">
        <v>6</v>
      </c>
      <c r="L3073" s="1">
        <v>3</v>
      </c>
      <c r="M3073" s="1" t="s">
        <v>14262</v>
      </c>
      <c r="N3073" s="1" t="s">
        <v>14263</v>
      </c>
      <c r="S3073" s="1" t="s">
        <v>50</v>
      </c>
      <c r="T3073" s="1" t="s">
        <v>7223</v>
      </c>
      <c r="W3073" s="1" t="s">
        <v>38</v>
      </c>
      <c r="X3073" s="1" t="s">
        <v>12522</v>
      </c>
      <c r="Y3073" s="1" t="s">
        <v>64</v>
      </c>
      <c r="Z3073" s="1" t="s">
        <v>7741</v>
      </c>
      <c r="AC3073" s="1">
        <v>58</v>
      </c>
      <c r="AD3073" s="1" t="s">
        <v>974</v>
      </c>
      <c r="AE3073" s="1" t="s">
        <v>9385</v>
      </c>
      <c r="AJ3073" s="1" t="s">
        <v>17</v>
      </c>
      <c r="AK3073" s="1" t="s">
        <v>9530</v>
      </c>
      <c r="AL3073" s="1" t="s">
        <v>41</v>
      </c>
      <c r="AM3073" s="1" t="s">
        <v>12725</v>
      </c>
      <c r="AT3073" s="1" t="s">
        <v>42</v>
      </c>
      <c r="AU3073" s="1" t="s">
        <v>7309</v>
      </c>
      <c r="AV3073" s="1" t="s">
        <v>5023</v>
      </c>
      <c r="AW3073" s="1" t="s">
        <v>10155</v>
      </c>
      <c r="BG3073" s="1" t="s">
        <v>531</v>
      </c>
      <c r="BH3073" s="1" t="s">
        <v>7370</v>
      </c>
      <c r="BI3073" s="1" t="s">
        <v>5024</v>
      </c>
      <c r="BJ3073" s="1" t="s">
        <v>10850</v>
      </c>
      <c r="BK3073" s="1" t="s">
        <v>677</v>
      </c>
      <c r="BL3073" s="1" t="s">
        <v>7530</v>
      </c>
      <c r="BM3073" s="1" t="s">
        <v>14838</v>
      </c>
      <c r="BN3073" s="1" t="s">
        <v>10238</v>
      </c>
      <c r="BO3073" s="1" t="s">
        <v>927</v>
      </c>
      <c r="BP3073" s="1" t="s">
        <v>10477</v>
      </c>
      <c r="BQ3073" s="1" t="s">
        <v>5025</v>
      </c>
      <c r="BR3073" s="1" t="s">
        <v>11977</v>
      </c>
      <c r="BS3073" s="1" t="s">
        <v>951</v>
      </c>
      <c r="BT3073" s="1" t="s">
        <v>9517</v>
      </c>
    </row>
    <row r="3074" spans="1:72" ht="13.5" customHeight="1" x14ac:dyDescent="0.25">
      <c r="A3074" s="5" t="str">
        <f t="shared" si="110"/>
        <v>1738_각남면_0125</v>
      </c>
      <c r="B3074" s="1">
        <v>1738</v>
      </c>
      <c r="C3074" s="1" t="s">
        <v>12339</v>
      </c>
      <c r="D3074" s="1" t="s">
        <v>12340</v>
      </c>
      <c r="E3074" s="1">
        <v>3073</v>
      </c>
      <c r="F3074" s="1">
        <v>12</v>
      </c>
      <c r="G3074" s="1" t="s">
        <v>4871</v>
      </c>
      <c r="H3074" s="1" t="s">
        <v>7055</v>
      </c>
      <c r="I3074" s="1">
        <v>6</v>
      </c>
      <c r="L3074" s="1">
        <v>3</v>
      </c>
      <c r="M3074" s="1" t="s">
        <v>14262</v>
      </c>
      <c r="N3074" s="1" t="s">
        <v>14263</v>
      </c>
      <c r="S3074" s="1" t="s">
        <v>59</v>
      </c>
      <c r="T3074" s="1" t="s">
        <v>7224</v>
      </c>
      <c r="Y3074" s="1" t="s">
        <v>5026</v>
      </c>
      <c r="Z3074" s="1" t="s">
        <v>8893</v>
      </c>
      <c r="AF3074" s="1" t="s">
        <v>163</v>
      </c>
      <c r="AG3074" s="1" t="s">
        <v>9392</v>
      </c>
      <c r="AH3074" s="1" t="s">
        <v>1169</v>
      </c>
      <c r="AI3074" s="1" t="s">
        <v>9460</v>
      </c>
    </row>
    <row r="3075" spans="1:72" ht="13.5" customHeight="1" x14ac:dyDescent="0.25">
      <c r="A3075" s="5" t="str">
        <f t="shared" si="110"/>
        <v>1738_각남면_0125</v>
      </c>
      <c r="B3075" s="1">
        <v>1738</v>
      </c>
      <c r="C3075" s="1" t="s">
        <v>12339</v>
      </c>
      <c r="D3075" s="1" t="s">
        <v>12340</v>
      </c>
      <c r="E3075" s="1">
        <v>3074</v>
      </c>
      <c r="F3075" s="1">
        <v>12</v>
      </c>
      <c r="G3075" s="1" t="s">
        <v>4871</v>
      </c>
      <c r="H3075" s="1" t="s">
        <v>7055</v>
      </c>
      <c r="I3075" s="1">
        <v>6</v>
      </c>
      <c r="L3075" s="1">
        <v>4</v>
      </c>
      <c r="M3075" s="1" t="s">
        <v>14264</v>
      </c>
      <c r="N3075" s="1" t="s">
        <v>14265</v>
      </c>
      <c r="T3075" s="1" t="s">
        <v>12461</v>
      </c>
      <c r="U3075" s="1" t="s">
        <v>42</v>
      </c>
      <c r="V3075" s="1" t="s">
        <v>7309</v>
      </c>
      <c r="W3075" s="1" t="s">
        <v>51</v>
      </c>
      <c r="X3075" s="1" t="s">
        <v>7686</v>
      </c>
      <c r="Y3075" s="1" t="s">
        <v>5027</v>
      </c>
      <c r="Z3075" s="1" t="s">
        <v>8894</v>
      </c>
      <c r="AC3075" s="1">
        <v>44</v>
      </c>
      <c r="AD3075" s="1" t="s">
        <v>52</v>
      </c>
      <c r="AE3075" s="1" t="s">
        <v>9330</v>
      </c>
      <c r="AJ3075" s="1" t="s">
        <v>17</v>
      </c>
      <c r="AK3075" s="1" t="s">
        <v>9530</v>
      </c>
      <c r="AL3075" s="1" t="s">
        <v>53</v>
      </c>
      <c r="AM3075" s="1" t="s">
        <v>9486</v>
      </c>
      <c r="AT3075" s="1" t="s">
        <v>42</v>
      </c>
      <c r="AU3075" s="1" t="s">
        <v>7309</v>
      </c>
      <c r="AV3075" s="1" t="s">
        <v>5028</v>
      </c>
      <c r="AW3075" s="1" t="s">
        <v>8883</v>
      </c>
      <c r="BG3075" s="1" t="s">
        <v>44</v>
      </c>
      <c r="BH3075" s="1" t="s">
        <v>7629</v>
      </c>
      <c r="BI3075" s="1" t="s">
        <v>3027</v>
      </c>
      <c r="BJ3075" s="1" t="s">
        <v>10195</v>
      </c>
      <c r="BK3075" s="1" t="s">
        <v>44</v>
      </c>
      <c r="BL3075" s="1" t="s">
        <v>7629</v>
      </c>
      <c r="BM3075" s="1" t="s">
        <v>869</v>
      </c>
      <c r="BN3075" s="1" t="s">
        <v>10777</v>
      </c>
      <c r="BO3075" s="1" t="s">
        <v>44</v>
      </c>
      <c r="BP3075" s="1" t="s">
        <v>7629</v>
      </c>
      <c r="BQ3075" s="1" t="s">
        <v>5029</v>
      </c>
      <c r="BR3075" s="1" t="s">
        <v>13213</v>
      </c>
      <c r="BS3075" s="1" t="s">
        <v>208</v>
      </c>
      <c r="BT3075" s="1" t="s">
        <v>9524</v>
      </c>
    </row>
    <row r="3076" spans="1:72" ht="13.5" customHeight="1" x14ac:dyDescent="0.25">
      <c r="A3076" s="5" t="str">
        <f t="shared" si="110"/>
        <v>1738_각남면_0125</v>
      </c>
      <c r="B3076" s="1">
        <v>1738</v>
      </c>
      <c r="C3076" s="1" t="s">
        <v>12339</v>
      </c>
      <c r="D3076" s="1" t="s">
        <v>12340</v>
      </c>
      <c r="E3076" s="1">
        <v>3075</v>
      </c>
      <c r="F3076" s="1">
        <v>12</v>
      </c>
      <c r="G3076" s="1" t="s">
        <v>4871</v>
      </c>
      <c r="H3076" s="1" t="s">
        <v>7055</v>
      </c>
      <c r="I3076" s="1">
        <v>6</v>
      </c>
      <c r="L3076" s="1">
        <v>4</v>
      </c>
      <c r="M3076" s="1" t="s">
        <v>14264</v>
      </c>
      <c r="N3076" s="1" t="s">
        <v>14265</v>
      </c>
      <c r="S3076" s="1" t="s">
        <v>50</v>
      </c>
      <c r="T3076" s="1" t="s">
        <v>7223</v>
      </c>
      <c r="W3076" s="1" t="s">
        <v>5030</v>
      </c>
      <c r="X3076" s="1" t="s">
        <v>7732</v>
      </c>
      <c r="Y3076" s="1" t="s">
        <v>10</v>
      </c>
      <c r="Z3076" s="1" t="s">
        <v>7684</v>
      </c>
      <c r="AC3076" s="1">
        <v>31</v>
      </c>
      <c r="AD3076" s="1" t="s">
        <v>437</v>
      </c>
      <c r="AE3076" s="1" t="s">
        <v>9373</v>
      </c>
      <c r="AJ3076" s="1" t="s">
        <v>17</v>
      </c>
      <c r="AK3076" s="1" t="s">
        <v>9530</v>
      </c>
      <c r="AL3076" s="1" t="s">
        <v>124</v>
      </c>
      <c r="AM3076" s="1" t="s">
        <v>9327</v>
      </c>
      <c r="AT3076" s="1" t="s">
        <v>44</v>
      </c>
      <c r="AU3076" s="1" t="s">
        <v>7629</v>
      </c>
      <c r="AV3076" s="1" t="s">
        <v>5031</v>
      </c>
      <c r="AW3076" s="1" t="s">
        <v>10156</v>
      </c>
      <c r="BG3076" s="1" t="s">
        <v>44</v>
      </c>
      <c r="BH3076" s="1" t="s">
        <v>7629</v>
      </c>
      <c r="BI3076" s="1" t="s">
        <v>5032</v>
      </c>
      <c r="BJ3076" s="1" t="s">
        <v>12940</v>
      </c>
      <c r="BK3076" s="1" t="s">
        <v>5033</v>
      </c>
      <c r="BL3076" s="1" t="s">
        <v>11036</v>
      </c>
      <c r="BM3076" s="1" t="s">
        <v>5034</v>
      </c>
      <c r="BN3076" s="1" t="s">
        <v>11327</v>
      </c>
      <c r="BO3076" s="1" t="s">
        <v>44</v>
      </c>
      <c r="BP3076" s="1" t="s">
        <v>7629</v>
      </c>
      <c r="BQ3076" s="1" t="s">
        <v>5035</v>
      </c>
      <c r="BR3076" s="1" t="s">
        <v>13238</v>
      </c>
      <c r="BS3076" s="1" t="s">
        <v>41</v>
      </c>
      <c r="BT3076" s="1" t="s">
        <v>12725</v>
      </c>
    </row>
    <row r="3077" spans="1:72" ht="13.5" customHeight="1" x14ac:dyDescent="0.25">
      <c r="A3077" s="5" t="str">
        <f t="shared" si="110"/>
        <v>1738_각남면_0125</v>
      </c>
      <c r="B3077" s="1">
        <v>1738</v>
      </c>
      <c r="C3077" s="1" t="s">
        <v>12339</v>
      </c>
      <c r="D3077" s="1" t="s">
        <v>12340</v>
      </c>
      <c r="E3077" s="1">
        <v>3076</v>
      </c>
      <c r="F3077" s="1">
        <v>12</v>
      </c>
      <c r="G3077" s="1" t="s">
        <v>4871</v>
      </c>
      <c r="H3077" s="1" t="s">
        <v>7055</v>
      </c>
      <c r="I3077" s="1">
        <v>6</v>
      </c>
      <c r="L3077" s="1">
        <v>4</v>
      </c>
      <c r="M3077" s="1" t="s">
        <v>14264</v>
      </c>
      <c r="N3077" s="1" t="s">
        <v>14265</v>
      </c>
      <c r="S3077" s="1" t="s">
        <v>112</v>
      </c>
      <c r="T3077" s="1" t="s">
        <v>7229</v>
      </c>
      <c r="AF3077" s="1" t="s">
        <v>226</v>
      </c>
      <c r="AG3077" s="1" t="s">
        <v>9393</v>
      </c>
    </row>
    <row r="3078" spans="1:72" ht="13.5" customHeight="1" x14ac:dyDescent="0.25">
      <c r="A3078" s="5" t="str">
        <f t="shared" si="110"/>
        <v>1738_각남면_0125</v>
      </c>
      <c r="B3078" s="1">
        <v>1738</v>
      </c>
      <c r="C3078" s="1" t="s">
        <v>12339</v>
      </c>
      <c r="D3078" s="1" t="s">
        <v>12340</v>
      </c>
      <c r="E3078" s="1">
        <v>3077</v>
      </c>
      <c r="F3078" s="1">
        <v>12</v>
      </c>
      <c r="G3078" s="1" t="s">
        <v>4871</v>
      </c>
      <c r="H3078" s="1" t="s">
        <v>7055</v>
      </c>
      <c r="I3078" s="1">
        <v>6</v>
      </c>
      <c r="L3078" s="1">
        <v>4</v>
      </c>
      <c r="M3078" s="1" t="s">
        <v>14264</v>
      </c>
      <c r="N3078" s="1" t="s">
        <v>14265</v>
      </c>
      <c r="S3078" s="1" t="s">
        <v>112</v>
      </c>
      <c r="T3078" s="1" t="s">
        <v>7229</v>
      </c>
      <c r="AC3078" s="1">
        <v>14</v>
      </c>
      <c r="AD3078" s="1" t="s">
        <v>182</v>
      </c>
      <c r="AE3078" s="1" t="s">
        <v>9351</v>
      </c>
    </row>
    <row r="3079" spans="1:72" ht="13.5" customHeight="1" x14ac:dyDescent="0.25">
      <c r="A3079" s="5" t="str">
        <f t="shared" si="110"/>
        <v>1738_각남면_0125</v>
      </c>
      <c r="B3079" s="1">
        <v>1738</v>
      </c>
      <c r="C3079" s="1" t="s">
        <v>12339</v>
      </c>
      <c r="D3079" s="1" t="s">
        <v>12340</v>
      </c>
      <c r="E3079" s="1">
        <v>3078</v>
      </c>
      <c r="F3079" s="1">
        <v>12</v>
      </c>
      <c r="G3079" s="1" t="s">
        <v>4871</v>
      </c>
      <c r="H3079" s="1" t="s">
        <v>7055</v>
      </c>
      <c r="I3079" s="1">
        <v>6</v>
      </c>
      <c r="L3079" s="1">
        <v>4</v>
      </c>
      <c r="M3079" s="1" t="s">
        <v>14264</v>
      </c>
      <c r="N3079" s="1" t="s">
        <v>14265</v>
      </c>
      <c r="S3079" s="1" t="s">
        <v>59</v>
      </c>
      <c r="T3079" s="1" t="s">
        <v>7224</v>
      </c>
      <c r="U3079" s="1" t="s">
        <v>78</v>
      </c>
      <c r="V3079" s="1" t="s">
        <v>7347</v>
      </c>
      <c r="Y3079" s="1" t="s">
        <v>15050</v>
      </c>
      <c r="Z3079" s="1" t="s">
        <v>12582</v>
      </c>
      <c r="AC3079" s="1">
        <v>3</v>
      </c>
      <c r="AD3079" s="1" t="s">
        <v>115</v>
      </c>
      <c r="AE3079" s="1" t="s">
        <v>9342</v>
      </c>
      <c r="AF3079" s="1" t="s">
        <v>95</v>
      </c>
      <c r="AG3079" s="1" t="s">
        <v>9389</v>
      </c>
    </row>
    <row r="3080" spans="1:72" ht="13.5" customHeight="1" x14ac:dyDescent="0.25">
      <c r="A3080" s="5" t="str">
        <f t="shared" si="110"/>
        <v>1738_각남면_0125</v>
      </c>
      <c r="B3080" s="1">
        <v>1738</v>
      </c>
      <c r="C3080" s="1" t="s">
        <v>12339</v>
      </c>
      <c r="D3080" s="1" t="s">
        <v>12340</v>
      </c>
      <c r="E3080" s="1">
        <v>3079</v>
      </c>
      <c r="F3080" s="1">
        <v>12</v>
      </c>
      <c r="G3080" s="1" t="s">
        <v>4871</v>
      </c>
      <c r="H3080" s="1" t="s">
        <v>7055</v>
      </c>
      <c r="I3080" s="1">
        <v>6</v>
      </c>
      <c r="L3080" s="1">
        <v>5</v>
      </c>
      <c r="M3080" s="1" t="s">
        <v>14266</v>
      </c>
      <c r="N3080" s="1" t="s">
        <v>14267</v>
      </c>
      <c r="T3080" s="1" t="s">
        <v>12461</v>
      </c>
      <c r="U3080" s="1" t="s">
        <v>1063</v>
      </c>
      <c r="V3080" s="1" t="s">
        <v>12490</v>
      </c>
      <c r="W3080" s="1" t="s">
        <v>38</v>
      </c>
      <c r="X3080" s="1" t="s">
        <v>12522</v>
      </c>
      <c r="Y3080" s="1" t="s">
        <v>3070</v>
      </c>
      <c r="Z3080" s="1" t="s">
        <v>8895</v>
      </c>
      <c r="AC3080" s="1">
        <v>77</v>
      </c>
      <c r="AD3080" s="1" t="s">
        <v>315</v>
      </c>
      <c r="AE3080" s="1" t="s">
        <v>9365</v>
      </c>
      <c r="AJ3080" s="1" t="s">
        <v>17</v>
      </c>
      <c r="AK3080" s="1" t="s">
        <v>9530</v>
      </c>
      <c r="AL3080" s="1" t="s">
        <v>41</v>
      </c>
      <c r="AM3080" s="1" t="s">
        <v>12725</v>
      </c>
      <c r="AT3080" s="1" t="s">
        <v>42</v>
      </c>
      <c r="AU3080" s="1" t="s">
        <v>7309</v>
      </c>
      <c r="AV3080" s="1" t="s">
        <v>5036</v>
      </c>
      <c r="AW3080" s="1" t="s">
        <v>12861</v>
      </c>
      <c r="BG3080" s="1" t="s">
        <v>42</v>
      </c>
      <c r="BH3080" s="1" t="s">
        <v>7309</v>
      </c>
      <c r="BI3080" s="1" t="s">
        <v>1374</v>
      </c>
      <c r="BJ3080" s="1" t="s">
        <v>10051</v>
      </c>
      <c r="BK3080" s="1" t="s">
        <v>677</v>
      </c>
      <c r="BL3080" s="1" t="s">
        <v>7530</v>
      </c>
      <c r="BM3080" s="1" t="s">
        <v>14843</v>
      </c>
      <c r="BN3080" s="1" t="s">
        <v>11322</v>
      </c>
      <c r="BO3080" s="1" t="s">
        <v>677</v>
      </c>
      <c r="BP3080" s="1" t="s">
        <v>7530</v>
      </c>
      <c r="BQ3080" s="1" t="s">
        <v>5037</v>
      </c>
      <c r="BR3080" s="1" t="s">
        <v>11978</v>
      </c>
      <c r="BS3080" s="1" t="s">
        <v>53</v>
      </c>
      <c r="BT3080" s="1" t="s">
        <v>9486</v>
      </c>
    </row>
    <row r="3081" spans="1:72" ht="13.5" customHeight="1" x14ac:dyDescent="0.25">
      <c r="A3081" s="5" t="str">
        <f t="shared" si="110"/>
        <v>1738_각남면_0125</v>
      </c>
      <c r="B3081" s="1">
        <v>1738</v>
      </c>
      <c r="C3081" s="1" t="s">
        <v>12339</v>
      </c>
      <c r="D3081" s="1" t="s">
        <v>12340</v>
      </c>
      <c r="E3081" s="1">
        <v>3080</v>
      </c>
      <c r="F3081" s="1">
        <v>12</v>
      </c>
      <c r="G3081" s="1" t="s">
        <v>4871</v>
      </c>
      <c r="H3081" s="1" t="s">
        <v>7055</v>
      </c>
      <c r="I3081" s="1">
        <v>6</v>
      </c>
      <c r="L3081" s="1">
        <v>5</v>
      </c>
      <c r="M3081" s="1" t="s">
        <v>14266</v>
      </c>
      <c r="N3081" s="1" t="s">
        <v>14267</v>
      </c>
      <c r="S3081" s="1" t="s">
        <v>50</v>
      </c>
      <c r="T3081" s="1" t="s">
        <v>7223</v>
      </c>
      <c r="W3081" s="1" t="s">
        <v>123</v>
      </c>
      <c r="X3081" s="1" t="s">
        <v>7689</v>
      </c>
      <c r="Y3081" s="1" t="s">
        <v>64</v>
      </c>
      <c r="Z3081" s="1" t="s">
        <v>7741</v>
      </c>
      <c r="AC3081" s="1">
        <v>61</v>
      </c>
      <c r="AD3081" s="1" t="s">
        <v>101</v>
      </c>
      <c r="AE3081" s="1" t="s">
        <v>9339</v>
      </c>
      <c r="AJ3081" s="1" t="s">
        <v>17</v>
      </c>
      <c r="AK3081" s="1" t="s">
        <v>9530</v>
      </c>
      <c r="AL3081" s="1" t="s">
        <v>124</v>
      </c>
      <c r="AM3081" s="1" t="s">
        <v>9327</v>
      </c>
      <c r="AT3081" s="1" t="s">
        <v>42</v>
      </c>
      <c r="AU3081" s="1" t="s">
        <v>7309</v>
      </c>
      <c r="AV3081" s="1" t="s">
        <v>5038</v>
      </c>
      <c r="AW3081" s="1" t="s">
        <v>10157</v>
      </c>
      <c r="BG3081" s="1" t="s">
        <v>42</v>
      </c>
      <c r="BH3081" s="1" t="s">
        <v>7309</v>
      </c>
      <c r="BI3081" s="1" t="s">
        <v>5039</v>
      </c>
      <c r="BJ3081" s="1" t="s">
        <v>10851</v>
      </c>
      <c r="BK3081" s="1" t="s">
        <v>1083</v>
      </c>
      <c r="BL3081" s="1" t="s">
        <v>7415</v>
      </c>
      <c r="BM3081" s="1" t="s">
        <v>2240</v>
      </c>
      <c r="BN3081" s="1" t="s">
        <v>8235</v>
      </c>
      <c r="BO3081" s="1" t="s">
        <v>42</v>
      </c>
      <c r="BP3081" s="1" t="s">
        <v>7309</v>
      </c>
      <c r="BQ3081" s="1" t="s">
        <v>5040</v>
      </c>
      <c r="BR3081" s="1" t="s">
        <v>13074</v>
      </c>
      <c r="BS3081" s="1" t="s">
        <v>41</v>
      </c>
      <c r="BT3081" s="1" t="s">
        <v>12725</v>
      </c>
    </row>
    <row r="3082" spans="1:72" ht="13.5" customHeight="1" x14ac:dyDescent="0.25">
      <c r="A3082" s="5" t="str">
        <f t="shared" si="110"/>
        <v>1738_각남면_0125</v>
      </c>
      <c r="B3082" s="1">
        <v>1738</v>
      </c>
      <c r="C3082" s="1" t="s">
        <v>12339</v>
      </c>
      <c r="D3082" s="1" t="s">
        <v>12340</v>
      </c>
      <c r="E3082" s="1">
        <v>3081</v>
      </c>
      <c r="F3082" s="1">
        <v>12</v>
      </c>
      <c r="G3082" s="1" t="s">
        <v>4871</v>
      </c>
      <c r="H3082" s="1" t="s">
        <v>7055</v>
      </c>
      <c r="I3082" s="1">
        <v>6</v>
      </c>
      <c r="L3082" s="1">
        <v>5</v>
      </c>
      <c r="M3082" s="1" t="s">
        <v>14266</v>
      </c>
      <c r="N3082" s="1" t="s">
        <v>14267</v>
      </c>
      <c r="S3082" s="1" t="s">
        <v>112</v>
      </c>
      <c r="T3082" s="1" t="s">
        <v>7229</v>
      </c>
      <c r="Y3082" s="1" t="s">
        <v>64</v>
      </c>
      <c r="Z3082" s="1" t="s">
        <v>7741</v>
      </c>
      <c r="AF3082" s="1" t="s">
        <v>226</v>
      </c>
      <c r="AG3082" s="1" t="s">
        <v>9393</v>
      </c>
    </row>
    <row r="3083" spans="1:72" ht="13.5" customHeight="1" x14ac:dyDescent="0.25">
      <c r="A3083" s="5" t="str">
        <f t="shared" si="110"/>
        <v>1738_각남면_0125</v>
      </c>
      <c r="B3083" s="1">
        <v>1738</v>
      </c>
      <c r="C3083" s="1" t="s">
        <v>12339</v>
      </c>
      <c r="D3083" s="1" t="s">
        <v>12340</v>
      </c>
      <c r="E3083" s="1">
        <v>3082</v>
      </c>
      <c r="F3083" s="1">
        <v>12</v>
      </c>
      <c r="G3083" s="1" t="s">
        <v>4871</v>
      </c>
      <c r="H3083" s="1" t="s">
        <v>7055</v>
      </c>
      <c r="I3083" s="1">
        <v>6</v>
      </c>
      <c r="L3083" s="1">
        <v>5</v>
      </c>
      <c r="M3083" s="1" t="s">
        <v>14266</v>
      </c>
      <c r="N3083" s="1" t="s">
        <v>14267</v>
      </c>
      <c r="S3083" s="1" t="s">
        <v>59</v>
      </c>
      <c r="T3083" s="1" t="s">
        <v>7224</v>
      </c>
      <c r="U3083" s="1" t="s">
        <v>324</v>
      </c>
      <c r="V3083" s="1" t="s">
        <v>7324</v>
      </c>
      <c r="Y3083" s="1" t="s">
        <v>742</v>
      </c>
      <c r="Z3083" s="1" t="s">
        <v>7856</v>
      </c>
      <c r="AC3083" s="1">
        <v>37</v>
      </c>
      <c r="AD3083" s="1" t="s">
        <v>76</v>
      </c>
      <c r="AE3083" s="1" t="s">
        <v>9334</v>
      </c>
    </row>
    <row r="3084" spans="1:72" ht="13.5" customHeight="1" x14ac:dyDescent="0.25">
      <c r="A3084" s="5" t="str">
        <f t="shared" si="110"/>
        <v>1738_각남면_0125</v>
      </c>
      <c r="B3084" s="1">
        <v>1738</v>
      </c>
      <c r="C3084" s="1" t="s">
        <v>12339</v>
      </c>
      <c r="D3084" s="1" t="s">
        <v>12340</v>
      </c>
      <c r="E3084" s="1">
        <v>3083</v>
      </c>
      <c r="F3084" s="1">
        <v>12</v>
      </c>
      <c r="G3084" s="1" t="s">
        <v>4871</v>
      </c>
      <c r="H3084" s="1" t="s">
        <v>7055</v>
      </c>
      <c r="I3084" s="1">
        <v>6</v>
      </c>
      <c r="L3084" s="1">
        <v>5</v>
      </c>
      <c r="M3084" s="1" t="s">
        <v>14266</v>
      </c>
      <c r="N3084" s="1" t="s">
        <v>14267</v>
      </c>
      <c r="S3084" s="1" t="s">
        <v>91</v>
      </c>
      <c r="T3084" s="1" t="s">
        <v>7227</v>
      </c>
      <c r="U3084" s="1" t="s">
        <v>2432</v>
      </c>
      <c r="V3084" s="1" t="s">
        <v>7443</v>
      </c>
      <c r="Y3084" s="1" t="s">
        <v>1109</v>
      </c>
      <c r="Z3084" s="1" t="s">
        <v>7958</v>
      </c>
      <c r="AC3084" s="1">
        <v>7</v>
      </c>
      <c r="AD3084" s="1" t="s">
        <v>62</v>
      </c>
      <c r="AE3084" s="1" t="s">
        <v>9331</v>
      </c>
    </row>
    <row r="3085" spans="1:72" ht="13.5" customHeight="1" x14ac:dyDescent="0.25">
      <c r="A3085" s="5" t="str">
        <f t="shared" si="110"/>
        <v>1738_각남면_0125</v>
      </c>
      <c r="B3085" s="1">
        <v>1738</v>
      </c>
      <c r="C3085" s="1" t="s">
        <v>12339</v>
      </c>
      <c r="D3085" s="1" t="s">
        <v>12340</v>
      </c>
      <c r="E3085" s="1">
        <v>3084</v>
      </c>
      <c r="F3085" s="1">
        <v>12</v>
      </c>
      <c r="G3085" s="1" t="s">
        <v>4871</v>
      </c>
      <c r="H3085" s="1" t="s">
        <v>7055</v>
      </c>
      <c r="I3085" s="1">
        <v>6</v>
      </c>
      <c r="L3085" s="1">
        <v>5</v>
      </c>
      <c r="M3085" s="1" t="s">
        <v>14266</v>
      </c>
      <c r="N3085" s="1" t="s">
        <v>14267</v>
      </c>
      <c r="S3085" s="1" t="s">
        <v>63</v>
      </c>
      <c r="T3085" s="1" t="s">
        <v>7225</v>
      </c>
      <c r="Y3085" s="1" t="s">
        <v>64</v>
      </c>
      <c r="Z3085" s="1" t="s">
        <v>7741</v>
      </c>
      <c r="AC3085" s="1">
        <v>1</v>
      </c>
      <c r="AD3085" s="1" t="s">
        <v>101</v>
      </c>
      <c r="AE3085" s="1" t="s">
        <v>9339</v>
      </c>
      <c r="AF3085" s="1" t="s">
        <v>95</v>
      </c>
      <c r="AG3085" s="1" t="s">
        <v>9389</v>
      </c>
    </row>
    <row r="3086" spans="1:72" ht="13.5" customHeight="1" x14ac:dyDescent="0.25">
      <c r="A3086" s="5" t="str">
        <f t="shared" si="110"/>
        <v>1738_각남면_0125</v>
      </c>
      <c r="B3086" s="1">
        <v>1738</v>
      </c>
      <c r="C3086" s="1" t="s">
        <v>12339</v>
      </c>
      <c r="D3086" s="1" t="s">
        <v>12340</v>
      </c>
      <c r="E3086" s="1">
        <v>3085</v>
      </c>
      <c r="F3086" s="1">
        <v>12</v>
      </c>
      <c r="G3086" s="1" t="s">
        <v>4871</v>
      </c>
      <c r="H3086" s="1" t="s">
        <v>7055</v>
      </c>
      <c r="I3086" s="1">
        <v>7</v>
      </c>
      <c r="J3086" s="1" t="s">
        <v>5041</v>
      </c>
      <c r="K3086" s="1" t="s">
        <v>7149</v>
      </c>
      <c r="L3086" s="1">
        <v>1</v>
      </c>
      <c r="M3086" s="1" t="s">
        <v>5041</v>
      </c>
      <c r="N3086" s="1" t="s">
        <v>7149</v>
      </c>
      <c r="T3086" s="1" t="s">
        <v>12461</v>
      </c>
      <c r="U3086" s="1" t="s">
        <v>5042</v>
      </c>
      <c r="V3086" s="1" t="s">
        <v>7578</v>
      </c>
      <c r="W3086" s="1" t="s">
        <v>51</v>
      </c>
      <c r="X3086" s="1" t="s">
        <v>7686</v>
      </c>
      <c r="Y3086" s="1" t="s">
        <v>5043</v>
      </c>
      <c r="Z3086" s="1" t="s">
        <v>8896</v>
      </c>
      <c r="AC3086" s="1">
        <v>48</v>
      </c>
      <c r="AD3086" s="1" t="s">
        <v>457</v>
      </c>
      <c r="AE3086" s="1" t="s">
        <v>9375</v>
      </c>
      <c r="AJ3086" s="1" t="s">
        <v>17</v>
      </c>
      <c r="AK3086" s="1" t="s">
        <v>9530</v>
      </c>
      <c r="AL3086" s="1" t="s">
        <v>53</v>
      </c>
      <c r="AM3086" s="1" t="s">
        <v>9486</v>
      </c>
      <c r="AT3086" s="1" t="s">
        <v>906</v>
      </c>
      <c r="AU3086" s="1" t="s">
        <v>12416</v>
      </c>
      <c r="AV3086" s="1" t="s">
        <v>1982</v>
      </c>
      <c r="AW3086" s="1" t="s">
        <v>9835</v>
      </c>
      <c r="BG3086" s="1" t="s">
        <v>5044</v>
      </c>
      <c r="BH3086" s="1" t="s">
        <v>10502</v>
      </c>
      <c r="BI3086" s="1" t="s">
        <v>1984</v>
      </c>
      <c r="BJ3086" s="1" t="s">
        <v>8328</v>
      </c>
      <c r="BK3086" s="1" t="s">
        <v>677</v>
      </c>
      <c r="BL3086" s="1" t="s">
        <v>7530</v>
      </c>
      <c r="BM3086" s="1" t="s">
        <v>869</v>
      </c>
      <c r="BN3086" s="1" t="s">
        <v>10777</v>
      </c>
      <c r="BO3086" s="1" t="s">
        <v>42</v>
      </c>
      <c r="BP3086" s="1" t="s">
        <v>7309</v>
      </c>
      <c r="BQ3086" s="1" t="s">
        <v>5045</v>
      </c>
      <c r="BR3086" s="1" t="s">
        <v>11634</v>
      </c>
      <c r="BS3086" s="1" t="s">
        <v>174</v>
      </c>
      <c r="BT3086" s="1" t="s">
        <v>9536</v>
      </c>
    </row>
    <row r="3087" spans="1:72" ht="13.5" customHeight="1" x14ac:dyDescent="0.25">
      <c r="A3087" s="5" t="str">
        <f t="shared" si="110"/>
        <v>1738_각남면_0125</v>
      </c>
      <c r="B3087" s="1">
        <v>1738</v>
      </c>
      <c r="C3087" s="1" t="s">
        <v>12339</v>
      </c>
      <c r="D3087" s="1" t="s">
        <v>12340</v>
      </c>
      <c r="E3087" s="1">
        <v>3086</v>
      </c>
      <c r="F3087" s="1">
        <v>12</v>
      </c>
      <c r="G3087" s="1" t="s">
        <v>4871</v>
      </c>
      <c r="H3087" s="1" t="s">
        <v>7055</v>
      </c>
      <c r="I3087" s="1">
        <v>7</v>
      </c>
      <c r="L3087" s="1">
        <v>1</v>
      </c>
      <c r="M3087" s="1" t="s">
        <v>5041</v>
      </c>
      <c r="N3087" s="1" t="s">
        <v>7149</v>
      </c>
      <c r="S3087" s="1" t="s">
        <v>50</v>
      </c>
      <c r="T3087" s="1" t="s">
        <v>7223</v>
      </c>
      <c r="W3087" s="1" t="s">
        <v>85</v>
      </c>
      <c r="X3087" s="1" t="s">
        <v>12530</v>
      </c>
      <c r="Y3087" s="1" t="s">
        <v>64</v>
      </c>
      <c r="Z3087" s="1" t="s">
        <v>7741</v>
      </c>
      <c r="AC3087" s="1">
        <v>42</v>
      </c>
      <c r="AD3087" s="1" t="s">
        <v>304</v>
      </c>
      <c r="AE3087" s="1" t="s">
        <v>9364</v>
      </c>
      <c r="AJ3087" s="1" t="s">
        <v>17</v>
      </c>
      <c r="AK3087" s="1" t="s">
        <v>9530</v>
      </c>
      <c r="AL3087" s="1" t="s">
        <v>58</v>
      </c>
      <c r="AM3087" s="1" t="s">
        <v>9526</v>
      </c>
      <c r="AT3087" s="1" t="s">
        <v>42</v>
      </c>
      <c r="AU3087" s="1" t="s">
        <v>7309</v>
      </c>
      <c r="AV3087" s="1" t="s">
        <v>4757</v>
      </c>
      <c r="AW3087" s="1" t="s">
        <v>8004</v>
      </c>
      <c r="BG3087" s="1" t="s">
        <v>533</v>
      </c>
      <c r="BH3087" s="1" t="s">
        <v>7485</v>
      </c>
      <c r="BI3087" s="1" t="s">
        <v>4435</v>
      </c>
      <c r="BJ3087" s="1" t="s">
        <v>10849</v>
      </c>
      <c r="BK3087" s="1" t="s">
        <v>44</v>
      </c>
      <c r="BL3087" s="1" t="s">
        <v>7629</v>
      </c>
      <c r="BM3087" s="1" t="s">
        <v>14756</v>
      </c>
      <c r="BN3087" s="1" t="s">
        <v>9955</v>
      </c>
      <c r="BO3087" s="1" t="s">
        <v>42</v>
      </c>
      <c r="BP3087" s="1" t="s">
        <v>7309</v>
      </c>
      <c r="BQ3087" s="1" t="s">
        <v>5046</v>
      </c>
      <c r="BR3087" s="1" t="s">
        <v>13467</v>
      </c>
      <c r="BS3087" s="1" t="s">
        <v>58</v>
      </c>
      <c r="BT3087" s="1" t="s">
        <v>9526</v>
      </c>
    </row>
    <row r="3088" spans="1:72" ht="13.5" customHeight="1" x14ac:dyDescent="0.25">
      <c r="A3088" s="5" t="str">
        <f t="shared" si="110"/>
        <v>1738_각남면_0125</v>
      </c>
      <c r="B3088" s="1">
        <v>1738</v>
      </c>
      <c r="C3088" s="1" t="s">
        <v>12339</v>
      </c>
      <c r="D3088" s="1" t="s">
        <v>12340</v>
      </c>
      <c r="E3088" s="1">
        <v>3087</v>
      </c>
      <c r="F3088" s="1">
        <v>12</v>
      </c>
      <c r="G3088" s="1" t="s">
        <v>4871</v>
      </c>
      <c r="H3088" s="1" t="s">
        <v>7055</v>
      </c>
      <c r="I3088" s="1">
        <v>7</v>
      </c>
      <c r="L3088" s="1">
        <v>1</v>
      </c>
      <c r="M3088" s="1" t="s">
        <v>5041</v>
      </c>
      <c r="N3088" s="1" t="s">
        <v>7149</v>
      </c>
      <c r="S3088" s="1" t="s">
        <v>112</v>
      </c>
      <c r="T3088" s="1" t="s">
        <v>7229</v>
      </c>
      <c r="Y3088" s="1" t="s">
        <v>64</v>
      </c>
      <c r="Z3088" s="1" t="s">
        <v>7741</v>
      </c>
      <c r="AC3088" s="1">
        <v>7</v>
      </c>
      <c r="AD3088" s="1" t="s">
        <v>62</v>
      </c>
      <c r="AE3088" s="1" t="s">
        <v>9331</v>
      </c>
    </row>
    <row r="3089" spans="1:72" ht="13.5" customHeight="1" x14ac:dyDescent="0.25">
      <c r="A3089" s="5" t="str">
        <f t="shared" si="110"/>
        <v>1738_각남면_0125</v>
      </c>
      <c r="B3089" s="1">
        <v>1738</v>
      </c>
      <c r="C3089" s="1" t="s">
        <v>12339</v>
      </c>
      <c r="D3089" s="1" t="s">
        <v>12340</v>
      </c>
      <c r="E3089" s="1">
        <v>3088</v>
      </c>
      <c r="F3089" s="1">
        <v>12</v>
      </c>
      <c r="G3089" s="1" t="s">
        <v>4871</v>
      </c>
      <c r="H3089" s="1" t="s">
        <v>7055</v>
      </c>
      <c r="I3089" s="1">
        <v>7</v>
      </c>
      <c r="L3089" s="1">
        <v>1</v>
      </c>
      <c r="M3089" s="1" t="s">
        <v>5041</v>
      </c>
      <c r="N3089" s="1" t="s">
        <v>7149</v>
      </c>
      <c r="S3089" s="1" t="s">
        <v>600</v>
      </c>
      <c r="T3089" s="1" t="s">
        <v>7242</v>
      </c>
      <c r="U3089" s="1" t="s">
        <v>324</v>
      </c>
      <c r="V3089" s="1" t="s">
        <v>7324</v>
      </c>
      <c r="Y3089" s="1" t="s">
        <v>2669</v>
      </c>
      <c r="Z3089" s="1" t="s">
        <v>8305</v>
      </c>
      <c r="AC3089" s="1">
        <v>30</v>
      </c>
      <c r="AD3089" s="1" t="s">
        <v>781</v>
      </c>
      <c r="AE3089" s="1" t="s">
        <v>9383</v>
      </c>
    </row>
    <row r="3090" spans="1:72" ht="13.5" customHeight="1" x14ac:dyDescent="0.25">
      <c r="A3090" s="5" t="str">
        <f t="shared" si="110"/>
        <v>1738_각남면_0125</v>
      </c>
      <c r="B3090" s="1">
        <v>1738</v>
      </c>
      <c r="C3090" s="1" t="s">
        <v>12339</v>
      </c>
      <c r="D3090" s="1" t="s">
        <v>12340</v>
      </c>
      <c r="E3090" s="1">
        <v>3089</v>
      </c>
      <c r="F3090" s="1">
        <v>12</v>
      </c>
      <c r="G3090" s="1" t="s">
        <v>4871</v>
      </c>
      <c r="H3090" s="1" t="s">
        <v>7055</v>
      </c>
      <c r="I3090" s="1">
        <v>7</v>
      </c>
      <c r="L3090" s="1">
        <v>1</v>
      </c>
      <c r="M3090" s="1" t="s">
        <v>5041</v>
      </c>
      <c r="N3090" s="1" t="s">
        <v>7149</v>
      </c>
      <c r="S3090" s="1" t="s">
        <v>112</v>
      </c>
      <c r="T3090" s="1" t="s">
        <v>7229</v>
      </c>
      <c r="AC3090" s="1">
        <v>1</v>
      </c>
      <c r="AD3090" s="1" t="s">
        <v>101</v>
      </c>
      <c r="AE3090" s="1" t="s">
        <v>9339</v>
      </c>
      <c r="AF3090" s="1" t="s">
        <v>95</v>
      </c>
      <c r="AG3090" s="1" t="s">
        <v>9389</v>
      </c>
    </row>
    <row r="3091" spans="1:72" ht="13.5" customHeight="1" x14ac:dyDescent="0.25">
      <c r="A3091" s="5" t="str">
        <f t="shared" si="110"/>
        <v>1738_각남면_0125</v>
      </c>
      <c r="B3091" s="1">
        <v>1738</v>
      </c>
      <c r="C3091" s="1" t="s">
        <v>12339</v>
      </c>
      <c r="D3091" s="1" t="s">
        <v>12340</v>
      </c>
      <c r="E3091" s="1">
        <v>3090</v>
      </c>
      <c r="F3091" s="1">
        <v>12</v>
      </c>
      <c r="G3091" s="1" t="s">
        <v>4871</v>
      </c>
      <c r="H3091" s="1" t="s">
        <v>7055</v>
      </c>
      <c r="I3091" s="1">
        <v>7</v>
      </c>
      <c r="L3091" s="1">
        <v>2</v>
      </c>
      <c r="M3091" s="1" t="s">
        <v>14268</v>
      </c>
      <c r="N3091" s="1" t="s">
        <v>14269</v>
      </c>
      <c r="T3091" s="1" t="s">
        <v>12461</v>
      </c>
      <c r="U3091" s="1" t="s">
        <v>3506</v>
      </c>
      <c r="V3091" s="1" t="s">
        <v>7507</v>
      </c>
      <c r="W3091" s="1" t="s">
        <v>51</v>
      </c>
      <c r="X3091" s="1" t="s">
        <v>7686</v>
      </c>
      <c r="Y3091" s="1" t="s">
        <v>10</v>
      </c>
      <c r="Z3091" s="1" t="s">
        <v>7684</v>
      </c>
      <c r="AC3091" s="1">
        <v>65</v>
      </c>
      <c r="AD3091" s="1" t="s">
        <v>86</v>
      </c>
      <c r="AE3091" s="1" t="s">
        <v>8752</v>
      </c>
      <c r="AJ3091" s="1" t="s">
        <v>17</v>
      </c>
      <c r="AK3091" s="1" t="s">
        <v>9530</v>
      </c>
      <c r="AL3091" s="1" t="s">
        <v>53</v>
      </c>
      <c r="AM3091" s="1" t="s">
        <v>9486</v>
      </c>
      <c r="AT3091" s="1" t="s">
        <v>42</v>
      </c>
      <c r="AU3091" s="1" t="s">
        <v>7309</v>
      </c>
      <c r="AV3091" s="1" t="s">
        <v>344</v>
      </c>
      <c r="AW3091" s="1" t="s">
        <v>8500</v>
      </c>
      <c r="BG3091" s="1" t="s">
        <v>42</v>
      </c>
      <c r="BH3091" s="1" t="s">
        <v>7309</v>
      </c>
      <c r="BI3091" s="1" t="s">
        <v>5024</v>
      </c>
      <c r="BJ3091" s="1" t="s">
        <v>10850</v>
      </c>
      <c r="BK3091" s="1" t="s">
        <v>42</v>
      </c>
      <c r="BL3091" s="1" t="s">
        <v>7309</v>
      </c>
      <c r="BM3091" s="1" t="s">
        <v>681</v>
      </c>
      <c r="BN3091" s="1" t="s">
        <v>10174</v>
      </c>
      <c r="BO3091" s="1" t="s">
        <v>42</v>
      </c>
      <c r="BP3091" s="1" t="s">
        <v>7309</v>
      </c>
      <c r="BQ3091" s="1" t="s">
        <v>2067</v>
      </c>
      <c r="BR3091" s="1" t="s">
        <v>13149</v>
      </c>
      <c r="BS3091" s="1" t="s">
        <v>41</v>
      </c>
      <c r="BT3091" s="1" t="s">
        <v>12725</v>
      </c>
    </row>
    <row r="3092" spans="1:72" ht="13.5" customHeight="1" x14ac:dyDescent="0.25">
      <c r="A3092" s="5" t="str">
        <f t="shared" si="110"/>
        <v>1738_각남면_0125</v>
      </c>
      <c r="B3092" s="1">
        <v>1738</v>
      </c>
      <c r="C3092" s="1" t="s">
        <v>12339</v>
      </c>
      <c r="D3092" s="1" t="s">
        <v>12340</v>
      </c>
      <c r="E3092" s="1">
        <v>3091</v>
      </c>
      <c r="F3092" s="1">
        <v>12</v>
      </c>
      <c r="G3092" s="1" t="s">
        <v>4871</v>
      </c>
      <c r="H3092" s="1" t="s">
        <v>7055</v>
      </c>
      <c r="I3092" s="1">
        <v>7</v>
      </c>
      <c r="L3092" s="1">
        <v>3</v>
      </c>
      <c r="M3092" s="1" t="s">
        <v>14270</v>
      </c>
      <c r="N3092" s="1" t="s">
        <v>14271</v>
      </c>
      <c r="T3092" s="1" t="s">
        <v>12461</v>
      </c>
      <c r="U3092" s="1" t="s">
        <v>4963</v>
      </c>
      <c r="V3092" s="1" t="s">
        <v>7573</v>
      </c>
      <c r="W3092" s="1" t="s">
        <v>38</v>
      </c>
      <c r="X3092" s="1" t="s">
        <v>12522</v>
      </c>
      <c r="Y3092" s="1" t="s">
        <v>5047</v>
      </c>
      <c r="Z3092" s="1" t="s">
        <v>8897</v>
      </c>
      <c r="AC3092" s="1">
        <v>44</v>
      </c>
      <c r="AD3092" s="1" t="s">
        <v>52</v>
      </c>
      <c r="AE3092" s="1" t="s">
        <v>9330</v>
      </c>
      <c r="AJ3092" s="1" t="s">
        <v>17</v>
      </c>
      <c r="AK3092" s="1" t="s">
        <v>9530</v>
      </c>
      <c r="AL3092" s="1" t="s">
        <v>41</v>
      </c>
      <c r="AM3092" s="1" t="s">
        <v>12725</v>
      </c>
      <c r="AT3092" s="1" t="s">
        <v>42</v>
      </c>
      <c r="AU3092" s="1" t="s">
        <v>7309</v>
      </c>
      <c r="AV3092" s="1" t="s">
        <v>3070</v>
      </c>
      <c r="AW3092" s="1" t="s">
        <v>8895</v>
      </c>
      <c r="BG3092" s="1" t="s">
        <v>42</v>
      </c>
      <c r="BH3092" s="1" t="s">
        <v>7309</v>
      </c>
      <c r="BI3092" s="1" t="s">
        <v>5036</v>
      </c>
      <c r="BJ3092" s="1" t="s">
        <v>12934</v>
      </c>
      <c r="BK3092" s="1" t="s">
        <v>44</v>
      </c>
      <c r="BL3092" s="1" t="s">
        <v>7629</v>
      </c>
      <c r="BM3092" s="1" t="s">
        <v>1374</v>
      </c>
      <c r="BN3092" s="1" t="s">
        <v>10051</v>
      </c>
      <c r="BO3092" s="1" t="s">
        <v>44</v>
      </c>
      <c r="BP3092" s="1" t="s">
        <v>7629</v>
      </c>
      <c r="BQ3092" s="1" t="s">
        <v>15051</v>
      </c>
      <c r="BR3092" s="1" t="s">
        <v>13495</v>
      </c>
      <c r="BS3092" s="1" t="s">
        <v>124</v>
      </c>
      <c r="BT3092" s="1" t="s">
        <v>9327</v>
      </c>
    </row>
    <row r="3093" spans="1:72" ht="13.5" customHeight="1" x14ac:dyDescent="0.25">
      <c r="A3093" s="5" t="str">
        <f t="shared" si="110"/>
        <v>1738_각남면_0125</v>
      </c>
      <c r="B3093" s="1">
        <v>1738</v>
      </c>
      <c r="C3093" s="1" t="s">
        <v>12339</v>
      </c>
      <c r="D3093" s="1" t="s">
        <v>12340</v>
      </c>
      <c r="E3093" s="1">
        <v>3092</v>
      </c>
      <c r="F3093" s="1">
        <v>12</v>
      </c>
      <c r="G3093" s="1" t="s">
        <v>4871</v>
      </c>
      <c r="H3093" s="1" t="s">
        <v>7055</v>
      </c>
      <c r="I3093" s="1">
        <v>7</v>
      </c>
      <c r="L3093" s="1">
        <v>3</v>
      </c>
      <c r="M3093" s="1" t="s">
        <v>14270</v>
      </c>
      <c r="N3093" s="1" t="s">
        <v>14271</v>
      </c>
      <c r="S3093" s="1" t="s">
        <v>50</v>
      </c>
      <c r="T3093" s="1" t="s">
        <v>7223</v>
      </c>
      <c r="W3093" s="1" t="s">
        <v>123</v>
      </c>
      <c r="X3093" s="1" t="s">
        <v>7689</v>
      </c>
      <c r="Y3093" s="1" t="s">
        <v>64</v>
      </c>
      <c r="Z3093" s="1" t="s">
        <v>7741</v>
      </c>
      <c r="AC3093" s="1">
        <v>49</v>
      </c>
      <c r="AD3093" s="1" t="s">
        <v>175</v>
      </c>
      <c r="AE3093" s="1" t="s">
        <v>9349</v>
      </c>
      <c r="AJ3093" s="1" t="s">
        <v>17</v>
      </c>
      <c r="AK3093" s="1" t="s">
        <v>9530</v>
      </c>
      <c r="AL3093" s="1" t="s">
        <v>124</v>
      </c>
      <c r="AM3093" s="1" t="s">
        <v>9327</v>
      </c>
      <c r="AT3093" s="1" t="s">
        <v>42</v>
      </c>
      <c r="AU3093" s="1" t="s">
        <v>7309</v>
      </c>
      <c r="AV3093" s="1" t="s">
        <v>5048</v>
      </c>
      <c r="AW3093" s="1" t="s">
        <v>10158</v>
      </c>
      <c r="BG3093" s="1" t="s">
        <v>42</v>
      </c>
      <c r="BH3093" s="1" t="s">
        <v>7309</v>
      </c>
      <c r="BI3093" s="1" t="s">
        <v>1532</v>
      </c>
      <c r="BJ3093" s="1" t="s">
        <v>9762</v>
      </c>
      <c r="BK3093" s="1" t="s">
        <v>42</v>
      </c>
      <c r="BL3093" s="1" t="s">
        <v>7309</v>
      </c>
      <c r="BM3093" s="1" t="s">
        <v>2534</v>
      </c>
      <c r="BN3093" s="1" t="s">
        <v>8111</v>
      </c>
      <c r="BO3093" s="1" t="s">
        <v>1296</v>
      </c>
      <c r="BP3093" s="1" t="s">
        <v>9666</v>
      </c>
      <c r="BQ3093" s="1" t="s">
        <v>5049</v>
      </c>
      <c r="BR3093" s="1" t="s">
        <v>11979</v>
      </c>
      <c r="BS3093" s="1" t="s">
        <v>1295</v>
      </c>
      <c r="BT3093" s="1" t="s">
        <v>9450</v>
      </c>
    </row>
    <row r="3094" spans="1:72" ht="13.5" customHeight="1" x14ac:dyDescent="0.25">
      <c r="A3094" s="5" t="str">
        <f t="shared" si="110"/>
        <v>1738_각남면_0125</v>
      </c>
      <c r="B3094" s="1">
        <v>1738</v>
      </c>
      <c r="C3094" s="1" t="s">
        <v>12339</v>
      </c>
      <c r="D3094" s="1" t="s">
        <v>12340</v>
      </c>
      <c r="E3094" s="1">
        <v>3093</v>
      </c>
      <c r="F3094" s="1">
        <v>12</v>
      </c>
      <c r="G3094" s="1" t="s">
        <v>4871</v>
      </c>
      <c r="H3094" s="1" t="s">
        <v>7055</v>
      </c>
      <c r="I3094" s="1">
        <v>7</v>
      </c>
      <c r="L3094" s="1">
        <v>3</v>
      </c>
      <c r="M3094" s="1" t="s">
        <v>14270</v>
      </c>
      <c r="N3094" s="1" t="s">
        <v>14271</v>
      </c>
      <c r="S3094" s="1" t="s">
        <v>112</v>
      </c>
      <c r="T3094" s="1" t="s">
        <v>7229</v>
      </c>
      <c r="Y3094" s="1" t="s">
        <v>64</v>
      </c>
      <c r="Z3094" s="1" t="s">
        <v>7741</v>
      </c>
      <c r="AC3094" s="1">
        <v>1</v>
      </c>
      <c r="AD3094" s="1" t="s">
        <v>101</v>
      </c>
      <c r="AE3094" s="1" t="s">
        <v>9339</v>
      </c>
      <c r="AF3094" s="1" t="s">
        <v>95</v>
      </c>
      <c r="AG3094" s="1" t="s">
        <v>9389</v>
      </c>
    </row>
    <row r="3095" spans="1:72" ht="13.5" customHeight="1" x14ac:dyDescent="0.25">
      <c r="A3095" s="5" t="str">
        <f t="shared" si="110"/>
        <v>1738_각남면_0125</v>
      </c>
      <c r="B3095" s="1">
        <v>1738</v>
      </c>
      <c r="C3095" s="1" t="s">
        <v>12339</v>
      </c>
      <c r="D3095" s="1" t="s">
        <v>12340</v>
      </c>
      <c r="E3095" s="1">
        <v>3094</v>
      </c>
      <c r="F3095" s="1">
        <v>12</v>
      </c>
      <c r="G3095" s="1" t="s">
        <v>4871</v>
      </c>
      <c r="H3095" s="1" t="s">
        <v>7055</v>
      </c>
      <c r="I3095" s="1">
        <v>7</v>
      </c>
      <c r="L3095" s="1">
        <v>4</v>
      </c>
      <c r="M3095" s="1" t="s">
        <v>14272</v>
      </c>
      <c r="N3095" s="1" t="s">
        <v>14273</v>
      </c>
      <c r="T3095" s="1" t="s">
        <v>12461</v>
      </c>
      <c r="U3095" s="1" t="s">
        <v>518</v>
      </c>
      <c r="V3095" s="1" t="s">
        <v>7333</v>
      </c>
      <c r="W3095" s="1" t="s">
        <v>254</v>
      </c>
      <c r="X3095" s="1" t="s">
        <v>7697</v>
      </c>
      <c r="Y3095" s="1" t="s">
        <v>64</v>
      </c>
      <c r="Z3095" s="1" t="s">
        <v>7741</v>
      </c>
      <c r="AC3095" s="1">
        <v>57</v>
      </c>
      <c r="AD3095" s="1" t="s">
        <v>402</v>
      </c>
      <c r="AE3095" s="1" t="s">
        <v>9372</v>
      </c>
      <c r="AJ3095" s="1" t="s">
        <v>17</v>
      </c>
      <c r="AK3095" s="1" t="s">
        <v>9530</v>
      </c>
      <c r="AL3095" s="1" t="s">
        <v>49</v>
      </c>
      <c r="AM3095" s="1" t="s">
        <v>8830</v>
      </c>
      <c r="AT3095" s="1" t="s">
        <v>42</v>
      </c>
      <c r="AU3095" s="1" t="s">
        <v>7309</v>
      </c>
      <c r="AV3095" s="1" t="s">
        <v>4097</v>
      </c>
      <c r="AW3095" s="1" t="s">
        <v>9795</v>
      </c>
      <c r="BG3095" s="1" t="s">
        <v>854</v>
      </c>
      <c r="BH3095" s="1" t="s">
        <v>9667</v>
      </c>
      <c r="BI3095" s="1" t="s">
        <v>4948</v>
      </c>
      <c r="BJ3095" s="1" t="s">
        <v>10844</v>
      </c>
      <c r="BK3095" s="1" t="s">
        <v>490</v>
      </c>
      <c r="BL3095" s="1" t="s">
        <v>9686</v>
      </c>
      <c r="BM3095" s="1" t="s">
        <v>2861</v>
      </c>
      <c r="BN3095" s="1" t="s">
        <v>7709</v>
      </c>
      <c r="BO3095" s="1" t="s">
        <v>69</v>
      </c>
      <c r="BP3095" s="1" t="s">
        <v>7359</v>
      </c>
      <c r="BQ3095" s="1" t="s">
        <v>5050</v>
      </c>
      <c r="BR3095" s="1" t="s">
        <v>13076</v>
      </c>
      <c r="BS3095" s="1" t="s">
        <v>41</v>
      </c>
      <c r="BT3095" s="1" t="s">
        <v>12725</v>
      </c>
    </row>
    <row r="3096" spans="1:72" ht="13.5" customHeight="1" x14ac:dyDescent="0.25">
      <c r="A3096" s="5" t="str">
        <f t="shared" ref="A3096:A3142" si="111">HYPERLINK("http://kyu.snu.ac.kr/sdhj/index.jsp?type=hj/GK14616_00IH_0001_0126.jpg","1738_각남면_0126")</f>
        <v>1738_각남면_0126</v>
      </c>
      <c r="B3096" s="1">
        <v>1738</v>
      </c>
      <c r="C3096" s="1" t="s">
        <v>12339</v>
      </c>
      <c r="D3096" s="1" t="s">
        <v>12340</v>
      </c>
      <c r="E3096" s="1">
        <v>3095</v>
      </c>
      <c r="F3096" s="1">
        <v>12</v>
      </c>
      <c r="G3096" s="1" t="s">
        <v>4871</v>
      </c>
      <c r="H3096" s="1" t="s">
        <v>7055</v>
      </c>
      <c r="I3096" s="1">
        <v>7</v>
      </c>
      <c r="L3096" s="1">
        <v>5</v>
      </c>
      <c r="M3096" s="1" t="s">
        <v>1679</v>
      </c>
      <c r="N3096" s="1" t="s">
        <v>8866</v>
      </c>
      <c r="T3096" s="1" t="s">
        <v>12461</v>
      </c>
      <c r="U3096" s="1" t="s">
        <v>4825</v>
      </c>
      <c r="V3096" s="1" t="s">
        <v>7568</v>
      </c>
      <c r="Y3096" s="1" t="s">
        <v>1679</v>
      </c>
      <c r="Z3096" s="1" t="s">
        <v>8866</v>
      </c>
      <c r="AC3096" s="1">
        <v>82</v>
      </c>
      <c r="AD3096" s="1" t="s">
        <v>188</v>
      </c>
      <c r="AE3096" s="1" t="s">
        <v>9352</v>
      </c>
      <c r="AJ3096" s="1" t="s">
        <v>17</v>
      </c>
      <c r="AK3096" s="1" t="s">
        <v>9530</v>
      </c>
      <c r="AL3096" s="1" t="s">
        <v>41</v>
      </c>
      <c r="AM3096" s="1" t="s">
        <v>12725</v>
      </c>
      <c r="AN3096" s="1" t="s">
        <v>1241</v>
      </c>
      <c r="AO3096" s="1" t="s">
        <v>7234</v>
      </c>
      <c r="AP3096" s="1" t="s">
        <v>3506</v>
      </c>
      <c r="AQ3096" s="1" t="s">
        <v>7507</v>
      </c>
      <c r="AR3096" s="1" t="s">
        <v>5051</v>
      </c>
      <c r="AS3096" s="1" t="s">
        <v>9629</v>
      </c>
      <c r="AT3096" s="1" t="s">
        <v>69</v>
      </c>
      <c r="AU3096" s="1" t="s">
        <v>7359</v>
      </c>
      <c r="AV3096" s="1" t="s">
        <v>5052</v>
      </c>
      <c r="AW3096" s="1" t="s">
        <v>10159</v>
      </c>
      <c r="BG3096" s="1" t="s">
        <v>69</v>
      </c>
      <c r="BH3096" s="1" t="s">
        <v>7359</v>
      </c>
      <c r="BI3096" s="1" t="s">
        <v>1357</v>
      </c>
      <c r="BJ3096" s="1" t="s">
        <v>8708</v>
      </c>
      <c r="BK3096" s="1" t="s">
        <v>69</v>
      </c>
      <c r="BL3096" s="1" t="s">
        <v>7359</v>
      </c>
      <c r="BM3096" s="1" t="s">
        <v>5053</v>
      </c>
      <c r="BN3096" s="1" t="s">
        <v>11328</v>
      </c>
      <c r="BO3096" s="1" t="s">
        <v>69</v>
      </c>
      <c r="BP3096" s="1" t="s">
        <v>7359</v>
      </c>
      <c r="BQ3096" s="1" t="s">
        <v>3377</v>
      </c>
      <c r="BR3096" s="1" t="s">
        <v>13053</v>
      </c>
      <c r="BS3096" s="1" t="s">
        <v>41</v>
      </c>
      <c r="BT3096" s="1" t="s">
        <v>12725</v>
      </c>
    </row>
    <row r="3097" spans="1:72" ht="13.5" customHeight="1" x14ac:dyDescent="0.25">
      <c r="A3097" s="5" t="str">
        <f t="shared" si="111"/>
        <v>1738_각남면_0126</v>
      </c>
      <c r="B3097" s="1">
        <v>1738</v>
      </c>
      <c r="C3097" s="1" t="s">
        <v>12339</v>
      </c>
      <c r="D3097" s="1" t="s">
        <v>12340</v>
      </c>
      <c r="E3097" s="1">
        <v>3096</v>
      </c>
      <c r="F3097" s="1">
        <v>12</v>
      </c>
      <c r="G3097" s="1" t="s">
        <v>4871</v>
      </c>
      <c r="H3097" s="1" t="s">
        <v>7055</v>
      </c>
      <c r="I3097" s="1">
        <v>8</v>
      </c>
      <c r="J3097" s="1" t="s">
        <v>5054</v>
      </c>
      <c r="K3097" s="1" t="s">
        <v>12354</v>
      </c>
      <c r="L3097" s="1">
        <v>1</v>
      </c>
      <c r="M3097" s="1" t="s">
        <v>5054</v>
      </c>
      <c r="N3097" s="1" t="s">
        <v>12354</v>
      </c>
      <c r="T3097" s="1" t="s">
        <v>12461</v>
      </c>
      <c r="U3097" s="1" t="s">
        <v>37</v>
      </c>
      <c r="V3097" s="1" t="s">
        <v>7300</v>
      </c>
      <c r="W3097" s="1" t="s">
        <v>38</v>
      </c>
      <c r="X3097" s="1" t="s">
        <v>12522</v>
      </c>
      <c r="Y3097" s="1" t="s">
        <v>2924</v>
      </c>
      <c r="Z3097" s="1" t="s">
        <v>8357</v>
      </c>
      <c r="AC3097" s="1">
        <v>40</v>
      </c>
      <c r="AD3097" s="1" t="s">
        <v>349</v>
      </c>
      <c r="AE3097" s="1" t="s">
        <v>9369</v>
      </c>
      <c r="AJ3097" s="1" t="s">
        <v>17</v>
      </c>
      <c r="AK3097" s="1" t="s">
        <v>9530</v>
      </c>
      <c r="AL3097" s="1" t="s">
        <v>41</v>
      </c>
      <c r="AM3097" s="1" t="s">
        <v>12725</v>
      </c>
      <c r="AT3097" s="1" t="s">
        <v>42</v>
      </c>
      <c r="AU3097" s="1" t="s">
        <v>7309</v>
      </c>
      <c r="AV3097" s="1" t="s">
        <v>2090</v>
      </c>
      <c r="AW3097" s="1" t="s">
        <v>8677</v>
      </c>
      <c r="BG3097" s="1" t="s">
        <v>44</v>
      </c>
      <c r="BH3097" s="1" t="s">
        <v>7629</v>
      </c>
      <c r="BI3097" s="1" t="s">
        <v>1374</v>
      </c>
      <c r="BJ3097" s="1" t="s">
        <v>10051</v>
      </c>
      <c r="BK3097" s="1" t="s">
        <v>677</v>
      </c>
      <c r="BL3097" s="1" t="s">
        <v>7530</v>
      </c>
      <c r="BM3097" s="1" t="s">
        <v>14843</v>
      </c>
      <c r="BN3097" s="1" t="s">
        <v>11322</v>
      </c>
      <c r="BO3097" s="1" t="s">
        <v>794</v>
      </c>
      <c r="BP3097" s="1" t="s">
        <v>9661</v>
      </c>
      <c r="BQ3097" s="1" t="s">
        <v>5055</v>
      </c>
      <c r="BR3097" s="1" t="s">
        <v>11980</v>
      </c>
      <c r="BS3097" s="1" t="s">
        <v>193</v>
      </c>
      <c r="BT3097" s="1" t="s">
        <v>9533</v>
      </c>
    </row>
    <row r="3098" spans="1:72" ht="13.5" customHeight="1" x14ac:dyDescent="0.25">
      <c r="A3098" s="5" t="str">
        <f t="shared" si="111"/>
        <v>1738_각남면_0126</v>
      </c>
      <c r="B3098" s="1">
        <v>1738</v>
      </c>
      <c r="C3098" s="1" t="s">
        <v>12339</v>
      </c>
      <c r="D3098" s="1" t="s">
        <v>12340</v>
      </c>
      <c r="E3098" s="1">
        <v>3097</v>
      </c>
      <c r="F3098" s="1">
        <v>12</v>
      </c>
      <c r="G3098" s="1" t="s">
        <v>4871</v>
      </c>
      <c r="H3098" s="1" t="s">
        <v>7055</v>
      </c>
      <c r="I3098" s="1">
        <v>8</v>
      </c>
      <c r="L3098" s="1">
        <v>1</v>
      </c>
      <c r="M3098" s="1" t="s">
        <v>5054</v>
      </c>
      <c r="N3098" s="1" t="s">
        <v>12354</v>
      </c>
      <c r="S3098" s="1" t="s">
        <v>201</v>
      </c>
      <c r="T3098" s="1" t="s">
        <v>201</v>
      </c>
      <c r="U3098" s="1" t="s">
        <v>42</v>
      </c>
      <c r="V3098" s="1" t="s">
        <v>7309</v>
      </c>
      <c r="Y3098" s="1" t="s">
        <v>2090</v>
      </c>
      <c r="Z3098" s="1" t="s">
        <v>8677</v>
      </c>
      <c r="AC3098" s="1">
        <v>80</v>
      </c>
      <c r="AD3098" s="1" t="s">
        <v>255</v>
      </c>
      <c r="AE3098" s="1" t="s">
        <v>9359</v>
      </c>
    </row>
    <row r="3099" spans="1:72" ht="13.5" customHeight="1" x14ac:dyDescent="0.25">
      <c r="A3099" s="5" t="str">
        <f t="shared" si="111"/>
        <v>1738_각남면_0126</v>
      </c>
      <c r="B3099" s="1">
        <v>1738</v>
      </c>
      <c r="C3099" s="1" t="s">
        <v>12339</v>
      </c>
      <c r="D3099" s="1" t="s">
        <v>12340</v>
      </c>
      <c r="E3099" s="1">
        <v>3098</v>
      </c>
      <c r="F3099" s="1">
        <v>12</v>
      </c>
      <c r="G3099" s="1" t="s">
        <v>4871</v>
      </c>
      <c r="H3099" s="1" t="s">
        <v>7055</v>
      </c>
      <c r="I3099" s="1">
        <v>8</v>
      </c>
      <c r="L3099" s="1">
        <v>1</v>
      </c>
      <c r="M3099" s="1" t="s">
        <v>5054</v>
      </c>
      <c r="N3099" s="1" t="s">
        <v>12354</v>
      </c>
      <c r="S3099" s="1" t="s">
        <v>50</v>
      </c>
      <c r="T3099" s="1" t="s">
        <v>7223</v>
      </c>
      <c r="W3099" s="1" t="s">
        <v>38</v>
      </c>
      <c r="X3099" s="1" t="s">
        <v>12522</v>
      </c>
      <c r="Y3099" s="1" t="s">
        <v>64</v>
      </c>
      <c r="Z3099" s="1" t="s">
        <v>7741</v>
      </c>
      <c r="AC3099" s="1">
        <v>33</v>
      </c>
      <c r="AD3099" s="1" t="s">
        <v>321</v>
      </c>
      <c r="AE3099" s="1" t="s">
        <v>9366</v>
      </c>
      <c r="AJ3099" s="1" t="s">
        <v>17</v>
      </c>
      <c r="AK3099" s="1" t="s">
        <v>9530</v>
      </c>
      <c r="AL3099" s="1" t="s">
        <v>1190</v>
      </c>
      <c r="AM3099" s="1" t="s">
        <v>9481</v>
      </c>
      <c r="AT3099" s="1" t="s">
        <v>69</v>
      </c>
      <c r="AU3099" s="1" t="s">
        <v>7359</v>
      </c>
      <c r="AV3099" s="1" t="s">
        <v>5056</v>
      </c>
      <c r="AW3099" s="1" t="s">
        <v>10160</v>
      </c>
      <c r="BG3099" s="1" t="s">
        <v>69</v>
      </c>
      <c r="BH3099" s="1" t="s">
        <v>7359</v>
      </c>
      <c r="BI3099" s="1" t="s">
        <v>5057</v>
      </c>
      <c r="BJ3099" s="1" t="s">
        <v>10852</v>
      </c>
      <c r="BK3099" s="1" t="s">
        <v>69</v>
      </c>
      <c r="BL3099" s="1" t="s">
        <v>7359</v>
      </c>
      <c r="BM3099" s="1" t="s">
        <v>5058</v>
      </c>
      <c r="BN3099" s="1" t="s">
        <v>11329</v>
      </c>
      <c r="BO3099" s="1" t="s">
        <v>69</v>
      </c>
      <c r="BP3099" s="1" t="s">
        <v>7359</v>
      </c>
      <c r="BQ3099" s="1" t="s">
        <v>5059</v>
      </c>
      <c r="BR3099" s="1" t="s">
        <v>13071</v>
      </c>
    </row>
    <row r="3100" spans="1:72" ht="13.5" customHeight="1" x14ac:dyDescent="0.25">
      <c r="A3100" s="5" t="str">
        <f t="shared" si="111"/>
        <v>1738_각남면_0126</v>
      </c>
      <c r="B3100" s="1">
        <v>1738</v>
      </c>
      <c r="C3100" s="1" t="s">
        <v>12339</v>
      </c>
      <c r="D3100" s="1" t="s">
        <v>12340</v>
      </c>
      <c r="E3100" s="1">
        <v>3099</v>
      </c>
      <c r="F3100" s="1">
        <v>12</v>
      </c>
      <c r="G3100" s="1" t="s">
        <v>4871</v>
      </c>
      <c r="H3100" s="1" t="s">
        <v>7055</v>
      </c>
      <c r="I3100" s="1">
        <v>8</v>
      </c>
      <c r="L3100" s="1">
        <v>1</v>
      </c>
      <c r="M3100" s="1" t="s">
        <v>5054</v>
      </c>
      <c r="N3100" s="1" t="s">
        <v>12354</v>
      </c>
      <c r="S3100" s="1" t="s">
        <v>84</v>
      </c>
      <c r="T3100" s="1" t="s">
        <v>7226</v>
      </c>
      <c r="W3100" s="1" t="s">
        <v>519</v>
      </c>
      <c r="X3100" s="1" t="s">
        <v>7705</v>
      </c>
      <c r="Y3100" s="1" t="s">
        <v>64</v>
      </c>
      <c r="Z3100" s="1" t="s">
        <v>7741</v>
      </c>
      <c r="AC3100" s="1">
        <v>67</v>
      </c>
      <c r="AD3100" s="1" t="s">
        <v>62</v>
      </c>
      <c r="AE3100" s="1" t="s">
        <v>9331</v>
      </c>
    </row>
    <row r="3101" spans="1:72" ht="13.5" customHeight="1" x14ac:dyDescent="0.25">
      <c r="A3101" s="5" t="str">
        <f t="shared" si="111"/>
        <v>1738_각남면_0126</v>
      </c>
      <c r="B3101" s="1">
        <v>1738</v>
      </c>
      <c r="C3101" s="1" t="s">
        <v>12339</v>
      </c>
      <c r="D3101" s="1" t="s">
        <v>12340</v>
      </c>
      <c r="E3101" s="1">
        <v>3100</v>
      </c>
      <c r="F3101" s="1">
        <v>12</v>
      </c>
      <c r="G3101" s="1" t="s">
        <v>4871</v>
      </c>
      <c r="H3101" s="1" t="s">
        <v>7055</v>
      </c>
      <c r="I3101" s="1">
        <v>8</v>
      </c>
      <c r="L3101" s="1">
        <v>1</v>
      </c>
      <c r="M3101" s="1" t="s">
        <v>5054</v>
      </c>
      <c r="N3101" s="1" t="s">
        <v>12354</v>
      </c>
      <c r="S3101" s="1" t="s">
        <v>112</v>
      </c>
      <c r="T3101" s="1" t="s">
        <v>7229</v>
      </c>
      <c r="Y3101" s="1" t="s">
        <v>64</v>
      </c>
      <c r="Z3101" s="1" t="s">
        <v>7741</v>
      </c>
      <c r="AC3101" s="1">
        <v>1</v>
      </c>
      <c r="AD3101" s="1" t="s">
        <v>101</v>
      </c>
      <c r="AE3101" s="1" t="s">
        <v>9339</v>
      </c>
      <c r="AF3101" s="1" t="s">
        <v>95</v>
      </c>
      <c r="AG3101" s="1" t="s">
        <v>9389</v>
      </c>
    </row>
    <row r="3102" spans="1:72" ht="13.5" customHeight="1" x14ac:dyDescent="0.25">
      <c r="A3102" s="5" t="str">
        <f t="shared" si="111"/>
        <v>1738_각남면_0126</v>
      </c>
      <c r="B3102" s="1">
        <v>1738</v>
      </c>
      <c r="C3102" s="1" t="s">
        <v>12339</v>
      </c>
      <c r="D3102" s="1" t="s">
        <v>12340</v>
      </c>
      <c r="E3102" s="1">
        <v>3101</v>
      </c>
      <c r="F3102" s="1">
        <v>12</v>
      </c>
      <c r="G3102" s="1" t="s">
        <v>4871</v>
      </c>
      <c r="H3102" s="1" t="s">
        <v>7055</v>
      </c>
      <c r="I3102" s="1">
        <v>8</v>
      </c>
      <c r="L3102" s="1">
        <v>2</v>
      </c>
      <c r="M3102" s="1" t="s">
        <v>14034</v>
      </c>
      <c r="N3102" s="1" t="s">
        <v>14035</v>
      </c>
      <c r="T3102" s="1" t="s">
        <v>12461</v>
      </c>
      <c r="U3102" s="1" t="s">
        <v>3506</v>
      </c>
      <c r="V3102" s="1" t="s">
        <v>7507</v>
      </c>
      <c r="W3102" s="1" t="s">
        <v>85</v>
      </c>
      <c r="X3102" s="1" t="s">
        <v>12530</v>
      </c>
      <c r="Y3102" s="1" t="s">
        <v>308</v>
      </c>
      <c r="Z3102" s="1" t="s">
        <v>7774</v>
      </c>
      <c r="AC3102" s="1">
        <v>45</v>
      </c>
      <c r="AD3102" s="1" t="s">
        <v>330</v>
      </c>
      <c r="AE3102" s="1" t="s">
        <v>9367</v>
      </c>
      <c r="AJ3102" s="1" t="s">
        <v>309</v>
      </c>
      <c r="AK3102" s="1" t="s">
        <v>9531</v>
      </c>
      <c r="AL3102" s="1" t="s">
        <v>58</v>
      </c>
      <c r="AM3102" s="1" t="s">
        <v>9526</v>
      </c>
      <c r="AT3102" s="1" t="s">
        <v>44</v>
      </c>
      <c r="AU3102" s="1" t="s">
        <v>7629</v>
      </c>
      <c r="AV3102" s="1" t="s">
        <v>1857</v>
      </c>
      <c r="AW3102" s="1" t="s">
        <v>8148</v>
      </c>
      <c r="BG3102" s="1" t="s">
        <v>44</v>
      </c>
      <c r="BH3102" s="1" t="s">
        <v>7629</v>
      </c>
      <c r="BI3102" s="1" t="s">
        <v>1878</v>
      </c>
      <c r="BJ3102" s="1" t="s">
        <v>10262</v>
      </c>
      <c r="BK3102" s="1" t="s">
        <v>44</v>
      </c>
      <c r="BL3102" s="1" t="s">
        <v>7629</v>
      </c>
      <c r="BM3102" s="1" t="s">
        <v>5060</v>
      </c>
      <c r="BN3102" s="1" t="s">
        <v>8927</v>
      </c>
      <c r="BO3102" s="1" t="s">
        <v>44</v>
      </c>
      <c r="BP3102" s="1" t="s">
        <v>7629</v>
      </c>
      <c r="BQ3102" s="1" t="s">
        <v>5061</v>
      </c>
      <c r="BR3102" s="1" t="s">
        <v>11491</v>
      </c>
      <c r="BS3102" s="1" t="s">
        <v>124</v>
      </c>
      <c r="BT3102" s="1" t="s">
        <v>9327</v>
      </c>
    </row>
    <row r="3103" spans="1:72" ht="13.5" customHeight="1" x14ac:dyDescent="0.25">
      <c r="A3103" s="5" t="str">
        <f t="shared" si="111"/>
        <v>1738_각남면_0126</v>
      </c>
      <c r="B3103" s="1">
        <v>1738</v>
      </c>
      <c r="C3103" s="1" t="s">
        <v>12339</v>
      </c>
      <c r="D3103" s="1" t="s">
        <v>12340</v>
      </c>
      <c r="E3103" s="1">
        <v>3102</v>
      </c>
      <c r="F3103" s="1">
        <v>12</v>
      </c>
      <c r="G3103" s="1" t="s">
        <v>4871</v>
      </c>
      <c r="H3103" s="1" t="s">
        <v>7055</v>
      </c>
      <c r="I3103" s="1">
        <v>8</v>
      </c>
      <c r="L3103" s="1">
        <v>3</v>
      </c>
      <c r="M3103" s="1" t="s">
        <v>14274</v>
      </c>
      <c r="N3103" s="1" t="s">
        <v>14275</v>
      </c>
      <c r="T3103" s="1" t="s">
        <v>12461</v>
      </c>
      <c r="U3103" s="1" t="s">
        <v>42</v>
      </c>
      <c r="V3103" s="1" t="s">
        <v>7309</v>
      </c>
      <c r="W3103" s="1" t="s">
        <v>51</v>
      </c>
      <c r="X3103" s="1" t="s">
        <v>7686</v>
      </c>
      <c r="Y3103" s="1" t="s">
        <v>5015</v>
      </c>
      <c r="Z3103" s="1" t="s">
        <v>7914</v>
      </c>
      <c r="AC3103" s="1">
        <v>76</v>
      </c>
      <c r="AD3103" s="1" t="s">
        <v>89</v>
      </c>
      <c r="AE3103" s="1" t="s">
        <v>9335</v>
      </c>
      <c r="AJ3103" s="1" t="s">
        <v>17</v>
      </c>
      <c r="AK3103" s="1" t="s">
        <v>9530</v>
      </c>
      <c r="AL3103" s="1" t="s">
        <v>53</v>
      </c>
      <c r="AM3103" s="1" t="s">
        <v>9486</v>
      </c>
      <c r="AT3103" s="1" t="s">
        <v>219</v>
      </c>
      <c r="AU3103" s="1" t="s">
        <v>7464</v>
      </c>
      <c r="AV3103" s="1" t="s">
        <v>680</v>
      </c>
      <c r="AW3103" s="1" t="s">
        <v>9726</v>
      </c>
      <c r="BG3103" s="1" t="s">
        <v>490</v>
      </c>
      <c r="BH3103" s="1" t="s">
        <v>9686</v>
      </c>
      <c r="BI3103" s="1" t="s">
        <v>2138</v>
      </c>
      <c r="BJ3103" s="1" t="s">
        <v>10312</v>
      </c>
      <c r="BK3103" s="1" t="s">
        <v>677</v>
      </c>
      <c r="BL3103" s="1" t="s">
        <v>7530</v>
      </c>
      <c r="BM3103" s="1" t="s">
        <v>681</v>
      </c>
      <c r="BN3103" s="1" t="s">
        <v>10174</v>
      </c>
      <c r="BO3103" s="1" t="s">
        <v>44</v>
      </c>
      <c r="BP3103" s="1" t="s">
        <v>7629</v>
      </c>
      <c r="BQ3103" s="1" t="s">
        <v>4982</v>
      </c>
      <c r="BR3103" s="1" t="s">
        <v>13415</v>
      </c>
      <c r="BS3103" s="1" t="s">
        <v>58</v>
      </c>
      <c r="BT3103" s="1" t="s">
        <v>9526</v>
      </c>
    </row>
    <row r="3104" spans="1:72" ht="13.5" customHeight="1" x14ac:dyDescent="0.25">
      <c r="A3104" s="5" t="str">
        <f t="shared" si="111"/>
        <v>1738_각남면_0126</v>
      </c>
      <c r="B3104" s="1">
        <v>1738</v>
      </c>
      <c r="C3104" s="1" t="s">
        <v>12339</v>
      </c>
      <c r="D3104" s="1" t="s">
        <v>12340</v>
      </c>
      <c r="E3104" s="1">
        <v>3103</v>
      </c>
      <c r="F3104" s="1">
        <v>12</v>
      </c>
      <c r="G3104" s="1" t="s">
        <v>4871</v>
      </c>
      <c r="H3104" s="1" t="s">
        <v>7055</v>
      </c>
      <c r="I3104" s="1">
        <v>8</v>
      </c>
      <c r="L3104" s="1">
        <v>3</v>
      </c>
      <c r="M3104" s="1" t="s">
        <v>14274</v>
      </c>
      <c r="N3104" s="1" t="s">
        <v>14275</v>
      </c>
      <c r="S3104" s="1" t="s">
        <v>50</v>
      </c>
      <c r="T3104" s="1" t="s">
        <v>7223</v>
      </c>
      <c r="W3104" s="1" t="s">
        <v>1379</v>
      </c>
      <c r="X3104" s="1" t="s">
        <v>7715</v>
      </c>
      <c r="Y3104" s="1" t="s">
        <v>64</v>
      </c>
      <c r="Z3104" s="1" t="s">
        <v>7741</v>
      </c>
      <c r="AC3104" s="1">
        <v>65</v>
      </c>
      <c r="AD3104" s="1" t="s">
        <v>738</v>
      </c>
      <c r="AE3104" s="1" t="s">
        <v>9381</v>
      </c>
      <c r="AF3104" s="1" t="s">
        <v>95</v>
      </c>
      <c r="AG3104" s="1" t="s">
        <v>9389</v>
      </c>
      <c r="AJ3104" s="1" t="s">
        <v>17</v>
      </c>
      <c r="AK3104" s="1" t="s">
        <v>9530</v>
      </c>
      <c r="AL3104" s="1" t="s">
        <v>951</v>
      </c>
      <c r="AM3104" s="1" t="s">
        <v>9517</v>
      </c>
      <c r="AT3104" s="1" t="s">
        <v>42</v>
      </c>
      <c r="AU3104" s="1" t="s">
        <v>7309</v>
      </c>
      <c r="AV3104" s="1" t="s">
        <v>1484</v>
      </c>
      <c r="AW3104" s="1" t="s">
        <v>8059</v>
      </c>
      <c r="BI3104" s="1" t="s">
        <v>468</v>
      </c>
      <c r="BJ3104" s="1" t="s">
        <v>7704</v>
      </c>
      <c r="BM3104" s="1" t="s">
        <v>3336</v>
      </c>
      <c r="BN3104" s="1" t="s">
        <v>8588</v>
      </c>
      <c r="BO3104" s="1" t="s">
        <v>42</v>
      </c>
      <c r="BP3104" s="1" t="s">
        <v>7309</v>
      </c>
      <c r="BQ3104" s="1" t="s">
        <v>14847</v>
      </c>
      <c r="BR3104" s="1" t="s">
        <v>11981</v>
      </c>
      <c r="BS3104" s="1" t="s">
        <v>58</v>
      </c>
      <c r="BT3104" s="1" t="s">
        <v>9526</v>
      </c>
    </row>
    <row r="3105" spans="1:72" ht="13.5" customHeight="1" x14ac:dyDescent="0.25">
      <c r="A3105" s="5" t="str">
        <f t="shared" si="111"/>
        <v>1738_각남면_0126</v>
      </c>
      <c r="B3105" s="1">
        <v>1738</v>
      </c>
      <c r="C3105" s="1" t="s">
        <v>12339</v>
      </c>
      <c r="D3105" s="1" t="s">
        <v>12340</v>
      </c>
      <c r="E3105" s="1">
        <v>3104</v>
      </c>
      <c r="F3105" s="1">
        <v>12</v>
      </c>
      <c r="G3105" s="1" t="s">
        <v>4871</v>
      </c>
      <c r="H3105" s="1" t="s">
        <v>7055</v>
      </c>
      <c r="I3105" s="1">
        <v>8</v>
      </c>
      <c r="L3105" s="1">
        <v>4</v>
      </c>
      <c r="M3105" s="1" t="s">
        <v>13608</v>
      </c>
      <c r="N3105" s="1" t="s">
        <v>13609</v>
      </c>
      <c r="T3105" s="1" t="s">
        <v>12461</v>
      </c>
      <c r="U3105" s="1" t="s">
        <v>518</v>
      </c>
      <c r="V3105" s="1" t="s">
        <v>7333</v>
      </c>
      <c r="W3105" s="1" t="s">
        <v>38</v>
      </c>
      <c r="X3105" s="1" t="s">
        <v>12522</v>
      </c>
      <c r="Y3105" s="1" t="s">
        <v>64</v>
      </c>
      <c r="Z3105" s="1" t="s">
        <v>7741</v>
      </c>
      <c r="AC3105" s="1">
        <v>49</v>
      </c>
      <c r="AD3105" s="1" t="s">
        <v>175</v>
      </c>
      <c r="AE3105" s="1" t="s">
        <v>9349</v>
      </c>
      <c r="AJ3105" s="1" t="s">
        <v>17</v>
      </c>
      <c r="AK3105" s="1" t="s">
        <v>9530</v>
      </c>
      <c r="AL3105" s="1" t="s">
        <v>41</v>
      </c>
      <c r="AM3105" s="1" t="s">
        <v>12725</v>
      </c>
      <c r="AT3105" s="1" t="s">
        <v>42</v>
      </c>
      <c r="AU3105" s="1" t="s">
        <v>7309</v>
      </c>
      <c r="AV3105" s="1" t="s">
        <v>5062</v>
      </c>
      <c r="AW3105" s="1" t="s">
        <v>8895</v>
      </c>
      <c r="BG3105" s="1" t="s">
        <v>44</v>
      </c>
      <c r="BH3105" s="1" t="s">
        <v>7629</v>
      </c>
      <c r="BI3105" s="1" t="s">
        <v>5036</v>
      </c>
      <c r="BJ3105" s="1" t="s">
        <v>12935</v>
      </c>
      <c r="BK3105" s="1" t="s">
        <v>42</v>
      </c>
      <c r="BL3105" s="1" t="s">
        <v>7309</v>
      </c>
      <c r="BM3105" s="1" t="s">
        <v>1374</v>
      </c>
      <c r="BN3105" s="1" t="s">
        <v>10051</v>
      </c>
      <c r="BO3105" s="1" t="s">
        <v>42</v>
      </c>
      <c r="BP3105" s="1" t="s">
        <v>7309</v>
      </c>
      <c r="BQ3105" s="1" t="s">
        <v>15051</v>
      </c>
      <c r="BR3105" s="1" t="s">
        <v>13495</v>
      </c>
      <c r="BS3105" s="1" t="s">
        <v>124</v>
      </c>
      <c r="BT3105" s="1" t="s">
        <v>9327</v>
      </c>
    </row>
    <row r="3106" spans="1:72" ht="13.5" customHeight="1" x14ac:dyDescent="0.25">
      <c r="A3106" s="5" t="str">
        <f t="shared" si="111"/>
        <v>1738_각남면_0126</v>
      </c>
      <c r="B3106" s="1">
        <v>1738</v>
      </c>
      <c r="C3106" s="1" t="s">
        <v>12339</v>
      </c>
      <c r="D3106" s="1" t="s">
        <v>12340</v>
      </c>
      <c r="E3106" s="1">
        <v>3105</v>
      </c>
      <c r="F3106" s="1">
        <v>12</v>
      </c>
      <c r="G3106" s="1" t="s">
        <v>4871</v>
      </c>
      <c r="H3106" s="1" t="s">
        <v>7055</v>
      </c>
      <c r="I3106" s="1">
        <v>8</v>
      </c>
      <c r="L3106" s="1">
        <v>5</v>
      </c>
      <c r="M3106" s="1" t="s">
        <v>4734</v>
      </c>
      <c r="N3106" s="1" t="s">
        <v>8819</v>
      </c>
      <c r="T3106" s="1" t="s">
        <v>12461</v>
      </c>
      <c r="U3106" s="1" t="s">
        <v>527</v>
      </c>
      <c r="V3106" s="1" t="s">
        <v>7334</v>
      </c>
      <c r="Y3106" s="1" t="s">
        <v>4734</v>
      </c>
      <c r="Z3106" s="1" t="s">
        <v>8819</v>
      </c>
      <c r="AC3106" s="1">
        <v>55</v>
      </c>
      <c r="AD3106" s="1" t="s">
        <v>142</v>
      </c>
      <c r="AE3106" s="1" t="s">
        <v>9344</v>
      </c>
      <c r="AJ3106" s="1" t="s">
        <v>17</v>
      </c>
      <c r="AK3106" s="1" t="s">
        <v>9530</v>
      </c>
      <c r="AL3106" s="1" t="s">
        <v>41</v>
      </c>
      <c r="AM3106" s="1" t="s">
        <v>12725</v>
      </c>
      <c r="AN3106" s="1" t="s">
        <v>1241</v>
      </c>
      <c r="AO3106" s="1" t="s">
        <v>7234</v>
      </c>
      <c r="AP3106" s="1" t="s">
        <v>260</v>
      </c>
      <c r="AQ3106" s="1" t="s">
        <v>7321</v>
      </c>
      <c r="AR3106" s="1" t="s">
        <v>5063</v>
      </c>
      <c r="AS3106" s="1" t="s">
        <v>9630</v>
      </c>
      <c r="AT3106" s="1" t="s">
        <v>232</v>
      </c>
      <c r="AU3106" s="1" t="s">
        <v>7343</v>
      </c>
      <c r="AV3106" s="1" t="s">
        <v>5064</v>
      </c>
      <c r="AW3106" s="1" t="s">
        <v>10161</v>
      </c>
      <c r="BG3106" s="1" t="s">
        <v>232</v>
      </c>
      <c r="BH3106" s="1" t="s">
        <v>7343</v>
      </c>
      <c r="BI3106" s="1" t="s">
        <v>5065</v>
      </c>
      <c r="BJ3106" s="1" t="s">
        <v>10853</v>
      </c>
      <c r="BK3106" s="1" t="s">
        <v>232</v>
      </c>
      <c r="BL3106" s="1" t="s">
        <v>7343</v>
      </c>
      <c r="BM3106" s="1" t="s">
        <v>2435</v>
      </c>
      <c r="BN3106" s="1" t="s">
        <v>9088</v>
      </c>
      <c r="BO3106" s="1" t="s">
        <v>232</v>
      </c>
      <c r="BP3106" s="1" t="s">
        <v>7343</v>
      </c>
      <c r="BQ3106" s="1" t="s">
        <v>1357</v>
      </c>
      <c r="BR3106" s="1" t="s">
        <v>8708</v>
      </c>
      <c r="BS3106" s="1" t="s">
        <v>259</v>
      </c>
      <c r="BT3106" s="1" t="s">
        <v>9449</v>
      </c>
    </row>
    <row r="3107" spans="1:72" ht="13.5" customHeight="1" x14ac:dyDescent="0.25">
      <c r="A3107" s="5" t="str">
        <f t="shared" si="111"/>
        <v>1738_각남면_0126</v>
      </c>
      <c r="B3107" s="1">
        <v>1738</v>
      </c>
      <c r="C3107" s="1" t="s">
        <v>12339</v>
      </c>
      <c r="D3107" s="1" t="s">
        <v>12340</v>
      </c>
      <c r="E3107" s="1">
        <v>3106</v>
      </c>
      <c r="F3107" s="1">
        <v>12</v>
      </c>
      <c r="G3107" s="1" t="s">
        <v>4871</v>
      </c>
      <c r="H3107" s="1" t="s">
        <v>7055</v>
      </c>
      <c r="I3107" s="1">
        <v>8</v>
      </c>
      <c r="L3107" s="1">
        <v>5</v>
      </c>
      <c r="M3107" s="1" t="s">
        <v>4734</v>
      </c>
      <c r="N3107" s="1" t="s">
        <v>8819</v>
      </c>
      <c r="S3107" s="1" t="s">
        <v>727</v>
      </c>
      <c r="T3107" s="1" t="s">
        <v>7243</v>
      </c>
      <c r="Y3107" s="1" t="s">
        <v>5066</v>
      </c>
      <c r="Z3107" s="1" t="s">
        <v>8898</v>
      </c>
      <c r="AC3107" s="1">
        <v>8</v>
      </c>
      <c r="AD3107" s="1" t="s">
        <v>298</v>
      </c>
      <c r="AE3107" s="1" t="s">
        <v>9362</v>
      </c>
    </row>
    <row r="3108" spans="1:72" ht="13.5" customHeight="1" x14ac:dyDescent="0.25">
      <c r="A3108" s="5" t="str">
        <f t="shared" si="111"/>
        <v>1738_각남면_0126</v>
      </c>
      <c r="B3108" s="1">
        <v>1738</v>
      </c>
      <c r="C3108" s="1" t="s">
        <v>12339</v>
      </c>
      <c r="D3108" s="1" t="s">
        <v>12340</v>
      </c>
      <c r="E3108" s="1">
        <v>3107</v>
      </c>
      <c r="F3108" s="1">
        <v>12</v>
      </c>
      <c r="G3108" s="1" t="s">
        <v>4871</v>
      </c>
      <c r="H3108" s="1" t="s">
        <v>7055</v>
      </c>
      <c r="I3108" s="1">
        <v>8</v>
      </c>
      <c r="L3108" s="1">
        <v>5</v>
      </c>
      <c r="M3108" s="1" t="s">
        <v>4734</v>
      </c>
      <c r="N3108" s="1" t="s">
        <v>8819</v>
      </c>
      <c r="S3108" s="1" t="s">
        <v>161</v>
      </c>
      <c r="T3108" s="1" t="s">
        <v>7232</v>
      </c>
      <c r="Y3108" s="1" t="s">
        <v>5067</v>
      </c>
      <c r="Z3108" s="1" t="s">
        <v>8815</v>
      </c>
      <c r="AC3108" s="1">
        <v>1</v>
      </c>
      <c r="AD3108" s="1" t="s">
        <v>101</v>
      </c>
      <c r="AE3108" s="1" t="s">
        <v>9339</v>
      </c>
      <c r="AF3108" s="1" t="s">
        <v>95</v>
      </c>
      <c r="AG3108" s="1" t="s">
        <v>9389</v>
      </c>
    </row>
    <row r="3109" spans="1:72" ht="13.5" customHeight="1" x14ac:dyDescent="0.25">
      <c r="A3109" s="5" t="str">
        <f t="shared" si="111"/>
        <v>1738_각남면_0126</v>
      </c>
      <c r="B3109" s="1">
        <v>1738</v>
      </c>
      <c r="C3109" s="1" t="s">
        <v>12339</v>
      </c>
      <c r="D3109" s="1" t="s">
        <v>12340</v>
      </c>
      <c r="E3109" s="1">
        <v>3108</v>
      </c>
      <c r="F3109" s="1">
        <v>12</v>
      </c>
      <c r="G3109" s="1" t="s">
        <v>4871</v>
      </c>
      <c r="H3109" s="1" t="s">
        <v>7055</v>
      </c>
      <c r="I3109" s="1">
        <v>9</v>
      </c>
      <c r="J3109" s="1" t="s">
        <v>5068</v>
      </c>
      <c r="K3109" s="1" t="s">
        <v>7150</v>
      </c>
      <c r="L3109" s="1">
        <v>1</v>
      </c>
      <c r="M3109" s="1" t="s">
        <v>5068</v>
      </c>
      <c r="N3109" s="1" t="s">
        <v>7150</v>
      </c>
      <c r="O3109" s="1" t="s">
        <v>6</v>
      </c>
      <c r="P3109" s="1" t="s">
        <v>7191</v>
      </c>
      <c r="T3109" s="1" t="s">
        <v>12461</v>
      </c>
      <c r="U3109" s="1" t="s">
        <v>37</v>
      </c>
      <c r="V3109" s="1" t="s">
        <v>7300</v>
      </c>
      <c r="W3109" s="1" t="s">
        <v>754</v>
      </c>
      <c r="X3109" s="1" t="s">
        <v>7710</v>
      </c>
      <c r="Y3109" s="1" t="s">
        <v>5069</v>
      </c>
      <c r="Z3109" s="1" t="s">
        <v>8416</v>
      </c>
      <c r="AC3109" s="1">
        <v>44</v>
      </c>
      <c r="AD3109" s="1" t="s">
        <v>52</v>
      </c>
      <c r="AE3109" s="1" t="s">
        <v>9330</v>
      </c>
      <c r="AJ3109" s="1" t="s">
        <v>17</v>
      </c>
      <c r="AK3109" s="1" t="s">
        <v>9530</v>
      </c>
      <c r="AL3109" s="1" t="s">
        <v>58</v>
      </c>
      <c r="AM3109" s="1" t="s">
        <v>9526</v>
      </c>
      <c r="AT3109" s="1" t="s">
        <v>44</v>
      </c>
      <c r="AU3109" s="1" t="s">
        <v>7629</v>
      </c>
      <c r="AV3109" s="1" t="s">
        <v>5070</v>
      </c>
      <c r="AW3109" s="1" t="s">
        <v>10162</v>
      </c>
      <c r="BG3109" s="1" t="s">
        <v>44</v>
      </c>
      <c r="BH3109" s="1" t="s">
        <v>7629</v>
      </c>
      <c r="BI3109" s="1" t="s">
        <v>4778</v>
      </c>
      <c r="BJ3109" s="1" t="s">
        <v>8826</v>
      </c>
      <c r="BK3109" s="1" t="s">
        <v>44</v>
      </c>
      <c r="BL3109" s="1" t="s">
        <v>7629</v>
      </c>
      <c r="BM3109" s="1" t="s">
        <v>5071</v>
      </c>
      <c r="BN3109" s="1" t="s">
        <v>11330</v>
      </c>
      <c r="BO3109" s="1" t="s">
        <v>44</v>
      </c>
      <c r="BP3109" s="1" t="s">
        <v>7629</v>
      </c>
      <c r="BQ3109" s="1" t="s">
        <v>5072</v>
      </c>
      <c r="BR3109" s="1" t="s">
        <v>13487</v>
      </c>
      <c r="BS3109" s="1" t="s">
        <v>131</v>
      </c>
      <c r="BT3109" s="1" t="s">
        <v>9537</v>
      </c>
    </row>
    <row r="3110" spans="1:72" ht="13.5" customHeight="1" x14ac:dyDescent="0.25">
      <c r="A3110" s="5" t="str">
        <f t="shared" si="111"/>
        <v>1738_각남면_0126</v>
      </c>
      <c r="B3110" s="1">
        <v>1738</v>
      </c>
      <c r="C3110" s="1" t="s">
        <v>12339</v>
      </c>
      <c r="D3110" s="1" t="s">
        <v>12340</v>
      </c>
      <c r="E3110" s="1">
        <v>3109</v>
      </c>
      <c r="F3110" s="1">
        <v>12</v>
      </c>
      <c r="G3110" s="1" t="s">
        <v>4871</v>
      </c>
      <c r="H3110" s="1" t="s">
        <v>7055</v>
      </c>
      <c r="I3110" s="1">
        <v>9</v>
      </c>
      <c r="L3110" s="1">
        <v>1</v>
      </c>
      <c r="M3110" s="1" t="s">
        <v>5068</v>
      </c>
      <c r="N3110" s="1" t="s">
        <v>7150</v>
      </c>
      <c r="S3110" s="1" t="s">
        <v>50</v>
      </c>
      <c r="T3110" s="1" t="s">
        <v>7223</v>
      </c>
      <c r="W3110" s="1" t="s">
        <v>754</v>
      </c>
      <c r="X3110" s="1" t="s">
        <v>7710</v>
      </c>
      <c r="Y3110" s="1" t="s">
        <v>10</v>
      </c>
      <c r="Z3110" s="1" t="s">
        <v>7684</v>
      </c>
      <c r="AC3110" s="1">
        <v>40</v>
      </c>
      <c r="AD3110" s="1" t="s">
        <v>349</v>
      </c>
      <c r="AE3110" s="1" t="s">
        <v>9369</v>
      </c>
      <c r="AJ3110" s="1" t="s">
        <v>17</v>
      </c>
      <c r="AK3110" s="1" t="s">
        <v>9530</v>
      </c>
      <c r="AL3110" s="1" t="s">
        <v>3843</v>
      </c>
      <c r="AM3110" s="1" t="s">
        <v>9509</v>
      </c>
      <c r="AT3110" s="1" t="s">
        <v>44</v>
      </c>
      <c r="AU3110" s="1" t="s">
        <v>7629</v>
      </c>
      <c r="AV3110" s="1" t="s">
        <v>3834</v>
      </c>
      <c r="AW3110" s="1" t="s">
        <v>8556</v>
      </c>
      <c r="BG3110" s="1" t="s">
        <v>44</v>
      </c>
      <c r="BH3110" s="1" t="s">
        <v>7629</v>
      </c>
      <c r="BI3110" s="1" t="s">
        <v>5073</v>
      </c>
      <c r="BJ3110" s="1" t="s">
        <v>10119</v>
      </c>
      <c r="BK3110" s="1" t="s">
        <v>44</v>
      </c>
      <c r="BL3110" s="1" t="s">
        <v>7629</v>
      </c>
      <c r="BM3110" s="1" t="s">
        <v>2553</v>
      </c>
      <c r="BN3110" s="1" t="s">
        <v>8284</v>
      </c>
      <c r="BO3110" s="1" t="s">
        <v>44</v>
      </c>
      <c r="BP3110" s="1" t="s">
        <v>7629</v>
      </c>
      <c r="BQ3110" s="1" t="s">
        <v>5074</v>
      </c>
      <c r="BR3110" s="1" t="s">
        <v>11982</v>
      </c>
      <c r="BS3110" s="1" t="s">
        <v>49</v>
      </c>
      <c r="BT3110" s="1" t="s">
        <v>8830</v>
      </c>
    </row>
    <row r="3111" spans="1:72" ht="13.5" customHeight="1" x14ac:dyDescent="0.25">
      <c r="A3111" s="5" t="str">
        <f t="shared" si="111"/>
        <v>1738_각남면_0126</v>
      </c>
      <c r="B3111" s="1">
        <v>1738</v>
      </c>
      <c r="C3111" s="1" t="s">
        <v>12339</v>
      </c>
      <c r="D3111" s="1" t="s">
        <v>12340</v>
      </c>
      <c r="E3111" s="1">
        <v>3110</v>
      </c>
      <c r="F3111" s="1">
        <v>12</v>
      </c>
      <c r="G3111" s="1" t="s">
        <v>4871</v>
      </c>
      <c r="H3111" s="1" t="s">
        <v>7055</v>
      </c>
      <c r="I3111" s="1">
        <v>9</v>
      </c>
      <c r="L3111" s="1">
        <v>1</v>
      </c>
      <c r="M3111" s="1" t="s">
        <v>5068</v>
      </c>
      <c r="N3111" s="1" t="s">
        <v>7150</v>
      </c>
      <c r="S3111" s="1" t="s">
        <v>916</v>
      </c>
      <c r="T3111" s="1" t="s">
        <v>7246</v>
      </c>
      <c r="W3111" s="1" t="s">
        <v>407</v>
      </c>
      <c r="X3111" s="1" t="s">
        <v>7703</v>
      </c>
      <c r="Y3111" s="1" t="s">
        <v>10</v>
      </c>
      <c r="Z3111" s="1" t="s">
        <v>7684</v>
      </c>
      <c r="AC3111" s="1">
        <v>58</v>
      </c>
      <c r="AD3111" s="1" t="s">
        <v>974</v>
      </c>
      <c r="AE3111" s="1" t="s">
        <v>9385</v>
      </c>
    </row>
    <row r="3112" spans="1:72" ht="13.5" customHeight="1" x14ac:dyDescent="0.25">
      <c r="A3112" s="5" t="str">
        <f t="shared" si="111"/>
        <v>1738_각남면_0126</v>
      </c>
      <c r="B3112" s="1">
        <v>1738</v>
      </c>
      <c r="C3112" s="1" t="s">
        <v>12339</v>
      </c>
      <c r="D3112" s="1" t="s">
        <v>12340</v>
      </c>
      <c r="E3112" s="1">
        <v>3111</v>
      </c>
      <c r="F3112" s="1">
        <v>12</v>
      </c>
      <c r="G3112" s="1" t="s">
        <v>4871</v>
      </c>
      <c r="H3112" s="1" t="s">
        <v>7055</v>
      </c>
      <c r="I3112" s="1">
        <v>9</v>
      </c>
      <c r="L3112" s="1">
        <v>2</v>
      </c>
      <c r="M3112" s="1" t="s">
        <v>14276</v>
      </c>
      <c r="N3112" s="1" t="s">
        <v>14277</v>
      </c>
      <c r="T3112" s="1" t="s">
        <v>12461</v>
      </c>
      <c r="U3112" s="1" t="s">
        <v>37</v>
      </c>
      <c r="V3112" s="1" t="s">
        <v>7300</v>
      </c>
      <c r="W3112" s="1" t="s">
        <v>254</v>
      </c>
      <c r="X3112" s="1" t="s">
        <v>7697</v>
      </c>
      <c r="Y3112" s="1" t="s">
        <v>5075</v>
      </c>
      <c r="Z3112" s="1" t="s">
        <v>8899</v>
      </c>
      <c r="AC3112" s="1">
        <v>32</v>
      </c>
      <c r="AD3112" s="1" t="s">
        <v>743</v>
      </c>
      <c r="AE3112" s="1" t="s">
        <v>8259</v>
      </c>
      <c r="AJ3112" s="1" t="s">
        <v>17</v>
      </c>
      <c r="AK3112" s="1" t="s">
        <v>9530</v>
      </c>
      <c r="AL3112" s="1" t="s">
        <v>49</v>
      </c>
      <c r="AM3112" s="1" t="s">
        <v>8830</v>
      </c>
      <c r="AT3112" s="1" t="s">
        <v>5076</v>
      </c>
      <c r="AU3112" s="1" t="s">
        <v>9681</v>
      </c>
      <c r="AV3112" s="1" t="s">
        <v>5077</v>
      </c>
      <c r="AW3112" s="1" t="s">
        <v>10163</v>
      </c>
      <c r="BG3112" s="1" t="s">
        <v>5078</v>
      </c>
      <c r="BH3112" s="1" t="s">
        <v>12479</v>
      </c>
      <c r="BI3112" s="1" t="s">
        <v>2512</v>
      </c>
      <c r="BJ3112" s="1" t="s">
        <v>10177</v>
      </c>
      <c r="BK3112" s="1" t="s">
        <v>531</v>
      </c>
      <c r="BL3112" s="1" t="s">
        <v>7370</v>
      </c>
      <c r="BM3112" s="1" t="s">
        <v>3437</v>
      </c>
      <c r="BN3112" s="1" t="s">
        <v>7723</v>
      </c>
      <c r="BO3112" s="1" t="s">
        <v>677</v>
      </c>
      <c r="BP3112" s="1" t="s">
        <v>7530</v>
      </c>
      <c r="BQ3112" s="1" t="s">
        <v>5079</v>
      </c>
      <c r="BR3112" s="1" t="s">
        <v>11983</v>
      </c>
    </row>
    <row r="3113" spans="1:72" ht="13.5" customHeight="1" x14ac:dyDescent="0.25">
      <c r="A3113" s="5" t="str">
        <f t="shared" si="111"/>
        <v>1738_각남면_0126</v>
      </c>
      <c r="B3113" s="1">
        <v>1738</v>
      </c>
      <c r="C3113" s="1" t="s">
        <v>12339</v>
      </c>
      <c r="D3113" s="1" t="s">
        <v>12340</v>
      </c>
      <c r="E3113" s="1">
        <v>3112</v>
      </c>
      <c r="F3113" s="1">
        <v>12</v>
      </c>
      <c r="G3113" s="1" t="s">
        <v>4871</v>
      </c>
      <c r="H3113" s="1" t="s">
        <v>7055</v>
      </c>
      <c r="I3113" s="1">
        <v>9</v>
      </c>
      <c r="L3113" s="1">
        <v>2</v>
      </c>
      <c r="M3113" s="1" t="s">
        <v>14276</v>
      </c>
      <c r="N3113" s="1" t="s">
        <v>14277</v>
      </c>
      <c r="S3113" s="1" t="s">
        <v>50</v>
      </c>
      <c r="T3113" s="1" t="s">
        <v>7223</v>
      </c>
      <c r="W3113" s="1" t="s">
        <v>51</v>
      </c>
      <c r="X3113" s="1" t="s">
        <v>7686</v>
      </c>
      <c r="Y3113" s="1" t="s">
        <v>64</v>
      </c>
      <c r="Z3113" s="1" t="s">
        <v>7741</v>
      </c>
      <c r="AC3113" s="1">
        <v>30</v>
      </c>
      <c r="AD3113" s="1" t="s">
        <v>781</v>
      </c>
      <c r="AE3113" s="1" t="s">
        <v>9383</v>
      </c>
      <c r="AJ3113" s="1" t="s">
        <v>17</v>
      </c>
      <c r="AK3113" s="1" t="s">
        <v>9530</v>
      </c>
      <c r="AL3113" s="1" t="s">
        <v>53</v>
      </c>
      <c r="AM3113" s="1" t="s">
        <v>9486</v>
      </c>
      <c r="AT3113" s="1" t="s">
        <v>69</v>
      </c>
      <c r="AU3113" s="1" t="s">
        <v>7359</v>
      </c>
      <c r="AV3113" s="1" t="s">
        <v>5080</v>
      </c>
      <c r="AW3113" s="1" t="s">
        <v>10164</v>
      </c>
      <c r="BG3113" s="1" t="s">
        <v>854</v>
      </c>
      <c r="BH3113" s="1" t="s">
        <v>9667</v>
      </c>
      <c r="BI3113" s="1" t="s">
        <v>2847</v>
      </c>
      <c r="BJ3113" s="1" t="s">
        <v>9095</v>
      </c>
      <c r="BK3113" s="1" t="s">
        <v>69</v>
      </c>
      <c r="BL3113" s="1" t="s">
        <v>7359</v>
      </c>
      <c r="BM3113" s="1" t="s">
        <v>5081</v>
      </c>
      <c r="BN3113" s="1" t="s">
        <v>10213</v>
      </c>
      <c r="BO3113" s="1" t="s">
        <v>69</v>
      </c>
      <c r="BP3113" s="1" t="s">
        <v>7359</v>
      </c>
      <c r="BQ3113" s="1" t="s">
        <v>5082</v>
      </c>
      <c r="BR3113" s="1" t="s">
        <v>11984</v>
      </c>
      <c r="BS3113" s="1" t="s">
        <v>283</v>
      </c>
      <c r="BT3113" s="1" t="s">
        <v>9550</v>
      </c>
    </row>
    <row r="3114" spans="1:72" ht="13.5" customHeight="1" x14ac:dyDescent="0.25">
      <c r="A3114" s="5" t="str">
        <f t="shared" si="111"/>
        <v>1738_각남면_0126</v>
      </c>
      <c r="B3114" s="1">
        <v>1738</v>
      </c>
      <c r="C3114" s="1" t="s">
        <v>12339</v>
      </c>
      <c r="D3114" s="1" t="s">
        <v>12340</v>
      </c>
      <c r="E3114" s="1">
        <v>3113</v>
      </c>
      <c r="F3114" s="1">
        <v>12</v>
      </c>
      <c r="G3114" s="1" t="s">
        <v>4871</v>
      </c>
      <c r="H3114" s="1" t="s">
        <v>7055</v>
      </c>
      <c r="I3114" s="1">
        <v>9</v>
      </c>
      <c r="L3114" s="1">
        <v>2</v>
      </c>
      <c r="M3114" s="1" t="s">
        <v>14276</v>
      </c>
      <c r="N3114" s="1" t="s">
        <v>14277</v>
      </c>
      <c r="S3114" s="1" t="s">
        <v>112</v>
      </c>
      <c r="T3114" s="1" t="s">
        <v>7229</v>
      </c>
      <c r="Y3114" s="1" t="s">
        <v>64</v>
      </c>
      <c r="Z3114" s="1" t="s">
        <v>7741</v>
      </c>
      <c r="AC3114" s="1">
        <v>1</v>
      </c>
      <c r="AD3114" s="1" t="s">
        <v>101</v>
      </c>
      <c r="AE3114" s="1" t="s">
        <v>9339</v>
      </c>
      <c r="AF3114" s="1" t="s">
        <v>95</v>
      </c>
      <c r="AG3114" s="1" t="s">
        <v>9389</v>
      </c>
    </row>
    <row r="3115" spans="1:72" ht="13.5" customHeight="1" x14ac:dyDescent="0.25">
      <c r="A3115" s="5" t="str">
        <f t="shared" si="111"/>
        <v>1738_각남면_0126</v>
      </c>
      <c r="B3115" s="1">
        <v>1738</v>
      </c>
      <c r="C3115" s="1" t="s">
        <v>12339</v>
      </c>
      <c r="D3115" s="1" t="s">
        <v>12340</v>
      </c>
      <c r="E3115" s="1">
        <v>3114</v>
      </c>
      <c r="F3115" s="1">
        <v>12</v>
      </c>
      <c r="G3115" s="1" t="s">
        <v>4871</v>
      </c>
      <c r="H3115" s="1" t="s">
        <v>7055</v>
      </c>
      <c r="I3115" s="1">
        <v>9</v>
      </c>
      <c r="L3115" s="1">
        <v>3</v>
      </c>
      <c r="M3115" s="1" t="s">
        <v>14278</v>
      </c>
      <c r="N3115" s="1" t="s">
        <v>14279</v>
      </c>
      <c r="O3115" s="1" t="s">
        <v>6</v>
      </c>
      <c r="P3115" s="1" t="s">
        <v>7191</v>
      </c>
      <c r="T3115" s="1" t="s">
        <v>12461</v>
      </c>
      <c r="U3115" s="1" t="s">
        <v>42</v>
      </c>
      <c r="V3115" s="1" t="s">
        <v>7309</v>
      </c>
      <c r="W3115" s="1" t="s">
        <v>51</v>
      </c>
      <c r="X3115" s="1" t="s">
        <v>7686</v>
      </c>
      <c r="Y3115" s="1" t="s">
        <v>5083</v>
      </c>
      <c r="Z3115" s="1" t="s">
        <v>8900</v>
      </c>
      <c r="AC3115" s="1">
        <v>63</v>
      </c>
      <c r="AD3115" s="1" t="s">
        <v>115</v>
      </c>
      <c r="AE3115" s="1" t="s">
        <v>9342</v>
      </c>
      <c r="AJ3115" s="1" t="s">
        <v>17</v>
      </c>
      <c r="AK3115" s="1" t="s">
        <v>9530</v>
      </c>
      <c r="AL3115" s="1" t="s">
        <v>53</v>
      </c>
      <c r="AM3115" s="1" t="s">
        <v>9486</v>
      </c>
      <c r="AT3115" s="1" t="s">
        <v>44</v>
      </c>
      <c r="AU3115" s="1" t="s">
        <v>7629</v>
      </c>
      <c r="AV3115" s="1" t="s">
        <v>344</v>
      </c>
      <c r="AW3115" s="1" t="s">
        <v>8500</v>
      </c>
      <c r="BG3115" s="1" t="s">
        <v>44</v>
      </c>
      <c r="BH3115" s="1" t="s">
        <v>7629</v>
      </c>
      <c r="BI3115" s="1" t="s">
        <v>2138</v>
      </c>
      <c r="BJ3115" s="1" t="s">
        <v>10312</v>
      </c>
      <c r="BK3115" s="1" t="s">
        <v>44</v>
      </c>
      <c r="BL3115" s="1" t="s">
        <v>7629</v>
      </c>
      <c r="BM3115" s="1" t="s">
        <v>681</v>
      </c>
      <c r="BN3115" s="1" t="s">
        <v>10174</v>
      </c>
      <c r="BO3115" s="1" t="s">
        <v>44</v>
      </c>
      <c r="BP3115" s="1" t="s">
        <v>7629</v>
      </c>
      <c r="BQ3115" s="1" t="s">
        <v>2067</v>
      </c>
      <c r="BR3115" s="1" t="s">
        <v>13149</v>
      </c>
      <c r="BS3115" s="1" t="s">
        <v>41</v>
      </c>
      <c r="BT3115" s="1" t="s">
        <v>12725</v>
      </c>
    </row>
    <row r="3116" spans="1:72" ht="13.5" customHeight="1" x14ac:dyDescent="0.25">
      <c r="A3116" s="5" t="str">
        <f t="shared" si="111"/>
        <v>1738_각남면_0126</v>
      </c>
      <c r="B3116" s="1">
        <v>1738</v>
      </c>
      <c r="C3116" s="1" t="s">
        <v>12339</v>
      </c>
      <c r="D3116" s="1" t="s">
        <v>12340</v>
      </c>
      <c r="E3116" s="1">
        <v>3115</v>
      </c>
      <c r="F3116" s="1">
        <v>12</v>
      </c>
      <c r="G3116" s="1" t="s">
        <v>4871</v>
      </c>
      <c r="H3116" s="1" t="s">
        <v>7055</v>
      </c>
      <c r="I3116" s="1">
        <v>9</v>
      </c>
      <c r="L3116" s="1">
        <v>3</v>
      </c>
      <c r="M3116" s="1" t="s">
        <v>14278</v>
      </c>
      <c r="N3116" s="1" t="s">
        <v>14279</v>
      </c>
      <c r="S3116" s="1" t="s">
        <v>50</v>
      </c>
      <c r="T3116" s="1" t="s">
        <v>7223</v>
      </c>
      <c r="W3116" s="1" t="s">
        <v>254</v>
      </c>
      <c r="X3116" s="1" t="s">
        <v>7697</v>
      </c>
      <c r="Y3116" s="1" t="s">
        <v>308</v>
      </c>
      <c r="Z3116" s="1" t="s">
        <v>7774</v>
      </c>
      <c r="AC3116" s="1">
        <v>43</v>
      </c>
      <c r="AD3116" s="1" t="s">
        <v>258</v>
      </c>
      <c r="AE3116" s="1" t="s">
        <v>9360</v>
      </c>
      <c r="AJ3116" s="1" t="s">
        <v>309</v>
      </c>
      <c r="AK3116" s="1" t="s">
        <v>9531</v>
      </c>
      <c r="AL3116" s="1" t="s">
        <v>49</v>
      </c>
      <c r="AM3116" s="1" t="s">
        <v>8830</v>
      </c>
      <c r="AT3116" s="1" t="s">
        <v>44</v>
      </c>
      <c r="AU3116" s="1" t="s">
        <v>7629</v>
      </c>
      <c r="AV3116" s="1" t="s">
        <v>5084</v>
      </c>
      <c r="AW3116" s="1" t="s">
        <v>10165</v>
      </c>
      <c r="BG3116" s="1" t="s">
        <v>44</v>
      </c>
      <c r="BH3116" s="1" t="s">
        <v>7629</v>
      </c>
      <c r="BI3116" s="1" t="s">
        <v>5085</v>
      </c>
      <c r="BJ3116" s="1" t="s">
        <v>10854</v>
      </c>
      <c r="BK3116" s="1" t="s">
        <v>44</v>
      </c>
      <c r="BL3116" s="1" t="s">
        <v>7629</v>
      </c>
      <c r="BM3116" s="1" t="s">
        <v>3191</v>
      </c>
      <c r="BN3116" s="1" t="s">
        <v>8416</v>
      </c>
      <c r="BO3116" s="1" t="s">
        <v>44</v>
      </c>
      <c r="BP3116" s="1" t="s">
        <v>7629</v>
      </c>
      <c r="BQ3116" s="1" t="s">
        <v>5086</v>
      </c>
      <c r="BR3116" s="1" t="s">
        <v>11985</v>
      </c>
      <c r="BS3116" s="1" t="s">
        <v>58</v>
      </c>
      <c r="BT3116" s="1" t="s">
        <v>9526</v>
      </c>
    </row>
    <row r="3117" spans="1:72" ht="13.5" customHeight="1" x14ac:dyDescent="0.25">
      <c r="A3117" s="5" t="str">
        <f t="shared" si="111"/>
        <v>1738_각남면_0126</v>
      </c>
      <c r="B3117" s="1">
        <v>1738</v>
      </c>
      <c r="C3117" s="1" t="s">
        <v>12339</v>
      </c>
      <c r="D3117" s="1" t="s">
        <v>12340</v>
      </c>
      <c r="E3117" s="1">
        <v>3116</v>
      </c>
      <c r="F3117" s="1">
        <v>12</v>
      </c>
      <c r="G3117" s="1" t="s">
        <v>4871</v>
      </c>
      <c r="H3117" s="1" t="s">
        <v>7055</v>
      </c>
      <c r="I3117" s="1">
        <v>9</v>
      </c>
      <c r="L3117" s="1">
        <v>4</v>
      </c>
      <c r="M3117" s="1" t="s">
        <v>14280</v>
      </c>
      <c r="N3117" s="1" t="s">
        <v>14281</v>
      </c>
      <c r="O3117" s="1" t="s">
        <v>6</v>
      </c>
      <c r="P3117" s="1" t="s">
        <v>7191</v>
      </c>
      <c r="T3117" s="1" t="s">
        <v>12461</v>
      </c>
      <c r="U3117" s="1" t="s">
        <v>5009</v>
      </c>
      <c r="V3117" s="1" t="s">
        <v>7561</v>
      </c>
      <c r="W3117" s="1" t="s">
        <v>1598</v>
      </c>
      <c r="X3117" s="1" t="s">
        <v>7717</v>
      </c>
      <c r="Y3117" s="1" t="s">
        <v>5087</v>
      </c>
      <c r="Z3117" s="1" t="s">
        <v>8386</v>
      </c>
      <c r="AC3117" s="1">
        <v>44</v>
      </c>
      <c r="AD3117" s="1" t="s">
        <v>52</v>
      </c>
      <c r="AE3117" s="1" t="s">
        <v>9330</v>
      </c>
      <c r="AJ3117" s="1" t="s">
        <v>17</v>
      </c>
      <c r="AK3117" s="1" t="s">
        <v>9530</v>
      </c>
      <c r="AL3117" s="1" t="s">
        <v>283</v>
      </c>
      <c r="AM3117" s="1" t="s">
        <v>9550</v>
      </c>
      <c r="AT3117" s="1" t="s">
        <v>4995</v>
      </c>
      <c r="AU3117" s="1" t="s">
        <v>9680</v>
      </c>
      <c r="AV3117" s="1" t="s">
        <v>14750</v>
      </c>
      <c r="AW3117" s="1" t="s">
        <v>8880</v>
      </c>
      <c r="BG3117" s="1" t="s">
        <v>44</v>
      </c>
      <c r="BH3117" s="1" t="s">
        <v>7629</v>
      </c>
      <c r="BI3117" s="1" t="s">
        <v>4297</v>
      </c>
      <c r="BJ3117" s="1" t="s">
        <v>8666</v>
      </c>
      <c r="BK3117" s="1" t="s">
        <v>854</v>
      </c>
      <c r="BL3117" s="1" t="s">
        <v>9667</v>
      </c>
      <c r="BM3117" s="1" t="s">
        <v>1647</v>
      </c>
      <c r="BN3117" s="1" t="s">
        <v>10332</v>
      </c>
      <c r="BO3117" s="1" t="s">
        <v>42</v>
      </c>
      <c r="BP3117" s="1" t="s">
        <v>7309</v>
      </c>
      <c r="BQ3117" s="1" t="s">
        <v>4996</v>
      </c>
      <c r="BR3117" s="1" t="s">
        <v>11973</v>
      </c>
      <c r="BS3117" s="1" t="s">
        <v>174</v>
      </c>
      <c r="BT3117" s="1" t="s">
        <v>9536</v>
      </c>
    </row>
    <row r="3118" spans="1:72" ht="13.5" customHeight="1" x14ac:dyDescent="0.25">
      <c r="A3118" s="5" t="str">
        <f t="shared" si="111"/>
        <v>1738_각남면_0126</v>
      </c>
      <c r="B3118" s="1">
        <v>1738</v>
      </c>
      <c r="C3118" s="1" t="s">
        <v>12339</v>
      </c>
      <c r="D3118" s="1" t="s">
        <v>12340</v>
      </c>
      <c r="E3118" s="1">
        <v>3117</v>
      </c>
      <c r="F3118" s="1">
        <v>12</v>
      </c>
      <c r="G3118" s="1" t="s">
        <v>4871</v>
      </c>
      <c r="H3118" s="1" t="s">
        <v>7055</v>
      </c>
      <c r="I3118" s="1">
        <v>9</v>
      </c>
      <c r="L3118" s="1">
        <v>4</v>
      </c>
      <c r="M3118" s="1" t="s">
        <v>14280</v>
      </c>
      <c r="N3118" s="1" t="s">
        <v>14281</v>
      </c>
      <c r="S3118" s="1" t="s">
        <v>50</v>
      </c>
      <c r="T3118" s="1" t="s">
        <v>7223</v>
      </c>
      <c r="W3118" s="1" t="s">
        <v>75</v>
      </c>
      <c r="X3118" s="1" t="s">
        <v>7687</v>
      </c>
      <c r="Y3118" s="1" t="s">
        <v>64</v>
      </c>
      <c r="Z3118" s="1" t="s">
        <v>7741</v>
      </c>
      <c r="AC3118" s="1">
        <v>45</v>
      </c>
      <c r="AD3118" s="1" t="s">
        <v>330</v>
      </c>
      <c r="AE3118" s="1" t="s">
        <v>9367</v>
      </c>
      <c r="AJ3118" s="1" t="s">
        <v>17</v>
      </c>
      <c r="AK3118" s="1" t="s">
        <v>9530</v>
      </c>
      <c r="AL3118" s="1" t="s">
        <v>77</v>
      </c>
      <c r="AM3118" s="1" t="s">
        <v>9125</v>
      </c>
      <c r="AT3118" s="1" t="s">
        <v>42</v>
      </c>
      <c r="AU3118" s="1" t="s">
        <v>7309</v>
      </c>
      <c r="AV3118" s="1" t="s">
        <v>14783</v>
      </c>
      <c r="AW3118" s="1" t="s">
        <v>8737</v>
      </c>
      <c r="BG3118" s="1" t="s">
        <v>42</v>
      </c>
      <c r="BH3118" s="1" t="s">
        <v>7309</v>
      </c>
      <c r="BI3118" s="1" t="s">
        <v>3123</v>
      </c>
      <c r="BJ3118" s="1" t="s">
        <v>8697</v>
      </c>
      <c r="BK3118" s="1" t="s">
        <v>42</v>
      </c>
      <c r="BL3118" s="1" t="s">
        <v>7309</v>
      </c>
      <c r="BM3118" s="1" t="s">
        <v>3241</v>
      </c>
      <c r="BN3118" s="1" t="s">
        <v>10568</v>
      </c>
      <c r="BO3118" s="1" t="s">
        <v>42</v>
      </c>
      <c r="BP3118" s="1" t="s">
        <v>7309</v>
      </c>
      <c r="BQ3118" s="1" t="s">
        <v>3242</v>
      </c>
      <c r="BR3118" s="1" t="s">
        <v>11768</v>
      </c>
      <c r="BS3118" s="1" t="s">
        <v>193</v>
      </c>
      <c r="BT3118" s="1" t="s">
        <v>9533</v>
      </c>
    </row>
    <row r="3119" spans="1:72" ht="13.5" customHeight="1" x14ac:dyDescent="0.25">
      <c r="A3119" s="5" t="str">
        <f t="shared" si="111"/>
        <v>1738_각남면_0126</v>
      </c>
      <c r="B3119" s="1">
        <v>1738</v>
      </c>
      <c r="C3119" s="1" t="s">
        <v>12339</v>
      </c>
      <c r="D3119" s="1" t="s">
        <v>12340</v>
      </c>
      <c r="E3119" s="1">
        <v>3118</v>
      </c>
      <c r="F3119" s="1">
        <v>12</v>
      </c>
      <c r="G3119" s="1" t="s">
        <v>4871</v>
      </c>
      <c r="H3119" s="1" t="s">
        <v>7055</v>
      </c>
      <c r="I3119" s="1">
        <v>9</v>
      </c>
      <c r="L3119" s="1">
        <v>4</v>
      </c>
      <c r="M3119" s="1" t="s">
        <v>14280</v>
      </c>
      <c r="N3119" s="1" t="s">
        <v>14281</v>
      </c>
      <c r="S3119" s="1" t="s">
        <v>112</v>
      </c>
      <c r="T3119" s="1" t="s">
        <v>7229</v>
      </c>
      <c r="Y3119" s="1" t="s">
        <v>64</v>
      </c>
      <c r="Z3119" s="1" t="s">
        <v>7741</v>
      </c>
      <c r="AC3119" s="1">
        <v>1</v>
      </c>
      <c r="AD3119" s="1" t="s">
        <v>101</v>
      </c>
      <c r="AE3119" s="1" t="s">
        <v>9339</v>
      </c>
    </row>
    <row r="3120" spans="1:72" ht="13.5" customHeight="1" x14ac:dyDescent="0.25">
      <c r="A3120" s="5" t="str">
        <f t="shared" si="111"/>
        <v>1738_각남면_0126</v>
      </c>
      <c r="B3120" s="1">
        <v>1738</v>
      </c>
      <c r="C3120" s="1" t="s">
        <v>12339</v>
      </c>
      <c r="D3120" s="1" t="s">
        <v>12340</v>
      </c>
      <c r="E3120" s="1">
        <v>3119</v>
      </c>
      <c r="F3120" s="1">
        <v>12</v>
      </c>
      <c r="G3120" s="1" t="s">
        <v>4871</v>
      </c>
      <c r="H3120" s="1" t="s">
        <v>7055</v>
      </c>
      <c r="I3120" s="1">
        <v>9</v>
      </c>
      <c r="L3120" s="1">
        <v>5</v>
      </c>
      <c r="M3120" s="1" t="s">
        <v>14282</v>
      </c>
      <c r="N3120" s="1" t="s">
        <v>14283</v>
      </c>
      <c r="O3120" s="1" t="s">
        <v>6</v>
      </c>
      <c r="P3120" s="1" t="s">
        <v>7191</v>
      </c>
      <c r="T3120" s="1" t="s">
        <v>12461</v>
      </c>
      <c r="U3120" s="1" t="s">
        <v>5088</v>
      </c>
      <c r="V3120" s="1" t="s">
        <v>7579</v>
      </c>
      <c r="W3120" s="1" t="s">
        <v>38</v>
      </c>
      <c r="X3120" s="1" t="s">
        <v>12522</v>
      </c>
      <c r="Y3120" s="1" t="s">
        <v>2740</v>
      </c>
      <c r="Z3120" s="1" t="s">
        <v>8878</v>
      </c>
      <c r="AC3120" s="1">
        <v>55</v>
      </c>
      <c r="AD3120" s="1" t="s">
        <v>142</v>
      </c>
      <c r="AE3120" s="1" t="s">
        <v>9344</v>
      </c>
      <c r="AJ3120" s="1" t="s">
        <v>17</v>
      </c>
      <c r="AK3120" s="1" t="s">
        <v>9530</v>
      </c>
      <c r="AL3120" s="1" t="s">
        <v>41</v>
      </c>
      <c r="AM3120" s="1" t="s">
        <v>12725</v>
      </c>
      <c r="AT3120" s="1" t="s">
        <v>42</v>
      </c>
      <c r="AU3120" s="1" t="s">
        <v>7309</v>
      </c>
      <c r="AV3120" s="1" t="s">
        <v>2090</v>
      </c>
      <c r="AW3120" s="1" t="s">
        <v>8677</v>
      </c>
      <c r="BG3120" s="1" t="s">
        <v>69</v>
      </c>
      <c r="BH3120" s="1" t="s">
        <v>7359</v>
      </c>
      <c r="BI3120" s="1" t="s">
        <v>1374</v>
      </c>
      <c r="BJ3120" s="1" t="s">
        <v>10051</v>
      </c>
      <c r="BK3120" s="1" t="s">
        <v>854</v>
      </c>
      <c r="BL3120" s="1" t="s">
        <v>9667</v>
      </c>
      <c r="BM3120" s="1" t="s">
        <v>14843</v>
      </c>
      <c r="BN3120" s="1" t="s">
        <v>11322</v>
      </c>
      <c r="BO3120" s="1" t="s">
        <v>12992</v>
      </c>
      <c r="BP3120" s="1" t="s">
        <v>12993</v>
      </c>
      <c r="BQ3120" s="1" t="s">
        <v>4964</v>
      </c>
      <c r="BR3120" s="1" t="s">
        <v>11968</v>
      </c>
      <c r="BS3120" s="1" t="s">
        <v>2353</v>
      </c>
      <c r="BT3120" s="1" t="s">
        <v>9527</v>
      </c>
    </row>
    <row r="3121" spans="1:72" ht="13.5" customHeight="1" x14ac:dyDescent="0.25">
      <c r="A3121" s="5" t="str">
        <f t="shared" si="111"/>
        <v>1738_각남면_0126</v>
      </c>
      <c r="B3121" s="1">
        <v>1738</v>
      </c>
      <c r="C3121" s="1" t="s">
        <v>12339</v>
      </c>
      <c r="D3121" s="1" t="s">
        <v>12340</v>
      </c>
      <c r="E3121" s="1">
        <v>3120</v>
      </c>
      <c r="F3121" s="1">
        <v>13</v>
      </c>
      <c r="G3121" s="1" t="s">
        <v>5089</v>
      </c>
      <c r="H3121" s="1" t="s">
        <v>7056</v>
      </c>
      <c r="I3121" s="1">
        <v>1</v>
      </c>
      <c r="J3121" s="1" t="s">
        <v>5090</v>
      </c>
      <c r="K3121" s="1" t="s">
        <v>7151</v>
      </c>
      <c r="L3121" s="1">
        <v>1</v>
      </c>
      <c r="M3121" s="1" t="s">
        <v>5090</v>
      </c>
      <c r="N3121" s="1" t="s">
        <v>7151</v>
      </c>
      <c r="T3121" s="1" t="s">
        <v>12461</v>
      </c>
      <c r="U3121" s="1" t="s">
        <v>1523</v>
      </c>
      <c r="V3121" s="1" t="s">
        <v>7396</v>
      </c>
      <c r="W3121" s="1" t="s">
        <v>123</v>
      </c>
      <c r="X3121" s="1" t="s">
        <v>7689</v>
      </c>
      <c r="Y3121" s="1" t="s">
        <v>4100</v>
      </c>
      <c r="Z3121" s="1" t="s">
        <v>8618</v>
      </c>
      <c r="AC3121" s="1">
        <v>44</v>
      </c>
      <c r="AD3121" s="1" t="s">
        <v>52</v>
      </c>
      <c r="AE3121" s="1" t="s">
        <v>9330</v>
      </c>
      <c r="AJ3121" s="1" t="s">
        <v>17</v>
      </c>
      <c r="AK3121" s="1" t="s">
        <v>9530</v>
      </c>
      <c r="AL3121" s="1" t="s">
        <v>124</v>
      </c>
      <c r="AM3121" s="1" t="s">
        <v>9327</v>
      </c>
      <c r="AT3121" s="1" t="s">
        <v>42</v>
      </c>
      <c r="AU3121" s="1" t="s">
        <v>7309</v>
      </c>
      <c r="AV3121" s="1" t="s">
        <v>2602</v>
      </c>
      <c r="AW3121" s="1" t="s">
        <v>7868</v>
      </c>
      <c r="BG3121" s="1" t="s">
        <v>42</v>
      </c>
      <c r="BH3121" s="1" t="s">
        <v>7309</v>
      </c>
      <c r="BI3121" s="1" t="s">
        <v>5091</v>
      </c>
      <c r="BJ3121" s="1" t="s">
        <v>10855</v>
      </c>
      <c r="BK3121" s="1" t="s">
        <v>44</v>
      </c>
      <c r="BL3121" s="1" t="s">
        <v>7629</v>
      </c>
      <c r="BM3121" s="1" t="s">
        <v>2577</v>
      </c>
      <c r="BN3121" s="1" t="s">
        <v>9977</v>
      </c>
      <c r="BO3121" s="1" t="s">
        <v>531</v>
      </c>
      <c r="BP3121" s="1" t="s">
        <v>7370</v>
      </c>
      <c r="BQ3121" s="1" t="s">
        <v>2603</v>
      </c>
      <c r="BR3121" s="1" t="s">
        <v>11711</v>
      </c>
      <c r="BS3121" s="1" t="s">
        <v>41</v>
      </c>
      <c r="BT3121" s="1" t="s">
        <v>12725</v>
      </c>
    </row>
    <row r="3122" spans="1:72" ht="13.5" customHeight="1" x14ac:dyDescent="0.25">
      <c r="A3122" s="5" t="str">
        <f t="shared" si="111"/>
        <v>1738_각남면_0126</v>
      </c>
      <c r="B3122" s="1">
        <v>1738</v>
      </c>
      <c r="C3122" s="1" t="s">
        <v>12339</v>
      </c>
      <c r="D3122" s="1" t="s">
        <v>12340</v>
      </c>
      <c r="E3122" s="1">
        <v>3121</v>
      </c>
      <c r="F3122" s="1">
        <v>13</v>
      </c>
      <c r="G3122" s="1" t="s">
        <v>5089</v>
      </c>
      <c r="H3122" s="1" t="s">
        <v>7056</v>
      </c>
      <c r="I3122" s="1">
        <v>1</v>
      </c>
      <c r="L3122" s="1">
        <v>1</v>
      </c>
      <c r="M3122" s="1" t="s">
        <v>5090</v>
      </c>
      <c r="N3122" s="1" t="s">
        <v>7151</v>
      </c>
      <c r="S3122" s="1" t="s">
        <v>50</v>
      </c>
      <c r="T3122" s="1" t="s">
        <v>7223</v>
      </c>
      <c r="W3122" s="1" t="s">
        <v>38</v>
      </c>
      <c r="X3122" s="1" t="s">
        <v>12522</v>
      </c>
      <c r="Y3122" s="1" t="s">
        <v>64</v>
      </c>
      <c r="Z3122" s="1" t="s">
        <v>7741</v>
      </c>
      <c r="AC3122" s="1">
        <v>39</v>
      </c>
      <c r="AD3122" s="1" t="s">
        <v>181</v>
      </c>
      <c r="AE3122" s="1" t="s">
        <v>9350</v>
      </c>
      <c r="AJ3122" s="1" t="s">
        <v>17</v>
      </c>
      <c r="AK3122" s="1" t="s">
        <v>9530</v>
      </c>
      <c r="AL3122" s="1" t="s">
        <v>41</v>
      </c>
      <c r="AM3122" s="1" t="s">
        <v>12725</v>
      </c>
      <c r="AT3122" s="1" t="s">
        <v>42</v>
      </c>
      <c r="AU3122" s="1" t="s">
        <v>7309</v>
      </c>
      <c r="AV3122" s="1" t="s">
        <v>1612</v>
      </c>
      <c r="AW3122" s="1" t="s">
        <v>8092</v>
      </c>
      <c r="BG3122" s="1" t="s">
        <v>69</v>
      </c>
      <c r="BH3122" s="1" t="s">
        <v>7359</v>
      </c>
      <c r="BI3122" s="1" t="s">
        <v>14848</v>
      </c>
      <c r="BJ3122" s="1" t="s">
        <v>10856</v>
      </c>
      <c r="BK3122" s="1" t="s">
        <v>69</v>
      </c>
      <c r="BL3122" s="1" t="s">
        <v>7359</v>
      </c>
      <c r="BM3122" s="1" t="s">
        <v>15052</v>
      </c>
      <c r="BN3122" s="1" t="s">
        <v>11331</v>
      </c>
      <c r="BO3122" s="1" t="s">
        <v>69</v>
      </c>
      <c r="BP3122" s="1" t="s">
        <v>7359</v>
      </c>
      <c r="BQ3122" s="1" t="s">
        <v>5092</v>
      </c>
      <c r="BR3122" s="1" t="s">
        <v>11986</v>
      </c>
      <c r="BS3122" s="1" t="s">
        <v>124</v>
      </c>
      <c r="BT3122" s="1" t="s">
        <v>9327</v>
      </c>
    </row>
    <row r="3123" spans="1:72" ht="13.5" customHeight="1" x14ac:dyDescent="0.25">
      <c r="A3123" s="5" t="str">
        <f t="shared" si="111"/>
        <v>1738_각남면_0126</v>
      </c>
      <c r="B3123" s="1">
        <v>1738</v>
      </c>
      <c r="C3123" s="1" t="s">
        <v>12339</v>
      </c>
      <c r="D3123" s="1" t="s">
        <v>12340</v>
      </c>
      <c r="E3123" s="1">
        <v>3122</v>
      </c>
      <c r="F3123" s="1">
        <v>13</v>
      </c>
      <c r="G3123" s="1" t="s">
        <v>5089</v>
      </c>
      <c r="H3123" s="1" t="s">
        <v>7056</v>
      </c>
      <c r="I3123" s="1">
        <v>1</v>
      </c>
      <c r="L3123" s="1">
        <v>1</v>
      </c>
      <c r="M3123" s="1" t="s">
        <v>5090</v>
      </c>
      <c r="N3123" s="1" t="s">
        <v>7151</v>
      </c>
      <c r="S3123" s="1" t="s">
        <v>112</v>
      </c>
      <c r="T3123" s="1" t="s">
        <v>7229</v>
      </c>
      <c r="Y3123" s="1" t="s">
        <v>64</v>
      </c>
      <c r="Z3123" s="1" t="s">
        <v>7741</v>
      </c>
      <c r="AF3123" s="1" t="s">
        <v>317</v>
      </c>
      <c r="AG3123" s="1" t="s">
        <v>7707</v>
      </c>
    </row>
    <row r="3124" spans="1:72" ht="13.5" customHeight="1" x14ac:dyDescent="0.25">
      <c r="A3124" s="5" t="str">
        <f t="shared" si="111"/>
        <v>1738_각남면_0126</v>
      </c>
      <c r="B3124" s="1">
        <v>1738</v>
      </c>
      <c r="C3124" s="1" t="s">
        <v>12339</v>
      </c>
      <c r="D3124" s="1" t="s">
        <v>12340</v>
      </c>
      <c r="E3124" s="1">
        <v>3123</v>
      </c>
      <c r="F3124" s="1">
        <v>13</v>
      </c>
      <c r="G3124" s="1" t="s">
        <v>5089</v>
      </c>
      <c r="H3124" s="1" t="s">
        <v>7056</v>
      </c>
      <c r="I3124" s="1">
        <v>1</v>
      </c>
      <c r="L3124" s="1">
        <v>1</v>
      </c>
      <c r="M3124" s="1" t="s">
        <v>5090</v>
      </c>
      <c r="N3124" s="1" t="s">
        <v>7151</v>
      </c>
      <c r="S3124" s="1" t="s">
        <v>112</v>
      </c>
      <c r="T3124" s="1" t="s">
        <v>7229</v>
      </c>
      <c r="Y3124" s="1" t="s">
        <v>64</v>
      </c>
      <c r="Z3124" s="1" t="s">
        <v>7741</v>
      </c>
      <c r="AC3124" s="1">
        <v>1</v>
      </c>
      <c r="AD3124" s="1" t="s">
        <v>101</v>
      </c>
      <c r="AE3124" s="1" t="s">
        <v>9339</v>
      </c>
      <c r="AF3124" s="1" t="s">
        <v>95</v>
      </c>
      <c r="AG3124" s="1" t="s">
        <v>9389</v>
      </c>
    </row>
    <row r="3125" spans="1:72" ht="13.5" customHeight="1" x14ac:dyDescent="0.25">
      <c r="A3125" s="5" t="str">
        <f t="shared" si="111"/>
        <v>1738_각남면_0126</v>
      </c>
      <c r="B3125" s="1">
        <v>1738</v>
      </c>
      <c r="C3125" s="1" t="s">
        <v>12339</v>
      </c>
      <c r="D3125" s="1" t="s">
        <v>12340</v>
      </c>
      <c r="E3125" s="1">
        <v>3124</v>
      </c>
      <c r="F3125" s="1">
        <v>13</v>
      </c>
      <c r="G3125" s="1" t="s">
        <v>5089</v>
      </c>
      <c r="H3125" s="1" t="s">
        <v>7056</v>
      </c>
      <c r="I3125" s="1">
        <v>1</v>
      </c>
      <c r="L3125" s="1">
        <v>2</v>
      </c>
      <c r="M3125" s="1" t="s">
        <v>3713</v>
      </c>
      <c r="N3125" s="1" t="s">
        <v>14036</v>
      </c>
      <c r="T3125" s="1" t="s">
        <v>12461</v>
      </c>
      <c r="U3125" s="1" t="s">
        <v>5093</v>
      </c>
      <c r="V3125" s="1" t="s">
        <v>12507</v>
      </c>
      <c r="W3125" s="1" t="s">
        <v>85</v>
      </c>
      <c r="X3125" s="1" t="s">
        <v>12530</v>
      </c>
      <c r="Y3125" s="1" t="s">
        <v>1593</v>
      </c>
      <c r="Z3125" s="1" t="s">
        <v>8087</v>
      </c>
      <c r="AC3125" s="1">
        <v>76</v>
      </c>
      <c r="AD3125" s="1" t="s">
        <v>89</v>
      </c>
      <c r="AE3125" s="1" t="s">
        <v>9335</v>
      </c>
      <c r="AJ3125" s="1" t="s">
        <v>17</v>
      </c>
      <c r="AK3125" s="1" t="s">
        <v>9530</v>
      </c>
      <c r="AL3125" s="1" t="s">
        <v>41</v>
      </c>
      <c r="AM3125" s="1" t="s">
        <v>12725</v>
      </c>
      <c r="AT3125" s="1" t="s">
        <v>69</v>
      </c>
      <c r="AU3125" s="1" t="s">
        <v>7359</v>
      </c>
      <c r="AV3125" s="1" t="s">
        <v>1934</v>
      </c>
      <c r="AW3125" s="1" t="s">
        <v>10121</v>
      </c>
      <c r="BG3125" s="1" t="s">
        <v>69</v>
      </c>
      <c r="BH3125" s="1" t="s">
        <v>7359</v>
      </c>
      <c r="BI3125" s="1" t="s">
        <v>5094</v>
      </c>
      <c r="BJ3125" s="1" t="s">
        <v>10857</v>
      </c>
      <c r="BK3125" s="1" t="s">
        <v>69</v>
      </c>
      <c r="BL3125" s="1" t="s">
        <v>7359</v>
      </c>
      <c r="BM3125" s="1" t="s">
        <v>5095</v>
      </c>
      <c r="BN3125" s="1" t="s">
        <v>11332</v>
      </c>
      <c r="BO3125" s="1" t="s">
        <v>69</v>
      </c>
      <c r="BP3125" s="1" t="s">
        <v>7359</v>
      </c>
      <c r="BQ3125" s="1" t="s">
        <v>5096</v>
      </c>
      <c r="BR3125" s="1" t="s">
        <v>13459</v>
      </c>
      <c r="BS3125" s="1" t="s">
        <v>58</v>
      </c>
      <c r="BT3125" s="1" t="s">
        <v>9526</v>
      </c>
    </row>
    <row r="3126" spans="1:72" ht="13.5" customHeight="1" x14ac:dyDescent="0.25">
      <c r="A3126" s="5" t="str">
        <f t="shared" si="111"/>
        <v>1738_각남면_0126</v>
      </c>
      <c r="B3126" s="1">
        <v>1738</v>
      </c>
      <c r="C3126" s="1" t="s">
        <v>12339</v>
      </c>
      <c r="D3126" s="1" t="s">
        <v>12340</v>
      </c>
      <c r="E3126" s="1">
        <v>3125</v>
      </c>
      <c r="F3126" s="1">
        <v>13</v>
      </c>
      <c r="G3126" s="1" t="s">
        <v>5089</v>
      </c>
      <c r="H3126" s="1" t="s">
        <v>7056</v>
      </c>
      <c r="I3126" s="1">
        <v>1</v>
      </c>
      <c r="L3126" s="1">
        <v>2</v>
      </c>
      <c r="M3126" s="1" t="s">
        <v>3713</v>
      </c>
      <c r="N3126" s="1" t="s">
        <v>14036</v>
      </c>
      <c r="S3126" s="1" t="s">
        <v>50</v>
      </c>
      <c r="T3126" s="1" t="s">
        <v>7223</v>
      </c>
      <c r="W3126" s="1" t="s">
        <v>123</v>
      </c>
      <c r="X3126" s="1" t="s">
        <v>7689</v>
      </c>
      <c r="Y3126" s="1" t="s">
        <v>64</v>
      </c>
      <c r="Z3126" s="1" t="s">
        <v>7741</v>
      </c>
      <c r="AC3126" s="1">
        <v>61</v>
      </c>
      <c r="AD3126" s="1" t="s">
        <v>101</v>
      </c>
      <c r="AE3126" s="1" t="s">
        <v>9339</v>
      </c>
      <c r="AJ3126" s="1" t="s">
        <v>17</v>
      </c>
      <c r="AK3126" s="1" t="s">
        <v>9530</v>
      </c>
      <c r="AL3126" s="1" t="s">
        <v>124</v>
      </c>
      <c r="AM3126" s="1" t="s">
        <v>9327</v>
      </c>
      <c r="AT3126" s="1" t="s">
        <v>69</v>
      </c>
      <c r="AU3126" s="1" t="s">
        <v>7359</v>
      </c>
      <c r="AV3126" s="1" t="s">
        <v>5097</v>
      </c>
      <c r="AW3126" s="1" t="s">
        <v>10166</v>
      </c>
      <c r="BG3126" s="1" t="s">
        <v>69</v>
      </c>
      <c r="BH3126" s="1" t="s">
        <v>7359</v>
      </c>
      <c r="BI3126" s="1" t="s">
        <v>5098</v>
      </c>
      <c r="BJ3126" s="1" t="s">
        <v>10858</v>
      </c>
      <c r="BK3126" s="1" t="s">
        <v>69</v>
      </c>
      <c r="BL3126" s="1" t="s">
        <v>7359</v>
      </c>
      <c r="BM3126" s="1" t="s">
        <v>5099</v>
      </c>
      <c r="BN3126" s="1" t="s">
        <v>11333</v>
      </c>
      <c r="BO3126" s="1" t="s">
        <v>69</v>
      </c>
      <c r="BP3126" s="1" t="s">
        <v>7359</v>
      </c>
      <c r="BQ3126" s="1" t="s">
        <v>5100</v>
      </c>
      <c r="BR3126" s="1" t="s">
        <v>13001</v>
      </c>
      <c r="BS3126" s="1" t="s">
        <v>41</v>
      </c>
      <c r="BT3126" s="1" t="s">
        <v>12725</v>
      </c>
    </row>
    <row r="3127" spans="1:72" ht="13.5" customHeight="1" x14ac:dyDescent="0.25">
      <c r="A3127" s="5" t="str">
        <f t="shared" si="111"/>
        <v>1738_각남면_0126</v>
      </c>
      <c r="B3127" s="1">
        <v>1738</v>
      </c>
      <c r="C3127" s="1" t="s">
        <v>12339</v>
      </c>
      <c r="D3127" s="1" t="s">
        <v>12340</v>
      </c>
      <c r="E3127" s="1">
        <v>3126</v>
      </c>
      <c r="F3127" s="1">
        <v>13</v>
      </c>
      <c r="G3127" s="1" t="s">
        <v>5089</v>
      </c>
      <c r="H3127" s="1" t="s">
        <v>7056</v>
      </c>
      <c r="I3127" s="1">
        <v>1</v>
      </c>
      <c r="L3127" s="1">
        <v>3</v>
      </c>
      <c r="M3127" s="1" t="s">
        <v>14284</v>
      </c>
      <c r="N3127" s="1" t="s">
        <v>13748</v>
      </c>
      <c r="T3127" s="1" t="s">
        <v>12461</v>
      </c>
      <c r="U3127" s="1" t="s">
        <v>5101</v>
      </c>
      <c r="V3127" s="1" t="s">
        <v>7580</v>
      </c>
      <c r="W3127" s="1" t="s">
        <v>203</v>
      </c>
      <c r="X3127" s="1" t="s">
        <v>7694</v>
      </c>
      <c r="Y3127" s="1" t="s">
        <v>5102</v>
      </c>
      <c r="Z3127" s="1" t="s">
        <v>8206</v>
      </c>
      <c r="AC3127" s="1">
        <v>66</v>
      </c>
      <c r="AD3127" s="1" t="s">
        <v>738</v>
      </c>
      <c r="AE3127" s="1" t="s">
        <v>9381</v>
      </c>
      <c r="AJ3127" s="1" t="s">
        <v>17</v>
      </c>
      <c r="AK3127" s="1" t="s">
        <v>9530</v>
      </c>
      <c r="AL3127" s="1" t="s">
        <v>124</v>
      </c>
      <c r="AM3127" s="1" t="s">
        <v>9327</v>
      </c>
      <c r="AT3127" s="1" t="s">
        <v>44</v>
      </c>
      <c r="AU3127" s="1" t="s">
        <v>7629</v>
      </c>
      <c r="AV3127" s="1" t="s">
        <v>3484</v>
      </c>
      <c r="AW3127" s="1" t="s">
        <v>9134</v>
      </c>
      <c r="BG3127" s="1" t="s">
        <v>44</v>
      </c>
      <c r="BH3127" s="1" t="s">
        <v>7629</v>
      </c>
      <c r="BI3127" s="1" t="s">
        <v>5103</v>
      </c>
      <c r="BJ3127" s="1" t="s">
        <v>10848</v>
      </c>
      <c r="BK3127" s="1" t="s">
        <v>44</v>
      </c>
      <c r="BL3127" s="1" t="s">
        <v>7629</v>
      </c>
      <c r="BM3127" s="1" t="s">
        <v>2985</v>
      </c>
      <c r="BN3127" s="1" t="s">
        <v>9946</v>
      </c>
      <c r="BO3127" s="1" t="s">
        <v>44</v>
      </c>
      <c r="BP3127" s="1" t="s">
        <v>7629</v>
      </c>
      <c r="BQ3127" s="1" t="s">
        <v>5104</v>
      </c>
      <c r="BR3127" s="1" t="s">
        <v>13269</v>
      </c>
      <c r="BS3127" s="1" t="s">
        <v>259</v>
      </c>
      <c r="BT3127" s="1" t="s">
        <v>9449</v>
      </c>
    </row>
    <row r="3128" spans="1:72" ht="13.5" customHeight="1" x14ac:dyDescent="0.25">
      <c r="A3128" s="5" t="str">
        <f t="shared" si="111"/>
        <v>1738_각남면_0126</v>
      </c>
      <c r="B3128" s="1">
        <v>1738</v>
      </c>
      <c r="C3128" s="1" t="s">
        <v>12339</v>
      </c>
      <c r="D3128" s="1" t="s">
        <v>12340</v>
      </c>
      <c r="E3128" s="1">
        <v>3127</v>
      </c>
      <c r="F3128" s="1">
        <v>13</v>
      </c>
      <c r="G3128" s="1" t="s">
        <v>5089</v>
      </c>
      <c r="H3128" s="1" t="s">
        <v>7056</v>
      </c>
      <c r="I3128" s="1">
        <v>1</v>
      </c>
      <c r="L3128" s="1">
        <v>3</v>
      </c>
      <c r="M3128" s="1" t="s">
        <v>14284</v>
      </c>
      <c r="N3128" s="1" t="s">
        <v>13748</v>
      </c>
      <c r="S3128" s="1" t="s">
        <v>50</v>
      </c>
      <c r="T3128" s="1" t="s">
        <v>7223</v>
      </c>
      <c r="W3128" s="1" t="s">
        <v>123</v>
      </c>
      <c r="X3128" s="1" t="s">
        <v>7689</v>
      </c>
      <c r="Y3128" s="1" t="s">
        <v>10</v>
      </c>
      <c r="Z3128" s="1" t="s">
        <v>7684</v>
      </c>
      <c r="AC3128" s="1">
        <v>61</v>
      </c>
      <c r="AD3128" s="1" t="s">
        <v>101</v>
      </c>
      <c r="AE3128" s="1" t="s">
        <v>9339</v>
      </c>
      <c r="AJ3128" s="1" t="s">
        <v>17</v>
      </c>
      <c r="AK3128" s="1" t="s">
        <v>9530</v>
      </c>
      <c r="AL3128" s="1" t="s">
        <v>124</v>
      </c>
      <c r="AM3128" s="1" t="s">
        <v>9327</v>
      </c>
      <c r="AT3128" s="1" t="s">
        <v>44</v>
      </c>
      <c r="AU3128" s="1" t="s">
        <v>7629</v>
      </c>
      <c r="AV3128" s="1" t="s">
        <v>2451</v>
      </c>
      <c r="AW3128" s="1" t="s">
        <v>9977</v>
      </c>
      <c r="BG3128" s="1" t="s">
        <v>5105</v>
      </c>
      <c r="BH3128" s="1" t="s">
        <v>10503</v>
      </c>
      <c r="BI3128" s="1" t="s">
        <v>14849</v>
      </c>
      <c r="BJ3128" s="1" t="s">
        <v>7963</v>
      </c>
      <c r="BK3128" s="1" t="s">
        <v>44</v>
      </c>
      <c r="BL3128" s="1" t="s">
        <v>7629</v>
      </c>
      <c r="BM3128" s="1" t="s">
        <v>5106</v>
      </c>
      <c r="BN3128" s="1" t="s">
        <v>11334</v>
      </c>
      <c r="BO3128" s="1" t="s">
        <v>44</v>
      </c>
      <c r="BP3128" s="1" t="s">
        <v>7629</v>
      </c>
      <c r="BQ3128" s="1" t="s">
        <v>5107</v>
      </c>
      <c r="BR3128" s="1" t="s">
        <v>11987</v>
      </c>
      <c r="BS3128" s="1" t="s">
        <v>225</v>
      </c>
      <c r="BT3128" s="1" t="s">
        <v>9548</v>
      </c>
    </row>
    <row r="3129" spans="1:72" ht="13.5" customHeight="1" x14ac:dyDescent="0.25">
      <c r="A3129" s="5" t="str">
        <f t="shared" si="111"/>
        <v>1738_각남면_0126</v>
      </c>
      <c r="B3129" s="1">
        <v>1738</v>
      </c>
      <c r="C3129" s="1" t="s">
        <v>12339</v>
      </c>
      <c r="D3129" s="1" t="s">
        <v>12340</v>
      </c>
      <c r="E3129" s="1">
        <v>3128</v>
      </c>
      <c r="F3129" s="1">
        <v>13</v>
      </c>
      <c r="G3129" s="1" t="s">
        <v>5089</v>
      </c>
      <c r="H3129" s="1" t="s">
        <v>7056</v>
      </c>
      <c r="I3129" s="1">
        <v>1</v>
      </c>
      <c r="L3129" s="1">
        <v>3</v>
      </c>
      <c r="M3129" s="1" t="s">
        <v>14284</v>
      </c>
      <c r="N3129" s="1" t="s">
        <v>13748</v>
      </c>
      <c r="S3129" s="1" t="s">
        <v>59</v>
      </c>
      <c r="T3129" s="1" t="s">
        <v>7224</v>
      </c>
      <c r="Y3129" s="1" t="s">
        <v>354</v>
      </c>
      <c r="Z3129" s="1" t="s">
        <v>7701</v>
      </c>
      <c r="AF3129" s="1" t="s">
        <v>463</v>
      </c>
      <c r="AG3129" s="1" t="s">
        <v>12445</v>
      </c>
    </row>
    <row r="3130" spans="1:72" ht="13.5" customHeight="1" x14ac:dyDescent="0.25">
      <c r="A3130" s="5" t="str">
        <f t="shared" si="111"/>
        <v>1738_각남면_0126</v>
      </c>
      <c r="B3130" s="1">
        <v>1738</v>
      </c>
      <c r="C3130" s="1" t="s">
        <v>12339</v>
      </c>
      <c r="D3130" s="1" t="s">
        <v>12340</v>
      </c>
      <c r="E3130" s="1">
        <v>3129</v>
      </c>
      <c r="F3130" s="1">
        <v>13</v>
      </c>
      <c r="G3130" s="1" t="s">
        <v>5089</v>
      </c>
      <c r="H3130" s="1" t="s">
        <v>7056</v>
      </c>
      <c r="I3130" s="1">
        <v>1</v>
      </c>
      <c r="L3130" s="1">
        <v>3</v>
      </c>
      <c r="M3130" s="1" t="s">
        <v>14284</v>
      </c>
      <c r="N3130" s="1" t="s">
        <v>13748</v>
      </c>
      <c r="S3130" s="1" t="s">
        <v>91</v>
      </c>
      <c r="T3130" s="1" t="s">
        <v>7227</v>
      </c>
      <c r="U3130" s="1" t="s">
        <v>1523</v>
      </c>
      <c r="V3130" s="1" t="s">
        <v>7396</v>
      </c>
      <c r="Y3130" s="1" t="s">
        <v>5108</v>
      </c>
      <c r="Z3130" s="1" t="s">
        <v>8901</v>
      </c>
      <c r="AC3130" s="1">
        <v>27</v>
      </c>
      <c r="AD3130" s="1" t="s">
        <v>465</v>
      </c>
      <c r="AE3130" s="1" t="s">
        <v>9376</v>
      </c>
    </row>
    <row r="3131" spans="1:72" ht="13.5" customHeight="1" x14ac:dyDescent="0.25">
      <c r="A3131" s="5" t="str">
        <f t="shared" si="111"/>
        <v>1738_각남면_0126</v>
      </c>
      <c r="B3131" s="1">
        <v>1738</v>
      </c>
      <c r="C3131" s="1" t="s">
        <v>12339</v>
      </c>
      <c r="D3131" s="1" t="s">
        <v>12340</v>
      </c>
      <c r="E3131" s="1">
        <v>3130</v>
      </c>
      <c r="F3131" s="1">
        <v>13</v>
      </c>
      <c r="G3131" s="1" t="s">
        <v>5089</v>
      </c>
      <c r="H3131" s="1" t="s">
        <v>7056</v>
      </c>
      <c r="I3131" s="1">
        <v>1</v>
      </c>
      <c r="L3131" s="1">
        <v>3</v>
      </c>
      <c r="M3131" s="1" t="s">
        <v>14284</v>
      </c>
      <c r="N3131" s="1" t="s">
        <v>13748</v>
      </c>
      <c r="S3131" s="1" t="s">
        <v>155</v>
      </c>
      <c r="T3131" s="1" t="s">
        <v>7230</v>
      </c>
      <c r="W3131" s="1" t="s">
        <v>38</v>
      </c>
      <c r="X3131" s="1" t="s">
        <v>12522</v>
      </c>
      <c r="Y3131" s="1" t="s">
        <v>10</v>
      </c>
      <c r="Z3131" s="1" t="s">
        <v>7684</v>
      </c>
      <c r="AC3131" s="1">
        <v>23</v>
      </c>
      <c r="AD3131" s="1" t="s">
        <v>251</v>
      </c>
      <c r="AE3131" s="1" t="s">
        <v>9358</v>
      </c>
    </row>
    <row r="3132" spans="1:72" ht="13.5" customHeight="1" x14ac:dyDescent="0.25">
      <c r="A3132" s="5" t="str">
        <f t="shared" si="111"/>
        <v>1738_각남면_0126</v>
      </c>
      <c r="B3132" s="1">
        <v>1738</v>
      </c>
      <c r="C3132" s="1" t="s">
        <v>12339</v>
      </c>
      <c r="D3132" s="1" t="s">
        <v>12340</v>
      </c>
      <c r="E3132" s="1">
        <v>3131</v>
      </c>
      <c r="F3132" s="1">
        <v>13</v>
      </c>
      <c r="G3132" s="1" t="s">
        <v>5089</v>
      </c>
      <c r="H3132" s="1" t="s">
        <v>7056</v>
      </c>
      <c r="I3132" s="1">
        <v>1</v>
      </c>
      <c r="L3132" s="1">
        <v>3</v>
      </c>
      <c r="M3132" s="1" t="s">
        <v>14284</v>
      </c>
      <c r="N3132" s="1" t="s">
        <v>13748</v>
      </c>
      <c r="T3132" s="1" t="s">
        <v>12470</v>
      </c>
      <c r="U3132" s="1" t="s">
        <v>139</v>
      </c>
      <c r="V3132" s="1" t="s">
        <v>7323</v>
      </c>
      <c r="Y3132" s="1" t="s">
        <v>5109</v>
      </c>
      <c r="Z3132" s="1" t="s">
        <v>8452</v>
      </c>
      <c r="AF3132" s="1" t="s">
        <v>375</v>
      </c>
      <c r="AG3132" s="1" t="s">
        <v>9397</v>
      </c>
    </row>
    <row r="3133" spans="1:72" ht="13.5" customHeight="1" x14ac:dyDescent="0.25">
      <c r="A3133" s="5" t="str">
        <f t="shared" si="111"/>
        <v>1738_각남면_0126</v>
      </c>
      <c r="B3133" s="1">
        <v>1738</v>
      </c>
      <c r="C3133" s="1" t="s">
        <v>12339</v>
      </c>
      <c r="D3133" s="1" t="s">
        <v>12340</v>
      </c>
      <c r="E3133" s="1">
        <v>3132</v>
      </c>
      <c r="F3133" s="1">
        <v>13</v>
      </c>
      <c r="G3133" s="1" t="s">
        <v>5089</v>
      </c>
      <c r="H3133" s="1" t="s">
        <v>7056</v>
      </c>
      <c r="I3133" s="1">
        <v>1</v>
      </c>
      <c r="L3133" s="1">
        <v>4</v>
      </c>
      <c r="M3133" s="1" t="s">
        <v>14285</v>
      </c>
      <c r="N3133" s="1" t="s">
        <v>14286</v>
      </c>
      <c r="O3133" s="1" t="s">
        <v>6</v>
      </c>
      <c r="P3133" s="1" t="s">
        <v>7191</v>
      </c>
      <c r="T3133" s="1" t="s">
        <v>12461</v>
      </c>
      <c r="U3133" s="1" t="s">
        <v>5110</v>
      </c>
      <c r="V3133" s="1" t="s">
        <v>7495</v>
      </c>
      <c r="W3133" s="1" t="s">
        <v>203</v>
      </c>
      <c r="X3133" s="1" t="s">
        <v>7694</v>
      </c>
      <c r="Y3133" s="1" t="s">
        <v>354</v>
      </c>
      <c r="Z3133" s="1" t="s">
        <v>7701</v>
      </c>
      <c r="AC3133" s="1">
        <v>37</v>
      </c>
      <c r="AD3133" s="1" t="s">
        <v>76</v>
      </c>
      <c r="AE3133" s="1" t="s">
        <v>9334</v>
      </c>
      <c r="AJ3133" s="1" t="s">
        <v>17</v>
      </c>
      <c r="AK3133" s="1" t="s">
        <v>9530</v>
      </c>
      <c r="AL3133" s="1" t="s">
        <v>124</v>
      </c>
      <c r="AM3133" s="1" t="s">
        <v>9327</v>
      </c>
      <c r="AT3133" s="1" t="s">
        <v>673</v>
      </c>
      <c r="AU3133" s="1" t="s">
        <v>9659</v>
      </c>
      <c r="AV3133" s="1" t="s">
        <v>2114</v>
      </c>
      <c r="AW3133" s="1" t="s">
        <v>8206</v>
      </c>
      <c r="BG3133" s="1" t="s">
        <v>44</v>
      </c>
      <c r="BH3133" s="1" t="s">
        <v>7629</v>
      </c>
      <c r="BI3133" s="1" t="s">
        <v>3484</v>
      </c>
      <c r="BJ3133" s="1" t="s">
        <v>9134</v>
      </c>
      <c r="BK3133" s="1" t="s">
        <v>44</v>
      </c>
      <c r="BL3133" s="1" t="s">
        <v>7629</v>
      </c>
      <c r="BM3133" s="1" t="s">
        <v>5103</v>
      </c>
      <c r="BN3133" s="1" t="s">
        <v>10848</v>
      </c>
      <c r="BO3133" s="1" t="s">
        <v>44</v>
      </c>
      <c r="BP3133" s="1" t="s">
        <v>7629</v>
      </c>
      <c r="BQ3133" s="1" t="s">
        <v>5111</v>
      </c>
      <c r="BR3133" s="1" t="s">
        <v>11988</v>
      </c>
      <c r="BS3133" s="1" t="s">
        <v>124</v>
      </c>
      <c r="BT3133" s="1" t="s">
        <v>9327</v>
      </c>
    </row>
    <row r="3134" spans="1:72" ht="13.5" customHeight="1" x14ac:dyDescent="0.25">
      <c r="A3134" s="5" t="str">
        <f t="shared" si="111"/>
        <v>1738_각남면_0126</v>
      </c>
      <c r="B3134" s="1">
        <v>1738</v>
      </c>
      <c r="C3134" s="1" t="s">
        <v>12339</v>
      </c>
      <c r="D3134" s="1" t="s">
        <v>12340</v>
      </c>
      <c r="E3134" s="1">
        <v>3133</v>
      </c>
      <c r="F3134" s="1">
        <v>13</v>
      </c>
      <c r="G3134" s="1" t="s">
        <v>5089</v>
      </c>
      <c r="H3134" s="1" t="s">
        <v>7056</v>
      </c>
      <c r="I3134" s="1">
        <v>1</v>
      </c>
      <c r="L3134" s="1">
        <v>4</v>
      </c>
      <c r="M3134" s="1" t="s">
        <v>14285</v>
      </c>
      <c r="N3134" s="1" t="s">
        <v>14286</v>
      </c>
      <c r="S3134" s="1" t="s">
        <v>50</v>
      </c>
      <c r="T3134" s="1" t="s">
        <v>7223</v>
      </c>
      <c r="W3134" s="1" t="s">
        <v>38</v>
      </c>
      <c r="X3134" s="1" t="s">
        <v>12522</v>
      </c>
      <c r="Y3134" s="1" t="s">
        <v>10</v>
      </c>
      <c r="Z3134" s="1" t="s">
        <v>7684</v>
      </c>
      <c r="AC3134" s="1">
        <v>36</v>
      </c>
      <c r="AD3134" s="1" t="s">
        <v>229</v>
      </c>
      <c r="AE3134" s="1" t="s">
        <v>9356</v>
      </c>
      <c r="AJ3134" s="1" t="s">
        <v>17</v>
      </c>
      <c r="AK3134" s="1" t="s">
        <v>9530</v>
      </c>
      <c r="AL3134" s="1" t="s">
        <v>951</v>
      </c>
      <c r="AM3134" s="1" t="s">
        <v>9517</v>
      </c>
      <c r="AT3134" s="1" t="s">
        <v>380</v>
      </c>
      <c r="AU3134" s="1" t="s">
        <v>7326</v>
      </c>
      <c r="AV3134" s="1" t="s">
        <v>1406</v>
      </c>
      <c r="AW3134" s="1" t="s">
        <v>8036</v>
      </c>
      <c r="BG3134" s="1" t="s">
        <v>44</v>
      </c>
      <c r="BH3134" s="1" t="s">
        <v>7629</v>
      </c>
      <c r="BI3134" s="1" t="s">
        <v>826</v>
      </c>
      <c r="BJ3134" s="1" t="s">
        <v>9735</v>
      </c>
      <c r="BK3134" s="1" t="s">
        <v>44</v>
      </c>
      <c r="BL3134" s="1" t="s">
        <v>7629</v>
      </c>
      <c r="BM3134" s="1" t="s">
        <v>5112</v>
      </c>
      <c r="BN3134" s="1" t="s">
        <v>11335</v>
      </c>
      <c r="BO3134" s="1" t="s">
        <v>44</v>
      </c>
      <c r="BP3134" s="1" t="s">
        <v>7629</v>
      </c>
      <c r="BQ3134" s="1" t="s">
        <v>5113</v>
      </c>
      <c r="BR3134" s="1" t="s">
        <v>13366</v>
      </c>
      <c r="BS3134" s="1" t="s">
        <v>985</v>
      </c>
      <c r="BT3134" s="1" t="s">
        <v>9456</v>
      </c>
    </row>
    <row r="3135" spans="1:72" ht="13.5" customHeight="1" x14ac:dyDescent="0.25">
      <c r="A3135" s="5" t="str">
        <f t="shared" si="111"/>
        <v>1738_각남면_0126</v>
      </c>
      <c r="B3135" s="1">
        <v>1738</v>
      </c>
      <c r="C3135" s="1" t="s">
        <v>12339</v>
      </c>
      <c r="D3135" s="1" t="s">
        <v>12340</v>
      </c>
      <c r="E3135" s="1">
        <v>3134</v>
      </c>
      <c r="F3135" s="1">
        <v>13</v>
      </c>
      <c r="G3135" s="1" t="s">
        <v>5089</v>
      </c>
      <c r="H3135" s="1" t="s">
        <v>7056</v>
      </c>
      <c r="I3135" s="1">
        <v>1</v>
      </c>
      <c r="L3135" s="1">
        <v>4</v>
      </c>
      <c r="M3135" s="1" t="s">
        <v>14285</v>
      </c>
      <c r="N3135" s="1" t="s">
        <v>14286</v>
      </c>
      <c r="S3135" s="1" t="s">
        <v>112</v>
      </c>
      <c r="T3135" s="1" t="s">
        <v>7229</v>
      </c>
      <c r="AC3135" s="1">
        <v>1</v>
      </c>
      <c r="AD3135" s="1" t="s">
        <v>101</v>
      </c>
      <c r="AE3135" s="1" t="s">
        <v>9339</v>
      </c>
    </row>
    <row r="3136" spans="1:72" ht="13.5" customHeight="1" x14ac:dyDescent="0.25">
      <c r="A3136" s="5" t="str">
        <f t="shared" si="111"/>
        <v>1738_각남면_0126</v>
      </c>
      <c r="B3136" s="1">
        <v>1738</v>
      </c>
      <c r="C3136" s="1" t="s">
        <v>12339</v>
      </c>
      <c r="D3136" s="1" t="s">
        <v>12340</v>
      </c>
      <c r="E3136" s="1">
        <v>3135</v>
      </c>
      <c r="F3136" s="1">
        <v>13</v>
      </c>
      <c r="G3136" s="1" t="s">
        <v>5089</v>
      </c>
      <c r="H3136" s="1" t="s">
        <v>7056</v>
      </c>
      <c r="I3136" s="1">
        <v>1</v>
      </c>
      <c r="L3136" s="1">
        <v>5</v>
      </c>
      <c r="M3136" s="1" t="s">
        <v>13608</v>
      </c>
      <c r="N3136" s="1" t="s">
        <v>13609</v>
      </c>
      <c r="T3136" s="1" t="s">
        <v>12461</v>
      </c>
      <c r="U3136" s="1" t="s">
        <v>518</v>
      </c>
      <c r="V3136" s="1" t="s">
        <v>7333</v>
      </c>
      <c r="W3136" s="1" t="s">
        <v>38</v>
      </c>
      <c r="X3136" s="1" t="s">
        <v>12522</v>
      </c>
      <c r="Y3136" s="1" t="s">
        <v>64</v>
      </c>
      <c r="Z3136" s="1" t="s">
        <v>7741</v>
      </c>
      <c r="AC3136" s="1">
        <v>69</v>
      </c>
      <c r="AD3136" s="1" t="s">
        <v>93</v>
      </c>
      <c r="AE3136" s="1" t="s">
        <v>9337</v>
      </c>
      <c r="AJ3136" s="1" t="s">
        <v>17</v>
      </c>
      <c r="AK3136" s="1" t="s">
        <v>9530</v>
      </c>
      <c r="AL3136" s="1" t="s">
        <v>41</v>
      </c>
      <c r="AM3136" s="1" t="s">
        <v>12725</v>
      </c>
      <c r="AT3136" s="1" t="s">
        <v>69</v>
      </c>
      <c r="AU3136" s="1" t="s">
        <v>7359</v>
      </c>
      <c r="AV3136" s="1" t="s">
        <v>14850</v>
      </c>
      <c r="AW3136" s="1" t="s">
        <v>12842</v>
      </c>
      <c r="BG3136" s="1" t="s">
        <v>69</v>
      </c>
      <c r="BH3136" s="1" t="s">
        <v>7359</v>
      </c>
      <c r="BI3136" s="1" t="s">
        <v>2198</v>
      </c>
      <c r="BJ3136" s="1" t="s">
        <v>7704</v>
      </c>
      <c r="BK3136" s="1" t="s">
        <v>69</v>
      </c>
      <c r="BL3136" s="1" t="s">
        <v>7359</v>
      </c>
      <c r="BM3136" s="1" t="s">
        <v>5114</v>
      </c>
      <c r="BN3136" s="1" t="s">
        <v>12914</v>
      </c>
      <c r="BO3136" s="1" t="s">
        <v>69</v>
      </c>
      <c r="BP3136" s="1" t="s">
        <v>7359</v>
      </c>
      <c r="BQ3136" s="1" t="s">
        <v>5115</v>
      </c>
      <c r="BR3136" s="1" t="s">
        <v>11989</v>
      </c>
      <c r="BS3136" s="1" t="s">
        <v>492</v>
      </c>
      <c r="BT3136" s="1" t="s">
        <v>9454</v>
      </c>
    </row>
    <row r="3137" spans="1:72" ht="13.5" customHeight="1" x14ac:dyDescent="0.25">
      <c r="A3137" s="5" t="str">
        <f t="shared" si="111"/>
        <v>1738_각남면_0126</v>
      </c>
      <c r="B3137" s="1">
        <v>1738</v>
      </c>
      <c r="C3137" s="1" t="s">
        <v>12339</v>
      </c>
      <c r="D3137" s="1" t="s">
        <v>12340</v>
      </c>
      <c r="E3137" s="1">
        <v>3136</v>
      </c>
      <c r="F3137" s="1">
        <v>13</v>
      </c>
      <c r="G3137" s="1" t="s">
        <v>5089</v>
      </c>
      <c r="H3137" s="1" t="s">
        <v>7056</v>
      </c>
      <c r="I3137" s="1">
        <v>1</v>
      </c>
      <c r="L3137" s="1">
        <v>5</v>
      </c>
      <c r="M3137" s="1" t="s">
        <v>13608</v>
      </c>
      <c r="N3137" s="1" t="s">
        <v>13609</v>
      </c>
      <c r="S3137" s="1" t="s">
        <v>112</v>
      </c>
      <c r="T3137" s="1" t="s">
        <v>7229</v>
      </c>
      <c r="AF3137" s="1" t="s">
        <v>226</v>
      </c>
      <c r="AG3137" s="1" t="s">
        <v>9393</v>
      </c>
    </row>
    <row r="3138" spans="1:72" ht="13.5" customHeight="1" x14ac:dyDescent="0.25">
      <c r="A3138" s="5" t="str">
        <f t="shared" si="111"/>
        <v>1738_각남면_0126</v>
      </c>
      <c r="B3138" s="1">
        <v>1738</v>
      </c>
      <c r="C3138" s="1" t="s">
        <v>12339</v>
      </c>
      <c r="D3138" s="1" t="s">
        <v>12340</v>
      </c>
      <c r="E3138" s="1">
        <v>3137</v>
      </c>
      <c r="F3138" s="1">
        <v>13</v>
      </c>
      <c r="G3138" s="1" t="s">
        <v>5089</v>
      </c>
      <c r="H3138" s="1" t="s">
        <v>7056</v>
      </c>
      <c r="I3138" s="1">
        <v>1</v>
      </c>
      <c r="L3138" s="1">
        <v>5</v>
      </c>
      <c r="M3138" s="1" t="s">
        <v>13608</v>
      </c>
      <c r="N3138" s="1" t="s">
        <v>13609</v>
      </c>
      <c r="S3138" s="1" t="s">
        <v>112</v>
      </c>
      <c r="T3138" s="1" t="s">
        <v>7229</v>
      </c>
      <c r="Y3138" s="1" t="s">
        <v>4237</v>
      </c>
      <c r="Z3138" s="1" t="s">
        <v>8649</v>
      </c>
      <c r="AC3138" s="1">
        <v>17</v>
      </c>
      <c r="AD3138" s="1" t="s">
        <v>315</v>
      </c>
      <c r="AE3138" s="1" t="s">
        <v>9365</v>
      </c>
    </row>
    <row r="3139" spans="1:72" ht="13.5" customHeight="1" x14ac:dyDescent="0.25">
      <c r="A3139" s="5" t="str">
        <f t="shared" si="111"/>
        <v>1738_각남면_0126</v>
      </c>
      <c r="B3139" s="1">
        <v>1738</v>
      </c>
      <c r="C3139" s="1" t="s">
        <v>12339</v>
      </c>
      <c r="D3139" s="1" t="s">
        <v>12340</v>
      </c>
      <c r="E3139" s="1">
        <v>3138</v>
      </c>
      <c r="F3139" s="1">
        <v>13</v>
      </c>
      <c r="G3139" s="1" t="s">
        <v>5089</v>
      </c>
      <c r="H3139" s="1" t="s">
        <v>7056</v>
      </c>
      <c r="I3139" s="1">
        <v>2</v>
      </c>
      <c r="J3139" s="1" t="s">
        <v>5116</v>
      </c>
      <c r="K3139" s="1" t="s">
        <v>7152</v>
      </c>
      <c r="L3139" s="1">
        <v>1</v>
      </c>
      <c r="M3139" s="1" t="s">
        <v>5116</v>
      </c>
      <c r="N3139" s="1" t="s">
        <v>7152</v>
      </c>
      <c r="O3139" s="1" t="s">
        <v>6</v>
      </c>
      <c r="P3139" s="1" t="s">
        <v>7191</v>
      </c>
      <c r="T3139" s="1" t="s">
        <v>12461</v>
      </c>
      <c r="U3139" s="1" t="s">
        <v>5117</v>
      </c>
      <c r="V3139" s="1" t="s">
        <v>12501</v>
      </c>
      <c r="W3139" s="1" t="s">
        <v>249</v>
      </c>
      <c r="X3139" s="1" t="s">
        <v>7696</v>
      </c>
      <c r="Y3139" s="1" t="s">
        <v>1462</v>
      </c>
      <c r="Z3139" s="1" t="s">
        <v>8054</v>
      </c>
      <c r="AC3139" s="1">
        <v>34</v>
      </c>
      <c r="AD3139" s="1" t="s">
        <v>40</v>
      </c>
      <c r="AE3139" s="1" t="s">
        <v>9329</v>
      </c>
      <c r="AJ3139" s="1" t="s">
        <v>17</v>
      </c>
      <c r="AK3139" s="1" t="s">
        <v>9530</v>
      </c>
      <c r="AL3139" s="1" t="s">
        <v>124</v>
      </c>
      <c r="AM3139" s="1" t="s">
        <v>9327</v>
      </c>
      <c r="AT3139" s="1" t="s">
        <v>69</v>
      </c>
      <c r="AU3139" s="1" t="s">
        <v>7359</v>
      </c>
      <c r="AV3139" s="1" t="s">
        <v>5118</v>
      </c>
      <c r="AW3139" s="1" t="s">
        <v>10167</v>
      </c>
      <c r="BG3139" s="1" t="s">
        <v>69</v>
      </c>
      <c r="BH3139" s="1" t="s">
        <v>7359</v>
      </c>
      <c r="BI3139" s="1" t="s">
        <v>5119</v>
      </c>
      <c r="BJ3139" s="1" t="s">
        <v>10859</v>
      </c>
      <c r="BK3139" s="1" t="s">
        <v>69</v>
      </c>
      <c r="BL3139" s="1" t="s">
        <v>7359</v>
      </c>
      <c r="BM3139" s="1" t="s">
        <v>5120</v>
      </c>
      <c r="BN3139" s="1" t="s">
        <v>11336</v>
      </c>
      <c r="BO3139" s="1" t="s">
        <v>69</v>
      </c>
      <c r="BP3139" s="1" t="s">
        <v>7359</v>
      </c>
      <c r="BQ3139" s="1" t="s">
        <v>5121</v>
      </c>
      <c r="BR3139" s="1" t="s">
        <v>13138</v>
      </c>
      <c r="BS3139" s="1" t="s">
        <v>41</v>
      </c>
      <c r="BT3139" s="1" t="s">
        <v>12725</v>
      </c>
    </row>
    <row r="3140" spans="1:72" ht="13.5" customHeight="1" x14ac:dyDescent="0.25">
      <c r="A3140" s="5" t="str">
        <f t="shared" si="111"/>
        <v>1738_각남면_0126</v>
      </c>
      <c r="B3140" s="1">
        <v>1738</v>
      </c>
      <c r="C3140" s="1" t="s">
        <v>12339</v>
      </c>
      <c r="D3140" s="1" t="s">
        <v>12340</v>
      </c>
      <c r="E3140" s="1">
        <v>3139</v>
      </c>
      <c r="F3140" s="1">
        <v>13</v>
      </c>
      <c r="G3140" s="1" t="s">
        <v>5089</v>
      </c>
      <c r="H3140" s="1" t="s">
        <v>7056</v>
      </c>
      <c r="I3140" s="1">
        <v>2</v>
      </c>
      <c r="L3140" s="1">
        <v>1</v>
      </c>
      <c r="M3140" s="1" t="s">
        <v>5116</v>
      </c>
      <c r="N3140" s="1" t="s">
        <v>7152</v>
      </c>
      <c r="S3140" s="1" t="s">
        <v>50</v>
      </c>
      <c r="T3140" s="1" t="s">
        <v>7223</v>
      </c>
      <c r="W3140" s="1" t="s">
        <v>123</v>
      </c>
      <c r="X3140" s="1" t="s">
        <v>7689</v>
      </c>
      <c r="Y3140" s="1" t="s">
        <v>64</v>
      </c>
      <c r="Z3140" s="1" t="s">
        <v>7741</v>
      </c>
      <c r="AC3140" s="1">
        <v>35</v>
      </c>
      <c r="AD3140" s="1" t="s">
        <v>68</v>
      </c>
      <c r="AE3140" s="1" t="s">
        <v>9333</v>
      </c>
      <c r="AJ3140" s="1" t="s">
        <v>17</v>
      </c>
      <c r="AK3140" s="1" t="s">
        <v>9530</v>
      </c>
      <c r="AL3140" s="1" t="s">
        <v>124</v>
      </c>
      <c r="AM3140" s="1" t="s">
        <v>9327</v>
      </c>
      <c r="AT3140" s="1" t="s">
        <v>69</v>
      </c>
      <c r="AU3140" s="1" t="s">
        <v>7359</v>
      </c>
      <c r="AV3140" s="1" t="s">
        <v>5122</v>
      </c>
      <c r="AW3140" s="1" t="s">
        <v>10168</v>
      </c>
      <c r="BG3140" s="1" t="s">
        <v>69</v>
      </c>
      <c r="BH3140" s="1" t="s">
        <v>7359</v>
      </c>
      <c r="BI3140" s="1" t="s">
        <v>5123</v>
      </c>
      <c r="BJ3140" s="1" t="s">
        <v>10860</v>
      </c>
      <c r="BK3140" s="1" t="s">
        <v>69</v>
      </c>
      <c r="BL3140" s="1" t="s">
        <v>7359</v>
      </c>
      <c r="BM3140" s="1" t="s">
        <v>14794</v>
      </c>
      <c r="BN3140" s="1" t="s">
        <v>10736</v>
      </c>
      <c r="BO3140" s="1" t="s">
        <v>69</v>
      </c>
      <c r="BP3140" s="1" t="s">
        <v>7359</v>
      </c>
      <c r="BQ3140" s="1" t="s">
        <v>5124</v>
      </c>
      <c r="BR3140" s="1" t="s">
        <v>11990</v>
      </c>
      <c r="BS3140" s="1" t="s">
        <v>493</v>
      </c>
      <c r="BT3140" s="1" t="s">
        <v>9538</v>
      </c>
    </row>
    <row r="3141" spans="1:72" ht="13.5" customHeight="1" x14ac:dyDescent="0.25">
      <c r="A3141" s="5" t="str">
        <f t="shared" si="111"/>
        <v>1738_각남면_0126</v>
      </c>
      <c r="B3141" s="1">
        <v>1738</v>
      </c>
      <c r="C3141" s="1" t="s">
        <v>12339</v>
      </c>
      <c r="D3141" s="1" t="s">
        <v>12340</v>
      </c>
      <c r="E3141" s="1">
        <v>3140</v>
      </c>
      <c r="F3141" s="1">
        <v>13</v>
      </c>
      <c r="G3141" s="1" t="s">
        <v>5089</v>
      </c>
      <c r="H3141" s="1" t="s">
        <v>7056</v>
      </c>
      <c r="I3141" s="1">
        <v>2</v>
      </c>
      <c r="L3141" s="1">
        <v>2</v>
      </c>
      <c r="M3141" s="1" t="s">
        <v>14287</v>
      </c>
      <c r="N3141" s="1" t="s">
        <v>14288</v>
      </c>
      <c r="O3141" s="1" t="s">
        <v>6</v>
      </c>
      <c r="P3141" s="1" t="s">
        <v>7191</v>
      </c>
      <c r="T3141" s="1" t="s">
        <v>12461</v>
      </c>
      <c r="U3141" s="1" t="s">
        <v>3506</v>
      </c>
      <c r="V3141" s="1" t="s">
        <v>7507</v>
      </c>
      <c r="W3141" s="1" t="s">
        <v>5125</v>
      </c>
      <c r="X3141" s="1" t="s">
        <v>7733</v>
      </c>
      <c r="Y3141" s="1" t="s">
        <v>308</v>
      </c>
      <c r="Z3141" s="1" t="s">
        <v>7774</v>
      </c>
      <c r="AC3141" s="1">
        <v>64</v>
      </c>
      <c r="AD3141" s="1" t="s">
        <v>65</v>
      </c>
      <c r="AE3141" s="1" t="s">
        <v>9332</v>
      </c>
      <c r="AJ3141" s="1" t="s">
        <v>309</v>
      </c>
      <c r="AK3141" s="1" t="s">
        <v>9531</v>
      </c>
      <c r="AL3141" s="1" t="s">
        <v>5126</v>
      </c>
      <c r="AM3141" s="1" t="s">
        <v>8765</v>
      </c>
      <c r="AT3141" s="1" t="s">
        <v>44</v>
      </c>
      <c r="AU3141" s="1" t="s">
        <v>7629</v>
      </c>
      <c r="AV3141" s="1" t="s">
        <v>5127</v>
      </c>
      <c r="AW3141" s="1" t="s">
        <v>10169</v>
      </c>
      <c r="BG3141" s="1" t="s">
        <v>44</v>
      </c>
      <c r="BH3141" s="1" t="s">
        <v>7629</v>
      </c>
      <c r="BI3141" s="1" t="s">
        <v>221</v>
      </c>
      <c r="BJ3141" s="1" t="s">
        <v>10518</v>
      </c>
      <c r="BK3141" s="1" t="s">
        <v>44</v>
      </c>
      <c r="BL3141" s="1" t="s">
        <v>7629</v>
      </c>
      <c r="BM3141" s="1" t="s">
        <v>5128</v>
      </c>
      <c r="BN3141" s="1" t="s">
        <v>11337</v>
      </c>
      <c r="BO3141" s="1" t="s">
        <v>44</v>
      </c>
      <c r="BP3141" s="1" t="s">
        <v>7629</v>
      </c>
      <c r="BQ3141" s="1" t="s">
        <v>5129</v>
      </c>
      <c r="BR3141" s="1" t="s">
        <v>11991</v>
      </c>
      <c r="BS3141" s="1" t="s">
        <v>124</v>
      </c>
      <c r="BT3141" s="1" t="s">
        <v>9327</v>
      </c>
    </row>
    <row r="3142" spans="1:72" ht="13.5" customHeight="1" x14ac:dyDescent="0.25">
      <c r="A3142" s="5" t="str">
        <f t="shared" si="111"/>
        <v>1738_각남면_0126</v>
      </c>
      <c r="B3142" s="1">
        <v>1738</v>
      </c>
      <c r="C3142" s="1" t="s">
        <v>12339</v>
      </c>
      <c r="D3142" s="1" t="s">
        <v>12340</v>
      </c>
      <c r="E3142" s="1">
        <v>3141</v>
      </c>
      <c r="F3142" s="1">
        <v>13</v>
      </c>
      <c r="G3142" s="1" t="s">
        <v>5089</v>
      </c>
      <c r="H3142" s="1" t="s">
        <v>7056</v>
      </c>
      <c r="I3142" s="1">
        <v>2</v>
      </c>
      <c r="L3142" s="1">
        <v>2</v>
      </c>
      <c r="M3142" s="1" t="s">
        <v>14287</v>
      </c>
      <c r="N3142" s="1" t="s">
        <v>14288</v>
      </c>
      <c r="T3142" s="1" t="s">
        <v>12470</v>
      </c>
      <c r="U3142" s="1" t="s">
        <v>715</v>
      </c>
      <c r="V3142" s="1" t="s">
        <v>7283</v>
      </c>
      <c r="Y3142" s="1" t="s">
        <v>1605</v>
      </c>
      <c r="Z3142" s="1" t="s">
        <v>8089</v>
      </c>
      <c r="AC3142" s="1">
        <v>56</v>
      </c>
      <c r="AD3142" s="1" t="s">
        <v>97</v>
      </c>
      <c r="AE3142" s="1" t="s">
        <v>9338</v>
      </c>
      <c r="AT3142" s="1" t="s">
        <v>2545</v>
      </c>
      <c r="AU3142" s="1" t="s">
        <v>9670</v>
      </c>
      <c r="AV3142" s="1" t="s">
        <v>5130</v>
      </c>
      <c r="AW3142" s="1" t="s">
        <v>10170</v>
      </c>
      <c r="BB3142" s="1" t="s">
        <v>1551</v>
      </c>
      <c r="BC3142" s="1" t="s">
        <v>7529</v>
      </c>
      <c r="BD3142" s="1" t="s">
        <v>3765</v>
      </c>
      <c r="BE3142" s="1" t="s">
        <v>8537</v>
      </c>
    </row>
    <row r="3143" spans="1:72" ht="13.5" customHeight="1" x14ac:dyDescent="0.25">
      <c r="A3143" s="5" t="str">
        <f t="shared" ref="A3143:A3174" si="112">HYPERLINK("http://kyu.snu.ac.kr/sdhj/index.jsp?type=hj/GK14616_00IH_0001_0127.jpg","1738_각남면_0127")</f>
        <v>1738_각남면_0127</v>
      </c>
      <c r="B3143" s="1">
        <v>1738</v>
      </c>
      <c r="C3143" s="1" t="s">
        <v>12339</v>
      </c>
      <c r="D3143" s="1" t="s">
        <v>12340</v>
      </c>
      <c r="E3143" s="1">
        <v>3142</v>
      </c>
      <c r="F3143" s="1">
        <v>13</v>
      </c>
      <c r="G3143" s="1" t="s">
        <v>5089</v>
      </c>
      <c r="H3143" s="1" t="s">
        <v>7056</v>
      </c>
      <c r="I3143" s="1">
        <v>2</v>
      </c>
      <c r="L3143" s="1">
        <v>3</v>
      </c>
      <c r="M3143" s="1" t="s">
        <v>14289</v>
      </c>
      <c r="N3143" s="1" t="s">
        <v>14290</v>
      </c>
      <c r="T3143" s="1" t="s">
        <v>12461</v>
      </c>
      <c r="U3143" s="1" t="s">
        <v>260</v>
      </c>
      <c r="V3143" s="1" t="s">
        <v>7321</v>
      </c>
      <c r="W3143" s="1" t="s">
        <v>5125</v>
      </c>
      <c r="X3143" s="1" t="s">
        <v>7733</v>
      </c>
      <c r="Y3143" s="1" t="s">
        <v>5131</v>
      </c>
      <c r="Z3143" s="1" t="s">
        <v>8902</v>
      </c>
      <c r="AC3143" s="1">
        <v>53</v>
      </c>
      <c r="AD3143" s="1" t="s">
        <v>289</v>
      </c>
      <c r="AE3143" s="1" t="s">
        <v>7353</v>
      </c>
      <c r="AJ3143" s="1" t="s">
        <v>17</v>
      </c>
      <c r="AK3143" s="1" t="s">
        <v>9530</v>
      </c>
      <c r="AL3143" s="1" t="s">
        <v>5126</v>
      </c>
      <c r="AM3143" s="1" t="s">
        <v>8765</v>
      </c>
      <c r="AT3143" s="1" t="s">
        <v>44</v>
      </c>
      <c r="AU3143" s="1" t="s">
        <v>7629</v>
      </c>
      <c r="AV3143" s="1" t="s">
        <v>5132</v>
      </c>
      <c r="AW3143" s="1" t="s">
        <v>10169</v>
      </c>
      <c r="BG3143" s="1" t="s">
        <v>44</v>
      </c>
      <c r="BH3143" s="1" t="s">
        <v>7629</v>
      </c>
      <c r="BI3143" s="1" t="s">
        <v>5133</v>
      </c>
      <c r="BJ3143" s="1" t="s">
        <v>10518</v>
      </c>
      <c r="BK3143" s="1" t="s">
        <v>44</v>
      </c>
      <c r="BL3143" s="1" t="s">
        <v>7629</v>
      </c>
      <c r="BM3143" s="1" t="s">
        <v>14851</v>
      </c>
      <c r="BN3143" s="1" t="s">
        <v>12951</v>
      </c>
      <c r="BO3143" s="1" t="s">
        <v>44</v>
      </c>
      <c r="BP3143" s="1" t="s">
        <v>7629</v>
      </c>
      <c r="BQ3143" s="1" t="s">
        <v>5129</v>
      </c>
      <c r="BR3143" s="1" t="s">
        <v>11991</v>
      </c>
      <c r="BS3143" s="1" t="s">
        <v>124</v>
      </c>
      <c r="BT3143" s="1" t="s">
        <v>9327</v>
      </c>
    </row>
    <row r="3144" spans="1:72" ht="13.5" customHeight="1" x14ac:dyDescent="0.25">
      <c r="A3144" s="5" t="str">
        <f t="shared" si="112"/>
        <v>1738_각남면_0127</v>
      </c>
      <c r="B3144" s="1">
        <v>1738</v>
      </c>
      <c r="C3144" s="1" t="s">
        <v>12339</v>
      </c>
      <c r="D3144" s="1" t="s">
        <v>12340</v>
      </c>
      <c r="E3144" s="1">
        <v>3143</v>
      </c>
      <c r="F3144" s="1">
        <v>13</v>
      </c>
      <c r="G3144" s="1" t="s">
        <v>5089</v>
      </c>
      <c r="H3144" s="1" t="s">
        <v>7056</v>
      </c>
      <c r="I3144" s="1">
        <v>2</v>
      </c>
      <c r="L3144" s="1">
        <v>3</v>
      </c>
      <c r="M3144" s="1" t="s">
        <v>14289</v>
      </c>
      <c r="N3144" s="1" t="s">
        <v>14290</v>
      </c>
      <c r="S3144" s="1" t="s">
        <v>50</v>
      </c>
      <c r="T3144" s="1" t="s">
        <v>7223</v>
      </c>
      <c r="W3144" s="1" t="s">
        <v>85</v>
      </c>
      <c r="X3144" s="1" t="s">
        <v>12530</v>
      </c>
      <c r="Y3144" s="1" t="s">
        <v>308</v>
      </c>
      <c r="Z3144" s="1" t="s">
        <v>7774</v>
      </c>
      <c r="AC3144" s="1">
        <v>47</v>
      </c>
      <c r="AD3144" s="1" t="s">
        <v>109</v>
      </c>
      <c r="AE3144" s="1" t="s">
        <v>9340</v>
      </c>
      <c r="AJ3144" s="1" t="s">
        <v>309</v>
      </c>
      <c r="AK3144" s="1" t="s">
        <v>9531</v>
      </c>
      <c r="AL3144" s="1" t="s">
        <v>58</v>
      </c>
      <c r="AM3144" s="1" t="s">
        <v>9526</v>
      </c>
      <c r="AT3144" s="1" t="s">
        <v>44</v>
      </c>
      <c r="AU3144" s="1" t="s">
        <v>7629</v>
      </c>
      <c r="AV3144" s="1" t="s">
        <v>5134</v>
      </c>
      <c r="AW3144" s="1" t="s">
        <v>10171</v>
      </c>
      <c r="BG3144" s="1" t="s">
        <v>44</v>
      </c>
      <c r="BH3144" s="1" t="s">
        <v>7629</v>
      </c>
      <c r="BI3144" s="1" t="s">
        <v>5135</v>
      </c>
      <c r="BJ3144" s="1" t="s">
        <v>10861</v>
      </c>
      <c r="BK3144" s="1" t="s">
        <v>44</v>
      </c>
      <c r="BL3144" s="1" t="s">
        <v>7629</v>
      </c>
      <c r="BM3144" s="1" t="s">
        <v>1139</v>
      </c>
      <c r="BN3144" s="1" t="s">
        <v>7966</v>
      </c>
      <c r="BO3144" s="1" t="s">
        <v>44</v>
      </c>
      <c r="BP3144" s="1" t="s">
        <v>7629</v>
      </c>
      <c r="BQ3144" s="1" t="s">
        <v>5136</v>
      </c>
      <c r="BR3144" s="1" t="s">
        <v>11992</v>
      </c>
      <c r="BS3144" s="1" t="s">
        <v>124</v>
      </c>
      <c r="BT3144" s="1" t="s">
        <v>9327</v>
      </c>
    </row>
    <row r="3145" spans="1:72" ht="13.5" customHeight="1" x14ac:dyDescent="0.25">
      <c r="A3145" s="5" t="str">
        <f t="shared" si="112"/>
        <v>1738_각남면_0127</v>
      </c>
      <c r="B3145" s="1">
        <v>1738</v>
      </c>
      <c r="C3145" s="1" t="s">
        <v>12339</v>
      </c>
      <c r="D3145" s="1" t="s">
        <v>12340</v>
      </c>
      <c r="E3145" s="1">
        <v>3144</v>
      </c>
      <c r="F3145" s="1">
        <v>13</v>
      </c>
      <c r="G3145" s="1" t="s">
        <v>5089</v>
      </c>
      <c r="H3145" s="1" t="s">
        <v>7056</v>
      </c>
      <c r="I3145" s="1">
        <v>2</v>
      </c>
      <c r="L3145" s="1">
        <v>3</v>
      </c>
      <c r="M3145" s="1" t="s">
        <v>14289</v>
      </c>
      <c r="N3145" s="1" t="s">
        <v>14290</v>
      </c>
      <c r="S3145" s="1" t="s">
        <v>3141</v>
      </c>
      <c r="T3145" s="1" t="s">
        <v>7266</v>
      </c>
      <c r="Y3145" s="1" t="s">
        <v>5137</v>
      </c>
      <c r="Z3145" s="1" t="s">
        <v>8903</v>
      </c>
      <c r="AF3145" s="1" t="s">
        <v>463</v>
      </c>
      <c r="AG3145" s="1" t="s">
        <v>12445</v>
      </c>
      <c r="AH3145" s="1" t="s">
        <v>5138</v>
      </c>
      <c r="AI3145" s="1" t="s">
        <v>9507</v>
      </c>
    </row>
    <row r="3146" spans="1:72" ht="13.5" customHeight="1" x14ac:dyDescent="0.25">
      <c r="A3146" s="5" t="str">
        <f t="shared" si="112"/>
        <v>1738_각남면_0127</v>
      </c>
      <c r="B3146" s="1">
        <v>1738</v>
      </c>
      <c r="C3146" s="1" t="s">
        <v>12339</v>
      </c>
      <c r="D3146" s="1" t="s">
        <v>12340</v>
      </c>
      <c r="E3146" s="1">
        <v>3145</v>
      </c>
      <c r="F3146" s="1">
        <v>13</v>
      </c>
      <c r="G3146" s="1" t="s">
        <v>5089</v>
      </c>
      <c r="H3146" s="1" t="s">
        <v>7056</v>
      </c>
      <c r="I3146" s="1">
        <v>2</v>
      </c>
      <c r="L3146" s="1">
        <v>3</v>
      </c>
      <c r="M3146" s="1" t="s">
        <v>14289</v>
      </c>
      <c r="N3146" s="1" t="s">
        <v>14290</v>
      </c>
      <c r="S3146" s="1" t="s">
        <v>112</v>
      </c>
      <c r="T3146" s="1" t="s">
        <v>7229</v>
      </c>
      <c r="AC3146" s="1">
        <v>5</v>
      </c>
      <c r="AD3146" s="1" t="s">
        <v>738</v>
      </c>
      <c r="AE3146" s="1" t="s">
        <v>9381</v>
      </c>
    </row>
    <row r="3147" spans="1:72" ht="13.5" customHeight="1" x14ac:dyDescent="0.25">
      <c r="A3147" s="5" t="str">
        <f t="shared" si="112"/>
        <v>1738_각남면_0127</v>
      </c>
      <c r="B3147" s="1">
        <v>1738</v>
      </c>
      <c r="C3147" s="1" t="s">
        <v>12339</v>
      </c>
      <c r="D3147" s="1" t="s">
        <v>12340</v>
      </c>
      <c r="E3147" s="1">
        <v>3146</v>
      </c>
      <c r="F3147" s="1">
        <v>13</v>
      </c>
      <c r="G3147" s="1" t="s">
        <v>5089</v>
      </c>
      <c r="H3147" s="1" t="s">
        <v>7056</v>
      </c>
      <c r="I3147" s="1">
        <v>2</v>
      </c>
      <c r="L3147" s="1">
        <v>3</v>
      </c>
      <c r="M3147" s="1" t="s">
        <v>14289</v>
      </c>
      <c r="N3147" s="1" t="s">
        <v>14290</v>
      </c>
      <c r="S3147" s="1" t="s">
        <v>112</v>
      </c>
      <c r="T3147" s="1" t="s">
        <v>7229</v>
      </c>
      <c r="AC3147" s="1">
        <v>1</v>
      </c>
      <c r="AD3147" s="1" t="s">
        <v>101</v>
      </c>
      <c r="AE3147" s="1" t="s">
        <v>9339</v>
      </c>
      <c r="AF3147" s="1" t="s">
        <v>95</v>
      </c>
      <c r="AG3147" s="1" t="s">
        <v>9389</v>
      </c>
    </row>
    <row r="3148" spans="1:72" ht="13.5" customHeight="1" x14ac:dyDescent="0.25">
      <c r="A3148" s="5" t="str">
        <f t="shared" si="112"/>
        <v>1738_각남면_0127</v>
      </c>
      <c r="B3148" s="1">
        <v>1738</v>
      </c>
      <c r="C3148" s="1" t="s">
        <v>12339</v>
      </c>
      <c r="D3148" s="1" t="s">
        <v>12340</v>
      </c>
      <c r="E3148" s="1">
        <v>3147</v>
      </c>
      <c r="F3148" s="1">
        <v>13</v>
      </c>
      <c r="G3148" s="1" t="s">
        <v>5089</v>
      </c>
      <c r="H3148" s="1" t="s">
        <v>7056</v>
      </c>
      <c r="I3148" s="1">
        <v>2</v>
      </c>
      <c r="L3148" s="1">
        <v>3</v>
      </c>
      <c r="M3148" s="1" t="s">
        <v>14289</v>
      </c>
      <c r="N3148" s="1" t="s">
        <v>14290</v>
      </c>
      <c r="T3148" s="1" t="s">
        <v>12470</v>
      </c>
      <c r="U3148" s="1" t="s">
        <v>139</v>
      </c>
      <c r="V3148" s="1" t="s">
        <v>7323</v>
      </c>
      <c r="Y3148" s="1" t="s">
        <v>1605</v>
      </c>
      <c r="Z3148" s="1" t="s">
        <v>8089</v>
      </c>
      <c r="AG3148" s="1" t="s">
        <v>12745</v>
      </c>
      <c r="AI3148" s="1" t="s">
        <v>9508</v>
      </c>
    </row>
    <row r="3149" spans="1:72" ht="13.5" customHeight="1" x14ac:dyDescent="0.25">
      <c r="A3149" s="5" t="str">
        <f t="shared" si="112"/>
        <v>1738_각남면_0127</v>
      </c>
      <c r="B3149" s="1">
        <v>1738</v>
      </c>
      <c r="C3149" s="1" t="s">
        <v>12339</v>
      </c>
      <c r="D3149" s="1" t="s">
        <v>12340</v>
      </c>
      <c r="E3149" s="1">
        <v>3148</v>
      </c>
      <c r="F3149" s="1">
        <v>13</v>
      </c>
      <c r="G3149" s="1" t="s">
        <v>5089</v>
      </c>
      <c r="H3149" s="1" t="s">
        <v>7056</v>
      </c>
      <c r="I3149" s="1">
        <v>2</v>
      </c>
      <c r="L3149" s="1">
        <v>3</v>
      </c>
      <c r="M3149" s="1" t="s">
        <v>14289</v>
      </c>
      <c r="N3149" s="1" t="s">
        <v>14290</v>
      </c>
      <c r="T3149" s="1" t="s">
        <v>12470</v>
      </c>
      <c r="U3149" s="1" t="s">
        <v>139</v>
      </c>
      <c r="V3149" s="1" t="s">
        <v>7323</v>
      </c>
      <c r="Y3149" s="1" t="s">
        <v>5139</v>
      </c>
      <c r="Z3149" s="1" t="s">
        <v>8904</v>
      </c>
      <c r="AG3149" s="1" t="s">
        <v>12745</v>
      </c>
      <c r="AI3149" s="1" t="s">
        <v>9508</v>
      </c>
    </row>
    <row r="3150" spans="1:72" ht="13.5" customHeight="1" x14ac:dyDescent="0.25">
      <c r="A3150" s="5" t="str">
        <f t="shared" si="112"/>
        <v>1738_각남면_0127</v>
      </c>
      <c r="B3150" s="1">
        <v>1738</v>
      </c>
      <c r="C3150" s="1" t="s">
        <v>12339</v>
      </c>
      <c r="D3150" s="1" t="s">
        <v>12340</v>
      </c>
      <c r="E3150" s="1">
        <v>3149</v>
      </c>
      <c r="F3150" s="1">
        <v>13</v>
      </c>
      <c r="G3150" s="1" t="s">
        <v>5089</v>
      </c>
      <c r="H3150" s="1" t="s">
        <v>7056</v>
      </c>
      <c r="I3150" s="1">
        <v>2</v>
      </c>
      <c r="L3150" s="1">
        <v>3</v>
      </c>
      <c r="M3150" s="1" t="s">
        <v>14289</v>
      </c>
      <c r="N3150" s="1" t="s">
        <v>14290</v>
      </c>
      <c r="T3150" s="1" t="s">
        <v>12470</v>
      </c>
      <c r="U3150" s="1" t="s">
        <v>139</v>
      </c>
      <c r="V3150" s="1" t="s">
        <v>7323</v>
      </c>
      <c r="Y3150" s="1" t="s">
        <v>5140</v>
      </c>
      <c r="Z3150" s="1" t="s">
        <v>8905</v>
      </c>
      <c r="AG3150" s="1" t="s">
        <v>12745</v>
      </c>
      <c r="AI3150" s="1" t="s">
        <v>9508</v>
      </c>
    </row>
    <row r="3151" spans="1:72" ht="13.5" customHeight="1" x14ac:dyDescent="0.25">
      <c r="A3151" s="5" t="str">
        <f t="shared" si="112"/>
        <v>1738_각남면_0127</v>
      </c>
      <c r="B3151" s="1">
        <v>1738</v>
      </c>
      <c r="C3151" s="1" t="s">
        <v>12339</v>
      </c>
      <c r="D3151" s="1" t="s">
        <v>12340</v>
      </c>
      <c r="E3151" s="1">
        <v>3150</v>
      </c>
      <c r="F3151" s="1">
        <v>13</v>
      </c>
      <c r="G3151" s="1" t="s">
        <v>5089</v>
      </c>
      <c r="H3151" s="1" t="s">
        <v>7056</v>
      </c>
      <c r="I3151" s="1">
        <v>2</v>
      </c>
      <c r="L3151" s="1">
        <v>3</v>
      </c>
      <c r="M3151" s="1" t="s">
        <v>14289</v>
      </c>
      <c r="N3151" s="1" t="s">
        <v>14290</v>
      </c>
      <c r="T3151" s="1" t="s">
        <v>12470</v>
      </c>
      <c r="U3151" s="1" t="s">
        <v>139</v>
      </c>
      <c r="V3151" s="1" t="s">
        <v>7323</v>
      </c>
      <c r="Y3151" s="1" t="s">
        <v>652</v>
      </c>
      <c r="Z3151" s="1" t="s">
        <v>8757</v>
      </c>
      <c r="AF3151" s="1" t="s">
        <v>12644</v>
      </c>
      <c r="AG3151" s="1" t="s">
        <v>12668</v>
      </c>
      <c r="AH3151" s="1" t="s">
        <v>5141</v>
      </c>
      <c r="AI3151" s="1" t="s">
        <v>9508</v>
      </c>
    </row>
    <row r="3152" spans="1:72" ht="13.5" customHeight="1" x14ac:dyDescent="0.25">
      <c r="A3152" s="5" t="str">
        <f t="shared" si="112"/>
        <v>1738_각남면_0127</v>
      </c>
      <c r="B3152" s="1">
        <v>1738</v>
      </c>
      <c r="C3152" s="1" t="s">
        <v>12339</v>
      </c>
      <c r="D3152" s="1" t="s">
        <v>12340</v>
      </c>
      <c r="E3152" s="1">
        <v>3151</v>
      </c>
      <c r="F3152" s="1">
        <v>13</v>
      </c>
      <c r="G3152" s="1" t="s">
        <v>5089</v>
      </c>
      <c r="H3152" s="1" t="s">
        <v>7056</v>
      </c>
      <c r="I3152" s="1">
        <v>2</v>
      </c>
      <c r="L3152" s="1">
        <v>4</v>
      </c>
      <c r="M3152" s="1" t="s">
        <v>14291</v>
      </c>
      <c r="N3152" s="1" t="s">
        <v>14292</v>
      </c>
      <c r="T3152" s="1" t="s">
        <v>12461</v>
      </c>
      <c r="U3152" s="1" t="s">
        <v>3946</v>
      </c>
      <c r="V3152" s="1" t="s">
        <v>7526</v>
      </c>
      <c r="W3152" s="1" t="s">
        <v>38</v>
      </c>
      <c r="X3152" s="1" t="s">
        <v>12522</v>
      </c>
      <c r="Y3152" s="1" t="s">
        <v>1760</v>
      </c>
      <c r="Z3152" s="1" t="s">
        <v>8002</v>
      </c>
      <c r="AC3152" s="1">
        <v>36</v>
      </c>
      <c r="AD3152" s="1" t="s">
        <v>229</v>
      </c>
      <c r="AE3152" s="1" t="s">
        <v>9356</v>
      </c>
      <c r="AJ3152" s="1" t="s">
        <v>17</v>
      </c>
      <c r="AK3152" s="1" t="s">
        <v>9530</v>
      </c>
      <c r="AL3152" s="1" t="s">
        <v>41</v>
      </c>
      <c r="AM3152" s="1" t="s">
        <v>12725</v>
      </c>
      <c r="AT3152" s="1" t="s">
        <v>69</v>
      </c>
      <c r="AU3152" s="1" t="s">
        <v>7359</v>
      </c>
      <c r="AV3152" s="1" t="s">
        <v>14850</v>
      </c>
      <c r="AW3152" s="1" t="s">
        <v>12843</v>
      </c>
      <c r="BG3152" s="1" t="s">
        <v>69</v>
      </c>
      <c r="BH3152" s="1" t="s">
        <v>7359</v>
      </c>
      <c r="BI3152" s="1" t="s">
        <v>5114</v>
      </c>
      <c r="BJ3152" s="1" t="s">
        <v>12915</v>
      </c>
      <c r="BK3152" s="1" t="s">
        <v>69</v>
      </c>
      <c r="BL3152" s="1" t="s">
        <v>7359</v>
      </c>
      <c r="BM3152" s="1" t="s">
        <v>5142</v>
      </c>
      <c r="BN3152" s="1" t="s">
        <v>10798</v>
      </c>
      <c r="BO3152" s="1" t="s">
        <v>69</v>
      </c>
      <c r="BP3152" s="1" t="s">
        <v>7359</v>
      </c>
      <c r="BQ3152" s="1" t="s">
        <v>5115</v>
      </c>
      <c r="BR3152" s="1" t="s">
        <v>11989</v>
      </c>
      <c r="BS3152" s="1" t="s">
        <v>492</v>
      </c>
      <c r="BT3152" s="1" t="s">
        <v>9454</v>
      </c>
    </row>
    <row r="3153" spans="1:72" ht="13.5" customHeight="1" x14ac:dyDescent="0.25">
      <c r="A3153" s="5" t="str">
        <f t="shared" si="112"/>
        <v>1738_각남면_0127</v>
      </c>
      <c r="B3153" s="1">
        <v>1738</v>
      </c>
      <c r="C3153" s="1" t="s">
        <v>12339</v>
      </c>
      <c r="D3153" s="1" t="s">
        <v>12340</v>
      </c>
      <c r="E3153" s="1">
        <v>3152</v>
      </c>
      <c r="F3153" s="1">
        <v>13</v>
      </c>
      <c r="G3153" s="1" t="s">
        <v>5089</v>
      </c>
      <c r="H3153" s="1" t="s">
        <v>7056</v>
      </c>
      <c r="I3153" s="1">
        <v>2</v>
      </c>
      <c r="L3153" s="1">
        <v>4</v>
      </c>
      <c r="M3153" s="1" t="s">
        <v>14291</v>
      </c>
      <c r="N3153" s="1" t="s">
        <v>14292</v>
      </c>
      <c r="S3153" s="1" t="s">
        <v>50</v>
      </c>
      <c r="T3153" s="1" t="s">
        <v>7223</v>
      </c>
      <c r="W3153" s="1" t="s">
        <v>38</v>
      </c>
      <c r="X3153" s="1" t="s">
        <v>12522</v>
      </c>
      <c r="Y3153" s="1" t="s">
        <v>64</v>
      </c>
      <c r="Z3153" s="1" t="s">
        <v>7741</v>
      </c>
      <c r="AC3153" s="1">
        <v>37</v>
      </c>
      <c r="AD3153" s="1" t="s">
        <v>109</v>
      </c>
      <c r="AE3153" s="1" t="s">
        <v>9340</v>
      </c>
      <c r="AJ3153" s="1" t="s">
        <v>17</v>
      </c>
      <c r="AK3153" s="1" t="s">
        <v>9530</v>
      </c>
      <c r="AL3153" s="1" t="s">
        <v>41</v>
      </c>
      <c r="AM3153" s="1" t="s">
        <v>12725</v>
      </c>
      <c r="AT3153" s="1" t="s">
        <v>42</v>
      </c>
      <c r="AU3153" s="1" t="s">
        <v>7309</v>
      </c>
      <c r="AV3153" s="1" t="s">
        <v>5143</v>
      </c>
      <c r="AW3153" s="1" t="s">
        <v>10172</v>
      </c>
      <c r="BG3153" s="1" t="s">
        <v>69</v>
      </c>
      <c r="BH3153" s="1" t="s">
        <v>7359</v>
      </c>
      <c r="BI3153" s="1" t="s">
        <v>5144</v>
      </c>
      <c r="BJ3153" s="1" t="s">
        <v>9211</v>
      </c>
      <c r="BK3153" s="1" t="s">
        <v>69</v>
      </c>
      <c r="BL3153" s="1" t="s">
        <v>7359</v>
      </c>
      <c r="BM3153" s="1" t="s">
        <v>5145</v>
      </c>
      <c r="BN3153" s="1" t="s">
        <v>11338</v>
      </c>
      <c r="BO3153" s="1" t="s">
        <v>69</v>
      </c>
      <c r="BP3153" s="1" t="s">
        <v>7359</v>
      </c>
      <c r="BQ3153" s="1" t="s">
        <v>5146</v>
      </c>
      <c r="BR3153" s="1" t="s">
        <v>11993</v>
      </c>
      <c r="BS3153" s="1" t="s">
        <v>1146</v>
      </c>
      <c r="BT3153" s="1" t="s">
        <v>9577</v>
      </c>
    </row>
    <row r="3154" spans="1:72" ht="13.5" customHeight="1" x14ac:dyDescent="0.25">
      <c r="A3154" s="5" t="str">
        <f t="shared" si="112"/>
        <v>1738_각남면_0127</v>
      </c>
      <c r="B3154" s="1">
        <v>1738</v>
      </c>
      <c r="C3154" s="1" t="s">
        <v>12339</v>
      </c>
      <c r="D3154" s="1" t="s">
        <v>12340</v>
      </c>
      <c r="E3154" s="1">
        <v>3153</v>
      </c>
      <c r="F3154" s="1">
        <v>13</v>
      </c>
      <c r="G3154" s="1" t="s">
        <v>5089</v>
      </c>
      <c r="H3154" s="1" t="s">
        <v>7056</v>
      </c>
      <c r="I3154" s="1">
        <v>2</v>
      </c>
      <c r="L3154" s="1">
        <v>4</v>
      </c>
      <c r="M3154" s="1" t="s">
        <v>14291</v>
      </c>
      <c r="N3154" s="1" t="s">
        <v>14292</v>
      </c>
      <c r="S3154" s="1" t="s">
        <v>112</v>
      </c>
      <c r="T3154" s="1" t="s">
        <v>7229</v>
      </c>
      <c r="Y3154" s="1" t="s">
        <v>64</v>
      </c>
      <c r="Z3154" s="1" t="s">
        <v>7741</v>
      </c>
      <c r="AC3154" s="1">
        <v>11</v>
      </c>
      <c r="AD3154" s="1" t="s">
        <v>505</v>
      </c>
      <c r="AE3154" s="1" t="s">
        <v>9377</v>
      </c>
    </row>
    <row r="3155" spans="1:72" ht="13.5" customHeight="1" x14ac:dyDescent="0.25">
      <c r="A3155" s="5" t="str">
        <f t="shared" si="112"/>
        <v>1738_각남면_0127</v>
      </c>
      <c r="B3155" s="1">
        <v>1738</v>
      </c>
      <c r="C3155" s="1" t="s">
        <v>12339</v>
      </c>
      <c r="D3155" s="1" t="s">
        <v>12340</v>
      </c>
      <c r="E3155" s="1">
        <v>3154</v>
      </c>
      <c r="F3155" s="1">
        <v>13</v>
      </c>
      <c r="G3155" s="1" t="s">
        <v>5089</v>
      </c>
      <c r="H3155" s="1" t="s">
        <v>7056</v>
      </c>
      <c r="I3155" s="1">
        <v>2</v>
      </c>
      <c r="L3155" s="1">
        <v>5</v>
      </c>
      <c r="M3155" s="1" t="s">
        <v>14293</v>
      </c>
      <c r="N3155" s="1" t="s">
        <v>14294</v>
      </c>
      <c r="T3155" s="1" t="s">
        <v>12461</v>
      </c>
      <c r="U3155" s="1" t="s">
        <v>3164</v>
      </c>
      <c r="V3155" s="1" t="s">
        <v>12511</v>
      </c>
      <c r="W3155" s="1" t="s">
        <v>123</v>
      </c>
      <c r="X3155" s="1" t="s">
        <v>7689</v>
      </c>
      <c r="Y3155" s="1" t="s">
        <v>5147</v>
      </c>
      <c r="Z3155" s="1" t="s">
        <v>8906</v>
      </c>
      <c r="AC3155" s="1">
        <v>88</v>
      </c>
      <c r="AD3155" s="1" t="s">
        <v>153</v>
      </c>
      <c r="AE3155" s="1" t="s">
        <v>9346</v>
      </c>
      <c r="AJ3155" s="1" t="s">
        <v>17</v>
      </c>
      <c r="AK3155" s="1" t="s">
        <v>9530</v>
      </c>
      <c r="AL3155" s="1" t="s">
        <v>58</v>
      </c>
      <c r="AM3155" s="1" t="s">
        <v>9526</v>
      </c>
      <c r="AT3155" s="1" t="s">
        <v>2404</v>
      </c>
      <c r="AU3155" s="1" t="s">
        <v>7442</v>
      </c>
      <c r="AV3155" s="1" t="s">
        <v>494</v>
      </c>
      <c r="AW3155" s="1" t="s">
        <v>9711</v>
      </c>
      <c r="BG3155" s="1" t="s">
        <v>2404</v>
      </c>
      <c r="BH3155" s="1" t="s">
        <v>7442</v>
      </c>
      <c r="BI3155" s="1" t="s">
        <v>5148</v>
      </c>
      <c r="BJ3155" s="1" t="s">
        <v>10862</v>
      </c>
      <c r="BK3155" s="1" t="s">
        <v>2404</v>
      </c>
      <c r="BL3155" s="1" t="s">
        <v>7442</v>
      </c>
      <c r="BM3155" s="1" t="s">
        <v>4474</v>
      </c>
      <c r="BN3155" s="1" t="s">
        <v>8707</v>
      </c>
      <c r="BO3155" s="1" t="s">
        <v>2404</v>
      </c>
      <c r="BP3155" s="1" t="s">
        <v>7442</v>
      </c>
      <c r="BQ3155" s="1" t="s">
        <v>5149</v>
      </c>
      <c r="BR3155" s="1" t="s">
        <v>11994</v>
      </c>
      <c r="BS3155" s="1" t="s">
        <v>277</v>
      </c>
      <c r="BT3155" s="1" t="s">
        <v>9535</v>
      </c>
    </row>
    <row r="3156" spans="1:72" ht="13.5" customHeight="1" x14ac:dyDescent="0.25">
      <c r="A3156" s="5" t="str">
        <f t="shared" si="112"/>
        <v>1738_각남면_0127</v>
      </c>
      <c r="B3156" s="1">
        <v>1738</v>
      </c>
      <c r="C3156" s="1" t="s">
        <v>12339</v>
      </c>
      <c r="D3156" s="1" t="s">
        <v>12340</v>
      </c>
      <c r="E3156" s="1">
        <v>3155</v>
      </c>
      <c r="F3156" s="1">
        <v>13</v>
      </c>
      <c r="G3156" s="1" t="s">
        <v>5089</v>
      </c>
      <c r="H3156" s="1" t="s">
        <v>7056</v>
      </c>
      <c r="I3156" s="1">
        <v>2</v>
      </c>
      <c r="L3156" s="1">
        <v>5</v>
      </c>
      <c r="M3156" s="1" t="s">
        <v>14293</v>
      </c>
      <c r="N3156" s="1" t="s">
        <v>14294</v>
      </c>
      <c r="S3156" s="1" t="s">
        <v>50</v>
      </c>
      <c r="T3156" s="1" t="s">
        <v>7223</v>
      </c>
      <c r="W3156" s="1" t="s">
        <v>85</v>
      </c>
      <c r="X3156" s="1" t="s">
        <v>12530</v>
      </c>
      <c r="Y3156" s="1" t="s">
        <v>1109</v>
      </c>
      <c r="Z3156" s="1" t="s">
        <v>7958</v>
      </c>
      <c r="AC3156" s="1">
        <v>59</v>
      </c>
      <c r="AD3156" s="1" t="s">
        <v>650</v>
      </c>
      <c r="AE3156" s="1" t="s">
        <v>9380</v>
      </c>
      <c r="AJ3156" s="1" t="s">
        <v>17</v>
      </c>
      <c r="AK3156" s="1" t="s">
        <v>9530</v>
      </c>
      <c r="AL3156" s="1" t="s">
        <v>208</v>
      </c>
      <c r="AM3156" s="1" t="s">
        <v>9524</v>
      </c>
      <c r="AT3156" s="1" t="s">
        <v>2404</v>
      </c>
      <c r="AU3156" s="1" t="s">
        <v>7442</v>
      </c>
      <c r="AV3156" s="1" t="s">
        <v>2835</v>
      </c>
      <c r="AW3156" s="1" t="s">
        <v>10173</v>
      </c>
      <c r="BG3156" s="1" t="s">
        <v>2404</v>
      </c>
      <c r="BH3156" s="1" t="s">
        <v>7442</v>
      </c>
      <c r="BI3156" s="1" t="s">
        <v>5150</v>
      </c>
      <c r="BJ3156" s="1" t="s">
        <v>7686</v>
      </c>
      <c r="BK3156" s="1" t="s">
        <v>2404</v>
      </c>
      <c r="BL3156" s="1" t="s">
        <v>7442</v>
      </c>
      <c r="BM3156" s="1" t="s">
        <v>4363</v>
      </c>
      <c r="BN3156" s="1" t="s">
        <v>10529</v>
      </c>
      <c r="BO3156" s="1" t="s">
        <v>2404</v>
      </c>
      <c r="BP3156" s="1" t="s">
        <v>7442</v>
      </c>
      <c r="BQ3156" s="1" t="s">
        <v>5151</v>
      </c>
      <c r="BR3156" s="1" t="s">
        <v>13290</v>
      </c>
      <c r="BS3156" s="1" t="s">
        <v>41</v>
      </c>
      <c r="BT3156" s="1" t="s">
        <v>12725</v>
      </c>
    </row>
    <row r="3157" spans="1:72" ht="13.5" customHeight="1" x14ac:dyDescent="0.25">
      <c r="A3157" s="5" t="str">
        <f t="shared" si="112"/>
        <v>1738_각남면_0127</v>
      </c>
      <c r="B3157" s="1">
        <v>1738</v>
      </c>
      <c r="C3157" s="1" t="s">
        <v>12339</v>
      </c>
      <c r="D3157" s="1" t="s">
        <v>12340</v>
      </c>
      <c r="E3157" s="1">
        <v>3156</v>
      </c>
      <c r="F3157" s="1">
        <v>13</v>
      </c>
      <c r="G3157" s="1" t="s">
        <v>5089</v>
      </c>
      <c r="H3157" s="1" t="s">
        <v>7056</v>
      </c>
      <c r="I3157" s="1">
        <v>2</v>
      </c>
      <c r="L3157" s="1">
        <v>5</v>
      </c>
      <c r="M3157" s="1" t="s">
        <v>14293</v>
      </c>
      <c r="N3157" s="1" t="s">
        <v>14294</v>
      </c>
      <c r="S3157" s="1" t="s">
        <v>59</v>
      </c>
      <c r="T3157" s="1" t="s">
        <v>7224</v>
      </c>
      <c r="U3157" s="1" t="s">
        <v>2404</v>
      </c>
      <c r="V3157" s="1" t="s">
        <v>7442</v>
      </c>
      <c r="Y3157" s="1" t="s">
        <v>5152</v>
      </c>
      <c r="Z3157" s="1" t="s">
        <v>8907</v>
      </c>
      <c r="AC3157" s="1">
        <v>28</v>
      </c>
      <c r="AD3157" s="1" t="s">
        <v>153</v>
      </c>
      <c r="AE3157" s="1" t="s">
        <v>9346</v>
      </c>
    </row>
    <row r="3158" spans="1:72" ht="13.5" customHeight="1" x14ac:dyDescent="0.25">
      <c r="A3158" s="5" t="str">
        <f t="shared" si="112"/>
        <v>1738_각남면_0127</v>
      </c>
      <c r="B3158" s="1">
        <v>1738</v>
      </c>
      <c r="C3158" s="1" t="s">
        <v>12339</v>
      </c>
      <c r="D3158" s="1" t="s">
        <v>12340</v>
      </c>
      <c r="E3158" s="1">
        <v>3157</v>
      </c>
      <c r="F3158" s="1">
        <v>13</v>
      </c>
      <c r="G3158" s="1" t="s">
        <v>5089</v>
      </c>
      <c r="H3158" s="1" t="s">
        <v>7056</v>
      </c>
      <c r="I3158" s="1">
        <v>2</v>
      </c>
      <c r="L3158" s="1">
        <v>5</v>
      </c>
      <c r="M3158" s="1" t="s">
        <v>14293</v>
      </c>
      <c r="N3158" s="1" t="s">
        <v>14294</v>
      </c>
      <c r="S3158" s="1" t="s">
        <v>155</v>
      </c>
      <c r="T3158" s="1" t="s">
        <v>7230</v>
      </c>
      <c r="W3158" s="1" t="s">
        <v>254</v>
      </c>
      <c r="X3158" s="1" t="s">
        <v>7697</v>
      </c>
      <c r="Y3158" s="1" t="s">
        <v>5153</v>
      </c>
      <c r="Z3158" s="1" t="s">
        <v>8908</v>
      </c>
      <c r="AC3158" s="1">
        <v>31</v>
      </c>
      <c r="AD3158" s="1" t="s">
        <v>437</v>
      </c>
      <c r="AE3158" s="1" t="s">
        <v>9373</v>
      </c>
    </row>
    <row r="3159" spans="1:72" ht="13.5" customHeight="1" x14ac:dyDescent="0.25">
      <c r="A3159" s="5" t="str">
        <f t="shared" si="112"/>
        <v>1738_각남면_0127</v>
      </c>
      <c r="B3159" s="1">
        <v>1738</v>
      </c>
      <c r="C3159" s="1" t="s">
        <v>12339</v>
      </c>
      <c r="D3159" s="1" t="s">
        <v>12340</v>
      </c>
      <c r="E3159" s="1">
        <v>3158</v>
      </c>
      <c r="F3159" s="1">
        <v>13</v>
      </c>
      <c r="G3159" s="1" t="s">
        <v>5089</v>
      </c>
      <c r="H3159" s="1" t="s">
        <v>7056</v>
      </c>
      <c r="I3159" s="1">
        <v>2</v>
      </c>
      <c r="L3159" s="1">
        <v>5</v>
      </c>
      <c r="M3159" s="1" t="s">
        <v>14293</v>
      </c>
      <c r="N3159" s="1" t="s">
        <v>14294</v>
      </c>
      <c r="S3159" s="1" t="s">
        <v>161</v>
      </c>
      <c r="T3159" s="1" t="s">
        <v>7232</v>
      </c>
      <c r="AC3159" s="1">
        <v>4</v>
      </c>
      <c r="AD3159" s="1" t="s">
        <v>65</v>
      </c>
      <c r="AE3159" s="1" t="s">
        <v>9332</v>
      </c>
    </row>
    <row r="3160" spans="1:72" ht="13.5" customHeight="1" x14ac:dyDescent="0.25">
      <c r="A3160" s="5" t="str">
        <f t="shared" si="112"/>
        <v>1738_각남면_0127</v>
      </c>
      <c r="B3160" s="1">
        <v>1738</v>
      </c>
      <c r="C3160" s="1" t="s">
        <v>12339</v>
      </c>
      <c r="D3160" s="1" t="s">
        <v>12340</v>
      </c>
      <c r="E3160" s="1">
        <v>3159</v>
      </c>
      <c r="F3160" s="1">
        <v>13</v>
      </c>
      <c r="G3160" s="1" t="s">
        <v>5089</v>
      </c>
      <c r="H3160" s="1" t="s">
        <v>7056</v>
      </c>
      <c r="I3160" s="1">
        <v>2</v>
      </c>
      <c r="L3160" s="1">
        <v>6</v>
      </c>
      <c r="M3160" s="1" t="s">
        <v>14295</v>
      </c>
      <c r="N3160" s="1" t="s">
        <v>14296</v>
      </c>
      <c r="T3160" s="1" t="s">
        <v>12461</v>
      </c>
      <c r="U3160" s="1" t="s">
        <v>3164</v>
      </c>
      <c r="V3160" s="1" t="s">
        <v>12511</v>
      </c>
      <c r="W3160" s="1" t="s">
        <v>123</v>
      </c>
      <c r="X3160" s="1" t="s">
        <v>7689</v>
      </c>
      <c r="Y3160" s="1" t="s">
        <v>2094</v>
      </c>
      <c r="Z3160" s="1" t="s">
        <v>8522</v>
      </c>
      <c r="AC3160" s="1">
        <v>34</v>
      </c>
      <c r="AD3160" s="1" t="s">
        <v>40</v>
      </c>
      <c r="AE3160" s="1" t="s">
        <v>9329</v>
      </c>
      <c r="AJ3160" s="1" t="s">
        <v>17</v>
      </c>
      <c r="AK3160" s="1" t="s">
        <v>9530</v>
      </c>
      <c r="AL3160" s="1" t="s">
        <v>58</v>
      </c>
      <c r="AM3160" s="1" t="s">
        <v>9526</v>
      </c>
      <c r="AT3160" s="1" t="s">
        <v>2404</v>
      </c>
      <c r="AU3160" s="1" t="s">
        <v>7442</v>
      </c>
      <c r="AV3160" s="1" t="s">
        <v>5147</v>
      </c>
      <c r="AW3160" s="1" t="s">
        <v>8906</v>
      </c>
      <c r="BG3160" s="1" t="s">
        <v>2404</v>
      </c>
      <c r="BH3160" s="1" t="s">
        <v>7442</v>
      </c>
      <c r="BI3160" s="1" t="s">
        <v>5154</v>
      </c>
      <c r="BJ3160" s="1" t="s">
        <v>10863</v>
      </c>
      <c r="BK3160" s="1" t="s">
        <v>2404</v>
      </c>
      <c r="BL3160" s="1" t="s">
        <v>7442</v>
      </c>
      <c r="BM3160" s="1" t="s">
        <v>5155</v>
      </c>
      <c r="BN3160" s="1" t="s">
        <v>11339</v>
      </c>
      <c r="BO3160" s="1" t="s">
        <v>2404</v>
      </c>
      <c r="BP3160" s="1" t="s">
        <v>7442</v>
      </c>
      <c r="BQ3160" s="1" t="s">
        <v>5156</v>
      </c>
      <c r="BR3160" s="1" t="s">
        <v>13360</v>
      </c>
      <c r="BS3160" s="1" t="s">
        <v>208</v>
      </c>
      <c r="BT3160" s="1" t="s">
        <v>9524</v>
      </c>
    </row>
    <row r="3161" spans="1:72" ht="13.5" customHeight="1" x14ac:dyDescent="0.25">
      <c r="A3161" s="5" t="str">
        <f t="shared" si="112"/>
        <v>1738_각남면_0127</v>
      </c>
      <c r="B3161" s="1">
        <v>1738</v>
      </c>
      <c r="C3161" s="1" t="s">
        <v>12339</v>
      </c>
      <c r="D3161" s="1" t="s">
        <v>12340</v>
      </c>
      <c r="E3161" s="1">
        <v>3160</v>
      </c>
      <c r="F3161" s="1">
        <v>13</v>
      </c>
      <c r="G3161" s="1" t="s">
        <v>5089</v>
      </c>
      <c r="H3161" s="1" t="s">
        <v>7056</v>
      </c>
      <c r="I3161" s="1">
        <v>2</v>
      </c>
      <c r="L3161" s="1">
        <v>6</v>
      </c>
      <c r="M3161" s="1" t="s">
        <v>14295</v>
      </c>
      <c r="N3161" s="1" t="s">
        <v>14296</v>
      </c>
      <c r="S3161" s="1" t="s">
        <v>50</v>
      </c>
      <c r="T3161" s="1" t="s">
        <v>7223</v>
      </c>
      <c r="W3161" s="1" t="s">
        <v>254</v>
      </c>
      <c r="X3161" s="1" t="s">
        <v>7697</v>
      </c>
      <c r="Y3161" s="1" t="s">
        <v>1654</v>
      </c>
      <c r="Z3161" s="1" t="s">
        <v>8099</v>
      </c>
      <c r="AC3161" s="1">
        <v>32</v>
      </c>
      <c r="AD3161" s="1" t="s">
        <v>743</v>
      </c>
      <c r="AE3161" s="1" t="s">
        <v>8259</v>
      </c>
      <c r="AJ3161" s="1" t="s">
        <v>17</v>
      </c>
      <c r="AK3161" s="1" t="s">
        <v>9530</v>
      </c>
      <c r="AL3161" s="1" t="s">
        <v>58</v>
      </c>
      <c r="AM3161" s="1" t="s">
        <v>9526</v>
      </c>
      <c r="AT3161" s="1" t="s">
        <v>2404</v>
      </c>
      <c r="AU3161" s="1" t="s">
        <v>7442</v>
      </c>
      <c r="AV3161" s="1" t="s">
        <v>1357</v>
      </c>
      <c r="AW3161" s="1" t="s">
        <v>8708</v>
      </c>
      <c r="BG3161" s="1" t="s">
        <v>2404</v>
      </c>
      <c r="BH3161" s="1" t="s">
        <v>7442</v>
      </c>
      <c r="BI3161" s="1" t="s">
        <v>2370</v>
      </c>
      <c r="BJ3161" s="1" t="s">
        <v>8254</v>
      </c>
      <c r="BK3161" s="1" t="s">
        <v>2404</v>
      </c>
      <c r="BL3161" s="1" t="s">
        <v>7442</v>
      </c>
      <c r="BM3161" s="1" t="s">
        <v>5157</v>
      </c>
      <c r="BN3161" s="1" t="s">
        <v>11340</v>
      </c>
      <c r="BO3161" s="1" t="s">
        <v>2404</v>
      </c>
      <c r="BP3161" s="1" t="s">
        <v>7442</v>
      </c>
      <c r="BQ3161" s="1" t="s">
        <v>5158</v>
      </c>
      <c r="BR3161" s="1" t="s">
        <v>13332</v>
      </c>
      <c r="BS3161" s="1" t="s">
        <v>208</v>
      </c>
      <c r="BT3161" s="1" t="s">
        <v>9524</v>
      </c>
    </row>
    <row r="3162" spans="1:72" ht="13.5" customHeight="1" x14ac:dyDescent="0.25">
      <c r="A3162" s="5" t="str">
        <f t="shared" si="112"/>
        <v>1738_각남면_0127</v>
      </c>
      <c r="B3162" s="1">
        <v>1738</v>
      </c>
      <c r="C3162" s="1" t="s">
        <v>12339</v>
      </c>
      <c r="D3162" s="1" t="s">
        <v>12340</v>
      </c>
      <c r="E3162" s="1">
        <v>3161</v>
      </c>
      <c r="F3162" s="1">
        <v>13</v>
      </c>
      <c r="G3162" s="1" t="s">
        <v>5089</v>
      </c>
      <c r="H3162" s="1" t="s">
        <v>7056</v>
      </c>
      <c r="I3162" s="1">
        <v>2</v>
      </c>
      <c r="L3162" s="1">
        <v>6</v>
      </c>
      <c r="M3162" s="1" t="s">
        <v>14295</v>
      </c>
      <c r="N3162" s="1" t="s">
        <v>14296</v>
      </c>
      <c r="S3162" s="1" t="s">
        <v>112</v>
      </c>
      <c r="T3162" s="1" t="s">
        <v>7229</v>
      </c>
      <c r="Y3162" s="1" t="s">
        <v>1109</v>
      </c>
      <c r="Z3162" s="1" t="s">
        <v>7958</v>
      </c>
      <c r="AC3162" s="1">
        <v>10</v>
      </c>
      <c r="AD3162" s="1" t="s">
        <v>393</v>
      </c>
      <c r="AE3162" s="1" t="s">
        <v>9370</v>
      </c>
    </row>
    <row r="3163" spans="1:72" ht="13.5" customHeight="1" x14ac:dyDescent="0.25">
      <c r="A3163" s="5" t="str">
        <f t="shared" si="112"/>
        <v>1738_각남면_0127</v>
      </c>
      <c r="B3163" s="1">
        <v>1738</v>
      </c>
      <c r="C3163" s="1" t="s">
        <v>12339</v>
      </c>
      <c r="D3163" s="1" t="s">
        <v>12340</v>
      </c>
      <c r="E3163" s="1">
        <v>3162</v>
      </c>
      <c r="F3163" s="1">
        <v>13</v>
      </c>
      <c r="G3163" s="1" t="s">
        <v>5089</v>
      </c>
      <c r="H3163" s="1" t="s">
        <v>7056</v>
      </c>
      <c r="I3163" s="1">
        <v>2</v>
      </c>
      <c r="L3163" s="1">
        <v>7</v>
      </c>
      <c r="M3163" s="1" t="s">
        <v>14297</v>
      </c>
      <c r="N3163" s="1" t="s">
        <v>14298</v>
      </c>
      <c r="T3163" s="1" t="s">
        <v>12461</v>
      </c>
      <c r="U3163" s="1" t="s">
        <v>3164</v>
      </c>
      <c r="V3163" s="1" t="s">
        <v>12511</v>
      </c>
      <c r="W3163" s="1" t="s">
        <v>123</v>
      </c>
      <c r="X3163" s="1" t="s">
        <v>7689</v>
      </c>
      <c r="Y3163" s="1" t="s">
        <v>1701</v>
      </c>
      <c r="Z3163" s="1" t="s">
        <v>8909</v>
      </c>
      <c r="AC3163" s="1">
        <v>36</v>
      </c>
      <c r="AD3163" s="1" t="s">
        <v>229</v>
      </c>
      <c r="AE3163" s="1" t="s">
        <v>9356</v>
      </c>
      <c r="AJ3163" s="1" t="s">
        <v>17</v>
      </c>
      <c r="AK3163" s="1" t="s">
        <v>9530</v>
      </c>
      <c r="AL3163" s="1" t="s">
        <v>208</v>
      </c>
      <c r="AM3163" s="1" t="s">
        <v>9524</v>
      </c>
      <c r="AT3163" s="1" t="s">
        <v>2404</v>
      </c>
      <c r="AU3163" s="1" t="s">
        <v>7442</v>
      </c>
      <c r="AV3163" s="1" t="s">
        <v>5147</v>
      </c>
      <c r="AW3163" s="1" t="s">
        <v>8906</v>
      </c>
      <c r="BG3163" s="1" t="s">
        <v>2404</v>
      </c>
      <c r="BH3163" s="1" t="s">
        <v>7442</v>
      </c>
      <c r="BI3163" s="1" t="s">
        <v>2835</v>
      </c>
      <c r="BJ3163" s="1" t="s">
        <v>10173</v>
      </c>
      <c r="BK3163" s="1" t="s">
        <v>2404</v>
      </c>
      <c r="BL3163" s="1" t="s">
        <v>7442</v>
      </c>
      <c r="BM3163" s="1" t="s">
        <v>5142</v>
      </c>
      <c r="BN3163" s="1" t="s">
        <v>10798</v>
      </c>
      <c r="BO3163" s="1" t="s">
        <v>2404</v>
      </c>
      <c r="BP3163" s="1" t="s">
        <v>7442</v>
      </c>
      <c r="BQ3163" s="1" t="s">
        <v>5156</v>
      </c>
      <c r="BR3163" s="1" t="s">
        <v>13360</v>
      </c>
      <c r="BS3163" s="1" t="s">
        <v>208</v>
      </c>
      <c r="BT3163" s="1" t="s">
        <v>9524</v>
      </c>
    </row>
    <row r="3164" spans="1:72" ht="13.5" customHeight="1" x14ac:dyDescent="0.25">
      <c r="A3164" s="5" t="str">
        <f t="shared" si="112"/>
        <v>1738_각남면_0127</v>
      </c>
      <c r="B3164" s="1">
        <v>1738</v>
      </c>
      <c r="C3164" s="1" t="s">
        <v>12339</v>
      </c>
      <c r="D3164" s="1" t="s">
        <v>12340</v>
      </c>
      <c r="E3164" s="1">
        <v>3163</v>
      </c>
      <c r="F3164" s="1">
        <v>13</v>
      </c>
      <c r="G3164" s="1" t="s">
        <v>5089</v>
      </c>
      <c r="H3164" s="1" t="s">
        <v>7056</v>
      </c>
      <c r="I3164" s="1">
        <v>2</v>
      </c>
      <c r="L3164" s="1">
        <v>7</v>
      </c>
      <c r="M3164" s="1" t="s">
        <v>14297</v>
      </c>
      <c r="N3164" s="1" t="s">
        <v>14298</v>
      </c>
      <c r="S3164" s="1" t="s">
        <v>50</v>
      </c>
      <c r="T3164" s="1" t="s">
        <v>7223</v>
      </c>
      <c r="W3164" s="1" t="s">
        <v>85</v>
      </c>
      <c r="X3164" s="1" t="s">
        <v>12530</v>
      </c>
      <c r="Y3164" s="1" t="s">
        <v>1036</v>
      </c>
      <c r="Z3164" s="1" t="s">
        <v>7941</v>
      </c>
      <c r="AC3164" s="1">
        <v>43</v>
      </c>
      <c r="AD3164" s="1" t="s">
        <v>258</v>
      </c>
      <c r="AE3164" s="1" t="s">
        <v>9360</v>
      </c>
      <c r="AJ3164" s="1" t="s">
        <v>17</v>
      </c>
      <c r="AK3164" s="1" t="s">
        <v>9530</v>
      </c>
      <c r="AL3164" s="1" t="s">
        <v>3843</v>
      </c>
      <c r="AM3164" s="1" t="s">
        <v>9509</v>
      </c>
      <c r="AT3164" s="1" t="s">
        <v>2404</v>
      </c>
      <c r="AU3164" s="1" t="s">
        <v>7442</v>
      </c>
      <c r="AV3164" s="1" t="s">
        <v>5159</v>
      </c>
      <c r="AW3164" s="1" t="s">
        <v>10174</v>
      </c>
      <c r="BG3164" s="1" t="s">
        <v>2404</v>
      </c>
      <c r="BH3164" s="1" t="s">
        <v>7442</v>
      </c>
      <c r="BI3164" s="1" t="s">
        <v>15053</v>
      </c>
      <c r="BJ3164" s="1" t="s">
        <v>12922</v>
      </c>
      <c r="BK3164" s="1" t="s">
        <v>2404</v>
      </c>
      <c r="BL3164" s="1" t="s">
        <v>7442</v>
      </c>
      <c r="BM3164" s="1" t="s">
        <v>14711</v>
      </c>
      <c r="BN3164" s="1" t="s">
        <v>7944</v>
      </c>
      <c r="BO3164" s="1" t="s">
        <v>2404</v>
      </c>
      <c r="BP3164" s="1" t="s">
        <v>7442</v>
      </c>
      <c r="BQ3164" s="1" t="s">
        <v>5160</v>
      </c>
      <c r="BR3164" s="1" t="s">
        <v>13203</v>
      </c>
      <c r="BS3164" s="1" t="s">
        <v>58</v>
      </c>
      <c r="BT3164" s="1" t="s">
        <v>9526</v>
      </c>
    </row>
    <row r="3165" spans="1:72" ht="13.5" customHeight="1" x14ac:dyDescent="0.25">
      <c r="A3165" s="5" t="str">
        <f t="shared" si="112"/>
        <v>1738_각남면_0127</v>
      </c>
      <c r="B3165" s="1">
        <v>1738</v>
      </c>
      <c r="C3165" s="1" t="s">
        <v>12339</v>
      </c>
      <c r="D3165" s="1" t="s">
        <v>12340</v>
      </c>
      <c r="E3165" s="1">
        <v>3164</v>
      </c>
      <c r="F3165" s="1">
        <v>13</v>
      </c>
      <c r="G3165" s="1" t="s">
        <v>5089</v>
      </c>
      <c r="H3165" s="1" t="s">
        <v>7056</v>
      </c>
      <c r="I3165" s="1">
        <v>2</v>
      </c>
      <c r="L3165" s="1">
        <v>7</v>
      </c>
      <c r="M3165" s="1" t="s">
        <v>14297</v>
      </c>
      <c r="N3165" s="1" t="s">
        <v>14298</v>
      </c>
      <c r="S3165" s="1" t="s">
        <v>59</v>
      </c>
      <c r="T3165" s="1" t="s">
        <v>7224</v>
      </c>
      <c r="Y3165" s="1" t="s">
        <v>103</v>
      </c>
      <c r="Z3165" s="1" t="s">
        <v>8351</v>
      </c>
      <c r="AC3165" s="1">
        <v>14</v>
      </c>
      <c r="AD3165" s="1" t="s">
        <v>182</v>
      </c>
      <c r="AE3165" s="1" t="s">
        <v>9351</v>
      </c>
    </row>
    <row r="3166" spans="1:72" ht="13.5" customHeight="1" x14ac:dyDescent="0.25">
      <c r="A3166" s="5" t="str">
        <f t="shared" si="112"/>
        <v>1738_각남면_0127</v>
      </c>
      <c r="B3166" s="1">
        <v>1738</v>
      </c>
      <c r="C3166" s="1" t="s">
        <v>12339</v>
      </c>
      <c r="D3166" s="1" t="s">
        <v>12340</v>
      </c>
      <c r="E3166" s="1">
        <v>3165</v>
      </c>
      <c r="F3166" s="1">
        <v>13</v>
      </c>
      <c r="G3166" s="1" t="s">
        <v>5089</v>
      </c>
      <c r="H3166" s="1" t="s">
        <v>7056</v>
      </c>
      <c r="I3166" s="1">
        <v>2</v>
      </c>
      <c r="L3166" s="1">
        <v>7</v>
      </c>
      <c r="M3166" s="1" t="s">
        <v>14297</v>
      </c>
      <c r="N3166" s="1" t="s">
        <v>14298</v>
      </c>
      <c r="S3166" s="1" t="s">
        <v>59</v>
      </c>
      <c r="T3166" s="1" t="s">
        <v>7224</v>
      </c>
      <c r="Y3166" s="1" t="s">
        <v>2320</v>
      </c>
      <c r="Z3166" s="1" t="s">
        <v>8910</v>
      </c>
      <c r="AC3166" s="1">
        <v>10</v>
      </c>
      <c r="AD3166" s="1" t="s">
        <v>393</v>
      </c>
      <c r="AE3166" s="1" t="s">
        <v>9370</v>
      </c>
    </row>
    <row r="3167" spans="1:72" ht="13.5" customHeight="1" x14ac:dyDescent="0.25">
      <c r="A3167" s="5" t="str">
        <f t="shared" si="112"/>
        <v>1738_각남면_0127</v>
      </c>
      <c r="B3167" s="1">
        <v>1738</v>
      </c>
      <c r="C3167" s="1" t="s">
        <v>12339</v>
      </c>
      <c r="D3167" s="1" t="s">
        <v>12340</v>
      </c>
      <c r="E3167" s="1">
        <v>3166</v>
      </c>
      <c r="F3167" s="1">
        <v>14</v>
      </c>
      <c r="G3167" s="1" t="s">
        <v>5161</v>
      </c>
      <c r="H3167" s="1" t="s">
        <v>7057</v>
      </c>
      <c r="I3167" s="1">
        <v>1</v>
      </c>
      <c r="J3167" s="1" t="s">
        <v>14852</v>
      </c>
      <c r="K3167" s="1" t="s">
        <v>7153</v>
      </c>
      <c r="L3167" s="1">
        <v>1</v>
      </c>
      <c r="M3167" s="1" t="s">
        <v>14853</v>
      </c>
      <c r="N3167" s="1" t="s">
        <v>7153</v>
      </c>
      <c r="T3167" s="1" t="s">
        <v>12461</v>
      </c>
      <c r="U3167" s="1" t="s">
        <v>66</v>
      </c>
      <c r="V3167" s="1" t="s">
        <v>7302</v>
      </c>
      <c r="W3167" s="1" t="s">
        <v>123</v>
      </c>
      <c r="X3167" s="1" t="s">
        <v>7689</v>
      </c>
      <c r="Y3167" s="1" t="s">
        <v>14830</v>
      </c>
      <c r="Z3167" s="1" t="s">
        <v>8790</v>
      </c>
      <c r="AC3167" s="1">
        <v>54</v>
      </c>
      <c r="AD3167" s="1" t="s">
        <v>145</v>
      </c>
      <c r="AE3167" s="1" t="s">
        <v>9345</v>
      </c>
      <c r="AJ3167" s="1" t="s">
        <v>17</v>
      </c>
      <c r="AK3167" s="1" t="s">
        <v>9530</v>
      </c>
      <c r="AL3167" s="1" t="s">
        <v>124</v>
      </c>
      <c r="AM3167" s="1" t="s">
        <v>9327</v>
      </c>
      <c r="AT3167" s="1" t="s">
        <v>281</v>
      </c>
      <c r="AU3167" s="1" t="s">
        <v>7360</v>
      </c>
      <c r="AV3167" s="1" t="s">
        <v>5162</v>
      </c>
      <c r="AW3167" s="1" t="s">
        <v>7932</v>
      </c>
      <c r="BG3167" s="1" t="s">
        <v>281</v>
      </c>
      <c r="BH3167" s="1" t="s">
        <v>7360</v>
      </c>
      <c r="BI3167" s="1" t="s">
        <v>5159</v>
      </c>
      <c r="BJ3167" s="1" t="s">
        <v>10174</v>
      </c>
      <c r="BK3167" s="1" t="s">
        <v>281</v>
      </c>
      <c r="BL3167" s="1" t="s">
        <v>7360</v>
      </c>
      <c r="BM3167" s="1" t="s">
        <v>2510</v>
      </c>
      <c r="BN3167" s="1" t="s">
        <v>10907</v>
      </c>
      <c r="BO3167" s="1" t="s">
        <v>69</v>
      </c>
      <c r="BP3167" s="1" t="s">
        <v>7359</v>
      </c>
      <c r="BQ3167" s="1" t="s">
        <v>5163</v>
      </c>
      <c r="BR3167" s="1" t="s">
        <v>11995</v>
      </c>
      <c r="BS3167" s="1" t="s">
        <v>53</v>
      </c>
      <c r="BT3167" s="1" t="s">
        <v>9486</v>
      </c>
    </row>
    <row r="3168" spans="1:72" ht="13.5" customHeight="1" x14ac:dyDescent="0.25">
      <c r="A3168" s="5" t="str">
        <f t="shared" si="112"/>
        <v>1738_각남면_0127</v>
      </c>
      <c r="B3168" s="1">
        <v>1738</v>
      </c>
      <c r="C3168" s="1" t="s">
        <v>12339</v>
      </c>
      <c r="D3168" s="1" t="s">
        <v>12340</v>
      </c>
      <c r="E3168" s="1">
        <v>3167</v>
      </c>
      <c r="F3168" s="1">
        <v>14</v>
      </c>
      <c r="G3168" s="1" t="s">
        <v>5161</v>
      </c>
      <c r="H3168" s="1" t="s">
        <v>7057</v>
      </c>
      <c r="I3168" s="1">
        <v>1</v>
      </c>
      <c r="L3168" s="1">
        <v>1</v>
      </c>
      <c r="M3168" s="1" t="s">
        <v>14853</v>
      </c>
      <c r="N3168" s="1" t="s">
        <v>7153</v>
      </c>
      <c r="S3168" s="1" t="s">
        <v>50</v>
      </c>
      <c r="T3168" s="1" t="s">
        <v>7223</v>
      </c>
      <c r="W3168" s="1" t="s">
        <v>123</v>
      </c>
      <c r="X3168" s="1" t="s">
        <v>7689</v>
      </c>
      <c r="Y3168" s="1" t="s">
        <v>64</v>
      </c>
      <c r="Z3168" s="1" t="s">
        <v>7741</v>
      </c>
      <c r="AC3168" s="1">
        <v>55</v>
      </c>
      <c r="AD3168" s="1" t="s">
        <v>142</v>
      </c>
      <c r="AE3168" s="1" t="s">
        <v>9344</v>
      </c>
      <c r="AJ3168" s="1" t="s">
        <v>17</v>
      </c>
      <c r="AK3168" s="1" t="s">
        <v>9530</v>
      </c>
      <c r="AL3168" s="1" t="s">
        <v>124</v>
      </c>
      <c r="AM3168" s="1" t="s">
        <v>9327</v>
      </c>
      <c r="AT3168" s="1" t="s">
        <v>42</v>
      </c>
      <c r="AU3168" s="1" t="s">
        <v>7309</v>
      </c>
      <c r="AV3168" s="1" t="s">
        <v>2220</v>
      </c>
      <c r="AW3168" s="1" t="s">
        <v>7426</v>
      </c>
      <c r="BG3168" s="1" t="s">
        <v>69</v>
      </c>
      <c r="BH3168" s="1" t="s">
        <v>7359</v>
      </c>
      <c r="BI3168" s="1" t="s">
        <v>1167</v>
      </c>
      <c r="BJ3168" s="1" t="s">
        <v>7980</v>
      </c>
      <c r="BK3168" s="1" t="s">
        <v>69</v>
      </c>
      <c r="BL3168" s="1" t="s">
        <v>7359</v>
      </c>
      <c r="BM3168" s="1" t="s">
        <v>5164</v>
      </c>
      <c r="BN3168" s="1" t="s">
        <v>10864</v>
      </c>
      <c r="BO3168" s="1" t="s">
        <v>69</v>
      </c>
      <c r="BP3168" s="1" t="s">
        <v>7359</v>
      </c>
      <c r="BQ3168" s="1" t="s">
        <v>5165</v>
      </c>
      <c r="BR3168" s="1" t="s">
        <v>13326</v>
      </c>
      <c r="BS3168" s="1" t="s">
        <v>1190</v>
      </c>
      <c r="BT3168" s="1" t="s">
        <v>9481</v>
      </c>
    </row>
    <row r="3169" spans="1:72" ht="13.5" customHeight="1" x14ac:dyDescent="0.25">
      <c r="A3169" s="5" t="str">
        <f t="shared" si="112"/>
        <v>1738_각남면_0127</v>
      </c>
      <c r="B3169" s="1">
        <v>1738</v>
      </c>
      <c r="C3169" s="1" t="s">
        <v>12339</v>
      </c>
      <c r="D3169" s="1" t="s">
        <v>12340</v>
      </c>
      <c r="E3169" s="1">
        <v>3168</v>
      </c>
      <c r="F3169" s="1">
        <v>14</v>
      </c>
      <c r="G3169" s="1" t="s">
        <v>5161</v>
      </c>
      <c r="H3169" s="1" t="s">
        <v>7057</v>
      </c>
      <c r="I3169" s="1">
        <v>1</v>
      </c>
      <c r="L3169" s="1">
        <v>1</v>
      </c>
      <c r="M3169" s="1" t="s">
        <v>14853</v>
      </c>
      <c r="N3169" s="1" t="s">
        <v>7153</v>
      </c>
      <c r="S3169" s="1" t="s">
        <v>155</v>
      </c>
      <c r="T3169" s="1" t="s">
        <v>7230</v>
      </c>
      <c r="W3169" s="1" t="s">
        <v>38</v>
      </c>
      <c r="X3169" s="1" t="s">
        <v>12522</v>
      </c>
      <c r="Y3169" s="1" t="s">
        <v>64</v>
      </c>
      <c r="Z3169" s="1" t="s">
        <v>7741</v>
      </c>
      <c r="AC3169" s="1">
        <v>26</v>
      </c>
      <c r="AD3169" s="1" t="s">
        <v>585</v>
      </c>
      <c r="AE3169" s="1" t="s">
        <v>9379</v>
      </c>
    </row>
    <row r="3170" spans="1:72" ht="13.5" customHeight="1" x14ac:dyDescent="0.25">
      <c r="A3170" s="5" t="str">
        <f t="shared" si="112"/>
        <v>1738_각남면_0127</v>
      </c>
      <c r="B3170" s="1">
        <v>1738</v>
      </c>
      <c r="C3170" s="1" t="s">
        <v>12339</v>
      </c>
      <c r="D3170" s="1" t="s">
        <v>12340</v>
      </c>
      <c r="E3170" s="1">
        <v>3169</v>
      </c>
      <c r="F3170" s="1">
        <v>14</v>
      </c>
      <c r="G3170" s="1" t="s">
        <v>5161</v>
      </c>
      <c r="H3170" s="1" t="s">
        <v>7057</v>
      </c>
      <c r="I3170" s="1">
        <v>1</v>
      </c>
      <c r="L3170" s="1">
        <v>1</v>
      </c>
      <c r="M3170" s="1" t="s">
        <v>14853</v>
      </c>
      <c r="N3170" s="1" t="s">
        <v>7153</v>
      </c>
      <c r="S3170" s="1" t="s">
        <v>59</v>
      </c>
      <c r="T3170" s="1" t="s">
        <v>7224</v>
      </c>
      <c r="U3170" s="1" t="s">
        <v>1523</v>
      </c>
      <c r="V3170" s="1" t="s">
        <v>7396</v>
      </c>
      <c r="Y3170" s="1" t="s">
        <v>1160</v>
      </c>
      <c r="Z3170" s="1" t="s">
        <v>7975</v>
      </c>
      <c r="AC3170" s="1">
        <v>25</v>
      </c>
      <c r="AD3170" s="1" t="s">
        <v>446</v>
      </c>
      <c r="AE3170" s="1" t="s">
        <v>9374</v>
      </c>
    </row>
    <row r="3171" spans="1:72" ht="13.5" customHeight="1" x14ac:dyDescent="0.25">
      <c r="A3171" s="5" t="str">
        <f t="shared" si="112"/>
        <v>1738_각남면_0127</v>
      </c>
      <c r="B3171" s="1">
        <v>1738</v>
      </c>
      <c r="C3171" s="1" t="s">
        <v>12339</v>
      </c>
      <c r="D3171" s="1" t="s">
        <v>12340</v>
      </c>
      <c r="E3171" s="1">
        <v>3170</v>
      </c>
      <c r="F3171" s="1">
        <v>14</v>
      </c>
      <c r="G3171" s="1" t="s">
        <v>5161</v>
      </c>
      <c r="H3171" s="1" t="s">
        <v>7057</v>
      </c>
      <c r="I3171" s="1">
        <v>1</v>
      </c>
      <c r="L3171" s="1">
        <v>1</v>
      </c>
      <c r="M3171" s="1" t="s">
        <v>14853</v>
      </c>
      <c r="N3171" s="1" t="s">
        <v>7153</v>
      </c>
      <c r="S3171" s="1" t="s">
        <v>59</v>
      </c>
      <c r="T3171" s="1" t="s">
        <v>7224</v>
      </c>
      <c r="U3171" s="1" t="s">
        <v>5166</v>
      </c>
      <c r="V3171" s="1" t="s">
        <v>12500</v>
      </c>
      <c r="Y3171" s="1" t="s">
        <v>4296</v>
      </c>
      <c r="Z3171" s="1" t="s">
        <v>8665</v>
      </c>
      <c r="AC3171" s="1">
        <v>21</v>
      </c>
      <c r="AD3171" s="1" t="s">
        <v>160</v>
      </c>
      <c r="AE3171" s="1" t="s">
        <v>9347</v>
      </c>
    </row>
    <row r="3172" spans="1:72" ht="13.5" customHeight="1" x14ac:dyDescent="0.25">
      <c r="A3172" s="5" t="str">
        <f t="shared" si="112"/>
        <v>1738_각남면_0127</v>
      </c>
      <c r="B3172" s="1">
        <v>1738</v>
      </c>
      <c r="C3172" s="1" t="s">
        <v>12339</v>
      </c>
      <c r="D3172" s="1" t="s">
        <v>12340</v>
      </c>
      <c r="E3172" s="1">
        <v>3171</v>
      </c>
      <c r="F3172" s="1">
        <v>14</v>
      </c>
      <c r="G3172" s="1" t="s">
        <v>5161</v>
      </c>
      <c r="H3172" s="1" t="s">
        <v>7057</v>
      </c>
      <c r="I3172" s="1">
        <v>1</v>
      </c>
      <c r="L3172" s="1">
        <v>1</v>
      </c>
      <c r="M3172" s="1" t="s">
        <v>14853</v>
      </c>
      <c r="N3172" s="1" t="s">
        <v>7153</v>
      </c>
      <c r="S3172" s="1" t="s">
        <v>91</v>
      </c>
      <c r="T3172" s="1" t="s">
        <v>7227</v>
      </c>
      <c r="U3172" s="1" t="s">
        <v>2184</v>
      </c>
      <c r="V3172" s="1" t="s">
        <v>7433</v>
      </c>
      <c r="Y3172" s="1" t="s">
        <v>5167</v>
      </c>
      <c r="Z3172" s="1" t="s">
        <v>7974</v>
      </c>
      <c r="AC3172" s="1">
        <v>7</v>
      </c>
      <c r="AD3172" s="1" t="s">
        <v>62</v>
      </c>
      <c r="AE3172" s="1" t="s">
        <v>9331</v>
      </c>
    </row>
    <row r="3173" spans="1:72" ht="13.5" customHeight="1" x14ac:dyDescent="0.25">
      <c r="A3173" s="5" t="str">
        <f t="shared" si="112"/>
        <v>1738_각남면_0127</v>
      </c>
      <c r="B3173" s="1">
        <v>1738</v>
      </c>
      <c r="C3173" s="1" t="s">
        <v>12339</v>
      </c>
      <c r="D3173" s="1" t="s">
        <v>12340</v>
      </c>
      <c r="E3173" s="1">
        <v>3172</v>
      </c>
      <c r="F3173" s="1">
        <v>14</v>
      </c>
      <c r="G3173" s="1" t="s">
        <v>5161</v>
      </c>
      <c r="H3173" s="1" t="s">
        <v>7057</v>
      </c>
      <c r="I3173" s="1">
        <v>1</v>
      </c>
      <c r="L3173" s="1">
        <v>1</v>
      </c>
      <c r="M3173" s="1" t="s">
        <v>14853</v>
      </c>
      <c r="N3173" s="1" t="s">
        <v>7153</v>
      </c>
      <c r="S3173" s="1" t="s">
        <v>91</v>
      </c>
      <c r="T3173" s="1" t="s">
        <v>7227</v>
      </c>
      <c r="Y3173" s="1" t="s">
        <v>64</v>
      </c>
      <c r="Z3173" s="1" t="s">
        <v>7741</v>
      </c>
      <c r="AC3173" s="1">
        <v>10</v>
      </c>
      <c r="AD3173" s="1" t="s">
        <v>393</v>
      </c>
      <c r="AE3173" s="1" t="s">
        <v>9370</v>
      </c>
    </row>
    <row r="3174" spans="1:72" ht="13.5" customHeight="1" x14ac:dyDescent="0.25">
      <c r="A3174" s="5" t="str">
        <f t="shared" si="112"/>
        <v>1738_각남면_0127</v>
      </c>
      <c r="B3174" s="1">
        <v>1738</v>
      </c>
      <c r="C3174" s="1" t="s">
        <v>12339</v>
      </c>
      <c r="D3174" s="1" t="s">
        <v>12340</v>
      </c>
      <c r="E3174" s="1">
        <v>3173</v>
      </c>
      <c r="F3174" s="1">
        <v>14</v>
      </c>
      <c r="G3174" s="1" t="s">
        <v>5161</v>
      </c>
      <c r="H3174" s="1" t="s">
        <v>7057</v>
      </c>
      <c r="I3174" s="1">
        <v>1</v>
      </c>
      <c r="L3174" s="1">
        <v>2</v>
      </c>
      <c r="M3174" s="1" t="s">
        <v>14299</v>
      </c>
      <c r="N3174" s="1" t="s">
        <v>14300</v>
      </c>
      <c r="T3174" s="1" t="s">
        <v>12461</v>
      </c>
      <c r="U3174" s="1" t="s">
        <v>2517</v>
      </c>
      <c r="V3174" s="1" t="s">
        <v>7447</v>
      </c>
      <c r="W3174" s="1" t="s">
        <v>123</v>
      </c>
      <c r="X3174" s="1" t="s">
        <v>7689</v>
      </c>
      <c r="Y3174" s="1" t="s">
        <v>5168</v>
      </c>
      <c r="Z3174" s="1" t="s">
        <v>8911</v>
      </c>
      <c r="AC3174" s="1">
        <v>58</v>
      </c>
      <c r="AD3174" s="1" t="s">
        <v>101</v>
      </c>
      <c r="AE3174" s="1" t="s">
        <v>9339</v>
      </c>
      <c r="AJ3174" s="1" t="s">
        <v>17</v>
      </c>
      <c r="AK3174" s="1" t="s">
        <v>9530</v>
      </c>
      <c r="AL3174" s="1" t="s">
        <v>124</v>
      </c>
      <c r="AM3174" s="1" t="s">
        <v>9327</v>
      </c>
      <c r="AT3174" s="1" t="s">
        <v>69</v>
      </c>
      <c r="AU3174" s="1" t="s">
        <v>7359</v>
      </c>
      <c r="AV3174" s="1" t="s">
        <v>5169</v>
      </c>
      <c r="AW3174" s="1" t="s">
        <v>7980</v>
      </c>
      <c r="BG3174" s="1" t="s">
        <v>69</v>
      </c>
      <c r="BH3174" s="1" t="s">
        <v>7359</v>
      </c>
      <c r="BI3174" s="1" t="s">
        <v>5164</v>
      </c>
      <c r="BJ3174" s="1" t="s">
        <v>10864</v>
      </c>
      <c r="BK3174" s="1" t="s">
        <v>69</v>
      </c>
      <c r="BL3174" s="1" t="s">
        <v>7359</v>
      </c>
      <c r="BM3174" s="1" t="s">
        <v>5170</v>
      </c>
      <c r="BN3174" s="1" t="s">
        <v>11341</v>
      </c>
      <c r="BO3174" s="1" t="s">
        <v>854</v>
      </c>
      <c r="BP3174" s="1" t="s">
        <v>9667</v>
      </c>
      <c r="BQ3174" s="1" t="s">
        <v>5171</v>
      </c>
      <c r="BR3174" s="1" t="s">
        <v>13417</v>
      </c>
      <c r="BS3174" s="1" t="s">
        <v>58</v>
      </c>
      <c r="BT3174" s="1" t="s">
        <v>9526</v>
      </c>
    </row>
    <row r="3175" spans="1:72" ht="13.5" customHeight="1" x14ac:dyDescent="0.25">
      <c r="A3175" s="5" t="str">
        <f t="shared" ref="A3175:A3206" si="113">HYPERLINK("http://kyu.snu.ac.kr/sdhj/index.jsp?type=hj/GK14616_00IH_0001_0127.jpg","1738_각남면_0127")</f>
        <v>1738_각남면_0127</v>
      </c>
      <c r="B3175" s="1">
        <v>1738</v>
      </c>
      <c r="C3175" s="1" t="s">
        <v>12339</v>
      </c>
      <c r="D3175" s="1" t="s">
        <v>12340</v>
      </c>
      <c r="E3175" s="1">
        <v>3174</v>
      </c>
      <c r="F3175" s="1">
        <v>14</v>
      </c>
      <c r="G3175" s="1" t="s">
        <v>5161</v>
      </c>
      <c r="H3175" s="1" t="s">
        <v>7057</v>
      </c>
      <c r="I3175" s="1">
        <v>1</v>
      </c>
      <c r="L3175" s="1">
        <v>2</v>
      </c>
      <c r="M3175" s="1" t="s">
        <v>14299</v>
      </c>
      <c r="N3175" s="1" t="s">
        <v>14300</v>
      </c>
      <c r="S3175" s="1" t="s">
        <v>50</v>
      </c>
      <c r="T3175" s="1" t="s">
        <v>7223</v>
      </c>
      <c r="W3175" s="1" t="s">
        <v>5172</v>
      </c>
      <c r="X3175" s="1" t="s">
        <v>7734</v>
      </c>
      <c r="Y3175" s="1" t="s">
        <v>64</v>
      </c>
      <c r="Z3175" s="1" t="s">
        <v>7741</v>
      </c>
      <c r="AC3175" s="1">
        <v>37</v>
      </c>
      <c r="AD3175" s="1" t="s">
        <v>76</v>
      </c>
      <c r="AE3175" s="1" t="s">
        <v>9334</v>
      </c>
      <c r="AJ3175" s="1" t="s">
        <v>17</v>
      </c>
      <c r="AK3175" s="1" t="s">
        <v>9530</v>
      </c>
      <c r="AL3175" s="1" t="s">
        <v>14940</v>
      </c>
      <c r="AM3175" s="1" t="s">
        <v>12790</v>
      </c>
      <c r="AT3175" s="1" t="s">
        <v>69</v>
      </c>
      <c r="AU3175" s="1" t="s">
        <v>7359</v>
      </c>
      <c r="AV3175" s="1" t="s">
        <v>5173</v>
      </c>
      <c r="AW3175" s="1" t="s">
        <v>9095</v>
      </c>
      <c r="BG3175" s="1" t="s">
        <v>69</v>
      </c>
      <c r="BH3175" s="1" t="s">
        <v>7359</v>
      </c>
      <c r="BI3175" s="1" t="s">
        <v>5174</v>
      </c>
      <c r="BJ3175" s="1" t="s">
        <v>8119</v>
      </c>
      <c r="BK3175" s="1" t="s">
        <v>69</v>
      </c>
      <c r="BL3175" s="1" t="s">
        <v>7359</v>
      </c>
      <c r="BM3175" s="1" t="s">
        <v>5175</v>
      </c>
      <c r="BN3175" s="1" t="s">
        <v>12970</v>
      </c>
      <c r="BO3175" s="1" t="s">
        <v>69</v>
      </c>
      <c r="BP3175" s="1" t="s">
        <v>7359</v>
      </c>
      <c r="BQ3175" s="1" t="s">
        <v>5176</v>
      </c>
      <c r="BR3175" s="1" t="s">
        <v>13161</v>
      </c>
      <c r="BS3175" s="1" t="s">
        <v>41</v>
      </c>
      <c r="BT3175" s="1" t="s">
        <v>12725</v>
      </c>
    </row>
    <row r="3176" spans="1:72" ht="13.5" customHeight="1" x14ac:dyDescent="0.25">
      <c r="A3176" s="5" t="str">
        <f t="shared" si="113"/>
        <v>1738_각남면_0127</v>
      </c>
      <c r="B3176" s="1">
        <v>1738</v>
      </c>
      <c r="C3176" s="1" t="s">
        <v>12339</v>
      </c>
      <c r="D3176" s="1" t="s">
        <v>12340</v>
      </c>
      <c r="E3176" s="1">
        <v>3175</v>
      </c>
      <c r="F3176" s="1">
        <v>14</v>
      </c>
      <c r="G3176" s="1" t="s">
        <v>5161</v>
      </c>
      <c r="H3176" s="1" t="s">
        <v>7057</v>
      </c>
      <c r="I3176" s="1">
        <v>1</v>
      </c>
      <c r="L3176" s="1">
        <v>2</v>
      </c>
      <c r="M3176" s="1" t="s">
        <v>14299</v>
      </c>
      <c r="N3176" s="1" t="s">
        <v>14300</v>
      </c>
      <c r="S3176" s="1" t="s">
        <v>59</v>
      </c>
      <c r="T3176" s="1" t="s">
        <v>7224</v>
      </c>
      <c r="U3176" s="1" t="s">
        <v>1752</v>
      </c>
      <c r="V3176" s="1" t="s">
        <v>7412</v>
      </c>
      <c r="Y3176" s="1" t="s">
        <v>5177</v>
      </c>
      <c r="Z3176" s="1" t="s">
        <v>8801</v>
      </c>
      <c r="AC3176" s="1">
        <v>18</v>
      </c>
      <c r="AD3176" s="1" t="s">
        <v>210</v>
      </c>
      <c r="AE3176" s="1" t="s">
        <v>9354</v>
      </c>
    </row>
    <row r="3177" spans="1:72" ht="13.5" customHeight="1" x14ac:dyDescent="0.25">
      <c r="A3177" s="5" t="str">
        <f t="shared" si="113"/>
        <v>1738_각남면_0127</v>
      </c>
      <c r="B3177" s="1">
        <v>1738</v>
      </c>
      <c r="C3177" s="1" t="s">
        <v>12339</v>
      </c>
      <c r="D3177" s="1" t="s">
        <v>12340</v>
      </c>
      <c r="E3177" s="1">
        <v>3176</v>
      </c>
      <c r="F3177" s="1">
        <v>14</v>
      </c>
      <c r="G3177" s="1" t="s">
        <v>5161</v>
      </c>
      <c r="H3177" s="1" t="s">
        <v>7057</v>
      </c>
      <c r="I3177" s="1">
        <v>1</v>
      </c>
      <c r="L3177" s="1">
        <v>2</v>
      </c>
      <c r="M3177" s="1" t="s">
        <v>14299</v>
      </c>
      <c r="N3177" s="1" t="s">
        <v>14300</v>
      </c>
      <c r="S3177" s="1" t="s">
        <v>112</v>
      </c>
      <c r="T3177" s="1" t="s">
        <v>7229</v>
      </c>
      <c r="Y3177" s="1" t="s">
        <v>64</v>
      </c>
      <c r="Z3177" s="1" t="s">
        <v>7741</v>
      </c>
      <c r="AC3177" s="1">
        <v>6</v>
      </c>
      <c r="AD3177" s="1" t="s">
        <v>738</v>
      </c>
      <c r="AE3177" s="1" t="s">
        <v>9381</v>
      </c>
    </row>
    <row r="3178" spans="1:72" ht="13.5" customHeight="1" x14ac:dyDescent="0.25">
      <c r="A3178" s="5" t="str">
        <f t="shared" si="113"/>
        <v>1738_각남면_0127</v>
      </c>
      <c r="B3178" s="1">
        <v>1738</v>
      </c>
      <c r="C3178" s="1" t="s">
        <v>12339</v>
      </c>
      <c r="D3178" s="1" t="s">
        <v>12340</v>
      </c>
      <c r="E3178" s="1">
        <v>3177</v>
      </c>
      <c r="F3178" s="1">
        <v>14</v>
      </c>
      <c r="G3178" s="1" t="s">
        <v>5161</v>
      </c>
      <c r="H3178" s="1" t="s">
        <v>7057</v>
      </c>
      <c r="I3178" s="1">
        <v>1</v>
      </c>
      <c r="L3178" s="1">
        <v>2</v>
      </c>
      <c r="M3178" s="1" t="s">
        <v>14299</v>
      </c>
      <c r="N3178" s="1" t="s">
        <v>14300</v>
      </c>
      <c r="S3178" s="1" t="s">
        <v>112</v>
      </c>
      <c r="T3178" s="1" t="s">
        <v>7229</v>
      </c>
      <c r="Y3178" s="1" t="s">
        <v>64</v>
      </c>
      <c r="Z3178" s="1" t="s">
        <v>7741</v>
      </c>
      <c r="AC3178" s="1">
        <v>4</v>
      </c>
      <c r="AD3178" s="1" t="s">
        <v>65</v>
      </c>
      <c r="AE3178" s="1" t="s">
        <v>9332</v>
      </c>
    </row>
    <row r="3179" spans="1:72" ht="13.5" customHeight="1" x14ac:dyDescent="0.25">
      <c r="A3179" s="5" t="str">
        <f t="shared" si="113"/>
        <v>1738_각남면_0127</v>
      </c>
      <c r="B3179" s="1">
        <v>1738</v>
      </c>
      <c r="C3179" s="1" t="s">
        <v>12339</v>
      </c>
      <c r="D3179" s="1" t="s">
        <v>12340</v>
      </c>
      <c r="E3179" s="1">
        <v>3178</v>
      </c>
      <c r="F3179" s="1">
        <v>14</v>
      </c>
      <c r="G3179" s="1" t="s">
        <v>5161</v>
      </c>
      <c r="H3179" s="1" t="s">
        <v>7057</v>
      </c>
      <c r="I3179" s="1">
        <v>1</v>
      </c>
      <c r="L3179" s="1">
        <v>2</v>
      </c>
      <c r="M3179" s="1" t="s">
        <v>14299</v>
      </c>
      <c r="N3179" s="1" t="s">
        <v>14300</v>
      </c>
      <c r="S3179" s="1" t="s">
        <v>59</v>
      </c>
      <c r="T3179" s="1" t="s">
        <v>7224</v>
      </c>
      <c r="U3179" s="1" t="s">
        <v>5178</v>
      </c>
      <c r="V3179" s="1" t="s">
        <v>7581</v>
      </c>
      <c r="Y3179" s="1" t="s">
        <v>5179</v>
      </c>
      <c r="Z3179" s="1" t="s">
        <v>8912</v>
      </c>
      <c r="AC3179" s="1">
        <v>14</v>
      </c>
      <c r="AD3179" s="1" t="s">
        <v>182</v>
      </c>
      <c r="AE3179" s="1" t="s">
        <v>9351</v>
      </c>
    </row>
    <row r="3180" spans="1:72" ht="13.5" customHeight="1" x14ac:dyDescent="0.25">
      <c r="A3180" s="5" t="str">
        <f t="shared" si="113"/>
        <v>1738_각남면_0127</v>
      </c>
      <c r="B3180" s="1">
        <v>1738</v>
      </c>
      <c r="C3180" s="1" t="s">
        <v>12339</v>
      </c>
      <c r="D3180" s="1" t="s">
        <v>12340</v>
      </c>
      <c r="E3180" s="1">
        <v>3179</v>
      </c>
      <c r="F3180" s="1">
        <v>14</v>
      </c>
      <c r="G3180" s="1" t="s">
        <v>5161</v>
      </c>
      <c r="H3180" s="1" t="s">
        <v>7057</v>
      </c>
      <c r="I3180" s="1">
        <v>1</v>
      </c>
      <c r="L3180" s="1">
        <v>3</v>
      </c>
      <c r="M3180" s="1" t="s">
        <v>5446</v>
      </c>
      <c r="N3180" s="1" t="s">
        <v>10208</v>
      </c>
      <c r="T3180" s="1" t="s">
        <v>12461</v>
      </c>
      <c r="U3180" s="1" t="s">
        <v>78</v>
      </c>
      <c r="V3180" s="1" t="s">
        <v>7347</v>
      </c>
      <c r="W3180" s="1" t="s">
        <v>123</v>
      </c>
      <c r="X3180" s="1" t="s">
        <v>7689</v>
      </c>
      <c r="Y3180" s="1" t="s">
        <v>5180</v>
      </c>
      <c r="Z3180" s="1" t="s">
        <v>8913</v>
      </c>
      <c r="AC3180" s="1">
        <v>63</v>
      </c>
      <c r="AD3180" s="1" t="s">
        <v>115</v>
      </c>
      <c r="AE3180" s="1" t="s">
        <v>9342</v>
      </c>
      <c r="AJ3180" s="1" t="s">
        <v>17</v>
      </c>
      <c r="AK3180" s="1" t="s">
        <v>9530</v>
      </c>
      <c r="AL3180" s="1" t="s">
        <v>124</v>
      </c>
      <c r="AM3180" s="1" t="s">
        <v>9327</v>
      </c>
      <c r="AT3180" s="1" t="s">
        <v>42</v>
      </c>
      <c r="AU3180" s="1" t="s">
        <v>7309</v>
      </c>
      <c r="AV3180" s="1" t="s">
        <v>5181</v>
      </c>
      <c r="AW3180" s="1" t="s">
        <v>10175</v>
      </c>
      <c r="BG3180" s="1" t="s">
        <v>42</v>
      </c>
      <c r="BH3180" s="1" t="s">
        <v>7309</v>
      </c>
      <c r="BI3180" s="1" t="s">
        <v>5182</v>
      </c>
      <c r="BJ3180" s="1" t="s">
        <v>10865</v>
      </c>
      <c r="BK3180" s="1" t="s">
        <v>69</v>
      </c>
      <c r="BL3180" s="1" t="s">
        <v>7359</v>
      </c>
      <c r="BM3180" s="1" t="s">
        <v>5164</v>
      </c>
      <c r="BN3180" s="1" t="s">
        <v>10864</v>
      </c>
      <c r="BO3180" s="1" t="s">
        <v>69</v>
      </c>
      <c r="BP3180" s="1" t="s">
        <v>7359</v>
      </c>
      <c r="BQ3180" s="1" t="s">
        <v>5183</v>
      </c>
      <c r="BR3180" s="1" t="s">
        <v>11996</v>
      </c>
      <c r="BS3180" s="1" t="s">
        <v>2608</v>
      </c>
      <c r="BT3180" s="1" t="s">
        <v>9557</v>
      </c>
    </row>
    <row r="3181" spans="1:72" ht="13.5" customHeight="1" x14ac:dyDescent="0.25">
      <c r="A3181" s="5" t="str">
        <f t="shared" si="113"/>
        <v>1738_각남면_0127</v>
      </c>
      <c r="B3181" s="1">
        <v>1738</v>
      </c>
      <c r="C3181" s="1" t="s">
        <v>12339</v>
      </c>
      <c r="D3181" s="1" t="s">
        <v>12340</v>
      </c>
      <c r="E3181" s="1">
        <v>3180</v>
      </c>
      <c r="F3181" s="1">
        <v>14</v>
      </c>
      <c r="G3181" s="1" t="s">
        <v>5161</v>
      </c>
      <c r="H3181" s="1" t="s">
        <v>7057</v>
      </c>
      <c r="I3181" s="1">
        <v>1</v>
      </c>
      <c r="L3181" s="1">
        <v>3</v>
      </c>
      <c r="M3181" s="1" t="s">
        <v>5446</v>
      </c>
      <c r="N3181" s="1" t="s">
        <v>10208</v>
      </c>
      <c r="S3181" s="1" t="s">
        <v>50</v>
      </c>
      <c r="T3181" s="1" t="s">
        <v>7223</v>
      </c>
      <c r="W3181" s="1" t="s">
        <v>342</v>
      </c>
      <c r="X3181" s="1" t="s">
        <v>7700</v>
      </c>
      <c r="Y3181" s="1" t="s">
        <v>64</v>
      </c>
      <c r="Z3181" s="1" t="s">
        <v>7741</v>
      </c>
      <c r="AC3181" s="1">
        <v>62</v>
      </c>
      <c r="AD3181" s="1" t="s">
        <v>335</v>
      </c>
      <c r="AE3181" s="1" t="s">
        <v>9368</v>
      </c>
      <c r="AJ3181" s="1" t="s">
        <v>17</v>
      </c>
      <c r="AK3181" s="1" t="s">
        <v>9530</v>
      </c>
      <c r="AL3181" s="1" t="s">
        <v>174</v>
      </c>
      <c r="AM3181" s="1" t="s">
        <v>9536</v>
      </c>
      <c r="AT3181" s="1" t="s">
        <v>73</v>
      </c>
      <c r="AU3181" s="1" t="s">
        <v>7304</v>
      </c>
      <c r="AV3181" s="1" t="s">
        <v>5184</v>
      </c>
      <c r="AW3181" s="1" t="s">
        <v>10176</v>
      </c>
      <c r="BG3181" s="1" t="s">
        <v>677</v>
      </c>
      <c r="BH3181" s="1" t="s">
        <v>7530</v>
      </c>
      <c r="BI3181" s="1" t="s">
        <v>14770</v>
      </c>
      <c r="BJ3181" s="1" t="s">
        <v>10672</v>
      </c>
      <c r="BK3181" s="1" t="s">
        <v>677</v>
      </c>
      <c r="BL3181" s="1" t="s">
        <v>7530</v>
      </c>
      <c r="BM3181" s="1" t="s">
        <v>2551</v>
      </c>
      <c r="BN3181" s="1" t="s">
        <v>11181</v>
      </c>
      <c r="BO3181" s="1" t="s">
        <v>854</v>
      </c>
      <c r="BP3181" s="1" t="s">
        <v>9667</v>
      </c>
      <c r="BQ3181" s="1" t="s">
        <v>5185</v>
      </c>
      <c r="BR3181" s="1" t="s">
        <v>11705</v>
      </c>
      <c r="BS3181" s="1" t="s">
        <v>49</v>
      </c>
      <c r="BT3181" s="1" t="s">
        <v>8830</v>
      </c>
    </row>
    <row r="3182" spans="1:72" ht="13.5" customHeight="1" x14ac:dyDescent="0.25">
      <c r="A3182" s="5" t="str">
        <f t="shared" si="113"/>
        <v>1738_각남면_0127</v>
      </c>
      <c r="B3182" s="1">
        <v>1738</v>
      </c>
      <c r="C3182" s="1" t="s">
        <v>12339</v>
      </c>
      <c r="D3182" s="1" t="s">
        <v>12340</v>
      </c>
      <c r="E3182" s="1">
        <v>3181</v>
      </c>
      <c r="F3182" s="1">
        <v>14</v>
      </c>
      <c r="G3182" s="1" t="s">
        <v>5161</v>
      </c>
      <c r="H3182" s="1" t="s">
        <v>7057</v>
      </c>
      <c r="I3182" s="1">
        <v>1</v>
      </c>
      <c r="L3182" s="1">
        <v>3</v>
      </c>
      <c r="M3182" s="1" t="s">
        <v>5446</v>
      </c>
      <c r="N3182" s="1" t="s">
        <v>10208</v>
      </c>
      <c r="S3182" s="1" t="s">
        <v>59</v>
      </c>
      <c r="T3182" s="1" t="s">
        <v>7224</v>
      </c>
      <c r="U3182" s="1" t="s">
        <v>882</v>
      </c>
      <c r="V3182" s="1" t="s">
        <v>12517</v>
      </c>
      <c r="Y3182" s="1" t="s">
        <v>5186</v>
      </c>
      <c r="Z3182" s="1" t="s">
        <v>8914</v>
      </c>
      <c r="AC3182" s="1">
        <v>41</v>
      </c>
      <c r="AD3182" s="1" t="s">
        <v>785</v>
      </c>
      <c r="AE3182" s="1" t="s">
        <v>9384</v>
      </c>
    </row>
    <row r="3183" spans="1:72" ht="13.5" customHeight="1" x14ac:dyDescent="0.25">
      <c r="A3183" s="5" t="str">
        <f t="shared" si="113"/>
        <v>1738_각남면_0127</v>
      </c>
      <c r="B3183" s="1">
        <v>1738</v>
      </c>
      <c r="C3183" s="1" t="s">
        <v>12339</v>
      </c>
      <c r="D3183" s="1" t="s">
        <v>12340</v>
      </c>
      <c r="E3183" s="1">
        <v>3182</v>
      </c>
      <c r="F3183" s="1">
        <v>14</v>
      </c>
      <c r="G3183" s="1" t="s">
        <v>5161</v>
      </c>
      <c r="H3183" s="1" t="s">
        <v>7057</v>
      </c>
      <c r="I3183" s="1">
        <v>1</v>
      </c>
      <c r="L3183" s="1">
        <v>3</v>
      </c>
      <c r="M3183" s="1" t="s">
        <v>5446</v>
      </c>
      <c r="N3183" s="1" t="s">
        <v>10208</v>
      </c>
      <c r="S3183" s="1" t="s">
        <v>155</v>
      </c>
      <c r="T3183" s="1" t="s">
        <v>7230</v>
      </c>
      <c r="W3183" s="1" t="s">
        <v>38</v>
      </c>
      <c r="X3183" s="1" t="s">
        <v>12522</v>
      </c>
      <c r="Y3183" s="1" t="s">
        <v>64</v>
      </c>
      <c r="Z3183" s="1" t="s">
        <v>7741</v>
      </c>
      <c r="AC3183" s="1">
        <v>41</v>
      </c>
      <c r="AD3183" s="1" t="s">
        <v>785</v>
      </c>
      <c r="AE3183" s="1" t="s">
        <v>9384</v>
      </c>
    </row>
    <row r="3184" spans="1:72" ht="13.5" customHeight="1" x14ac:dyDescent="0.25">
      <c r="A3184" s="5" t="str">
        <f t="shared" si="113"/>
        <v>1738_각남면_0127</v>
      </c>
      <c r="B3184" s="1">
        <v>1738</v>
      </c>
      <c r="C3184" s="1" t="s">
        <v>12339</v>
      </c>
      <c r="D3184" s="1" t="s">
        <v>12340</v>
      </c>
      <c r="E3184" s="1">
        <v>3183</v>
      </c>
      <c r="F3184" s="1">
        <v>14</v>
      </c>
      <c r="G3184" s="1" t="s">
        <v>5161</v>
      </c>
      <c r="H3184" s="1" t="s">
        <v>7057</v>
      </c>
      <c r="I3184" s="1">
        <v>1</v>
      </c>
      <c r="L3184" s="1">
        <v>3</v>
      </c>
      <c r="M3184" s="1" t="s">
        <v>5446</v>
      </c>
      <c r="N3184" s="1" t="s">
        <v>10208</v>
      </c>
      <c r="S3184" s="1" t="s">
        <v>161</v>
      </c>
      <c r="T3184" s="1" t="s">
        <v>7232</v>
      </c>
      <c r="Y3184" s="1" t="s">
        <v>64</v>
      </c>
      <c r="Z3184" s="1" t="s">
        <v>7741</v>
      </c>
      <c r="AC3184" s="1">
        <v>15</v>
      </c>
      <c r="AD3184" s="1" t="s">
        <v>90</v>
      </c>
      <c r="AE3184" s="1" t="s">
        <v>9336</v>
      </c>
    </row>
    <row r="3185" spans="1:72" ht="13.5" customHeight="1" x14ac:dyDescent="0.25">
      <c r="A3185" s="5" t="str">
        <f t="shared" si="113"/>
        <v>1738_각남면_0127</v>
      </c>
      <c r="B3185" s="1">
        <v>1738</v>
      </c>
      <c r="C3185" s="1" t="s">
        <v>12339</v>
      </c>
      <c r="D3185" s="1" t="s">
        <v>12340</v>
      </c>
      <c r="E3185" s="1">
        <v>3184</v>
      </c>
      <c r="F3185" s="1">
        <v>14</v>
      </c>
      <c r="G3185" s="1" t="s">
        <v>5161</v>
      </c>
      <c r="H3185" s="1" t="s">
        <v>7057</v>
      </c>
      <c r="I3185" s="1">
        <v>1</v>
      </c>
      <c r="L3185" s="1">
        <v>3</v>
      </c>
      <c r="M3185" s="1" t="s">
        <v>5446</v>
      </c>
      <c r="N3185" s="1" t="s">
        <v>10208</v>
      </c>
      <c r="S3185" s="1" t="s">
        <v>63</v>
      </c>
      <c r="T3185" s="1" t="s">
        <v>7225</v>
      </c>
      <c r="Y3185" s="1" t="s">
        <v>64</v>
      </c>
      <c r="Z3185" s="1" t="s">
        <v>7741</v>
      </c>
      <c r="AC3185" s="1">
        <v>10</v>
      </c>
      <c r="AD3185" s="1" t="s">
        <v>393</v>
      </c>
      <c r="AE3185" s="1" t="s">
        <v>9370</v>
      </c>
    </row>
    <row r="3186" spans="1:72" ht="13.5" customHeight="1" x14ac:dyDescent="0.25">
      <c r="A3186" s="5" t="str">
        <f t="shared" si="113"/>
        <v>1738_각남면_0127</v>
      </c>
      <c r="B3186" s="1">
        <v>1738</v>
      </c>
      <c r="C3186" s="1" t="s">
        <v>12339</v>
      </c>
      <c r="D3186" s="1" t="s">
        <v>12340</v>
      </c>
      <c r="E3186" s="1">
        <v>3185</v>
      </c>
      <c r="F3186" s="1">
        <v>14</v>
      </c>
      <c r="G3186" s="1" t="s">
        <v>5161</v>
      </c>
      <c r="H3186" s="1" t="s">
        <v>7057</v>
      </c>
      <c r="I3186" s="1">
        <v>1</v>
      </c>
      <c r="L3186" s="1">
        <v>3</v>
      </c>
      <c r="M3186" s="1" t="s">
        <v>5446</v>
      </c>
      <c r="N3186" s="1" t="s">
        <v>10208</v>
      </c>
      <c r="S3186" s="1" t="s">
        <v>727</v>
      </c>
      <c r="T3186" s="1" t="s">
        <v>7243</v>
      </c>
      <c r="U3186" s="1" t="s">
        <v>87</v>
      </c>
      <c r="V3186" s="1" t="s">
        <v>7303</v>
      </c>
      <c r="Y3186" s="1" t="s">
        <v>1730</v>
      </c>
      <c r="Z3186" s="1" t="s">
        <v>8116</v>
      </c>
      <c r="AC3186" s="1">
        <v>13</v>
      </c>
      <c r="AD3186" s="1" t="s">
        <v>111</v>
      </c>
      <c r="AE3186" s="1" t="s">
        <v>9341</v>
      </c>
    </row>
    <row r="3187" spans="1:72" ht="13.5" customHeight="1" x14ac:dyDescent="0.25">
      <c r="A3187" s="5" t="str">
        <f t="shared" si="113"/>
        <v>1738_각남면_0127</v>
      </c>
      <c r="B3187" s="1">
        <v>1738</v>
      </c>
      <c r="C3187" s="1" t="s">
        <v>12339</v>
      </c>
      <c r="D3187" s="1" t="s">
        <v>12340</v>
      </c>
      <c r="E3187" s="1">
        <v>3186</v>
      </c>
      <c r="F3187" s="1">
        <v>14</v>
      </c>
      <c r="G3187" s="1" t="s">
        <v>5161</v>
      </c>
      <c r="H3187" s="1" t="s">
        <v>7057</v>
      </c>
      <c r="I3187" s="1">
        <v>1</v>
      </c>
      <c r="L3187" s="1">
        <v>3</v>
      </c>
      <c r="M3187" s="1" t="s">
        <v>5446</v>
      </c>
      <c r="N3187" s="1" t="s">
        <v>10208</v>
      </c>
      <c r="S3187" s="1" t="s">
        <v>112</v>
      </c>
      <c r="T3187" s="1" t="s">
        <v>7229</v>
      </c>
      <c r="Y3187" s="1" t="s">
        <v>64</v>
      </c>
      <c r="Z3187" s="1" t="s">
        <v>7741</v>
      </c>
      <c r="AC3187" s="1">
        <v>10</v>
      </c>
      <c r="AD3187" s="1" t="s">
        <v>393</v>
      </c>
      <c r="AE3187" s="1" t="s">
        <v>9370</v>
      </c>
    </row>
    <row r="3188" spans="1:72" ht="13.5" customHeight="1" x14ac:dyDescent="0.25">
      <c r="A3188" s="5" t="str">
        <f t="shared" si="113"/>
        <v>1738_각남면_0127</v>
      </c>
      <c r="B3188" s="1">
        <v>1738</v>
      </c>
      <c r="C3188" s="1" t="s">
        <v>12339</v>
      </c>
      <c r="D3188" s="1" t="s">
        <v>12340</v>
      </c>
      <c r="E3188" s="1">
        <v>3187</v>
      </c>
      <c r="F3188" s="1">
        <v>14</v>
      </c>
      <c r="G3188" s="1" t="s">
        <v>5161</v>
      </c>
      <c r="H3188" s="1" t="s">
        <v>7057</v>
      </c>
      <c r="I3188" s="1">
        <v>1</v>
      </c>
      <c r="L3188" s="1">
        <v>4</v>
      </c>
      <c r="M3188" s="1" t="s">
        <v>14301</v>
      </c>
      <c r="N3188" s="1" t="s">
        <v>14302</v>
      </c>
      <c r="T3188" s="1" t="s">
        <v>12461</v>
      </c>
      <c r="U3188" s="1" t="s">
        <v>1063</v>
      </c>
      <c r="V3188" s="1" t="s">
        <v>12490</v>
      </c>
      <c r="W3188" s="1" t="s">
        <v>38</v>
      </c>
      <c r="X3188" s="1" t="s">
        <v>12522</v>
      </c>
      <c r="Y3188" s="1" t="s">
        <v>2080</v>
      </c>
      <c r="Z3188" s="1" t="s">
        <v>8915</v>
      </c>
      <c r="AC3188" s="1">
        <v>74</v>
      </c>
      <c r="AD3188" s="1" t="s">
        <v>182</v>
      </c>
      <c r="AE3188" s="1" t="s">
        <v>9351</v>
      </c>
      <c r="AJ3188" s="1" t="s">
        <v>17</v>
      </c>
      <c r="AK3188" s="1" t="s">
        <v>9530</v>
      </c>
      <c r="AL3188" s="1" t="s">
        <v>41</v>
      </c>
      <c r="AM3188" s="1" t="s">
        <v>12725</v>
      </c>
      <c r="AT3188" s="1" t="s">
        <v>42</v>
      </c>
      <c r="AU3188" s="1" t="s">
        <v>7309</v>
      </c>
      <c r="AV3188" s="1" t="s">
        <v>2512</v>
      </c>
      <c r="AW3188" s="1" t="s">
        <v>10177</v>
      </c>
      <c r="BG3188" s="1" t="s">
        <v>42</v>
      </c>
      <c r="BH3188" s="1" t="s">
        <v>7309</v>
      </c>
      <c r="BI3188" s="1" t="s">
        <v>649</v>
      </c>
      <c r="BJ3188" s="1" t="s">
        <v>7846</v>
      </c>
      <c r="BK3188" s="1" t="s">
        <v>69</v>
      </c>
      <c r="BL3188" s="1" t="s">
        <v>7359</v>
      </c>
      <c r="BM3188" s="1" t="s">
        <v>5187</v>
      </c>
      <c r="BN3188" s="1" t="s">
        <v>7843</v>
      </c>
      <c r="BO3188" s="1" t="s">
        <v>453</v>
      </c>
      <c r="BP3188" s="1" t="s">
        <v>12810</v>
      </c>
      <c r="BQ3188" s="1" t="s">
        <v>5188</v>
      </c>
      <c r="BR3188" s="1" t="s">
        <v>13504</v>
      </c>
      <c r="BS3188" s="1" t="s">
        <v>401</v>
      </c>
      <c r="BT3188" s="1" t="s">
        <v>9477</v>
      </c>
    </row>
    <row r="3189" spans="1:72" ht="13.5" customHeight="1" x14ac:dyDescent="0.25">
      <c r="A3189" s="5" t="str">
        <f t="shared" si="113"/>
        <v>1738_각남면_0127</v>
      </c>
      <c r="B3189" s="1">
        <v>1738</v>
      </c>
      <c r="C3189" s="1" t="s">
        <v>12339</v>
      </c>
      <c r="D3189" s="1" t="s">
        <v>12340</v>
      </c>
      <c r="E3189" s="1">
        <v>3188</v>
      </c>
      <c r="F3189" s="1">
        <v>14</v>
      </c>
      <c r="G3189" s="1" t="s">
        <v>5161</v>
      </c>
      <c r="H3189" s="1" t="s">
        <v>7057</v>
      </c>
      <c r="I3189" s="1">
        <v>1</v>
      </c>
      <c r="L3189" s="1">
        <v>4</v>
      </c>
      <c r="M3189" s="1" t="s">
        <v>14301</v>
      </c>
      <c r="N3189" s="1" t="s">
        <v>14302</v>
      </c>
      <c r="S3189" s="1" t="s">
        <v>50</v>
      </c>
      <c r="T3189" s="1" t="s">
        <v>7223</v>
      </c>
      <c r="W3189" s="1" t="s">
        <v>85</v>
      </c>
      <c r="X3189" s="1" t="s">
        <v>12530</v>
      </c>
      <c r="Y3189" s="1" t="s">
        <v>64</v>
      </c>
      <c r="Z3189" s="1" t="s">
        <v>7741</v>
      </c>
      <c r="AC3189" s="1">
        <v>50</v>
      </c>
      <c r="AD3189" s="1" t="s">
        <v>393</v>
      </c>
      <c r="AE3189" s="1" t="s">
        <v>9370</v>
      </c>
      <c r="AJ3189" s="1" t="s">
        <v>17</v>
      </c>
      <c r="AK3189" s="1" t="s">
        <v>9530</v>
      </c>
      <c r="AL3189" s="1" t="s">
        <v>58</v>
      </c>
      <c r="AM3189" s="1" t="s">
        <v>9526</v>
      </c>
      <c r="AT3189" s="1" t="s">
        <v>1786</v>
      </c>
      <c r="AU3189" s="1" t="s">
        <v>12811</v>
      </c>
      <c r="AV3189" s="1" t="s">
        <v>5189</v>
      </c>
      <c r="AW3189" s="1" t="s">
        <v>10178</v>
      </c>
      <c r="BG3189" s="1" t="s">
        <v>854</v>
      </c>
      <c r="BH3189" s="1" t="s">
        <v>9667</v>
      </c>
      <c r="BI3189" s="1" t="s">
        <v>5190</v>
      </c>
      <c r="BJ3189" s="1" t="s">
        <v>10684</v>
      </c>
      <c r="BK3189" s="1" t="s">
        <v>69</v>
      </c>
      <c r="BL3189" s="1" t="s">
        <v>7359</v>
      </c>
      <c r="BM3189" s="1" t="s">
        <v>701</v>
      </c>
      <c r="BN3189" s="1" t="s">
        <v>7853</v>
      </c>
      <c r="BO3189" s="1" t="s">
        <v>1786</v>
      </c>
      <c r="BP3189" s="1" t="s">
        <v>12811</v>
      </c>
      <c r="BQ3189" s="1" t="s">
        <v>5191</v>
      </c>
      <c r="BR3189" s="1" t="s">
        <v>13151</v>
      </c>
      <c r="BS3189" s="1" t="s">
        <v>41</v>
      </c>
      <c r="BT3189" s="1" t="s">
        <v>12725</v>
      </c>
    </row>
    <row r="3190" spans="1:72" ht="13.5" customHeight="1" x14ac:dyDescent="0.25">
      <c r="A3190" s="5" t="str">
        <f t="shared" si="113"/>
        <v>1738_각남면_0127</v>
      </c>
      <c r="B3190" s="1">
        <v>1738</v>
      </c>
      <c r="C3190" s="1" t="s">
        <v>12339</v>
      </c>
      <c r="D3190" s="1" t="s">
        <v>12340</v>
      </c>
      <c r="E3190" s="1">
        <v>3189</v>
      </c>
      <c r="F3190" s="1">
        <v>14</v>
      </c>
      <c r="G3190" s="1" t="s">
        <v>5161</v>
      </c>
      <c r="H3190" s="1" t="s">
        <v>7057</v>
      </c>
      <c r="I3190" s="1">
        <v>1</v>
      </c>
      <c r="L3190" s="1">
        <v>4</v>
      </c>
      <c r="M3190" s="1" t="s">
        <v>14301</v>
      </c>
      <c r="N3190" s="1" t="s">
        <v>14302</v>
      </c>
      <c r="S3190" s="1" t="s">
        <v>59</v>
      </c>
      <c r="T3190" s="1" t="s">
        <v>7224</v>
      </c>
      <c r="U3190" s="1" t="s">
        <v>2547</v>
      </c>
      <c r="V3190" s="1" t="s">
        <v>7331</v>
      </c>
      <c r="Y3190" s="1" t="s">
        <v>5192</v>
      </c>
      <c r="Z3190" s="1" t="s">
        <v>8916</v>
      </c>
      <c r="AC3190" s="1">
        <v>22</v>
      </c>
      <c r="AD3190" s="1" t="s">
        <v>188</v>
      </c>
      <c r="AE3190" s="1" t="s">
        <v>9352</v>
      </c>
    </row>
    <row r="3191" spans="1:72" ht="13.5" customHeight="1" x14ac:dyDescent="0.25">
      <c r="A3191" s="5" t="str">
        <f t="shared" si="113"/>
        <v>1738_각남면_0127</v>
      </c>
      <c r="B3191" s="1">
        <v>1738</v>
      </c>
      <c r="C3191" s="1" t="s">
        <v>12339</v>
      </c>
      <c r="D3191" s="1" t="s">
        <v>12340</v>
      </c>
      <c r="E3191" s="1">
        <v>3190</v>
      </c>
      <c r="F3191" s="1">
        <v>14</v>
      </c>
      <c r="G3191" s="1" t="s">
        <v>5161</v>
      </c>
      <c r="H3191" s="1" t="s">
        <v>7057</v>
      </c>
      <c r="I3191" s="1">
        <v>1</v>
      </c>
      <c r="L3191" s="1">
        <v>4</v>
      </c>
      <c r="M3191" s="1" t="s">
        <v>14301</v>
      </c>
      <c r="N3191" s="1" t="s">
        <v>14302</v>
      </c>
      <c r="S3191" s="1" t="s">
        <v>59</v>
      </c>
      <c r="T3191" s="1" t="s">
        <v>7224</v>
      </c>
      <c r="U3191" s="1" t="s">
        <v>1208</v>
      </c>
      <c r="V3191" s="1" t="s">
        <v>7372</v>
      </c>
      <c r="Y3191" s="1" t="s">
        <v>2604</v>
      </c>
      <c r="Z3191" s="1" t="s">
        <v>8917</v>
      </c>
      <c r="AC3191" s="1">
        <v>21</v>
      </c>
      <c r="AD3191" s="1" t="s">
        <v>160</v>
      </c>
      <c r="AE3191" s="1" t="s">
        <v>9347</v>
      </c>
    </row>
    <row r="3192" spans="1:72" ht="13.5" customHeight="1" x14ac:dyDescent="0.25">
      <c r="A3192" s="5" t="str">
        <f t="shared" si="113"/>
        <v>1738_각남면_0127</v>
      </c>
      <c r="B3192" s="1">
        <v>1738</v>
      </c>
      <c r="C3192" s="1" t="s">
        <v>12339</v>
      </c>
      <c r="D3192" s="1" t="s">
        <v>12340</v>
      </c>
      <c r="E3192" s="1">
        <v>3191</v>
      </c>
      <c r="F3192" s="1">
        <v>14</v>
      </c>
      <c r="G3192" s="1" t="s">
        <v>5161</v>
      </c>
      <c r="H3192" s="1" t="s">
        <v>7057</v>
      </c>
      <c r="I3192" s="1">
        <v>1</v>
      </c>
      <c r="L3192" s="1">
        <v>4</v>
      </c>
      <c r="M3192" s="1" t="s">
        <v>14301</v>
      </c>
      <c r="N3192" s="1" t="s">
        <v>14302</v>
      </c>
      <c r="S3192" s="1" t="s">
        <v>155</v>
      </c>
      <c r="T3192" s="1" t="s">
        <v>7230</v>
      </c>
      <c r="W3192" s="1" t="s">
        <v>85</v>
      </c>
      <c r="X3192" s="1" t="s">
        <v>12530</v>
      </c>
      <c r="Y3192" s="1" t="s">
        <v>64</v>
      </c>
      <c r="Z3192" s="1" t="s">
        <v>7741</v>
      </c>
      <c r="AC3192" s="1">
        <v>23</v>
      </c>
      <c r="AD3192" s="1" t="s">
        <v>251</v>
      </c>
      <c r="AE3192" s="1" t="s">
        <v>9358</v>
      </c>
    </row>
    <row r="3193" spans="1:72" ht="13.5" customHeight="1" x14ac:dyDescent="0.25">
      <c r="A3193" s="5" t="str">
        <f t="shared" si="113"/>
        <v>1738_각남면_0127</v>
      </c>
      <c r="B3193" s="1">
        <v>1738</v>
      </c>
      <c r="C3193" s="1" t="s">
        <v>12339</v>
      </c>
      <c r="D3193" s="1" t="s">
        <v>12340</v>
      </c>
      <c r="E3193" s="1">
        <v>3192</v>
      </c>
      <c r="F3193" s="1">
        <v>14</v>
      </c>
      <c r="G3193" s="1" t="s">
        <v>5161</v>
      </c>
      <c r="H3193" s="1" t="s">
        <v>7057</v>
      </c>
      <c r="I3193" s="1">
        <v>1</v>
      </c>
      <c r="L3193" s="1">
        <v>4</v>
      </c>
      <c r="M3193" s="1" t="s">
        <v>14301</v>
      </c>
      <c r="N3193" s="1" t="s">
        <v>14302</v>
      </c>
      <c r="S3193" s="1" t="s">
        <v>59</v>
      </c>
      <c r="T3193" s="1" t="s">
        <v>7224</v>
      </c>
      <c r="U3193" s="1" t="s">
        <v>87</v>
      </c>
      <c r="V3193" s="1" t="s">
        <v>7303</v>
      </c>
      <c r="Y3193" s="1" t="s">
        <v>5193</v>
      </c>
      <c r="Z3193" s="1" t="s">
        <v>8918</v>
      </c>
      <c r="AC3193" s="1">
        <v>4</v>
      </c>
      <c r="AD3193" s="1" t="s">
        <v>65</v>
      </c>
      <c r="AE3193" s="1" t="s">
        <v>9332</v>
      </c>
      <c r="AF3193" s="1" t="s">
        <v>95</v>
      </c>
      <c r="AG3193" s="1" t="s">
        <v>9389</v>
      </c>
    </row>
    <row r="3194" spans="1:72" ht="13.5" customHeight="1" x14ac:dyDescent="0.25">
      <c r="A3194" s="5" t="str">
        <f t="shared" si="113"/>
        <v>1738_각남면_0127</v>
      </c>
      <c r="B3194" s="1">
        <v>1738</v>
      </c>
      <c r="C3194" s="1" t="s">
        <v>12339</v>
      </c>
      <c r="D3194" s="1" t="s">
        <v>12340</v>
      </c>
      <c r="E3194" s="1">
        <v>3193</v>
      </c>
      <c r="F3194" s="1">
        <v>14</v>
      </c>
      <c r="G3194" s="1" t="s">
        <v>5161</v>
      </c>
      <c r="H3194" s="1" t="s">
        <v>7057</v>
      </c>
      <c r="I3194" s="1">
        <v>1</v>
      </c>
      <c r="L3194" s="1">
        <v>4</v>
      </c>
      <c r="M3194" s="1" t="s">
        <v>14301</v>
      </c>
      <c r="N3194" s="1" t="s">
        <v>14302</v>
      </c>
      <c r="S3194" s="1" t="s">
        <v>59</v>
      </c>
      <c r="T3194" s="1" t="s">
        <v>7224</v>
      </c>
      <c r="U3194" s="1" t="s">
        <v>5194</v>
      </c>
      <c r="V3194" s="1" t="s">
        <v>12502</v>
      </c>
      <c r="Y3194" s="1" t="s">
        <v>5195</v>
      </c>
      <c r="Z3194" s="1" t="s">
        <v>8522</v>
      </c>
      <c r="AC3194" s="1">
        <v>13</v>
      </c>
      <c r="AD3194" s="1" t="s">
        <v>111</v>
      </c>
      <c r="AE3194" s="1" t="s">
        <v>9341</v>
      </c>
    </row>
    <row r="3195" spans="1:72" ht="13.5" customHeight="1" x14ac:dyDescent="0.25">
      <c r="A3195" s="5" t="str">
        <f t="shared" si="113"/>
        <v>1738_각남면_0127</v>
      </c>
      <c r="B3195" s="1">
        <v>1738</v>
      </c>
      <c r="C3195" s="1" t="s">
        <v>12339</v>
      </c>
      <c r="D3195" s="1" t="s">
        <v>12340</v>
      </c>
      <c r="E3195" s="1">
        <v>3194</v>
      </c>
      <c r="F3195" s="1">
        <v>14</v>
      </c>
      <c r="G3195" s="1" t="s">
        <v>5161</v>
      </c>
      <c r="H3195" s="1" t="s">
        <v>7057</v>
      </c>
      <c r="I3195" s="1">
        <v>1</v>
      </c>
      <c r="L3195" s="1">
        <v>5</v>
      </c>
      <c r="M3195" s="1" t="s">
        <v>14303</v>
      </c>
      <c r="N3195" s="1" t="s">
        <v>14304</v>
      </c>
      <c r="T3195" s="1" t="s">
        <v>12461</v>
      </c>
      <c r="U3195" s="1" t="s">
        <v>260</v>
      </c>
      <c r="V3195" s="1" t="s">
        <v>7321</v>
      </c>
      <c r="W3195" s="1" t="s">
        <v>1379</v>
      </c>
      <c r="X3195" s="1" t="s">
        <v>7715</v>
      </c>
      <c r="Y3195" s="1" t="s">
        <v>5196</v>
      </c>
      <c r="Z3195" s="1" t="s">
        <v>8919</v>
      </c>
      <c r="AC3195" s="1">
        <v>36</v>
      </c>
      <c r="AD3195" s="1" t="s">
        <v>229</v>
      </c>
      <c r="AE3195" s="1" t="s">
        <v>9356</v>
      </c>
      <c r="AJ3195" s="1" t="s">
        <v>17</v>
      </c>
      <c r="AK3195" s="1" t="s">
        <v>9530</v>
      </c>
      <c r="AL3195" s="1" t="s">
        <v>951</v>
      </c>
      <c r="AM3195" s="1" t="s">
        <v>9517</v>
      </c>
      <c r="AT3195" s="1" t="s">
        <v>44</v>
      </c>
      <c r="AU3195" s="1" t="s">
        <v>7629</v>
      </c>
      <c r="AV3195" s="1" t="s">
        <v>5197</v>
      </c>
      <c r="AW3195" s="1" t="s">
        <v>10179</v>
      </c>
      <c r="AX3195" s="1" t="s">
        <v>260</v>
      </c>
      <c r="AY3195" s="1" t="s">
        <v>7321</v>
      </c>
      <c r="AZ3195" s="1" t="s">
        <v>5198</v>
      </c>
      <c r="BA3195" s="1" t="s">
        <v>8923</v>
      </c>
      <c r="BG3195" s="1" t="s">
        <v>912</v>
      </c>
      <c r="BH3195" s="1" t="s">
        <v>9676</v>
      </c>
      <c r="BI3195" s="1" t="s">
        <v>5199</v>
      </c>
      <c r="BJ3195" s="1" t="s">
        <v>9777</v>
      </c>
      <c r="BK3195" s="1" t="s">
        <v>906</v>
      </c>
      <c r="BL3195" s="1" t="s">
        <v>12416</v>
      </c>
      <c r="BM3195" s="1" t="s">
        <v>5200</v>
      </c>
      <c r="BN3195" s="1" t="s">
        <v>9723</v>
      </c>
      <c r="BO3195" s="1" t="s">
        <v>44</v>
      </c>
      <c r="BP3195" s="1" t="s">
        <v>7629</v>
      </c>
      <c r="BQ3195" s="1" t="s">
        <v>5201</v>
      </c>
      <c r="BR3195" s="1" t="s">
        <v>13431</v>
      </c>
      <c r="BS3195" s="1" t="s">
        <v>208</v>
      </c>
      <c r="BT3195" s="1" t="s">
        <v>9524</v>
      </c>
    </row>
    <row r="3196" spans="1:72" ht="13.5" customHeight="1" x14ac:dyDescent="0.25">
      <c r="A3196" s="5" t="str">
        <f t="shared" si="113"/>
        <v>1738_각남면_0127</v>
      </c>
      <c r="B3196" s="1">
        <v>1738</v>
      </c>
      <c r="C3196" s="1" t="s">
        <v>12339</v>
      </c>
      <c r="D3196" s="1" t="s">
        <v>12340</v>
      </c>
      <c r="E3196" s="1">
        <v>3195</v>
      </c>
      <c r="F3196" s="1">
        <v>14</v>
      </c>
      <c r="G3196" s="1" t="s">
        <v>5161</v>
      </c>
      <c r="H3196" s="1" t="s">
        <v>7057</v>
      </c>
      <c r="I3196" s="1">
        <v>1</v>
      </c>
      <c r="L3196" s="1">
        <v>5</v>
      </c>
      <c r="M3196" s="1" t="s">
        <v>14303</v>
      </c>
      <c r="N3196" s="1" t="s">
        <v>14304</v>
      </c>
      <c r="S3196" s="1" t="s">
        <v>50</v>
      </c>
      <c r="T3196" s="1" t="s">
        <v>7223</v>
      </c>
      <c r="W3196" s="1" t="s">
        <v>123</v>
      </c>
      <c r="X3196" s="1" t="s">
        <v>7689</v>
      </c>
      <c r="Y3196" s="1" t="s">
        <v>308</v>
      </c>
      <c r="Z3196" s="1" t="s">
        <v>7774</v>
      </c>
      <c r="AC3196" s="1">
        <v>35</v>
      </c>
      <c r="AD3196" s="1" t="s">
        <v>68</v>
      </c>
      <c r="AE3196" s="1" t="s">
        <v>9333</v>
      </c>
      <c r="AJ3196" s="1" t="s">
        <v>309</v>
      </c>
      <c r="AK3196" s="1" t="s">
        <v>9531</v>
      </c>
      <c r="AL3196" s="1" t="s">
        <v>124</v>
      </c>
      <c r="AM3196" s="1" t="s">
        <v>9327</v>
      </c>
      <c r="AT3196" s="1" t="s">
        <v>260</v>
      </c>
      <c r="AU3196" s="1" t="s">
        <v>7321</v>
      </c>
      <c r="AV3196" s="1" t="s">
        <v>5202</v>
      </c>
      <c r="AW3196" s="1" t="s">
        <v>10180</v>
      </c>
      <c r="BG3196" s="1" t="s">
        <v>44</v>
      </c>
      <c r="BH3196" s="1" t="s">
        <v>7629</v>
      </c>
      <c r="BI3196" s="1" t="s">
        <v>5203</v>
      </c>
      <c r="BJ3196" s="1" t="s">
        <v>10866</v>
      </c>
      <c r="BK3196" s="1" t="s">
        <v>661</v>
      </c>
      <c r="BL3196" s="1" t="s">
        <v>12484</v>
      </c>
      <c r="BM3196" s="1" t="s">
        <v>12949</v>
      </c>
      <c r="BN3196" s="1" t="s">
        <v>12948</v>
      </c>
      <c r="BO3196" s="1" t="s">
        <v>44</v>
      </c>
      <c r="BP3196" s="1" t="s">
        <v>7629</v>
      </c>
      <c r="BQ3196" s="1" t="s">
        <v>5204</v>
      </c>
      <c r="BR3196" s="1" t="s">
        <v>11997</v>
      </c>
      <c r="BS3196" s="1" t="s">
        <v>401</v>
      </c>
      <c r="BT3196" s="1" t="s">
        <v>9477</v>
      </c>
    </row>
    <row r="3197" spans="1:72" ht="13.5" customHeight="1" x14ac:dyDescent="0.25">
      <c r="A3197" s="5" t="str">
        <f t="shared" si="113"/>
        <v>1738_각남면_0127</v>
      </c>
      <c r="B3197" s="1">
        <v>1738</v>
      </c>
      <c r="C3197" s="1" t="s">
        <v>12339</v>
      </c>
      <c r="D3197" s="1" t="s">
        <v>12340</v>
      </c>
      <c r="E3197" s="1">
        <v>3196</v>
      </c>
      <c r="F3197" s="1">
        <v>14</v>
      </c>
      <c r="G3197" s="1" t="s">
        <v>5161</v>
      </c>
      <c r="H3197" s="1" t="s">
        <v>7057</v>
      </c>
      <c r="I3197" s="1">
        <v>1</v>
      </c>
      <c r="L3197" s="1">
        <v>5</v>
      </c>
      <c r="M3197" s="1" t="s">
        <v>14303</v>
      </c>
      <c r="N3197" s="1" t="s">
        <v>14304</v>
      </c>
      <c r="T3197" s="1" t="s">
        <v>12470</v>
      </c>
      <c r="U3197" s="1" t="s">
        <v>715</v>
      </c>
      <c r="V3197" s="1" t="s">
        <v>7283</v>
      </c>
      <c r="Y3197" s="1" t="s">
        <v>15040</v>
      </c>
      <c r="Z3197" s="1" t="s">
        <v>12551</v>
      </c>
      <c r="AC3197" s="1">
        <v>40</v>
      </c>
      <c r="AD3197" s="1" t="s">
        <v>349</v>
      </c>
      <c r="AE3197" s="1" t="s">
        <v>9369</v>
      </c>
      <c r="AT3197" s="1" t="s">
        <v>2545</v>
      </c>
      <c r="AU3197" s="1" t="s">
        <v>9670</v>
      </c>
      <c r="AV3197" s="1" t="s">
        <v>5205</v>
      </c>
      <c r="AW3197" s="1" t="s">
        <v>10181</v>
      </c>
      <c r="BB3197" s="1" t="s">
        <v>1390</v>
      </c>
      <c r="BC3197" s="1" t="s">
        <v>12506</v>
      </c>
      <c r="BD3197" s="1" t="s">
        <v>14971</v>
      </c>
      <c r="BE3197" s="1" t="s">
        <v>12848</v>
      </c>
    </row>
    <row r="3198" spans="1:72" ht="13.5" customHeight="1" x14ac:dyDescent="0.25">
      <c r="A3198" s="5" t="str">
        <f t="shared" si="113"/>
        <v>1738_각남면_0127</v>
      </c>
      <c r="B3198" s="1">
        <v>1738</v>
      </c>
      <c r="C3198" s="1" t="s">
        <v>12339</v>
      </c>
      <c r="D3198" s="1" t="s">
        <v>12340</v>
      </c>
      <c r="E3198" s="1">
        <v>3197</v>
      </c>
      <c r="F3198" s="1">
        <v>14</v>
      </c>
      <c r="G3198" s="1" t="s">
        <v>5161</v>
      </c>
      <c r="H3198" s="1" t="s">
        <v>7057</v>
      </c>
      <c r="I3198" s="1">
        <v>1</v>
      </c>
      <c r="L3198" s="1">
        <v>5</v>
      </c>
      <c r="M3198" s="1" t="s">
        <v>14303</v>
      </c>
      <c r="N3198" s="1" t="s">
        <v>14304</v>
      </c>
      <c r="T3198" s="1" t="s">
        <v>12470</v>
      </c>
      <c r="U3198" s="1" t="s">
        <v>739</v>
      </c>
      <c r="V3198" s="1" t="s">
        <v>7350</v>
      </c>
      <c r="Y3198" s="1" t="s">
        <v>1697</v>
      </c>
      <c r="Z3198" s="1" t="s">
        <v>8920</v>
      </c>
      <c r="AC3198" s="1">
        <v>18</v>
      </c>
      <c r="AD3198" s="1" t="s">
        <v>210</v>
      </c>
      <c r="AE3198" s="1" t="s">
        <v>9354</v>
      </c>
      <c r="AT3198" s="1" t="s">
        <v>232</v>
      </c>
      <c r="AU3198" s="1" t="s">
        <v>7343</v>
      </c>
      <c r="AV3198" s="1" t="s">
        <v>5206</v>
      </c>
      <c r="AW3198" s="1" t="s">
        <v>9056</v>
      </c>
      <c r="BB3198" s="1" t="s">
        <v>1551</v>
      </c>
      <c r="BC3198" s="1" t="s">
        <v>7529</v>
      </c>
      <c r="BD3198" s="1" t="s">
        <v>15040</v>
      </c>
      <c r="BE3198" s="1" t="s">
        <v>12551</v>
      </c>
    </row>
    <row r="3199" spans="1:72" ht="13.5" customHeight="1" x14ac:dyDescent="0.25">
      <c r="A3199" s="5" t="str">
        <f t="shared" si="113"/>
        <v>1738_각남면_0127</v>
      </c>
      <c r="B3199" s="1">
        <v>1738</v>
      </c>
      <c r="C3199" s="1" t="s">
        <v>12339</v>
      </c>
      <c r="D3199" s="1" t="s">
        <v>12340</v>
      </c>
      <c r="E3199" s="1">
        <v>3198</v>
      </c>
      <c r="F3199" s="1">
        <v>14</v>
      </c>
      <c r="G3199" s="1" t="s">
        <v>5161</v>
      </c>
      <c r="H3199" s="1" t="s">
        <v>7057</v>
      </c>
      <c r="I3199" s="1">
        <v>1</v>
      </c>
      <c r="L3199" s="1">
        <v>5</v>
      </c>
      <c r="M3199" s="1" t="s">
        <v>14303</v>
      </c>
      <c r="N3199" s="1" t="s">
        <v>14304</v>
      </c>
      <c r="T3199" s="1" t="s">
        <v>12470</v>
      </c>
      <c r="U3199" s="1" t="s">
        <v>139</v>
      </c>
      <c r="V3199" s="1" t="s">
        <v>7323</v>
      </c>
      <c r="Y3199" s="1" t="s">
        <v>5207</v>
      </c>
      <c r="Z3199" s="1" t="s">
        <v>8921</v>
      </c>
      <c r="AC3199" s="1">
        <v>79</v>
      </c>
      <c r="AD3199" s="1" t="s">
        <v>202</v>
      </c>
      <c r="AE3199" s="1" t="s">
        <v>9353</v>
      </c>
      <c r="AG3199" s="1" t="s">
        <v>12745</v>
      </c>
      <c r="AI3199" s="1" t="s">
        <v>12776</v>
      </c>
      <c r="AT3199" s="1" t="s">
        <v>2545</v>
      </c>
      <c r="AU3199" s="1" t="s">
        <v>9670</v>
      </c>
      <c r="AV3199" s="1" t="s">
        <v>2136</v>
      </c>
      <c r="AW3199" s="1" t="s">
        <v>10090</v>
      </c>
      <c r="BB3199" s="1" t="s">
        <v>1390</v>
      </c>
      <c r="BC3199" s="1" t="s">
        <v>12506</v>
      </c>
      <c r="BD3199" s="1" t="s">
        <v>5208</v>
      </c>
      <c r="BE3199" s="1" t="s">
        <v>10441</v>
      </c>
    </row>
    <row r="3200" spans="1:72" ht="13.5" customHeight="1" x14ac:dyDescent="0.25">
      <c r="A3200" s="5" t="str">
        <f t="shared" si="113"/>
        <v>1738_각남면_0127</v>
      </c>
      <c r="B3200" s="1">
        <v>1738</v>
      </c>
      <c r="C3200" s="1" t="s">
        <v>12339</v>
      </c>
      <c r="D3200" s="1" t="s">
        <v>12340</v>
      </c>
      <c r="E3200" s="1">
        <v>3199</v>
      </c>
      <c r="F3200" s="1">
        <v>14</v>
      </c>
      <c r="G3200" s="1" t="s">
        <v>5161</v>
      </c>
      <c r="H3200" s="1" t="s">
        <v>7057</v>
      </c>
      <c r="I3200" s="1">
        <v>1</v>
      </c>
      <c r="L3200" s="1">
        <v>5</v>
      </c>
      <c r="M3200" s="1" t="s">
        <v>14303</v>
      </c>
      <c r="N3200" s="1" t="s">
        <v>14304</v>
      </c>
      <c r="T3200" s="1" t="s">
        <v>12470</v>
      </c>
      <c r="U3200" s="1" t="s">
        <v>139</v>
      </c>
      <c r="V3200" s="1" t="s">
        <v>7323</v>
      </c>
      <c r="Y3200" s="1" t="s">
        <v>2256</v>
      </c>
      <c r="Z3200" s="1" t="s">
        <v>8780</v>
      </c>
      <c r="AC3200" s="1">
        <v>84</v>
      </c>
      <c r="AD3200" s="1" t="s">
        <v>402</v>
      </c>
      <c r="AE3200" s="1" t="s">
        <v>9372</v>
      </c>
      <c r="AF3200" s="1" t="s">
        <v>12661</v>
      </c>
      <c r="AG3200" s="1" t="s">
        <v>12685</v>
      </c>
      <c r="AH3200" s="1" t="s">
        <v>3843</v>
      </c>
      <c r="AI3200" s="1" t="s">
        <v>9509</v>
      </c>
      <c r="AT3200" s="1" t="s">
        <v>2545</v>
      </c>
      <c r="AU3200" s="1" t="s">
        <v>9670</v>
      </c>
      <c r="AV3200" s="1" t="s">
        <v>2136</v>
      </c>
      <c r="AW3200" s="1" t="s">
        <v>10090</v>
      </c>
      <c r="BB3200" s="1" t="s">
        <v>1390</v>
      </c>
      <c r="BC3200" s="1" t="s">
        <v>12506</v>
      </c>
      <c r="BD3200" s="1" t="s">
        <v>5208</v>
      </c>
      <c r="BE3200" s="1" t="s">
        <v>10441</v>
      </c>
    </row>
    <row r="3201" spans="1:72" ht="13.5" customHeight="1" x14ac:dyDescent="0.25">
      <c r="A3201" s="5" t="str">
        <f t="shared" si="113"/>
        <v>1738_각남면_0127</v>
      </c>
      <c r="B3201" s="1">
        <v>1738</v>
      </c>
      <c r="C3201" s="1" t="s">
        <v>12339</v>
      </c>
      <c r="D3201" s="1" t="s">
        <v>12340</v>
      </c>
      <c r="E3201" s="1">
        <v>3200</v>
      </c>
      <c r="F3201" s="1">
        <v>14</v>
      </c>
      <c r="G3201" s="1" t="s">
        <v>5161</v>
      </c>
      <c r="H3201" s="1" t="s">
        <v>7057</v>
      </c>
      <c r="I3201" s="1">
        <v>1</v>
      </c>
      <c r="L3201" s="1">
        <v>5</v>
      </c>
      <c r="M3201" s="1" t="s">
        <v>14303</v>
      </c>
      <c r="N3201" s="1" t="s">
        <v>14304</v>
      </c>
      <c r="T3201" s="1" t="s">
        <v>12470</v>
      </c>
      <c r="U3201" s="1" t="s">
        <v>139</v>
      </c>
      <c r="V3201" s="1" t="s">
        <v>7323</v>
      </c>
      <c r="Y3201" s="1" t="s">
        <v>3346</v>
      </c>
      <c r="Z3201" s="1" t="s">
        <v>8452</v>
      </c>
      <c r="AC3201" s="1">
        <v>4</v>
      </c>
      <c r="AD3201" s="1" t="s">
        <v>65</v>
      </c>
      <c r="AE3201" s="1" t="s">
        <v>9332</v>
      </c>
    </row>
    <row r="3202" spans="1:72" ht="13.5" customHeight="1" x14ac:dyDescent="0.25">
      <c r="A3202" s="5" t="str">
        <f t="shared" si="113"/>
        <v>1738_각남면_0127</v>
      </c>
      <c r="B3202" s="1">
        <v>1738</v>
      </c>
      <c r="C3202" s="1" t="s">
        <v>12339</v>
      </c>
      <c r="D3202" s="1" t="s">
        <v>12340</v>
      </c>
      <c r="E3202" s="1">
        <v>3201</v>
      </c>
      <c r="F3202" s="1">
        <v>14</v>
      </c>
      <c r="G3202" s="1" t="s">
        <v>5161</v>
      </c>
      <c r="H3202" s="1" t="s">
        <v>7057</v>
      </c>
      <c r="I3202" s="1">
        <v>1</v>
      </c>
      <c r="L3202" s="1">
        <v>5</v>
      </c>
      <c r="M3202" s="1" t="s">
        <v>14303</v>
      </c>
      <c r="N3202" s="1" t="s">
        <v>14304</v>
      </c>
      <c r="T3202" s="1" t="s">
        <v>12470</v>
      </c>
      <c r="U3202" s="1" t="s">
        <v>139</v>
      </c>
      <c r="V3202" s="1" t="s">
        <v>7323</v>
      </c>
      <c r="Y3202" s="1" t="s">
        <v>1043</v>
      </c>
      <c r="Z3202" s="1" t="s">
        <v>7945</v>
      </c>
      <c r="AC3202" s="1">
        <v>4</v>
      </c>
      <c r="AD3202" s="1" t="s">
        <v>65</v>
      </c>
      <c r="AE3202" s="1" t="s">
        <v>9332</v>
      </c>
    </row>
    <row r="3203" spans="1:72" ht="13.5" customHeight="1" x14ac:dyDescent="0.25">
      <c r="A3203" s="5" t="str">
        <f t="shared" si="113"/>
        <v>1738_각남면_0127</v>
      </c>
      <c r="B3203" s="1">
        <v>1738</v>
      </c>
      <c r="C3203" s="1" t="s">
        <v>12339</v>
      </c>
      <c r="D3203" s="1" t="s">
        <v>12340</v>
      </c>
      <c r="E3203" s="1">
        <v>3202</v>
      </c>
      <c r="F3203" s="1">
        <v>14</v>
      </c>
      <c r="G3203" s="1" t="s">
        <v>5161</v>
      </c>
      <c r="H3203" s="1" t="s">
        <v>7057</v>
      </c>
      <c r="I3203" s="1">
        <v>2</v>
      </c>
      <c r="J3203" s="1" t="s">
        <v>5209</v>
      </c>
      <c r="K3203" s="1" t="s">
        <v>7154</v>
      </c>
      <c r="L3203" s="1">
        <v>1</v>
      </c>
      <c r="M3203" s="1" t="s">
        <v>5209</v>
      </c>
      <c r="N3203" s="1" t="s">
        <v>7154</v>
      </c>
      <c r="T3203" s="1" t="s">
        <v>12461</v>
      </c>
      <c r="U3203" s="1" t="s">
        <v>1351</v>
      </c>
      <c r="V3203" s="1" t="s">
        <v>7327</v>
      </c>
      <c r="W3203" s="1" t="s">
        <v>123</v>
      </c>
      <c r="X3203" s="1" t="s">
        <v>7689</v>
      </c>
      <c r="Y3203" s="1" t="s">
        <v>5210</v>
      </c>
      <c r="Z3203" s="1" t="s">
        <v>8922</v>
      </c>
      <c r="AC3203" s="1">
        <v>48</v>
      </c>
      <c r="AD3203" s="1" t="s">
        <v>457</v>
      </c>
      <c r="AE3203" s="1" t="s">
        <v>9375</v>
      </c>
      <c r="AJ3203" s="1" t="s">
        <v>17</v>
      </c>
      <c r="AK3203" s="1" t="s">
        <v>9530</v>
      </c>
      <c r="AL3203" s="1" t="s">
        <v>124</v>
      </c>
      <c r="AM3203" s="1" t="s">
        <v>9327</v>
      </c>
      <c r="AT3203" s="1" t="s">
        <v>42</v>
      </c>
      <c r="AU3203" s="1" t="s">
        <v>7309</v>
      </c>
      <c r="AV3203" s="1" t="s">
        <v>5181</v>
      </c>
      <c r="AW3203" s="1" t="s">
        <v>10175</v>
      </c>
      <c r="BG3203" s="1" t="s">
        <v>42</v>
      </c>
      <c r="BH3203" s="1" t="s">
        <v>7309</v>
      </c>
      <c r="BI3203" s="1" t="s">
        <v>5182</v>
      </c>
      <c r="BJ3203" s="1" t="s">
        <v>10865</v>
      </c>
      <c r="BK3203" s="1" t="s">
        <v>69</v>
      </c>
      <c r="BL3203" s="1" t="s">
        <v>7359</v>
      </c>
      <c r="BM3203" s="1" t="s">
        <v>5164</v>
      </c>
      <c r="BN3203" s="1" t="s">
        <v>10864</v>
      </c>
      <c r="BO3203" s="1" t="s">
        <v>69</v>
      </c>
      <c r="BP3203" s="1" t="s">
        <v>7359</v>
      </c>
      <c r="BQ3203" s="1" t="s">
        <v>5211</v>
      </c>
      <c r="BR3203" s="1" t="s">
        <v>11996</v>
      </c>
      <c r="BS3203" s="1" t="s">
        <v>2608</v>
      </c>
      <c r="BT3203" s="1" t="s">
        <v>9557</v>
      </c>
    </row>
    <row r="3204" spans="1:72" ht="13.5" customHeight="1" x14ac:dyDescent="0.25">
      <c r="A3204" s="5" t="str">
        <f t="shared" si="113"/>
        <v>1738_각남면_0127</v>
      </c>
      <c r="B3204" s="1">
        <v>1738</v>
      </c>
      <c r="C3204" s="1" t="s">
        <v>12339</v>
      </c>
      <c r="D3204" s="1" t="s">
        <v>12340</v>
      </c>
      <c r="E3204" s="1">
        <v>3203</v>
      </c>
      <c r="F3204" s="1">
        <v>14</v>
      </c>
      <c r="G3204" s="1" t="s">
        <v>5161</v>
      </c>
      <c r="H3204" s="1" t="s">
        <v>7057</v>
      </c>
      <c r="I3204" s="1">
        <v>2</v>
      </c>
      <c r="L3204" s="1">
        <v>1</v>
      </c>
      <c r="M3204" s="1" t="s">
        <v>5209</v>
      </c>
      <c r="N3204" s="1" t="s">
        <v>7154</v>
      </c>
      <c r="S3204" s="1" t="s">
        <v>50</v>
      </c>
      <c r="T3204" s="1" t="s">
        <v>7223</v>
      </c>
      <c r="W3204" s="1" t="s">
        <v>38</v>
      </c>
      <c r="X3204" s="1" t="s">
        <v>12522</v>
      </c>
      <c r="Y3204" s="1" t="s">
        <v>64</v>
      </c>
      <c r="Z3204" s="1" t="s">
        <v>7741</v>
      </c>
      <c r="AC3204" s="1">
        <v>50</v>
      </c>
      <c r="AD3204" s="1" t="s">
        <v>263</v>
      </c>
      <c r="AE3204" s="1" t="s">
        <v>9361</v>
      </c>
      <c r="AJ3204" s="1" t="s">
        <v>17</v>
      </c>
      <c r="AK3204" s="1" t="s">
        <v>9530</v>
      </c>
      <c r="AL3204" s="1" t="s">
        <v>1117</v>
      </c>
      <c r="AM3204" s="1" t="s">
        <v>9211</v>
      </c>
      <c r="AT3204" s="1" t="s">
        <v>2075</v>
      </c>
      <c r="AU3204" s="1" t="s">
        <v>7429</v>
      </c>
      <c r="AV3204" s="1" t="s">
        <v>15005</v>
      </c>
      <c r="AW3204" s="1" t="s">
        <v>12560</v>
      </c>
      <c r="BG3204" s="1" t="s">
        <v>69</v>
      </c>
      <c r="BH3204" s="1" t="s">
        <v>7359</v>
      </c>
      <c r="BI3204" s="1" t="s">
        <v>5212</v>
      </c>
      <c r="BJ3204" s="1" t="s">
        <v>10867</v>
      </c>
      <c r="BK3204" s="1" t="s">
        <v>69</v>
      </c>
      <c r="BL3204" s="1" t="s">
        <v>7359</v>
      </c>
      <c r="BM3204" s="1" t="s">
        <v>5213</v>
      </c>
      <c r="BN3204" s="1" t="s">
        <v>8031</v>
      </c>
      <c r="BO3204" s="1" t="s">
        <v>69</v>
      </c>
      <c r="BP3204" s="1" t="s">
        <v>7359</v>
      </c>
      <c r="BQ3204" s="1" t="s">
        <v>5214</v>
      </c>
      <c r="BR3204" s="1" t="s">
        <v>11998</v>
      </c>
      <c r="BS3204" s="1" t="s">
        <v>2608</v>
      </c>
      <c r="BT3204" s="1" t="s">
        <v>9557</v>
      </c>
    </row>
    <row r="3205" spans="1:72" ht="13.5" customHeight="1" x14ac:dyDescent="0.25">
      <c r="A3205" s="5" t="str">
        <f t="shared" si="113"/>
        <v>1738_각남면_0127</v>
      </c>
      <c r="B3205" s="1">
        <v>1738</v>
      </c>
      <c r="C3205" s="1" t="s">
        <v>12339</v>
      </c>
      <c r="D3205" s="1" t="s">
        <v>12340</v>
      </c>
      <c r="E3205" s="1">
        <v>3204</v>
      </c>
      <c r="F3205" s="1">
        <v>14</v>
      </c>
      <c r="G3205" s="1" t="s">
        <v>5161</v>
      </c>
      <c r="H3205" s="1" t="s">
        <v>7057</v>
      </c>
      <c r="I3205" s="1">
        <v>2</v>
      </c>
      <c r="L3205" s="1">
        <v>1</v>
      </c>
      <c r="M3205" s="1" t="s">
        <v>5209</v>
      </c>
      <c r="N3205" s="1" t="s">
        <v>7154</v>
      </c>
      <c r="S3205" s="1" t="s">
        <v>59</v>
      </c>
      <c r="T3205" s="1" t="s">
        <v>7224</v>
      </c>
      <c r="U3205" s="1" t="s">
        <v>2184</v>
      </c>
      <c r="V3205" s="1" t="s">
        <v>7433</v>
      </c>
      <c r="Y3205" s="1" t="s">
        <v>2990</v>
      </c>
      <c r="Z3205" s="1" t="s">
        <v>8374</v>
      </c>
      <c r="AC3205" s="1">
        <v>18</v>
      </c>
      <c r="AD3205" s="1" t="s">
        <v>210</v>
      </c>
      <c r="AE3205" s="1" t="s">
        <v>9354</v>
      </c>
      <c r="AF3205" s="1" t="s">
        <v>95</v>
      </c>
      <c r="AG3205" s="1" t="s">
        <v>9389</v>
      </c>
    </row>
    <row r="3206" spans="1:72" ht="13.5" customHeight="1" x14ac:dyDescent="0.25">
      <c r="A3206" s="5" t="str">
        <f t="shared" si="113"/>
        <v>1738_각남면_0127</v>
      </c>
      <c r="B3206" s="1">
        <v>1738</v>
      </c>
      <c r="C3206" s="1" t="s">
        <v>12339</v>
      </c>
      <c r="D3206" s="1" t="s">
        <v>12340</v>
      </c>
      <c r="E3206" s="1">
        <v>3205</v>
      </c>
      <c r="F3206" s="1">
        <v>14</v>
      </c>
      <c r="G3206" s="1" t="s">
        <v>5161</v>
      </c>
      <c r="H3206" s="1" t="s">
        <v>7057</v>
      </c>
      <c r="I3206" s="1">
        <v>2</v>
      </c>
      <c r="L3206" s="1">
        <v>1</v>
      </c>
      <c r="M3206" s="1" t="s">
        <v>5209</v>
      </c>
      <c r="N3206" s="1" t="s">
        <v>7154</v>
      </c>
      <c r="S3206" s="1" t="s">
        <v>112</v>
      </c>
      <c r="T3206" s="1" t="s">
        <v>7229</v>
      </c>
      <c r="Y3206" s="1" t="s">
        <v>64</v>
      </c>
      <c r="Z3206" s="1" t="s">
        <v>7741</v>
      </c>
      <c r="AC3206" s="1">
        <v>10</v>
      </c>
      <c r="AD3206" s="1" t="s">
        <v>393</v>
      </c>
      <c r="AE3206" s="1" t="s">
        <v>9370</v>
      </c>
    </row>
    <row r="3207" spans="1:72" ht="13.5" customHeight="1" x14ac:dyDescent="0.25">
      <c r="A3207" s="5" t="str">
        <f t="shared" ref="A3207:A3214" si="114">HYPERLINK("http://kyu.snu.ac.kr/sdhj/index.jsp?type=hj/GK14616_00IH_0001_0127.jpg","1738_각남면_0127")</f>
        <v>1738_각남면_0127</v>
      </c>
      <c r="B3207" s="1">
        <v>1738</v>
      </c>
      <c r="C3207" s="1" t="s">
        <v>12339</v>
      </c>
      <c r="D3207" s="1" t="s">
        <v>12340</v>
      </c>
      <c r="E3207" s="1">
        <v>3206</v>
      </c>
      <c r="F3207" s="1">
        <v>14</v>
      </c>
      <c r="G3207" s="1" t="s">
        <v>5161</v>
      </c>
      <c r="H3207" s="1" t="s">
        <v>7057</v>
      </c>
      <c r="I3207" s="1">
        <v>2</v>
      </c>
      <c r="L3207" s="1">
        <v>1</v>
      </c>
      <c r="M3207" s="1" t="s">
        <v>5209</v>
      </c>
      <c r="N3207" s="1" t="s">
        <v>7154</v>
      </c>
      <c r="S3207" s="1" t="s">
        <v>63</v>
      </c>
      <c r="T3207" s="1" t="s">
        <v>7225</v>
      </c>
      <c r="Y3207" s="1" t="s">
        <v>64</v>
      </c>
      <c r="Z3207" s="1" t="s">
        <v>7741</v>
      </c>
      <c r="AC3207" s="1">
        <v>6</v>
      </c>
      <c r="AD3207" s="1" t="s">
        <v>738</v>
      </c>
      <c r="AE3207" s="1" t="s">
        <v>9381</v>
      </c>
    </row>
    <row r="3208" spans="1:72" ht="13.5" customHeight="1" x14ac:dyDescent="0.25">
      <c r="A3208" s="5" t="str">
        <f t="shared" si="114"/>
        <v>1738_각남면_0127</v>
      </c>
      <c r="B3208" s="1">
        <v>1738</v>
      </c>
      <c r="C3208" s="1" t="s">
        <v>12339</v>
      </c>
      <c r="D3208" s="1" t="s">
        <v>12340</v>
      </c>
      <c r="E3208" s="1">
        <v>3207</v>
      </c>
      <c r="F3208" s="1">
        <v>14</v>
      </c>
      <c r="G3208" s="1" t="s">
        <v>5161</v>
      </c>
      <c r="H3208" s="1" t="s">
        <v>7057</v>
      </c>
      <c r="I3208" s="1">
        <v>2</v>
      </c>
      <c r="L3208" s="1">
        <v>1</v>
      </c>
      <c r="M3208" s="1" t="s">
        <v>5209</v>
      </c>
      <c r="N3208" s="1" t="s">
        <v>7154</v>
      </c>
      <c r="S3208" s="1" t="s">
        <v>63</v>
      </c>
      <c r="T3208" s="1" t="s">
        <v>7225</v>
      </c>
      <c r="Y3208" s="1" t="s">
        <v>64</v>
      </c>
      <c r="Z3208" s="1" t="s">
        <v>7741</v>
      </c>
      <c r="AC3208" s="1">
        <v>1</v>
      </c>
      <c r="AD3208" s="1" t="s">
        <v>101</v>
      </c>
      <c r="AE3208" s="1" t="s">
        <v>9339</v>
      </c>
      <c r="AF3208" s="1" t="s">
        <v>95</v>
      </c>
      <c r="AG3208" s="1" t="s">
        <v>9389</v>
      </c>
    </row>
    <row r="3209" spans="1:72" ht="13.5" customHeight="1" x14ac:dyDescent="0.25">
      <c r="A3209" s="5" t="str">
        <f t="shared" si="114"/>
        <v>1738_각남면_0127</v>
      </c>
      <c r="B3209" s="1">
        <v>1738</v>
      </c>
      <c r="C3209" s="1" t="s">
        <v>12339</v>
      </c>
      <c r="D3209" s="1" t="s">
        <v>12340</v>
      </c>
      <c r="E3209" s="1">
        <v>3208</v>
      </c>
      <c r="F3209" s="1">
        <v>14</v>
      </c>
      <c r="G3209" s="1" t="s">
        <v>5161</v>
      </c>
      <c r="H3209" s="1" t="s">
        <v>7057</v>
      </c>
      <c r="I3209" s="1">
        <v>2</v>
      </c>
      <c r="L3209" s="1">
        <v>2</v>
      </c>
      <c r="M3209" s="1" t="s">
        <v>14305</v>
      </c>
      <c r="N3209" s="1" t="s">
        <v>14306</v>
      </c>
      <c r="T3209" s="1" t="s">
        <v>12461</v>
      </c>
      <c r="U3209" s="1" t="s">
        <v>260</v>
      </c>
      <c r="V3209" s="1" t="s">
        <v>7321</v>
      </c>
      <c r="W3209" s="1" t="s">
        <v>1379</v>
      </c>
      <c r="X3209" s="1" t="s">
        <v>7715</v>
      </c>
      <c r="Y3209" s="1" t="s">
        <v>5198</v>
      </c>
      <c r="Z3209" s="1" t="s">
        <v>8923</v>
      </c>
      <c r="AC3209" s="1">
        <v>56</v>
      </c>
      <c r="AD3209" s="1" t="s">
        <v>97</v>
      </c>
      <c r="AE3209" s="1" t="s">
        <v>9338</v>
      </c>
      <c r="AJ3209" s="1" t="s">
        <v>17</v>
      </c>
      <c r="AK3209" s="1" t="s">
        <v>9530</v>
      </c>
      <c r="AL3209" s="1" t="s">
        <v>951</v>
      </c>
      <c r="AM3209" s="1" t="s">
        <v>9517</v>
      </c>
      <c r="AT3209" s="1" t="s">
        <v>1765</v>
      </c>
      <c r="AU3209" s="1" t="s">
        <v>9668</v>
      </c>
      <c r="AV3209" s="1" t="s">
        <v>5199</v>
      </c>
      <c r="AW3209" s="1" t="s">
        <v>9777</v>
      </c>
      <c r="BG3209" s="1" t="s">
        <v>906</v>
      </c>
      <c r="BH3209" s="1" t="s">
        <v>12416</v>
      </c>
      <c r="BI3209" s="1" t="s">
        <v>5200</v>
      </c>
      <c r="BJ3209" s="1" t="s">
        <v>9723</v>
      </c>
      <c r="BK3209" s="1" t="s">
        <v>128</v>
      </c>
      <c r="BL3209" s="1" t="s">
        <v>9658</v>
      </c>
      <c r="BM3209" s="1" t="s">
        <v>14854</v>
      </c>
      <c r="BN3209" s="1" t="s">
        <v>11308</v>
      </c>
      <c r="BO3209" s="1" t="s">
        <v>451</v>
      </c>
      <c r="BP3209" s="1" t="s">
        <v>12474</v>
      </c>
      <c r="BQ3209" s="1" t="s">
        <v>5215</v>
      </c>
      <c r="BR3209" s="1" t="s">
        <v>11999</v>
      </c>
      <c r="BS3209" s="1" t="s">
        <v>401</v>
      </c>
      <c r="BT3209" s="1" t="s">
        <v>9477</v>
      </c>
    </row>
    <row r="3210" spans="1:72" ht="13.5" customHeight="1" x14ac:dyDescent="0.25">
      <c r="A3210" s="5" t="str">
        <f t="shared" si="114"/>
        <v>1738_각남면_0127</v>
      </c>
      <c r="B3210" s="1">
        <v>1738</v>
      </c>
      <c r="C3210" s="1" t="s">
        <v>12339</v>
      </c>
      <c r="D3210" s="1" t="s">
        <v>12340</v>
      </c>
      <c r="E3210" s="1">
        <v>3209</v>
      </c>
      <c r="F3210" s="1">
        <v>14</v>
      </c>
      <c r="G3210" s="1" t="s">
        <v>5161</v>
      </c>
      <c r="H3210" s="1" t="s">
        <v>7057</v>
      </c>
      <c r="I3210" s="1">
        <v>2</v>
      </c>
      <c r="L3210" s="1">
        <v>2</v>
      </c>
      <c r="M3210" s="1" t="s">
        <v>14305</v>
      </c>
      <c r="N3210" s="1" t="s">
        <v>14306</v>
      </c>
      <c r="S3210" s="1" t="s">
        <v>59</v>
      </c>
      <c r="T3210" s="1" t="s">
        <v>7224</v>
      </c>
      <c r="Y3210" s="1" t="s">
        <v>5216</v>
      </c>
      <c r="Z3210" s="1" t="s">
        <v>8924</v>
      </c>
      <c r="AG3210" s="1" t="s">
        <v>12445</v>
      </c>
    </row>
    <row r="3211" spans="1:72" ht="13.5" customHeight="1" x14ac:dyDescent="0.25">
      <c r="A3211" s="5" t="str">
        <f t="shared" si="114"/>
        <v>1738_각남면_0127</v>
      </c>
      <c r="B3211" s="1">
        <v>1738</v>
      </c>
      <c r="C3211" s="1" t="s">
        <v>12339</v>
      </c>
      <c r="D3211" s="1" t="s">
        <v>12340</v>
      </c>
      <c r="E3211" s="1">
        <v>3210</v>
      </c>
      <c r="F3211" s="1">
        <v>14</v>
      </c>
      <c r="G3211" s="1" t="s">
        <v>5161</v>
      </c>
      <c r="H3211" s="1" t="s">
        <v>7057</v>
      </c>
      <c r="I3211" s="1">
        <v>2</v>
      </c>
      <c r="L3211" s="1">
        <v>2</v>
      </c>
      <c r="M3211" s="1" t="s">
        <v>14305</v>
      </c>
      <c r="N3211" s="1" t="s">
        <v>14306</v>
      </c>
      <c r="S3211" s="1" t="s">
        <v>155</v>
      </c>
      <c r="T3211" s="1" t="s">
        <v>7230</v>
      </c>
      <c r="W3211" s="1" t="s">
        <v>519</v>
      </c>
      <c r="X3211" s="1" t="s">
        <v>7705</v>
      </c>
      <c r="Y3211" s="1" t="s">
        <v>308</v>
      </c>
      <c r="Z3211" s="1" t="s">
        <v>7774</v>
      </c>
      <c r="AF3211" s="1" t="s">
        <v>463</v>
      </c>
      <c r="AG3211" s="1" t="s">
        <v>12445</v>
      </c>
    </row>
    <row r="3212" spans="1:72" ht="13.5" customHeight="1" x14ac:dyDescent="0.25">
      <c r="A3212" s="5" t="str">
        <f t="shared" si="114"/>
        <v>1738_각남면_0127</v>
      </c>
      <c r="B3212" s="1">
        <v>1738</v>
      </c>
      <c r="C3212" s="1" t="s">
        <v>12339</v>
      </c>
      <c r="D3212" s="1" t="s">
        <v>12340</v>
      </c>
      <c r="E3212" s="1">
        <v>3211</v>
      </c>
      <c r="F3212" s="1">
        <v>14</v>
      </c>
      <c r="G3212" s="1" t="s">
        <v>5161</v>
      </c>
      <c r="H3212" s="1" t="s">
        <v>7057</v>
      </c>
      <c r="I3212" s="1">
        <v>2</v>
      </c>
      <c r="L3212" s="1">
        <v>2</v>
      </c>
      <c r="M3212" s="1" t="s">
        <v>14305</v>
      </c>
      <c r="N3212" s="1" t="s">
        <v>14306</v>
      </c>
      <c r="S3212" s="1" t="s">
        <v>91</v>
      </c>
      <c r="T3212" s="1" t="s">
        <v>7227</v>
      </c>
      <c r="Y3212" s="1" t="s">
        <v>5217</v>
      </c>
      <c r="Z3212" s="1" t="s">
        <v>12582</v>
      </c>
      <c r="AC3212" s="1">
        <v>23</v>
      </c>
      <c r="AD3212" s="1" t="s">
        <v>251</v>
      </c>
      <c r="AE3212" s="1" t="s">
        <v>9358</v>
      </c>
    </row>
    <row r="3213" spans="1:72" ht="13.5" customHeight="1" x14ac:dyDescent="0.25">
      <c r="A3213" s="5" t="str">
        <f t="shared" si="114"/>
        <v>1738_각남면_0127</v>
      </c>
      <c r="B3213" s="1">
        <v>1738</v>
      </c>
      <c r="C3213" s="1" t="s">
        <v>12339</v>
      </c>
      <c r="D3213" s="1" t="s">
        <v>12340</v>
      </c>
      <c r="E3213" s="1">
        <v>3212</v>
      </c>
      <c r="F3213" s="1">
        <v>14</v>
      </c>
      <c r="G3213" s="1" t="s">
        <v>5161</v>
      </c>
      <c r="H3213" s="1" t="s">
        <v>7057</v>
      </c>
      <c r="I3213" s="1">
        <v>2</v>
      </c>
      <c r="L3213" s="1">
        <v>2</v>
      </c>
      <c r="M3213" s="1" t="s">
        <v>14305</v>
      </c>
      <c r="N3213" s="1" t="s">
        <v>14306</v>
      </c>
      <c r="S3213" s="1" t="s">
        <v>155</v>
      </c>
      <c r="T3213" s="1" t="s">
        <v>7230</v>
      </c>
      <c r="W3213" s="1" t="s">
        <v>209</v>
      </c>
      <c r="X3213" s="1" t="s">
        <v>7695</v>
      </c>
      <c r="Y3213" s="1" t="s">
        <v>308</v>
      </c>
      <c r="Z3213" s="1" t="s">
        <v>7774</v>
      </c>
      <c r="AC3213" s="1">
        <v>22</v>
      </c>
      <c r="AD3213" s="1" t="s">
        <v>188</v>
      </c>
      <c r="AE3213" s="1" t="s">
        <v>9352</v>
      </c>
      <c r="AF3213" s="1" t="s">
        <v>95</v>
      </c>
      <c r="AG3213" s="1" t="s">
        <v>9389</v>
      </c>
    </row>
    <row r="3214" spans="1:72" ht="13.5" customHeight="1" x14ac:dyDescent="0.25">
      <c r="A3214" s="5" t="str">
        <f t="shared" si="114"/>
        <v>1738_각남면_0127</v>
      </c>
      <c r="B3214" s="1">
        <v>1738</v>
      </c>
      <c r="C3214" s="1" t="s">
        <v>12339</v>
      </c>
      <c r="D3214" s="1" t="s">
        <v>12340</v>
      </c>
      <c r="E3214" s="1">
        <v>3213</v>
      </c>
      <c r="F3214" s="1">
        <v>14</v>
      </c>
      <c r="G3214" s="1" t="s">
        <v>5161</v>
      </c>
      <c r="H3214" s="1" t="s">
        <v>7057</v>
      </c>
      <c r="I3214" s="1">
        <v>2</v>
      </c>
      <c r="L3214" s="1">
        <v>2</v>
      </c>
      <c r="M3214" s="1" t="s">
        <v>14305</v>
      </c>
      <c r="N3214" s="1" t="s">
        <v>14306</v>
      </c>
      <c r="T3214" s="1" t="s">
        <v>12470</v>
      </c>
      <c r="U3214" s="1" t="s">
        <v>715</v>
      </c>
      <c r="V3214" s="1" t="s">
        <v>7283</v>
      </c>
      <c r="Y3214" s="1" t="s">
        <v>5218</v>
      </c>
      <c r="Z3214" s="1" t="s">
        <v>8925</v>
      </c>
      <c r="AC3214" s="1">
        <v>9</v>
      </c>
      <c r="AD3214" s="1" t="s">
        <v>93</v>
      </c>
      <c r="AE3214" s="1" t="s">
        <v>9337</v>
      </c>
      <c r="AT3214" s="1" t="s">
        <v>242</v>
      </c>
      <c r="AU3214" s="1" t="s">
        <v>12440</v>
      </c>
      <c r="AV3214" s="1" t="s">
        <v>2905</v>
      </c>
      <c r="AW3214" s="1" t="s">
        <v>10182</v>
      </c>
      <c r="BB3214" s="1" t="s">
        <v>1551</v>
      </c>
      <c r="BC3214" s="1" t="s">
        <v>7529</v>
      </c>
      <c r="BD3214" s="1" t="s">
        <v>4734</v>
      </c>
      <c r="BE3214" s="1" t="s">
        <v>8819</v>
      </c>
    </row>
    <row r="3215" spans="1:72" ht="13.5" customHeight="1" x14ac:dyDescent="0.25">
      <c r="A3215" s="5" t="str">
        <f t="shared" ref="A3215:A3246" si="115">HYPERLINK("http://kyu.snu.ac.kr/sdhj/index.jsp?type=hj/GK14616_00IH_0001_0128.jpg","1738_각남면_0128")</f>
        <v>1738_각남면_0128</v>
      </c>
      <c r="B3215" s="1">
        <v>1738</v>
      </c>
      <c r="C3215" s="1" t="s">
        <v>12339</v>
      </c>
      <c r="D3215" s="1" t="s">
        <v>12340</v>
      </c>
      <c r="E3215" s="1">
        <v>3214</v>
      </c>
      <c r="F3215" s="1">
        <v>14</v>
      </c>
      <c r="G3215" s="1" t="s">
        <v>5161</v>
      </c>
      <c r="H3215" s="1" t="s">
        <v>7057</v>
      </c>
      <c r="I3215" s="1">
        <v>2</v>
      </c>
      <c r="L3215" s="1">
        <v>3</v>
      </c>
      <c r="M3215" s="1" t="s">
        <v>14307</v>
      </c>
      <c r="N3215" s="1" t="s">
        <v>14308</v>
      </c>
      <c r="T3215" s="1" t="s">
        <v>12461</v>
      </c>
      <c r="U3215" s="1" t="s">
        <v>260</v>
      </c>
      <c r="V3215" s="1" t="s">
        <v>7321</v>
      </c>
      <c r="W3215" s="1" t="s">
        <v>1379</v>
      </c>
      <c r="X3215" s="1" t="s">
        <v>7715</v>
      </c>
      <c r="Y3215" s="1" t="s">
        <v>5219</v>
      </c>
      <c r="Z3215" s="1" t="s">
        <v>8926</v>
      </c>
      <c r="AC3215" s="1">
        <v>54</v>
      </c>
      <c r="AD3215" s="1" t="s">
        <v>145</v>
      </c>
      <c r="AE3215" s="1" t="s">
        <v>9345</v>
      </c>
      <c r="AJ3215" s="1" t="s">
        <v>17</v>
      </c>
      <c r="AK3215" s="1" t="s">
        <v>9530</v>
      </c>
      <c r="AL3215" s="1" t="s">
        <v>951</v>
      </c>
      <c r="AM3215" s="1" t="s">
        <v>9517</v>
      </c>
      <c r="AT3215" s="1" t="s">
        <v>912</v>
      </c>
      <c r="AU3215" s="1" t="s">
        <v>9676</v>
      </c>
      <c r="AV3215" s="1" t="s">
        <v>5199</v>
      </c>
      <c r="AW3215" s="1" t="s">
        <v>9777</v>
      </c>
      <c r="BG3215" s="1" t="s">
        <v>906</v>
      </c>
      <c r="BH3215" s="1" t="s">
        <v>12416</v>
      </c>
      <c r="BI3215" s="1" t="s">
        <v>5200</v>
      </c>
      <c r="BJ3215" s="1" t="s">
        <v>9723</v>
      </c>
      <c r="BK3215" s="1" t="s">
        <v>128</v>
      </c>
      <c r="BL3215" s="1" t="s">
        <v>9658</v>
      </c>
      <c r="BM3215" s="1" t="s">
        <v>14854</v>
      </c>
      <c r="BN3215" s="1" t="s">
        <v>11308</v>
      </c>
      <c r="BO3215" s="1" t="s">
        <v>451</v>
      </c>
      <c r="BP3215" s="1" t="s">
        <v>12474</v>
      </c>
      <c r="BQ3215" s="1" t="s">
        <v>5215</v>
      </c>
      <c r="BR3215" s="1" t="s">
        <v>11999</v>
      </c>
      <c r="BS3215" s="1" t="s">
        <v>401</v>
      </c>
      <c r="BT3215" s="1" t="s">
        <v>9477</v>
      </c>
    </row>
    <row r="3216" spans="1:72" ht="13.5" customHeight="1" x14ac:dyDescent="0.25">
      <c r="A3216" s="5" t="str">
        <f t="shared" si="115"/>
        <v>1738_각남면_0128</v>
      </c>
      <c r="B3216" s="1">
        <v>1738</v>
      </c>
      <c r="C3216" s="1" t="s">
        <v>12339</v>
      </c>
      <c r="D3216" s="1" t="s">
        <v>12340</v>
      </c>
      <c r="E3216" s="1">
        <v>3215</v>
      </c>
      <c r="F3216" s="1">
        <v>14</v>
      </c>
      <c r="G3216" s="1" t="s">
        <v>5161</v>
      </c>
      <c r="H3216" s="1" t="s">
        <v>7057</v>
      </c>
      <c r="I3216" s="1">
        <v>2</v>
      </c>
      <c r="L3216" s="1">
        <v>3</v>
      </c>
      <c r="M3216" s="1" t="s">
        <v>14307</v>
      </c>
      <c r="N3216" s="1" t="s">
        <v>14308</v>
      </c>
      <c r="S3216" s="1" t="s">
        <v>50</v>
      </c>
      <c r="T3216" s="1" t="s">
        <v>7223</v>
      </c>
      <c r="W3216" s="1" t="s">
        <v>276</v>
      </c>
      <c r="X3216" s="1" t="s">
        <v>7253</v>
      </c>
      <c r="Y3216" s="1" t="s">
        <v>308</v>
      </c>
      <c r="Z3216" s="1" t="s">
        <v>7774</v>
      </c>
      <c r="AC3216" s="1">
        <v>51</v>
      </c>
      <c r="AD3216" s="1" t="s">
        <v>505</v>
      </c>
      <c r="AE3216" s="1" t="s">
        <v>9377</v>
      </c>
      <c r="AJ3216" s="1" t="s">
        <v>309</v>
      </c>
      <c r="AK3216" s="1" t="s">
        <v>9531</v>
      </c>
      <c r="AL3216" s="1" t="s">
        <v>277</v>
      </c>
      <c r="AM3216" s="1" t="s">
        <v>9535</v>
      </c>
      <c r="AT3216" s="1" t="s">
        <v>44</v>
      </c>
      <c r="AU3216" s="1" t="s">
        <v>7629</v>
      </c>
      <c r="AV3216" s="1" t="s">
        <v>5220</v>
      </c>
      <c r="AW3216" s="1" t="s">
        <v>10183</v>
      </c>
      <c r="BG3216" s="1" t="s">
        <v>44</v>
      </c>
      <c r="BH3216" s="1" t="s">
        <v>7629</v>
      </c>
      <c r="BI3216" s="1" t="s">
        <v>4767</v>
      </c>
      <c r="BJ3216" s="1" t="s">
        <v>10582</v>
      </c>
      <c r="BK3216" s="1" t="s">
        <v>44</v>
      </c>
      <c r="BL3216" s="1" t="s">
        <v>7629</v>
      </c>
      <c r="BM3216" s="1" t="s">
        <v>5221</v>
      </c>
      <c r="BN3216" s="1" t="s">
        <v>11342</v>
      </c>
      <c r="BO3216" s="1" t="s">
        <v>5222</v>
      </c>
      <c r="BP3216" s="1" t="s">
        <v>10512</v>
      </c>
      <c r="BQ3216" s="1" t="s">
        <v>5223</v>
      </c>
      <c r="BR3216" s="1" t="s">
        <v>12000</v>
      </c>
      <c r="BS3216" s="1" t="s">
        <v>124</v>
      </c>
      <c r="BT3216" s="1" t="s">
        <v>9327</v>
      </c>
    </row>
    <row r="3217" spans="1:72" ht="13.5" customHeight="1" x14ac:dyDescent="0.25">
      <c r="A3217" s="5" t="str">
        <f t="shared" si="115"/>
        <v>1738_각남면_0128</v>
      </c>
      <c r="B3217" s="1">
        <v>1738</v>
      </c>
      <c r="C3217" s="1" t="s">
        <v>12339</v>
      </c>
      <c r="D3217" s="1" t="s">
        <v>12340</v>
      </c>
      <c r="E3217" s="1">
        <v>3216</v>
      </c>
      <c r="F3217" s="1">
        <v>14</v>
      </c>
      <c r="G3217" s="1" t="s">
        <v>5161</v>
      </c>
      <c r="H3217" s="1" t="s">
        <v>7057</v>
      </c>
      <c r="I3217" s="1">
        <v>2</v>
      </c>
      <c r="L3217" s="1">
        <v>3</v>
      </c>
      <c r="M3217" s="1" t="s">
        <v>14307</v>
      </c>
      <c r="N3217" s="1" t="s">
        <v>14308</v>
      </c>
      <c r="S3217" s="1" t="s">
        <v>59</v>
      </c>
      <c r="T3217" s="1" t="s">
        <v>7224</v>
      </c>
      <c r="Y3217" s="1" t="s">
        <v>5224</v>
      </c>
      <c r="Z3217" s="1" t="s">
        <v>8876</v>
      </c>
      <c r="AF3217" s="1" t="s">
        <v>317</v>
      </c>
      <c r="AG3217" s="1" t="s">
        <v>7707</v>
      </c>
    </row>
    <row r="3218" spans="1:72" ht="13.5" customHeight="1" x14ac:dyDescent="0.25">
      <c r="A3218" s="5" t="str">
        <f t="shared" si="115"/>
        <v>1738_각남면_0128</v>
      </c>
      <c r="B3218" s="1">
        <v>1738</v>
      </c>
      <c r="C3218" s="1" t="s">
        <v>12339</v>
      </c>
      <c r="D3218" s="1" t="s">
        <v>12340</v>
      </c>
      <c r="E3218" s="1">
        <v>3217</v>
      </c>
      <c r="F3218" s="1">
        <v>14</v>
      </c>
      <c r="G3218" s="1" t="s">
        <v>5161</v>
      </c>
      <c r="H3218" s="1" t="s">
        <v>7057</v>
      </c>
      <c r="I3218" s="1">
        <v>2</v>
      </c>
      <c r="L3218" s="1">
        <v>3</v>
      </c>
      <c r="M3218" s="1" t="s">
        <v>14307</v>
      </c>
      <c r="N3218" s="1" t="s">
        <v>14308</v>
      </c>
      <c r="S3218" s="1" t="s">
        <v>155</v>
      </c>
      <c r="T3218" s="1" t="s">
        <v>7230</v>
      </c>
      <c r="W3218" s="1" t="s">
        <v>519</v>
      </c>
      <c r="X3218" s="1" t="s">
        <v>7705</v>
      </c>
      <c r="Y3218" s="1" t="s">
        <v>308</v>
      </c>
      <c r="Z3218" s="1" t="s">
        <v>7774</v>
      </c>
      <c r="AC3218" s="1">
        <v>30</v>
      </c>
      <c r="AD3218" s="1" t="s">
        <v>781</v>
      </c>
      <c r="AE3218" s="1" t="s">
        <v>9383</v>
      </c>
    </row>
    <row r="3219" spans="1:72" ht="13.5" customHeight="1" x14ac:dyDescent="0.25">
      <c r="A3219" s="5" t="str">
        <f t="shared" si="115"/>
        <v>1738_각남면_0128</v>
      </c>
      <c r="B3219" s="1">
        <v>1738</v>
      </c>
      <c r="C3219" s="1" t="s">
        <v>12339</v>
      </c>
      <c r="D3219" s="1" t="s">
        <v>12340</v>
      </c>
      <c r="E3219" s="1">
        <v>3218</v>
      </c>
      <c r="F3219" s="1">
        <v>14</v>
      </c>
      <c r="G3219" s="1" t="s">
        <v>5161</v>
      </c>
      <c r="H3219" s="1" t="s">
        <v>7057</v>
      </c>
      <c r="I3219" s="1">
        <v>2</v>
      </c>
      <c r="L3219" s="1">
        <v>3</v>
      </c>
      <c r="M3219" s="1" t="s">
        <v>14307</v>
      </c>
      <c r="N3219" s="1" t="s">
        <v>14308</v>
      </c>
      <c r="T3219" s="1" t="s">
        <v>12470</v>
      </c>
      <c r="U3219" s="1" t="s">
        <v>715</v>
      </c>
      <c r="V3219" s="1" t="s">
        <v>7283</v>
      </c>
      <c r="Y3219" s="1" t="s">
        <v>3346</v>
      </c>
      <c r="Z3219" s="1" t="s">
        <v>8452</v>
      </c>
      <c r="AC3219" s="1">
        <v>15</v>
      </c>
      <c r="AD3219" s="1" t="s">
        <v>90</v>
      </c>
      <c r="AE3219" s="1" t="s">
        <v>9336</v>
      </c>
      <c r="AT3219" s="1" t="s">
        <v>232</v>
      </c>
      <c r="AU3219" s="1" t="s">
        <v>7343</v>
      </c>
      <c r="AV3219" s="1" t="s">
        <v>5225</v>
      </c>
      <c r="AW3219" s="1" t="s">
        <v>9274</v>
      </c>
      <c r="BB3219" s="1" t="s">
        <v>1551</v>
      </c>
      <c r="BC3219" s="1" t="s">
        <v>7529</v>
      </c>
      <c r="BD3219" s="1" t="s">
        <v>15040</v>
      </c>
      <c r="BE3219" s="1" t="s">
        <v>12551</v>
      </c>
    </row>
    <row r="3220" spans="1:72" ht="13.5" customHeight="1" x14ac:dyDescent="0.25">
      <c r="A3220" s="5" t="str">
        <f t="shared" si="115"/>
        <v>1738_각남면_0128</v>
      </c>
      <c r="B3220" s="1">
        <v>1738</v>
      </c>
      <c r="C3220" s="1" t="s">
        <v>12339</v>
      </c>
      <c r="D3220" s="1" t="s">
        <v>12340</v>
      </c>
      <c r="E3220" s="1">
        <v>3219</v>
      </c>
      <c r="F3220" s="1">
        <v>14</v>
      </c>
      <c r="G3220" s="1" t="s">
        <v>5161</v>
      </c>
      <c r="H3220" s="1" t="s">
        <v>7057</v>
      </c>
      <c r="I3220" s="1">
        <v>2</v>
      </c>
      <c r="L3220" s="1">
        <v>3</v>
      </c>
      <c r="M3220" s="1" t="s">
        <v>14307</v>
      </c>
      <c r="N3220" s="1" t="s">
        <v>14308</v>
      </c>
      <c r="T3220" s="1" t="s">
        <v>12470</v>
      </c>
      <c r="U3220" s="1" t="s">
        <v>136</v>
      </c>
      <c r="V3220" s="1" t="s">
        <v>7308</v>
      </c>
      <c r="Y3220" s="1" t="s">
        <v>5226</v>
      </c>
      <c r="Z3220" s="1" t="s">
        <v>8927</v>
      </c>
      <c r="AC3220" s="1">
        <v>10</v>
      </c>
      <c r="AD3220" s="1" t="s">
        <v>393</v>
      </c>
      <c r="AE3220" s="1" t="s">
        <v>9370</v>
      </c>
      <c r="AT3220" s="1" t="s">
        <v>2545</v>
      </c>
      <c r="AU3220" s="1" t="s">
        <v>9670</v>
      </c>
      <c r="AV3220" s="1" t="s">
        <v>5205</v>
      </c>
      <c r="AW3220" s="1" t="s">
        <v>10181</v>
      </c>
      <c r="BB3220" s="1" t="s">
        <v>1390</v>
      </c>
      <c r="BC3220" s="1" t="s">
        <v>12506</v>
      </c>
      <c r="BD3220" s="1" t="s">
        <v>5227</v>
      </c>
      <c r="BE3220" s="1" t="s">
        <v>10442</v>
      </c>
    </row>
    <row r="3221" spans="1:72" ht="13.5" customHeight="1" x14ac:dyDescent="0.25">
      <c r="A3221" s="5" t="str">
        <f t="shared" si="115"/>
        <v>1738_각남면_0128</v>
      </c>
      <c r="B3221" s="1">
        <v>1738</v>
      </c>
      <c r="C3221" s="1" t="s">
        <v>12339</v>
      </c>
      <c r="D3221" s="1" t="s">
        <v>12340</v>
      </c>
      <c r="E3221" s="1">
        <v>3220</v>
      </c>
      <c r="F3221" s="1">
        <v>14</v>
      </c>
      <c r="G3221" s="1" t="s">
        <v>5161</v>
      </c>
      <c r="H3221" s="1" t="s">
        <v>7057</v>
      </c>
      <c r="I3221" s="1">
        <v>2</v>
      </c>
      <c r="L3221" s="1">
        <v>4</v>
      </c>
      <c r="M3221" s="1" t="s">
        <v>14309</v>
      </c>
      <c r="N3221" s="1" t="s">
        <v>14310</v>
      </c>
      <c r="T3221" s="1" t="s">
        <v>12461</v>
      </c>
      <c r="U3221" s="1" t="s">
        <v>260</v>
      </c>
      <c r="V3221" s="1" t="s">
        <v>7321</v>
      </c>
      <c r="W3221" s="1" t="s">
        <v>203</v>
      </c>
      <c r="X3221" s="1" t="s">
        <v>7694</v>
      </c>
      <c r="Y3221" s="1" t="s">
        <v>5228</v>
      </c>
      <c r="Z3221" s="1" t="s">
        <v>8881</v>
      </c>
      <c r="AC3221" s="1">
        <v>55</v>
      </c>
      <c r="AD3221" s="1" t="s">
        <v>142</v>
      </c>
      <c r="AE3221" s="1" t="s">
        <v>9344</v>
      </c>
      <c r="AJ3221" s="1" t="s">
        <v>17</v>
      </c>
      <c r="AK3221" s="1" t="s">
        <v>9530</v>
      </c>
      <c r="AL3221" s="1" t="s">
        <v>124</v>
      </c>
      <c r="AM3221" s="1" t="s">
        <v>9327</v>
      </c>
      <c r="AT3221" s="1" t="s">
        <v>44</v>
      </c>
      <c r="AU3221" s="1" t="s">
        <v>7629</v>
      </c>
      <c r="AV3221" s="1" t="s">
        <v>5229</v>
      </c>
      <c r="AW3221" s="1" t="s">
        <v>10184</v>
      </c>
      <c r="BG3221" s="1" t="s">
        <v>44</v>
      </c>
      <c r="BH3221" s="1" t="s">
        <v>7629</v>
      </c>
      <c r="BI3221" s="1" t="s">
        <v>5230</v>
      </c>
      <c r="BJ3221" s="1" t="s">
        <v>10868</v>
      </c>
      <c r="BK3221" s="1" t="s">
        <v>5222</v>
      </c>
      <c r="BL3221" s="1" t="s">
        <v>10512</v>
      </c>
      <c r="BM3221" s="1" t="s">
        <v>5231</v>
      </c>
      <c r="BN3221" s="1" t="s">
        <v>10755</v>
      </c>
      <c r="BO3221" s="1" t="s">
        <v>44</v>
      </c>
      <c r="BP3221" s="1" t="s">
        <v>7629</v>
      </c>
      <c r="BQ3221" s="1" t="s">
        <v>5232</v>
      </c>
      <c r="BR3221" s="1" t="s">
        <v>13156</v>
      </c>
      <c r="BS3221" s="1" t="s">
        <v>41</v>
      </c>
      <c r="BT3221" s="1" t="s">
        <v>12725</v>
      </c>
    </row>
    <row r="3222" spans="1:72" ht="13.5" customHeight="1" x14ac:dyDescent="0.25">
      <c r="A3222" s="5" t="str">
        <f t="shared" si="115"/>
        <v>1738_각남면_0128</v>
      </c>
      <c r="B3222" s="1">
        <v>1738</v>
      </c>
      <c r="C3222" s="1" t="s">
        <v>12339</v>
      </c>
      <c r="D3222" s="1" t="s">
        <v>12340</v>
      </c>
      <c r="E3222" s="1">
        <v>3221</v>
      </c>
      <c r="F3222" s="1">
        <v>14</v>
      </c>
      <c r="G3222" s="1" t="s">
        <v>5161</v>
      </c>
      <c r="H3222" s="1" t="s">
        <v>7057</v>
      </c>
      <c r="I3222" s="1">
        <v>2</v>
      </c>
      <c r="L3222" s="1">
        <v>4</v>
      </c>
      <c r="M3222" s="1" t="s">
        <v>14309</v>
      </c>
      <c r="N3222" s="1" t="s">
        <v>14310</v>
      </c>
      <c r="S3222" s="1" t="s">
        <v>50</v>
      </c>
      <c r="T3222" s="1" t="s">
        <v>7223</v>
      </c>
      <c r="W3222" s="1" t="s">
        <v>38</v>
      </c>
      <c r="X3222" s="1" t="s">
        <v>12522</v>
      </c>
      <c r="Y3222" s="1" t="s">
        <v>308</v>
      </c>
      <c r="Z3222" s="1" t="s">
        <v>7774</v>
      </c>
      <c r="AC3222" s="1">
        <v>39</v>
      </c>
      <c r="AD3222" s="1" t="s">
        <v>181</v>
      </c>
      <c r="AE3222" s="1" t="s">
        <v>9350</v>
      </c>
      <c r="AJ3222" s="1" t="s">
        <v>309</v>
      </c>
      <c r="AK3222" s="1" t="s">
        <v>9531</v>
      </c>
      <c r="AL3222" s="1" t="s">
        <v>41</v>
      </c>
      <c r="AM3222" s="1" t="s">
        <v>12725</v>
      </c>
      <c r="AT3222" s="1" t="s">
        <v>44</v>
      </c>
      <c r="AU3222" s="1" t="s">
        <v>7629</v>
      </c>
      <c r="AV3222" s="1" t="s">
        <v>5233</v>
      </c>
      <c r="AW3222" s="1" t="s">
        <v>9976</v>
      </c>
      <c r="BG3222" s="1" t="s">
        <v>44</v>
      </c>
      <c r="BH3222" s="1" t="s">
        <v>7629</v>
      </c>
      <c r="BI3222" s="1" t="s">
        <v>5234</v>
      </c>
      <c r="BJ3222" s="1" t="s">
        <v>7837</v>
      </c>
      <c r="BK3222" s="1" t="s">
        <v>44</v>
      </c>
      <c r="BL3222" s="1" t="s">
        <v>7629</v>
      </c>
      <c r="BM3222" s="1" t="s">
        <v>5235</v>
      </c>
      <c r="BN3222" s="1" t="s">
        <v>11343</v>
      </c>
      <c r="BO3222" s="1" t="s">
        <v>44</v>
      </c>
      <c r="BP3222" s="1" t="s">
        <v>7629</v>
      </c>
      <c r="BQ3222" s="1" t="s">
        <v>15054</v>
      </c>
      <c r="BR3222" s="1" t="s">
        <v>13010</v>
      </c>
      <c r="BS3222" s="1" t="s">
        <v>58</v>
      </c>
      <c r="BT3222" s="1" t="s">
        <v>9526</v>
      </c>
    </row>
    <row r="3223" spans="1:72" ht="13.5" customHeight="1" x14ac:dyDescent="0.25">
      <c r="A3223" s="5" t="str">
        <f t="shared" si="115"/>
        <v>1738_각남면_0128</v>
      </c>
      <c r="B3223" s="1">
        <v>1738</v>
      </c>
      <c r="C3223" s="1" t="s">
        <v>12339</v>
      </c>
      <c r="D3223" s="1" t="s">
        <v>12340</v>
      </c>
      <c r="E3223" s="1">
        <v>3222</v>
      </c>
      <c r="F3223" s="1">
        <v>14</v>
      </c>
      <c r="G3223" s="1" t="s">
        <v>5161</v>
      </c>
      <c r="H3223" s="1" t="s">
        <v>7057</v>
      </c>
      <c r="I3223" s="1">
        <v>2</v>
      </c>
      <c r="L3223" s="1">
        <v>4</v>
      </c>
      <c r="M3223" s="1" t="s">
        <v>14309</v>
      </c>
      <c r="N3223" s="1" t="s">
        <v>14310</v>
      </c>
      <c r="S3223" s="1" t="s">
        <v>59</v>
      </c>
      <c r="T3223" s="1" t="s">
        <v>7224</v>
      </c>
      <c r="U3223" s="1" t="s">
        <v>260</v>
      </c>
      <c r="V3223" s="1" t="s">
        <v>7321</v>
      </c>
      <c r="Y3223" s="1" t="s">
        <v>5236</v>
      </c>
      <c r="Z3223" s="1" t="s">
        <v>8928</v>
      </c>
      <c r="AC3223" s="1">
        <v>13</v>
      </c>
      <c r="AD3223" s="1" t="s">
        <v>111</v>
      </c>
      <c r="AE3223" s="1" t="s">
        <v>9341</v>
      </c>
    </row>
    <row r="3224" spans="1:72" ht="13.5" customHeight="1" x14ac:dyDescent="0.25">
      <c r="A3224" s="5" t="str">
        <f t="shared" si="115"/>
        <v>1738_각남면_0128</v>
      </c>
      <c r="B3224" s="1">
        <v>1738</v>
      </c>
      <c r="C3224" s="1" t="s">
        <v>12339</v>
      </c>
      <c r="D3224" s="1" t="s">
        <v>12340</v>
      </c>
      <c r="E3224" s="1">
        <v>3223</v>
      </c>
      <c r="F3224" s="1">
        <v>14</v>
      </c>
      <c r="G3224" s="1" t="s">
        <v>5161</v>
      </c>
      <c r="H3224" s="1" t="s">
        <v>7057</v>
      </c>
      <c r="I3224" s="1">
        <v>2</v>
      </c>
      <c r="L3224" s="1">
        <v>4</v>
      </c>
      <c r="M3224" s="1" t="s">
        <v>14309</v>
      </c>
      <c r="N3224" s="1" t="s">
        <v>14310</v>
      </c>
      <c r="T3224" s="1" t="s">
        <v>12470</v>
      </c>
      <c r="U3224" s="1" t="s">
        <v>136</v>
      </c>
      <c r="V3224" s="1" t="s">
        <v>7308</v>
      </c>
      <c r="Y3224" s="1" t="s">
        <v>14855</v>
      </c>
      <c r="Z3224" s="1" t="s">
        <v>12571</v>
      </c>
      <c r="AC3224" s="1">
        <v>91</v>
      </c>
      <c r="AD3224" s="1" t="s">
        <v>437</v>
      </c>
      <c r="AE3224" s="1" t="s">
        <v>9373</v>
      </c>
    </row>
    <row r="3225" spans="1:72" ht="13.5" customHeight="1" x14ac:dyDescent="0.25">
      <c r="A3225" s="5" t="str">
        <f t="shared" si="115"/>
        <v>1738_각남면_0128</v>
      </c>
      <c r="B3225" s="1">
        <v>1738</v>
      </c>
      <c r="C3225" s="1" t="s">
        <v>12339</v>
      </c>
      <c r="D3225" s="1" t="s">
        <v>12340</v>
      </c>
      <c r="E3225" s="1">
        <v>3224</v>
      </c>
      <c r="F3225" s="1">
        <v>14</v>
      </c>
      <c r="G3225" s="1" t="s">
        <v>5161</v>
      </c>
      <c r="H3225" s="1" t="s">
        <v>7057</v>
      </c>
      <c r="I3225" s="1">
        <v>2</v>
      </c>
      <c r="L3225" s="1">
        <v>5</v>
      </c>
      <c r="M3225" s="1" t="s">
        <v>14311</v>
      </c>
      <c r="N3225" s="1" t="s">
        <v>14312</v>
      </c>
      <c r="Q3225" s="1" t="s">
        <v>5237</v>
      </c>
      <c r="R3225" s="1" t="s">
        <v>7207</v>
      </c>
      <c r="T3225" s="1" t="s">
        <v>12461</v>
      </c>
      <c r="U3225" s="1" t="s">
        <v>260</v>
      </c>
      <c r="V3225" s="1" t="s">
        <v>7321</v>
      </c>
      <c r="W3225" s="1" t="s">
        <v>123</v>
      </c>
      <c r="X3225" s="1" t="s">
        <v>7689</v>
      </c>
      <c r="Y3225" s="1" t="s">
        <v>3059</v>
      </c>
      <c r="Z3225" s="1" t="s">
        <v>8394</v>
      </c>
      <c r="AC3225" s="1">
        <v>34</v>
      </c>
      <c r="AD3225" s="1" t="s">
        <v>40</v>
      </c>
      <c r="AE3225" s="1" t="s">
        <v>9329</v>
      </c>
      <c r="AJ3225" s="1" t="s">
        <v>17</v>
      </c>
      <c r="AK3225" s="1" t="s">
        <v>9530</v>
      </c>
      <c r="AL3225" s="1" t="s">
        <v>124</v>
      </c>
      <c r="AM3225" s="1" t="s">
        <v>9327</v>
      </c>
      <c r="AT3225" s="1" t="s">
        <v>44</v>
      </c>
      <c r="AU3225" s="1" t="s">
        <v>7629</v>
      </c>
      <c r="AV3225" s="1" t="s">
        <v>5238</v>
      </c>
      <c r="AW3225" s="1" t="s">
        <v>10185</v>
      </c>
      <c r="BG3225" s="1" t="s">
        <v>5239</v>
      </c>
      <c r="BH3225" s="1" t="s">
        <v>10504</v>
      </c>
      <c r="BI3225" s="1" t="s">
        <v>5240</v>
      </c>
      <c r="BJ3225" s="1" t="s">
        <v>10869</v>
      </c>
      <c r="BK3225" s="1" t="s">
        <v>5241</v>
      </c>
      <c r="BL3225" s="1" t="s">
        <v>11037</v>
      </c>
      <c r="BM3225" s="1" t="s">
        <v>14856</v>
      </c>
      <c r="BN3225" s="1" t="s">
        <v>7727</v>
      </c>
      <c r="BO3225" s="1" t="s">
        <v>44</v>
      </c>
      <c r="BP3225" s="1" t="s">
        <v>7629</v>
      </c>
      <c r="BQ3225" s="1" t="s">
        <v>5242</v>
      </c>
      <c r="BR3225" s="1" t="s">
        <v>12001</v>
      </c>
      <c r="BS3225" s="1" t="s">
        <v>124</v>
      </c>
      <c r="BT3225" s="1" t="s">
        <v>9327</v>
      </c>
    </row>
    <row r="3226" spans="1:72" ht="13.5" customHeight="1" x14ac:dyDescent="0.25">
      <c r="A3226" s="5" t="str">
        <f t="shared" si="115"/>
        <v>1738_각남면_0128</v>
      </c>
      <c r="B3226" s="1">
        <v>1738</v>
      </c>
      <c r="C3226" s="1" t="s">
        <v>12339</v>
      </c>
      <c r="D3226" s="1" t="s">
        <v>12340</v>
      </c>
      <c r="E3226" s="1">
        <v>3225</v>
      </c>
      <c r="F3226" s="1">
        <v>14</v>
      </c>
      <c r="G3226" s="1" t="s">
        <v>5161</v>
      </c>
      <c r="H3226" s="1" t="s">
        <v>7057</v>
      </c>
      <c r="I3226" s="1">
        <v>2</v>
      </c>
      <c r="L3226" s="1">
        <v>5</v>
      </c>
      <c r="M3226" s="1" t="s">
        <v>14311</v>
      </c>
      <c r="N3226" s="1" t="s">
        <v>14312</v>
      </c>
      <c r="S3226" s="1" t="s">
        <v>50</v>
      </c>
      <c r="T3226" s="1" t="s">
        <v>7223</v>
      </c>
      <c r="W3226" s="1" t="s">
        <v>123</v>
      </c>
      <c r="X3226" s="1" t="s">
        <v>7689</v>
      </c>
      <c r="Y3226" s="1" t="s">
        <v>308</v>
      </c>
      <c r="Z3226" s="1" t="s">
        <v>7774</v>
      </c>
      <c r="AC3226" s="1">
        <v>27</v>
      </c>
      <c r="AD3226" s="1" t="s">
        <v>465</v>
      </c>
      <c r="AE3226" s="1" t="s">
        <v>9376</v>
      </c>
      <c r="AF3226" s="1" t="s">
        <v>95</v>
      </c>
      <c r="AG3226" s="1" t="s">
        <v>9389</v>
      </c>
      <c r="AJ3226" s="1" t="s">
        <v>309</v>
      </c>
      <c r="AK3226" s="1" t="s">
        <v>9531</v>
      </c>
      <c r="AL3226" s="1" t="s">
        <v>2046</v>
      </c>
      <c r="AM3226" s="1" t="s">
        <v>9552</v>
      </c>
      <c r="AT3226" s="1" t="s">
        <v>260</v>
      </c>
      <c r="AU3226" s="1" t="s">
        <v>7321</v>
      </c>
      <c r="AV3226" s="1" t="s">
        <v>5243</v>
      </c>
      <c r="AW3226" s="1" t="s">
        <v>8175</v>
      </c>
      <c r="BG3226" s="1" t="s">
        <v>44</v>
      </c>
      <c r="BH3226" s="1" t="s">
        <v>7629</v>
      </c>
      <c r="BI3226" s="1" t="s">
        <v>5244</v>
      </c>
      <c r="BJ3226" s="1" t="s">
        <v>10870</v>
      </c>
      <c r="BK3226" s="1" t="s">
        <v>5245</v>
      </c>
      <c r="BL3226" s="1" t="s">
        <v>12418</v>
      </c>
      <c r="BM3226" s="1" t="s">
        <v>5246</v>
      </c>
      <c r="BN3226" s="1" t="s">
        <v>9859</v>
      </c>
      <c r="BO3226" s="1" t="s">
        <v>44</v>
      </c>
      <c r="BP3226" s="1" t="s">
        <v>7629</v>
      </c>
      <c r="BQ3226" s="1" t="s">
        <v>5247</v>
      </c>
      <c r="BR3226" s="1" t="s">
        <v>12002</v>
      </c>
      <c r="BS3226" s="1" t="s">
        <v>193</v>
      </c>
      <c r="BT3226" s="1" t="s">
        <v>9533</v>
      </c>
    </row>
    <row r="3227" spans="1:72" ht="13.5" customHeight="1" x14ac:dyDescent="0.25">
      <c r="A3227" s="5" t="str">
        <f t="shared" si="115"/>
        <v>1738_각남면_0128</v>
      </c>
      <c r="B3227" s="1">
        <v>1738</v>
      </c>
      <c r="C3227" s="1" t="s">
        <v>12339</v>
      </c>
      <c r="D3227" s="1" t="s">
        <v>12340</v>
      </c>
      <c r="E3227" s="1">
        <v>3226</v>
      </c>
      <c r="F3227" s="1">
        <v>14</v>
      </c>
      <c r="G3227" s="1" t="s">
        <v>5161</v>
      </c>
      <c r="H3227" s="1" t="s">
        <v>7057</v>
      </c>
      <c r="I3227" s="1">
        <v>2</v>
      </c>
      <c r="L3227" s="1">
        <v>5</v>
      </c>
      <c r="M3227" s="1" t="s">
        <v>14311</v>
      </c>
      <c r="N3227" s="1" t="s">
        <v>14312</v>
      </c>
      <c r="S3227" s="1" t="s">
        <v>1987</v>
      </c>
      <c r="T3227" s="1" t="s">
        <v>7255</v>
      </c>
      <c r="W3227" s="1" t="s">
        <v>203</v>
      </c>
      <c r="X3227" s="1" t="s">
        <v>7694</v>
      </c>
      <c r="Y3227" s="1" t="s">
        <v>308</v>
      </c>
      <c r="Z3227" s="1" t="s">
        <v>7774</v>
      </c>
      <c r="AC3227" s="1">
        <v>61</v>
      </c>
      <c r="AD3227" s="1" t="s">
        <v>101</v>
      </c>
      <c r="AE3227" s="1" t="s">
        <v>9339</v>
      </c>
    </row>
    <row r="3228" spans="1:72" ht="13.5" customHeight="1" x14ac:dyDescent="0.25">
      <c r="A3228" s="5" t="str">
        <f t="shared" si="115"/>
        <v>1738_각남면_0128</v>
      </c>
      <c r="B3228" s="1">
        <v>1738</v>
      </c>
      <c r="C3228" s="1" t="s">
        <v>12339</v>
      </c>
      <c r="D3228" s="1" t="s">
        <v>12340</v>
      </c>
      <c r="E3228" s="1">
        <v>3227</v>
      </c>
      <c r="F3228" s="1">
        <v>14</v>
      </c>
      <c r="G3228" s="1" t="s">
        <v>5161</v>
      </c>
      <c r="H3228" s="1" t="s">
        <v>7057</v>
      </c>
      <c r="I3228" s="1">
        <v>2</v>
      </c>
      <c r="L3228" s="1">
        <v>5</v>
      </c>
      <c r="M3228" s="1" t="s">
        <v>14311</v>
      </c>
      <c r="N3228" s="1" t="s">
        <v>14312</v>
      </c>
      <c r="S3228" s="1" t="s">
        <v>284</v>
      </c>
      <c r="T3228" s="1" t="s">
        <v>7237</v>
      </c>
    </row>
    <row r="3229" spans="1:72" ht="13.5" customHeight="1" x14ac:dyDescent="0.25">
      <c r="A3229" s="5" t="str">
        <f t="shared" si="115"/>
        <v>1738_각남면_0128</v>
      </c>
      <c r="B3229" s="1">
        <v>1738</v>
      </c>
      <c r="C3229" s="1" t="s">
        <v>12339</v>
      </c>
      <c r="D3229" s="1" t="s">
        <v>12340</v>
      </c>
      <c r="E3229" s="1">
        <v>3228</v>
      </c>
      <c r="F3229" s="1">
        <v>14</v>
      </c>
      <c r="G3229" s="1" t="s">
        <v>5161</v>
      </c>
      <c r="H3229" s="1" t="s">
        <v>7057</v>
      </c>
      <c r="I3229" s="1">
        <v>2</v>
      </c>
      <c r="L3229" s="1">
        <v>5</v>
      </c>
      <c r="M3229" s="1" t="s">
        <v>14311</v>
      </c>
      <c r="N3229" s="1" t="s">
        <v>14312</v>
      </c>
      <c r="S3229" s="1" t="s">
        <v>284</v>
      </c>
      <c r="T3229" s="1" t="s">
        <v>7237</v>
      </c>
    </row>
    <row r="3230" spans="1:72" ht="13.5" customHeight="1" x14ac:dyDescent="0.25">
      <c r="A3230" s="5" t="str">
        <f t="shared" si="115"/>
        <v>1738_각남면_0128</v>
      </c>
      <c r="B3230" s="1">
        <v>1738</v>
      </c>
      <c r="C3230" s="1" t="s">
        <v>12339</v>
      </c>
      <c r="D3230" s="1" t="s">
        <v>12340</v>
      </c>
      <c r="E3230" s="1">
        <v>3229</v>
      </c>
      <c r="F3230" s="1">
        <v>14</v>
      </c>
      <c r="G3230" s="1" t="s">
        <v>5161</v>
      </c>
      <c r="H3230" s="1" t="s">
        <v>7057</v>
      </c>
      <c r="I3230" s="1">
        <v>2</v>
      </c>
      <c r="L3230" s="1">
        <v>5</v>
      </c>
      <c r="M3230" s="1" t="s">
        <v>14311</v>
      </c>
      <c r="N3230" s="1" t="s">
        <v>14312</v>
      </c>
      <c r="S3230" s="1" t="s">
        <v>284</v>
      </c>
      <c r="T3230" s="1" t="s">
        <v>7237</v>
      </c>
      <c r="AF3230" s="1" t="s">
        <v>226</v>
      </c>
      <c r="AG3230" s="1" t="s">
        <v>9393</v>
      </c>
    </row>
    <row r="3231" spans="1:72" ht="13.5" customHeight="1" x14ac:dyDescent="0.25">
      <c r="A3231" s="5" t="str">
        <f t="shared" si="115"/>
        <v>1738_각남면_0128</v>
      </c>
      <c r="B3231" s="1">
        <v>1738</v>
      </c>
      <c r="C3231" s="1" t="s">
        <v>12339</v>
      </c>
      <c r="D3231" s="1" t="s">
        <v>12340</v>
      </c>
      <c r="E3231" s="1">
        <v>3230</v>
      </c>
      <c r="F3231" s="1">
        <v>14</v>
      </c>
      <c r="G3231" s="1" t="s">
        <v>5161</v>
      </c>
      <c r="H3231" s="1" t="s">
        <v>7057</v>
      </c>
      <c r="I3231" s="1">
        <v>3</v>
      </c>
      <c r="J3231" s="1" t="s">
        <v>5248</v>
      </c>
      <c r="K3231" s="1" t="s">
        <v>7155</v>
      </c>
      <c r="L3231" s="1">
        <v>1</v>
      </c>
      <c r="M3231" s="1" t="s">
        <v>2899</v>
      </c>
      <c r="N3231" s="1" t="s">
        <v>8929</v>
      </c>
      <c r="T3231" s="1" t="s">
        <v>12461</v>
      </c>
      <c r="U3231" s="1" t="s">
        <v>5249</v>
      </c>
      <c r="V3231" s="1" t="s">
        <v>7582</v>
      </c>
      <c r="Y3231" s="1" t="s">
        <v>2899</v>
      </c>
      <c r="Z3231" s="1" t="s">
        <v>8929</v>
      </c>
      <c r="AC3231" s="1">
        <v>41</v>
      </c>
      <c r="AD3231" s="1" t="s">
        <v>785</v>
      </c>
      <c r="AE3231" s="1" t="s">
        <v>9384</v>
      </c>
      <c r="AJ3231" s="1" t="s">
        <v>17</v>
      </c>
      <c r="AK3231" s="1" t="s">
        <v>9530</v>
      </c>
      <c r="AL3231" s="1" t="s">
        <v>124</v>
      </c>
      <c r="AM3231" s="1" t="s">
        <v>9327</v>
      </c>
      <c r="AN3231" s="1" t="s">
        <v>1047</v>
      </c>
      <c r="AO3231" s="1" t="s">
        <v>9458</v>
      </c>
      <c r="AP3231" s="1" t="s">
        <v>260</v>
      </c>
      <c r="AQ3231" s="1" t="s">
        <v>7321</v>
      </c>
      <c r="AR3231" s="1" t="s">
        <v>5250</v>
      </c>
      <c r="AS3231" s="1" t="s">
        <v>9631</v>
      </c>
      <c r="AT3231" s="1" t="s">
        <v>69</v>
      </c>
      <c r="AU3231" s="1" t="s">
        <v>7359</v>
      </c>
      <c r="AV3231" s="1" t="s">
        <v>5251</v>
      </c>
      <c r="AW3231" s="1" t="s">
        <v>10186</v>
      </c>
      <c r="BG3231" s="1" t="s">
        <v>69</v>
      </c>
      <c r="BH3231" s="1" t="s">
        <v>7359</v>
      </c>
      <c r="BI3231" s="1" t="s">
        <v>5252</v>
      </c>
      <c r="BJ3231" s="1" t="s">
        <v>9069</v>
      </c>
      <c r="BK3231" s="1" t="s">
        <v>69</v>
      </c>
      <c r="BL3231" s="1" t="s">
        <v>7359</v>
      </c>
      <c r="BM3231" s="1" t="s">
        <v>5253</v>
      </c>
      <c r="BN3231" s="1" t="s">
        <v>11344</v>
      </c>
      <c r="BO3231" s="1" t="s">
        <v>69</v>
      </c>
      <c r="BP3231" s="1" t="s">
        <v>7359</v>
      </c>
      <c r="BQ3231" s="1" t="s">
        <v>5254</v>
      </c>
      <c r="BR3231" s="1" t="s">
        <v>12003</v>
      </c>
      <c r="BS3231" s="1" t="s">
        <v>4480</v>
      </c>
      <c r="BT3231" s="1" t="s">
        <v>9573</v>
      </c>
    </row>
    <row r="3232" spans="1:72" ht="13.5" customHeight="1" x14ac:dyDescent="0.25">
      <c r="A3232" s="5" t="str">
        <f t="shared" si="115"/>
        <v>1738_각남면_0128</v>
      </c>
      <c r="B3232" s="1">
        <v>1738</v>
      </c>
      <c r="C3232" s="1" t="s">
        <v>12339</v>
      </c>
      <c r="D3232" s="1" t="s">
        <v>12340</v>
      </c>
      <c r="E3232" s="1">
        <v>3231</v>
      </c>
      <c r="F3232" s="1">
        <v>14</v>
      </c>
      <c r="G3232" s="1" t="s">
        <v>5161</v>
      </c>
      <c r="H3232" s="1" t="s">
        <v>7057</v>
      </c>
      <c r="I3232" s="1">
        <v>3</v>
      </c>
      <c r="L3232" s="1">
        <v>1</v>
      </c>
      <c r="M3232" s="1" t="s">
        <v>2899</v>
      </c>
      <c r="N3232" s="1" t="s">
        <v>8929</v>
      </c>
      <c r="S3232" s="1" t="s">
        <v>50</v>
      </c>
      <c r="T3232" s="1" t="s">
        <v>7223</v>
      </c>
      <c r="U3232" s="1" t="s">
        <v>237</v>
      </c>
      <c r="V3232" s="1" t="s">
        <v>7316</v>
      </c>
      <c r="Y3232" s="1" t="s">
        <v>587</v>
      </c>
      <c r="Z3232" s="1" t="s">
        <v>7836</v>
      </c>
      <c r="AC3232" s="1">
        <v>33</v>
      </c>
      <c r="AD3232" s="1" t="s">
        <v>115</v>
      </c>
      <c r="AE3232" s="1" t="s">
        <v>9342</v>
      </c>
      <c r="AJ3232" s="1" t="s">
        <v>17</v>
      </c>
      <c r="AK3232" s="1" t="s">
        <v>9530</v>
      </c>
      <c r="AL3232" s="1" t="s">
        <v>5255</v>
      </c>
      <c r="AM3232" s="1" t="s">
        <v>9580</v>
      </c>
      <c r="AN3232" s="1" t="s">
        <v>1241</v>
      </c>
      <c r="AO3232" s="1" t="s">
        <v>7234</v>
      </c>
      <c r="AR3232" s="1" t="s">
        <v>5256</v>
      </c>
      <c r="AS3232" s="1" t="s">
        <v>9632</v>
      </c>
      <c r="AT3232" s="1" t="s">
        <v>1203</v>
      </c>
      <c r="AU3232" s="1" t="s">
        <v>7376</v>
      </c>
      <c r="AV3232" s="1" t="s">
        <v>2139</v>
      </c>
      <c r="AW3232" s="1" t="s">
        <v>7818</v>
      </c>
      <c r="BG3232" s="1" t="s">
        <v>1203</v>
      </c>
      <c r="BH3232" s="1" t="s">
        <v>7376</v>
      </c>
      <c r="BI3232" s="1" t="s">
        <v>5257</v>
      </c>
      <c r="BJ3232" s="1" t="s">
        <v>8054</v>
      </c>
      <c r="BK3232" s="1" t="s">
        <v>854</v>
      </c>
      <c r="BL3232" s="1" t="s">
        <v>9667</v>
      </c>
      <c r="BM3232" s="1" t="s">
        <v>1005</v>
      </c>
      <c r="BN3232" s="1" t="s">
        <v>9747</v>
      </c>
      <c r="BO3232" s="1" t="s">
        <v>232</v>
      </c>
      <c r="BP3232" s="1" t="s">
        <v>7343</v>
      </c>
      <c r="BQ3232" s="1" t="s">
        <v>2321</v>
      </c>
      <c r="BR3232" s="1" t="s">
        <v>10657</v>
      </c>
      <c r="BS3232" s="1" t="s">
        <v>259</v>
      </c>
      <c r="BT3232" s="1" t="s">
        <v>9449</v>
      </c>
    </row>
    <row r="3233" spans="1:72" ht="13.5" customHeight="1" x14ac:dyDescent="0.25">
      <c r="A3233" s="5" t="str">
        <f t="shared" si="115"/>
        <v>1738_각남면_0128</v>
      </c>
      <c r="B3233" s="1">
        <v>1738</v>
      </c>
      <c r="C3233" s="1" t="s">
        <v>12339</v>
      </c>
      <c r="D3233" s="1" t="s">
        <v>12340</v>
      </c>
      <c r="E3233" s="1">
        <v>3232</v>
      </c>
      <c r="F3233" s="1">
        <v>14</v>
      </c>
      <c r="G3233" s="1" t="s">
        <v>5161</v>
      </c>
      <c r="H3233" s="1" t="s">
        <v>7057</v>
      </c>
      <c r="I3233" s="1">
        <v>3</v>
      </c>
      <c r="L3233" s="1">
        <v>1</v>
      </c>
      <c r="M3233" s="1" t="s">
        <v>2899</v>
      </c>
      <c r="N3233" s="1" t="s">
        <v>8929</v>
      </c>
      <c r="S3233" s="1" t="s">
        <v>1987</v>
      </c>
      <c r="T3233" s="1" t="s">
        <v>7255</v>
      </c>
      <c r="U3233" s="1" t="s">
        <v>1551</v>
      </c>
      <c r="V3233" s="1" t="s">
        <v>7529</v>
      </c>
      <c r="Y3233" s="1" t="s">
        <v>4862</v>
      </c>
      <c r="Z3233" s="1" t="s">
        <v>8855</v>
      </c>
      <c r="AC3233" s="1">
        <v>63</v>
      </c>
      <c r="AD3233" s="1" t="s">
        <v>115</v>
      </c>
      <c r="AE3233" s="1" t="s">
        <v>9342</v>
      </c>
    </row>
    <row r="3234" spans="1:72" ht="13.5" customHeight="1" x14ac:dyDescent="0.25">
      <c r="A3234" s="5" t="str">
        <f t="shared" si="115"/>
        <v>1738_각남면_0128</v>
      </c>
      <c r="B3234" s="1">
        <v>1738</v>
      </c>
      <c r="C3234" s="1" t="s">
        <v>12339</v>
      </c>
      <c r="D3234" s="1" t="s">
        <v>12340</v>
      </c>
      <c r="E3234" s="1">
        <v>3233</v>
      </c>
      <c r="F3234" s="1">
        <v>14</v>
      </c>
      <c r="G3234" s="1" t="s">
        <v>5161</v>
      </c>
      <c r="H3234" s="1" t="s">
        <v>7057</v>
      </c>
      <c r="I3234" s="1">
        <v>3</v>
      </c>
      <c r="L3234" s="1">
        <v>1</v>
      </c>
      <c r="M3234" s="1" t="s">
        <v>2899</v>
      </c>
      <c r="N3234" s="1" t="s">
        <v>8929</v>
      </c>
      <c r="S3234" s="1" t="s">
        <v>59</v>
      </c>
      <c r="T3234" s="1" t="s">
        <v>7224</v>
      </c>
      <c r="U3234" s="1" t="s">
        <v>1523</v>
      </c>
      <c r="V3234" s="1" t="s">
        <v>7396</v>
      </c>
      <c r="Y3234" s="1" t="s">
        <v>4284</v>
      </c>
      <c r="Z3234" s="1" t="s">
        <v>8659</v>
      </c>
      <c r="AC3234" s="1">
        <v>18</v>
      </c>
      <c r="AD3234" s="1" t="s">
        <v>210</v>
      </c>
      <c r="AE3234" s="1" t="s">
        <v>9354</v>
      </c>
    </row>
    <row r="3235" spans="1:72" ht="13.5" customHeight="1" x14ac:dyDescent="0.25">
      <c r="A3235" s="5" t="str">
        <f t="shared" si="115"/>
        <v>1738_각남면_0128</v>
      </c>
      <c r="B3235" s="1">
        <v>1738</v>
      </c>
      <c r="C3235" s="1" t="s">
        <v>12339</v>
      </c>
      <c r="D3235" s="1" t="s">
        <v>12340</v>
      </c>
      <c r="E3235" s="1">
        <v>3234</v>
      </c>
      <c r="F3235" s="1">
        <v>14</v>
      </c>
      <c r="G3235" s="1" t="s">
        <v>5161</v>
      </c>
      <c r="H3235" s="1" t="s">
        <v>7057</v>
      </c>
      <c r="I3235" s="1">
        <v>3</v>
      </c>
      <c r="L3235" s="1">
        <v>1</v>
      </c>
      <c r="M3235" s="1" t="s">
        <v>2899</v>
      </c>
      <c r="N3235" s="1" t="s">
        <v>8929</v>
      </c>
      <c r="S3235" s="1" t="s">
        <v>112</v>
      </c>
      <c r="T3235" s="1" t="s">
        <v>7229</v>
      </c>
      <c r="Y3235" s="1" t="s">
        <v>64</v>
      </c>
      <c r="Z3235" s="1" t="s">
        <v>7741</v>
      </c>
      <c r="AC3235" s="1">
        <v>5</v>
      </c>
      <c r="AD3235" s="1" t="s">
        <v>86</v>
      </c>
      <c r="AE3235" s="1" t="s">
        <v>8752</v>
      </c>
    </row>
    <row r="3236" spans="1:72" ht="13.5" customHeight="1" x14ac:dyDescent="0.25">
      <c r="A3236" s="5" t="str">
        <f t="shared" si="115"/>
        <v>1738_각남면_0128</v>
      </c>
      <c r="B3236" s="1">
        <v>1738</v>
      </c>
      <c r="C3236" s="1" t="s">
        <v>12339</v>
      </c>
      <c r="D3236" s="1" t="s">
        <v>12340</v>
      </c>
      <c r="E3236" s="1">
        <v>3235</v>
      </c>
      <c r="F3236" s="1">
        <v>14</v>
      </c>
      <c r="G3236" s="1" t="s">
        <v>5161</v>
      </c>
      <c r="H3236" s="1" t="s">
        <v>7057</v>
      </c>
      <c r="I3236" s="1">
        <v>3</v>
      </c>
      <c r="L3236" s="1">
        <v>1</v>
      </c>
      <c r="M3236" s="1" t="s">
        <v>2899</v>
      </c>
      <c r="N3236" s="1" t="s">
        <v>8929</v>
      </c>
      <c r="S3236" s="1" t="s">
        <v>112</v>
      </c>
      <c r="T3236" s="1" t="s">
        <v>7229</v>
      </c>
      <c r="Y3236" s="1" t="s">
        <v>64</v>
      </c>
      <c r="Z3236" s="1" t="s">
        <v>7741</v>
      </c>
      <c r="AC3236" s="1">
        <v>4</v>
      </c>
      <c r="AD3236" s="1" t="s">
        <v>65</v>
      </c>
      <c r="AE3236" s="1" t="s">
        <v>9332</v>
      </c>
    </row>
    <row r="3237" spans="1:72" ht="13.5" customHeight="1" x14ac:dyDescent="0.25">
      <c r="A3237" s="5" t="str">
        <f t="shared" si="115"/>
        <v>1738_각남면_0128</v>
      </c>
      <c r="B3237" s="1">
        <v>1738</v>
      </c>
      <c r="C3237" s="1" t="s">
        <v>12339</v>
      </c>
      <c r="D3237" s="1" t="s">
        <v>12340</v>
      </c>
      <c r="E3237" s="1">
        <v>3236</v>
      </c>
      <c r="F3237" s="1">
        <v>14</v>
      </c>
      <c r="G3237" s="1" t="s">
        <v>5161</v>
      </c>
      <c r="H3237" s="1" t="s">
        <v>7057</v>
      </c>
      <c r="I3237" s="1">
        <v>3</v>
      </c>
      <c r="L3237" s="1">
        <v>1</v>
      </c>
      <c r="M3237" s="1" t="s">
        <v>2899</v>
      </c>
      <c r="N3237" s="1" t="s">
        <v>8929</v>
      </c>
      <c r="S3237" s="1" t="s">
        <v>916</v>
      </c>
      <c r="T3237" s="1" t="s">
        <v>7246</v>
      </c>
      <c r="U3237" s="1" t="s">
        <v>237</v>
      </c>
      <c r="V3237" s="1" t="s">
        <v>7316</v>
      </c>
      <c r="Y3237" s="1" t="s">
        <v>12271</v>
      </c>
      <c r="Z3237" s="1" t="s">
        <v>12621</v>
      </c>
      <c r="AC3237" s="1">
        <v>67</v>
      </c>
      <c r="AF3237" s="1" t="s">
        <v>95</v>
      </c>
      <c r="AG3237" s="1" t="s">
        <v>9389</v>
      </c>
    </row>
    <row r="3238" spans="1:72" ht="13.5" customHeight="1" x14ac:dyDescent="0.25">
      <c r="A3238" s="5" t="str">
        <f t="shared" si="115"/>
        <v>1738_각남면_0128</v>
      </c>
      <c r="B3238" s="1">
        <v>1738</v>
      </c>
      <c r="C3238" s="1" t="s">
        <v>12339</v>
      </c>
      <c r="D3238" s="1" t="s">
        <v>12340</v>
      </c>
      <c r="E3238" s="1">
        <v>3237</v>
      </c>
      <c r="F3238" s="1">
        <v>14</v>
      </c>
      <c r="G3238" s="1" t="s">
        <v>5161</v>
      </c>
      <c r="H3238" s="1" t="s">
        <v>7057</v>
      </c>
      <c r="I3238" s="1">
        <v>3</v>
      </c>
      <c r="L3238" s="1">
        <v>2</v>
      </c>
      <c r="M3238" s="1" t="s">
        <v>14313</v>
      </c>
      <c r="N3238" s="1" t="s">
        <v>14314</v>
      </c>
      <c r="T3238" s="1" t="s">
        <v>12461</v>
      </c>
      <c r="U3238" s="1" t="s">
        <v>260</v>
      </c>
      <c r="V3238" s="1" t="s">
        <v>7321</v>
      </c>
      <c r="W3238" s="1" t="s">
        <v>1379</v>
      </c>
      <c r="X3238" s="1" t="s">
        <v>7715</v>
      </c>
      <c r="Y3238" s="1" t="s">
        <v>5258</v>
      </c>
      <c r="Z3238" s="1" t="s">
        <v>12600</v>
      </c>
      <c r="AC3238" s="1">
        <v>33</v>
      </c>
      <c r="AD3238" s="1" t="s">
        <v>321</v>
      </c>
      <c r="AE3238" s="1" t="s">
        <v>9366</v>
      </c>
      <c r="AJ3238" s="1" t="s">
        <v>17</v>
      </c>
      <c r="AK3238" s="1" t="s">
        <v>9530</v>
      </c>
      <c r="AL3238" s="1" t="s">
        <v>951</v>
      </c>
      <c r="AM3238" s="1" t="s">
        <v>9517</v>
      </c>
      <c r="AT3238" s="1" t="s">
        <v>260</v>
      </c>
      <c r="AU3238" s="1" t="s">
        <v>7321</v>
      </c>
      <c r="AV3238" s="1" t="s">
        <v>5198</v>
      </c>
      <c r="AW3238" s="1" t="s">
        <v>8923</v>
      </c>
      <c r="BG3238" s="1" t="s">
        <v>912</v>
      </c>
      <c r="BH3238" s="1" t="s">
        <v>9676</v>
      </c>
      <c r="BI3238" s="1" t="s">
        <v>5199</v>
      </c>
      <c r="BJ3238" s="1" t="s">
        <v>9777</v>
      </c>
      <c r="BK3238" s="1" t="s">
        <v>906</v>
      </c>
      <c r="BL3238" s="1" t="s">
        <v>12416</v>
      </c>
      <c r="BM3238" s="1" t="s">
        <v>5200</v>
      </c>
      <c r="BN3238" s="1" t="s">
        <v>9723</v>
      </c>
      <c r="BO3238" s="1" t="s">
        <v>44</v>
      </c>
      <c r="BP3238" s="1" t="s">
        <v>7629</v>
      </c>
      <c r="BQ3238" s="1" t="s">
        <v>5259</v>
      </c>
      <c r="BR3238" s="1" t="s">
        <v>13243</v>
      </c>
      <c r="BS3238" s="1" t="s">
        <v>41</v>
      </c>
      <c r="BT3238" s="1" t="s">
        <v>12725</v>
      </c>
    </row>
    <row r="3239" spans="1:72" ht="13.5" customHeight="1" x14ac:dyDescent="0.25">
      <c r="A3239" s="5" t="str">
        <f t="shared" si="115"/>
        <v>1738_각남면_0128</v>
      </c>
      <c r="B3239" s="1">
        <v>1738</v>
      </c>
      <c r="C3239" s="1" t="s">
        <v>12339</v>
      </c>
      <c r="D3239" s="1" t="s">
        <v>12340</v>
      </c>
      <c r="E3239" s="1">
        <v>3238</v>
      </c>
      <c r="F3239" s="1">
        <v>14</v>
      </c>
      <c r="G3239" s="1" t="s">
        <v>5161</v>
      </c>
      <c r="H3239" s="1" t="s">
        <v>7057</v>
      </c>
      <c r="I3239" s="1">
        <v>3</v>
      </c>
      <c r="L3239" s="1">
        <v>2</v>
      </c>
      <c r="M3239" s="1" t="s">
        <v>14313</v>
      </c>
      <c r="N3239" s="1" t="s">
        <v>14314</v>
      </c>
      <c r="S3239" s="1" t="s">
        <v>50</v>
      </c>
      <c r="T3239" s="1" t="s">
        <v>7223</v>
      </c>
      <c r="W3239" s="1" t="s">
        <v>85</v>
      </c>
      <c r="X3239" s="1" t="s">
        <v>12530</v>
      </c>
      <c r="Y3239" s="1" t="s">
        <v>308</v>
      </c>
      <c r="Z3239" s="1" t="s">
        <v>7774</v>
      </c>
      <c r="AC3239" s="1">
        <v>35</v>
      </c>
      <c r="AD3239" s="1" t="s">
        <v>68</v>
      </c>
      <c r="AE3239" s="1" t="s">
        <v>9333</v>
      </c>
      <c r="AJ3239" s="1" t="s">
        <v>309</v>
      </c>
      <c r="AK3239" s="1" t="s">
        <v>9531</v>
      </c>
      <c r="AL3239" s="1" t="s">
        <v>5260</v>
      </c>
      <c r="AM3239" s="1" t="s">
        <v>9581</v>
      </c>
      <c r="AT3239" s="1" t="s">
        <v>260</v>
      </c>
      <c r="AU3239" s="1" t="s">
        <v>7321</v>
      </c>
      <c r="AV3239" s="1" t="s">
        <v>5261</v>
      </c>
      <c r="AW3239" s="1" t="s">
        <v>10187</v>
      </c>
      <c r="BG3239" s="1" t="s">
        <v>44</v>
      </c>
      <c r="BH3239" s="1" t="s">
        <v>7629</v>
      </c>
      <c r="BI3239" s="1" t="s">
        <v>5262</v>
      </c>
      <c r="BJ3239" s="1" t="s">
        <v>8418</v>
      </c>
      <c r="BK3239" s="1" t="s">
        <v>1037</v>
      </c>
      <c r="BL3239" s="1" t="s">
        <v>9664</v>
      </c>
      <c r="BM3239" s="1" t="s">
        <v>5263</v>
      </c>
      <c r="BN3239" s="1" t="s">
        <v>11345</v>
      </c>
      <c r="BO3239" s="1" t="s">
        <v>44</v>
      </c>
      <c r="BP3239" s="1" t="s">
        <v>7629</v>
      </c>
      <c r="BQ3239" s="1" t="s">
        <v>5264</v>
      </c>
      <c r="BR3239" s="1" t="s">
        <v>12004</v>
      </c>
      <c r="BS3239" s="1" t="s">
        <v>1190</v>
      </c>
      <c r="BT3239" s="1" t="s">
        <v>9481</v>
      </c>
    </row>
    <row r="3240" spans="1:72" ht="13.5" customHeight="1" x14ac:dyDescent="0.25">
      <c r="A3240" s="5" t="str">
        <f t="shared" si="115"/>
        <v>1738_각남면_0128</v>
      </c>
      <c r="B3240" s="1">
        <v>1738</v>
      </c>
      <c r="C3240" s="1" t="s">
        <v>12339</v>
      </c>
      <c r="D3240" s="1" t="s">
        <v>12340</v>
      </c>
      <c r="E3240" s="1">
        <v>3239</v>
      </c>
      <c r="F3240" s="1">
        <v>14</v>
      </c>
      <c r="G3240" s="1" t="s">
        <v>5161</v>
      </c>
      <c r="H3240" s="1" t="s">
        <v>7057</v>
      </c>
      <c r="I3240" s="1">
        <v>3</v>
      </c>
      <c r="L3240" s="1">
        <v>2</v>
      </c>
      <c r="M3240" s="1" t="s">
        <v>14313</v>
      </c>
      <c r="N3240" s="1" t="s">
        <v>14314</v>
      </c>
      <c r="T3240" s="1" t="s">
        <v>12470</v>
      </c>
      <c r="U3240" s="1" t="s">
        <v>715</v>
      </c>
      <c r="V3240" s="1" t="s">
        <v>7283</v>
      </c>
      <c r="Y3240" s="1" t="s">
        <v>4536</v>
      </c>
      <c r="Z3240" s="1" t="s">
        <v>8733</v>
      </c>
      <c r="AC3240" s="1">
        <v>18</v>
      </c>
      <c r="AD3240" s="1" t="s">
        <v>210</v>
      </c>
      <c r="AE3240" s="1" t="s">
        <v>9354</v>
      </c>
      <c r="AT3240" s="1" t="s">
        <v>232</v>
      </c>
      <c r="AU3240" s="1" t="s">
        <v>7343</v>
      </c>
      <c r="AV3240" s="1" t="s">
        <v>1593</v>
      </c>
      <c r="AW3240" s="1" t="s">
        <v>8087</v>
      </c>
      <c r="BB3240" s="1" t="s">
        <v>1551</v>
      </c>
      <c r="BC3240" s="1" t="s">
        <v>7529</v>
      </c>
      <c r="BD3240" s="1" t="s">
        <v>5265</v>
      </c>
      <c r="BE3240" s="1" t="s">
        <v>8959</v>
      </c>
    </row>
    <row r="3241" spans="1:72" ht="13.5" customHeight="1" x14ac:dyDescent="0.25">
      <c r="A3241" s="5" t="str">
        <f t="shared" si="115"/>
        <v>1738_각남면_0128</v>
      </c>
      <c r="B3241" s="1">
        <v>1738</v>
      </c>
      <c r="C3241" s="1" t="s">
        <v>12339</v>
      </c>
      <c r="D3241" s="1" t="s">
        <v>12340</v>
      </c>
      <c r="E3241" s="1">
        <v>3240</v>
      </c>
      <c r="F3241" s="1">
        <v>14</v>
      </c>
      <c r="G3241" s="1" t="s">
        <v>5161</v>
      </c>
      <c r="H3241" s="1" t="s">
        <v>7057</v>
      </c>
      <c r="I3241" s="1">
        <v>3</v>
      </c>
      <c r="L3241" s="1">
        <v>2</v>
      </c>
      <c r="M3241" s="1" t="s">
        <v>14313</v>
      </c>
      <c r="N3241" s="1" t="s">
        <v>14314</v>
      </c>
      <c r="T3241" s="1" t="s">
        <v>12470</v>
      </c>
      <c r="U3241" s="1" t="s">
        <v>139</v>
      </c>
      <c r="V3241" s="1" t="s">
        <v>7323</v>
      </c>
      <c r="Y3241" s="1" t="s">
        <v>5266</v>
      </c>
      <c r="Z3241" s="1" t="s">
        <v>12539</v>
      </c>
      <c r="AC3241" s="1">
        <v>6</v>
      </c>
      <c r="AD3241" s="1" t="s">
        <v>738</v>
      </c>
      <c r="AE3241" s="1" t="s">
        <v>9381</v>
      </c>
    </row>
    <row r="3242" spans="1:72" ht="13.5" customHeight="1" x14ac:dyDescent="0.25">
      <c r="A3242" s="5" t="str">
        <f t="shared" si="115"/>
        <v>1738_각남면_0128</v>
      </c>
      <c r="B3242" s="1">
        <v>1738</v>
      </c>
      <c r="C3242" s="1" t="s">
        <v>12339</v>
      </c>
      <c r="D3242" s="1" t="s">
        <v>12340</v>
      </c>
      <c r="E3242" s="1">
        <v>3241</v>
      </c>
      <c r="F3242" s="1">
        <v>14</v>
      </c>
      <c r="G3242" s="1" t="s">
        <v>5161</v>
      </c>
      <c r="H3242" s="1" t="s">
        <v>7057</v>
      </c>
      <c r="I3242" s="1">
        <v>3</v>
      </c>
      <c r="L3242" s="1">
        <v>3</v>
      </c>
      <c r="M3242" s="1" t="s">
        <v>14315</v>
      </c>
      <c r="N3242" s="1" t="s">
        <v>14316</v>
      </c>
      <c r="T3242" s="1" t="s">
        <v>12461</v>
      </c>
      <c r="U3242" s="1" t="s">
        <v>260</v>
      </c>
      <c r="V3242" s="1" t="s">
        <v>7321</v>
      </c>
      <c r="W3242" s="1" t="s">
        <v>1379</v>
      </c>
      <c r="X3242" s="1" t="s">
        <v>7715</v>
      </c>
      <c r="Y3242" s="1" t="s">
        <v>5267</v>
      </c>
      <c r="Z3242" s="1" t="s">
        <v>8930</v>
      </c>
      <c r="AC3242" s="1">
        <v>54</v>
      </c>
      <c r="AD3242" s="1" t="s">
        <v>145</v>
      </c>
      <c r="AE3242" s="1" t="s">
        <v>9345</v>
      </c>
      <c r="AJ3242" s="1" t="s">
        <v>17</v>
      </c>
      <c r="AK3242" s="1" t="s">
        <v>9530</v>
      </c>
      <c r="AL3242" s="1" t="s">
        <v>951</v>
      </c>
      <c r="AM3242" s="1" t="s">
        <v>9517</v>
      </c>
      <c r="AT3242" s="1" t="s">
        <v>44</v>
      </c>
      <c r="AU3242" s="1" t="s">
        <v>7629</v>
      </c>
      <c r="AV3242" s="1" t="s">
        <v>5268</v>
      </c>
      <c r="AW3242" s="1" t="s">
        <v>10188</v>
      </c>
      <c r="BG3242" s="1" t="s">
        <v>906</v>
      </c>
      <c r="BH3242" s="1" t="s">
        <v>12416</v>
      </c>
      <c r="BI3242" s="1" t="s">
        <v>5200</v>
      </c>
      <c r="BJ3242" s="1" t="s">
        <v>9723</v>
      </c>
      <c r="BK3242" s="1" t="s">
        <v>128</v>
      </c>
      <c r="BL3242" s="1" t="s">
        <v>9658</v>
      </c>
      <c r="BM3242" s="1" t="s">
        <v>14854</v>
      </c>
      <c r="BN3242" s="1" t="s">
        <v>11308</v>
      </c>
      <c r="BO3242" s="1" t="s">
        <v>44</v>
      </c>
      <c r="BP3242" s="1" t="s">
        <v>7629</v>
      </c>
      <c r="BQ3242" s="1" t="s">
        <v>5269</v>
      </c>
      <c r="BR3242" s="1" t="s">
        <v>13227</v>
      </c>
      <c r="BS3242" s="1" t="s">
        <v>41</v>
      </c>
      <c r="BT3242" s="1" t="s">
        <v>12725</v>
      </c>
    </row>
    <row r="3243" spans="1:72" ht="13.5" customHeight="1" x14ac:dyDescent="0.25">
      <c r="A3243" s="5" t="str">
        <f t="shared" si="115"/>
        <v>1738_각남면_0128</v>
      </c>
      <c r="B3243" s="1">
        <v>1738</v>
      </c>
      <c r="C3243" s="1" t="s">
        <v>12339</v>
      </c>
      <c r="D3243" s="1" t="s">
        <v>12340</v>
      </c>
      <c r="E3243" s="1">
        <v>3242</v>
      </c>
      <c r="F3243" s="1">
        <v>14</v>
      </c>
      <c r="G3243" s="1" t="s">
        <v>5161</v>
      </c>
      <c r="H3243" s="1" t="s">
        <v>7057</v>
      </c>
      <c r="I3243" s="1">
        <v>3</v>
      </c>
      <c r="L3243" s="1">
        <v>3</v>
      </c>
      <c r="M3243" s="1" t="s">
        <v>14315</v>
      </c>
      <c r="N3243" s="1" t="s">
        <v>14316</v>
      </c>
      <c r="S3243" s="1" t="s">
        <v>50</v>
      </c>
      <c r="T3243" s="1" t="s">
        <v>7223</v>
      </c>
      <c r="W3243" s="1" t="s">
        <v>123</v>
      </c>
      <c r="X3243" s="1" t="s">
        <v>7689</v>
      </c>
      <c r="Y3243" s="1" t="s">
        <v>308</v>
      </c>
      <c r="Z3243" s="1" t="s">
        <v>7774</v>
      </c>
      <c r="AC3243" s="1">
        <v>59</v>
      </c>
      <c r="AD3243" s="1" t="s">
        <v>650</v>
      </c>
      <c r="AE3243" s="1" t="s">
        <v>9380</v>
      </c>
      <c r="AJ3243" s="1" t="s">
        <v>309</v>
      </c>
      <c r="AK3243" s="1" t="s">
        <v>9531</v>
      </c>
      <c r="AL3243" s="1" t="s">
        <v>124</v>
      </c>
      <c r="AM3243" s="1" t="s">
        <v>9327</v>
      </c>
      <c r="AT3243" s="1" t="s">
        <v>912</v>
      </c>
      <c r="AU3243" s="1" t="s">
        <v>9676</v>
      </c>
      <c r="AV3243" s="1" t="s">
        <v>5270</v>
      </c>
      <c r="AW3243" s="1" t="s">
        <v>10189</v>
      </c>
      <c r="BG3243" s="1" t="s">
        <v>661</v>
      </c>
      <c r="BH3243" s="1" t="s">
        <v>12484</v>
      </c>
      <c r="BI3243" s="1" t="s">
        <v>12906</v>
      </c>
      <c r="BJ3243" s="1" t="s">
        <v>12905</v>
      </c>
      <c r="BK3243" s="1" t="s">
        <v>12945</v>
      </c>
      <c r="BL3243" s="1" t="s">
        <v>11038</v>
      </c>
      <c r="BM3243" s="1" t="s">
        <v>5271</v>
      </c>
      <c r="BN3243" s="1" t="s">
        <v>11346</v>
      </c>
      <c r="BO3243" s="1" t="s">
        <v>5272</v>
      </c>
      <c r="BP3243" s="1" t="s">
        <v>12419</v>
      </c>
      <c r="BQ3243" s="1" t="s">
        <v>5273</v>
      </c>
      <c r="BR3243" s="1" t="s">
        <v>12005</v>
      </c>
      <c r="BS3243" s="1" t="s">
        <v>5274</v>
      </c>
      <c r="BT3243" s="1" t="s">
        <v>12253</v>
      </c>
    </row>
    <row r="3244" spans="1:72" ht="13.5" customHeight="1" x14ac:dyDescent="0.25">
      <c r="A3244" s="5" t="str">
        <f t="shared" si="115"/>
        <v>1738_각남면_0128</v>
      </c>
      <c r="B3244" s="1">
        <v>1738</v>
      </c>
      <c r="C3244" s="1" t="s">
        <v>12339</v>
      </c>
      <c r="D3244" s="1" t="s">
        <v>12340</v>
      </c>
      <c r="E3244" s="1">
        <v>3243</v>
      </c>
      <c r="F3244" s="1">
        <v>14</v>
      </c>
      <c r="G3244" s="1" t="s">
        <v>5161</v>
      </c>
      <c r="H3244" s="1" t="s">
        <v>7057</v>
      </c>
      <c r="I3244" s="1">
        <v>3</v>
      </c>
      <c r="L3244" s="1">
        <v>3</v>
      </c>
      <c r="M3244" s="1" t="s">
        <v>14315</v>
      </c>
      <c r="N3244" s="1" t="s">
        <v>14316</v>
      </c>
      <c r="S3244" s="1" t="s">
        <v>901</v>
      </c>
      <c r="T3244" s="1" t="s">
        <v>7244</v>
      </c>
      <c r="W3244" s="1" t="s">
        <v>38</v>
      </c>
      <c r="X3244" s="1" t="s">
        <v>12522</v>
      </c>
      <c r="Y3244" s="1" t="s">
        <v>308</v>
      </c>
      <c r="Z3244" s="1" t="s">
        <v>7774</v>
      </c>
      <c r="AC3244" s="1">
        <v>80</v>
      </c>
      <c r="AD3244" s="1" t="s">
        <v>255</v>
      </c>
      <c r="AE3244" s="1" t="s">
        <v>9359</v>
      </c>
    </row>
    <row r="3245" spans="1:72" ht="13.5" customHeight="1" x14ac:dyDescent="0.25">
      <c r="A3245" s="5" t="str">
        <f t="shared" si="115"/>
        <v>1738_각남면_0128</v>
      </c>
      <c r="B3245" s="1">
        <v>1738</v>
      </c>
      <c r="C3245" s="1" t="s">
        <v>12339</v>
      </c>
      <c r="D3245" s="1" t="s">
        <v>12340</v>
      </c>
      <c r="E3245" s="1">
        <v>3244</v>
      </c>
      <c r="F3245" s="1">
        <v>14</v>
      </c>
      <c r="G3245" s="1" t="s">
        <v>5161</v>
      </c>
      <c r="H3245" s="1" t="s">
        <v>7057</v>
      </c>
      <c r="I3245" s="1">
        <v>3</v>
      </c>
      <c r="L3245" s="1">
        <v>3</v>
      </c>
      <c r="M3245" s="1" t="s">
        <v>14315</v>
      </c>
      <c r="N3245" s="1" t="s">
        <v>14316</v>
      </c>
      <c r="T3245" s="1" t="s">
        <v>12470</v>
      </c>
      <c r="U3245" s="1" t="s">
        <v>715</v>
      </c>
      <c r="V3245" s="1" t="s">
        <v>7283</v>
      </c>
      <c r="Y3245" s="1" t="s">
        <v>4217</v>
      </c>
      <c r="Z3245" s="1" t="s">
        <v>8931</v>
      </c>
      <c r="AC3245" s="1">
        <v>57</v>
      </c>
      <c r="AD3245" s="1" t="s">
        <v>133</v>
      </c>
      <c r="AE3245" s="1" t="s">
        <v>9343</v>
      </c>
      <c r="AT3245" s="1" t="s">
        <v>232</v>
      </c>
      <c r="AU3245" s="1" t="s">
        <v>7343</v>
      </c>
      <c r="AV3245" s="1" t="s">
        <v>2972</v>
      </c>
      <c r="AW3245" s="1" t="s">
        <v>8369</v>
      </c>
      <c r="BB3245" s="1" t="s">
        <v>1551</v>
      </c>
      <c r="BC3245" s="1" t="s">
        <v>7529</v>
      </c>
      <c r="BD3245" s="1" t="s">
        <v>520</v>
      </c>
      <c r="BE3245" s="1" t="s">
        <v>7819</v>
      </c>
    </row>
    <row r="3246" spans="1:72" ht="13.5" customHeight="1" x14ac:dyDescent="0.25">
      <c r="A3246" s="5" t="str">
        <f t="shared" si="115"/>
        <v>1738_각남면_0128</v>
      </c>
      <c r="B3246" s="1">
        <v>1738</v>
      </c>
      <c r="C3246" s="1" t="s">
        <v>12339</v>
      </c>
      <c r="D3246" s="1" t="s">
        <v>12340</v>
      </c>
      <c r="E3246" s="1">
        <v>3245</v>
      </c>
      <c r="F3246" s="1">
        <v>14</v>
      </c>
      <c r="G3246" s="1" t="s">
        <v>5161</v>
      </c>
      <c r="H3246" s="1" t="s">
        <v>7057</v>
      </c>
      <c r="I3246" s="1">
        <v>3</v>
      </c>
      <c r="L3246" s="1">
        <v>3</v>
      </c>
      <c r="M3246" s="1" t="s">
        <v>14315</v>
      </c>
      <c r="N3246" s="1" t="s">
        <v>14316</v>
      </c>
      <c r="T3246" s="1" t="s">
        <v>12470</v>
      </c>
      <c r="U3246" s="1" t="s">
        <v>139</v>
      </c>
      <c r="V3246" s="1" t="s">
        <v>7323</v>
      </c>
      <c r="Y3246" s="1" t="s">
        <v>14857</v>
      </c>
      <c r="Z3246" s="1" t="s">
        <v>8932</v>
      </c>
      <c r="AC3246" s="1">
        <v>36</v>
      </c>
      <c r="AD3246" s="1" t="s">
        <v>229</v>
      </c>
      <c r="AE3246" s="1" t="s">
        <v>9356</v>
      </c>
      <c r="AT3246" s="1" t="s">
        <v>232</v>
      </c>
      <c r="AU3246" s="1" t="s">
        <v>7343</v>
      </c>
      <c r="AV3246" s="1" t="s">
        <v>1374</v>
      </c>
      <c r="AW3246" s="1" t="s">
        <v>10051</v>
      </c>
      <c r="BB3246" s="1" t="s">
        <v>1551</v>
      </c>
      <c r="BC3246" s="1" t="s">
        <v>7529</v>
      </c>
      <c r="BD3246" s="1" t="s">
        <v>5275</v>
      </c>
      <c r="BE3246" s="1" t="s">
        <v>10443</v>
      </c>
    </row>
    <row r="3247" spans="1:72" ht="13.5" customHeight="1" x14ac:dyDescent="0.25">
      <c r="A3247" s="5" t="str">
        <f t="shared" ref="A3247:A3270" si="116">HYPERLINK("http://kyu.snu.ac.kr/sdhj/index.jsp?type=hj/GK14616_00IH_0001_0128.jpg","1738_각남면_0128")</f>
        <v>1738_각남면_0128</v>
      </c>
      <c r="B3247" s="1">
        <v>1738</v>
      </c>
      <c r="C3247" s="1" t="s">
        <v>12339</v>
      </c>
      <c r="D3247" s="1" t="s">
        <v>12340</v>
      </c>
      <c r="E3247" s="1">
        <v>3246</v>
      </c>
      <c r="F3247" s="1">
        <v>14</v>
      </c>
      <c r="G3247" s="1" t="s">
        <v>5161</v>
      </c>
      <c r="H3247" s="1" t="s">
        <v>7057</v>
      </c>
      <c r="I3247" s="1">
        <v>3</v>
      </c>
      <c r="L3247" s="1">
        <v>3</v>
      </c>
      <c r="M3247" s="1" t="s">
        <v>14315</v>
      </c>
      <c r="N3247" s="1" t="s">
        <v>14316</v>
      </c>
      <c r="T3247" s="1" t="s">
        <v>12470</v>
      </c>
      <c r="U3247" s="1" t="s">
        <v>139</v>
      </c>
      <c r="V3247" s="1" t="s">
        <v>7323</v>
      </c>
      <c r="Y3247" s="1" t="s">
        <v>567</v>
      </c>
      <c r="Z3247" s="1" t="s">
        <v>7831</v>
      </c>
      <c r="AC3247" s="1">
        <v>51</v>
      </c>
      <c r="AD3247" s="1" t="s">
        <v>169</v>
      </c>
      <c r="AE3247" s="1" t="s">
        <v>9348</v>
      </c>
      <c r="AT3247" s="1" t="s">
        <v>232</v>
      </c>
      <c r="AU3247" s="1" t="s">
        <v>7343</v>
      </c>
      <c r="AV3247" s="1" t="s">
        <v>2313</v>
      </c>
      <c r="AW3247" s="1" t="s">
        <v>10190</v>
      </c>
      <c r="BB3247" s="1" t="s">
        <v>1390</v>
      </c>
      <c r="BC3247" s="1" t="s">
        <v>12506</v>
      </c>
      <c r="BD3247" s="1" t="s">
        <v>5276</v>
      </c>
      <c r="BE3247" s="1" t="s">
        <v>10444</v>
      </c>
    </row>
    <row r="3248" spans="1:72" ht="13.5" customHeight="1" x14ac:dyDescent="0.25">
      <c r="A3248" s="5" t="str">
        <f t="shared" si="116"/>
        <v>1738_각남면_0128</v>
      </c>
      <c r="B3248" s="1">
        <v>1738</v>
      </c>
      <c r="C3248" s="1" t="s">
        <v>12339</v>
      </c>
      <c r="D3248" s="1" t="s">
        <v>12340</v>
      </c>
      <c r="E3248" s="1">
        <v>3247</v>
      </c>
      <c r="F3248" s="1">
        <v>14</v>
      </c>
      <c r="G3248" s="1" t="s">
        <v>5161</v>
      </c>
      <c r="H3248" s="1" t="s">
        <v>7057</v>
      </c>
      <c r="I3248" s="1">
        <v>3</v>
      </c>
      <c r="L3248" s="1">
        <v>3</v>
      </c>
      <c r="M3248" s="1" t="s">
        <v>14315</v>
      </c>
      <c r="N3248" s="1" t="s">
        <v>14316</v>
      </c>
      <c r="T3248" s="1" t="s">
        <v>12470</v>
      </c>
      <c r="U3248" s="1" t="s">
        <v>136</v>
      </c>
      <c r="V3248" s="1" t="s">
        <v>7308</v>
      </c>
      <c r="Y3248" s="1" t="s">
        <v>594</v>
      </c>
      <c r="Z3248" s="1" t="s">
        <v>7874</v>
      </c>
      <c r="AC3248" s="1">
        <v>26</v>
      </c>
      <c r="AD3248" s="1" t="s">
        <v>585</v>
      </c>
      <c r="AE3248" s="1" t="s">
        <v>9379</v>
      </c>
      <c r="AF3248" s="1" t="s">
        <v>5277</v>
      </c>
      <c r="AG3248" s="1" t="s">
        <v>9430</v>
      </c>
    </row>
    <row r="3249" spans="1:72" ht="13.5" customHeight="1" x14ac:dyDescent="0.25">
      <c r="A3249" s="5" t="str">
        <f t="shared" si="116"/>
        <v>1738_각남면_0128</v>
      </c>
      <c r="B3249" s="1">
        <v>1738</v>
      </c>
      <c r="C3249" s="1" t="s">
        <v>12339</v>
      </c>
      <c r="D3249" s="1" t="s">
        <v>12340</v>
      </c>
      <c r="E3249" s="1">
        <v>3248</v>
      </c>
      <c r="F3249" s="1">
        <v>14</v>
      </c>
      <c r="G3249" s="1" t="s">
        <v>5161</v>
      </c>
      <c r="H3249" s="1" t="s">
        <v>7057</v>
      </c>
      <c r="I3249" s="1">
        <v>3</v>
      </c>
      <c r="L3249" s="1">
        <v>3</v>
      </c>
      <c r="M3249" s="1" t="s">
        <v>14315</v>
      </c>
      <c r="N3249" s="1" t="s">
        <v>14316</v>
      </c>
      <c r="T3249" s="1" t="s">
        <v>12470</v>
      </c>
      <c r="U3249" s="1" t="s">
        <v>136</v>
      </c>
      <c r="V3249" s="1" t="s">
        <v>7308</v>
      </c>
      <c r="Y3249" s="1" t="s">
        <v>2650</v>
      </c>
      <c r="Z3249" s="1" t="s">
        <v>8339</v>
      </c>
      <c r="AC3249" s="1">
        <v>22</v>
      </c>
      <c r="AD3249" s="1" t="s">
        <v>393</v>
      </c>
      <c r="AE3249" s="1" t="s">
        <v>9370</v>
      </c>
      <c r="AF3249" s="1" t="s">
        <v>5278</v>
      </c>
      <c r="AG3249" s="1" t="s">
        <v>9431</v>
      </c>
    </row>
    <row r="3250" spans="1:72" ht="13.5" customHeight="1" x14ac:dyDescent="0.25">
      <c r="A3250" s="5" t="str">
        <f t="shared" si="116"/>
        <v>1738_각남면_0128</v>
      </c>
      <c r="B3250" s="1">
        <v>1738</v>
      </c>
      <c r="C3250" s="1" t="s">
        <v>12339</v>
      </c>
      <c r="D3250" s="1" t="s">
        <v>12340</v>
      </c>
      <c r="E3250" s="1">
        <v>3249</v>
      </c>
      <c r="F3250" s="1">
        <v>14</v>
      </c>
      <c r="G3250" s="1" t="s">
        <v>5161</v>
      </c>
      <c r="H3250" s="1" t="s">
        <v>7057</v>
      </c>
      <c r="I3250" s="1">
        <v>3</v>
      </c>
      <c r="L3250" s="1">
        <v>3</v>
      </c>
      <c r="M3250" s="1" t="s">
        <v>14315</v>
      </c>
      <c r="N3250" s="1" t="s">
        <v>14316</v>
      </c>
      <c r="T3250" s="1" t="s">
        <v>12470</v>
      </c>
      <c r="U3250" s="1" t="s">
        <v>136</v>
      </c>
      <c r="V3250" s="1" t="s">
        <v>7308</v>
      </c>
      <c r="Y3250" s="1" t="s">
        <v>1479</v>
      </c>
      <c r="Z3250" s="1" t="s">
        <v>8222</v>
      </c>
      <c r="AC3250" s="1">
        <v>3</v>
      </c>
      <c r="AD3250" s="1" t="s">
        <v>115</v>
      </c>
      <c r="AE3250" s="1" t="s">
        <v>9342</v>
      </c>
      <c r="AF3250" s="1" t="s">
        <v>95</v>
      </c>
      <c r="AG3250" s="1" t="s">
        <v>9389</v>
      </c>
      <c r="AT3250" s="1" t="s">
        <v>242</v>
      </c>
      <c r="AU3250" s="1" t="s">
        <v>12440</v>
      </c>
      <c r="AV3250" s="1" t="s">
        <v>3275</v>
      </c>
      <c r="AW3250" s="1" t="s">
        <v>10191</v>
      </c>
      <c r="BB3250" s="1" t="s">
        <v>1551</v>
      </c>
      <c r="BC3250" s="1" t="s">
        <v>7529</v>
      </c>
      <c r="BD3250" s="1" t="s">
        <v>14857</v>
      </c>
      <c r="BE3250" s="1" t="s">
        <v>8932</v>
      </c>
    </row>
    <row r="3251" spans="1:72" ht="13.5" customHeight="1" x14ac:dyDescent="0.25">
      <c r="A3251" s="5" t="str">
        <f t="shared" si="116"/>
        <v>1738_각남면_0128</v>
      </c>
      <c r="B3251" s="1">
        <v>1738</v>
      </c>
      <c r="C3251" s="1" t="s">
        <v>12339</v>
      </c>
      <c r="D3251" s="1" t="s">
        <v>12340</v>
      </c>
      <c r="E3251" s="1">
        <v>3250</v>
      </c>
      <c r="F3251" s="1">
        <v>14</v>
      </c>
      <c r="G3251" s="1" t="s">
        <v>5161</v>
      </c>
      <c r="H3251" s="1" t="s">
        <v>7057</v>
      </c>
      <c r="I3251" s="1">
        <v>3</v>
      </c>
      <c r="L3251" s="1">
        <v>4</v>
      </c>
      <c r="M3251" s="1" t="s">
        <v>14317</v>
      </c>
      <c r="N3251" s="1" t="s">
        <v>14318</v>
      </c>
      <c r="Q3251" s="1" t="s">
        <v>5279</v>
      </c>
      <c r="R3251" s="1" t="s">
        <v>7208</v>
      </c>
      <c r="T3251" s="1" t="s">
        <v>12461</v>
      </c>
      <c r="U3251" s="1" t="s">
        <v>260</v>
      </c>
      <c r="V3251" s="1" t="s">
        <v>7321</v>
      </c>
      <c r="W3251" s="1" t="s">
        <v>203</v>
      </c>
      <c r="X3251" s="1" t="s">
        <v>7694</v>
      </c>
      <c r="Y3251" s="1" t="s">
        <v>5280</v>
      </c>
      <c r="Z3251" s="1" t="s">
        <v>8933</v>
      </c>
      <c r="AC3251" s="1">
        <v>35</v>
      </c>
      <c r="AD3251" s="1" t="s">
        <v>68</v>
      </c>
      <c r="AE3251" s="1" t="s">
        <v>9333</v>
      </c>
      <c r="AJ3251" s="1" t="s">
        <v>17</v>
      </c>
      <c r="AK3251" s="1" t="s">
        <v>9530</v>
      </c>
      <c r="AL3251" s="1" t="s">
        <v>124</v>
      </c>
      <c r="AM3251" s="1" t="s">
        <v>9327</v>
      </c>
      <c r="AT3251" s="1" t="s">
        <v>44</v>
      </c>
      <c r="AU3251" s="1" t="s">
        <v>7629</v>
      </c>
      <c r="AV3251" s="1" t="s">
        <v>5281</v>
      </c>
      <c r="AW3251" s="1" t="s">
        <v>10192</v>
      </c>
      <c r="BG3251" s="1" t="s">
        <v>44</v>
      </c>
      <c r="BH3251" s="1" t="s">
        <v>7629</v>
      </c>
      <c r="BI3251" s="1" t="s">
        <v>5229</v>
      </c>
      <c r="BJ3251" s="1" t="s">
        <v>10184</v>
      </c>
      <c r="BK3251" s="1" t="s">
        <v>44</v>
      </c>
      <c r="BL3251" s="1" t="s">
        <v>7629</v>
      </c>
      <c r="BM3251" s="1" t="s">
        <v>5230</v>
      </c>
      <c r="BN3251" s="1" t="s">
        <v>10868</v>
      </c>
      <c r="BO3251" s="1" t="s">
        <v>44</v>
      </c>
      <c r="BP3251" s="1" t="s">
        <v>7629</v>
      </c>
      <c r="BQ3251" s="1" t="s">
        <v>5282</v>
      </c>
      <c r="BR3251" s="1" t="s">
        <v>12006</v>
      </c>
      <c r="BS3251" s="1" t="s">
        <v>618</v>
      </c>
      <c r="BT3251" s="1" t="s">
        <v>9450</v>
      </c>
    </row>
    <row r="3252" spans="1:72" ht="13.5" customHeight="1" x14ac:dyDescent="0.25">
      <c r="A3252" s="5" t="str">
        <f t="shared" si="116"/>
        <v>1738_각남면_0128</v>
      </c>
      <c r="B3252" s="1">
        <v>1738</v>
      </c>
      <c r="C3252" s="1" t="s">
        <v>12339</v>
      </c>
      <c r="D3252" s="1" t="s">
        <v>12340</v>
      </c>
      <c r="E3252" s="1">
        <v>3251</v>
      </c>
      <c r="F3252" s="1">
        <v>14</v>
      </c>
      <c r="G3252" s="1" t="s">
        <v>5161</v>
      </c>
      <c r="H3252" s="1" t="s">
        <v>7057</v>
      </c>
      <c r="I3252" s="1">
        <v>3</v>
      </c>
      <c r="L3252" s="1">
        <v>4</v>
      </c>
      <c r="M3252" s="1" t="s">
        <v>14317</v>
      </c>
      <c r="N3252" s="1" t="s">
        <v>14318</v>
      </c>
      <c r="S3252" s="1" t="s">
        <v>50</v>
      </c>
      <c r="T3252" s="1" t="s">
        <v>7223</v>
      </c>
      <c r="W3252" s="1" t="s">
        <v>123</v>
      </c>
      <c r="X3252" s="1" t="s">
        <v>7689</v>
      </c>
      <c r="Y3252" s="1" t="s">
        <v>308</v>
      </c>
      <c r="Z3252" s="1" t="s">
        <v>7774</v>
      </c>
      <c r="AC3252" s="1">
        <v>26</v>
      </c>
      <c r="AD3252" s="1" t="s">
        <v>585</v>
      </c>
      <c r="AE3252" s="1" t="s">
        <v>9379</v>
      </c>
      <c r="AJ3252" s="1" t="s">
        <v>309</v>
      </c>
      <c r="AK3252" s="1" t="s">
        <v>9531</v>
      </c>
      <c r="AL3252" s="1" t="s">
        <v>124</v>
      </c>
      <c r="AM3252" s="1" t="s">
        <v>9327</v>
      </c>
      <c r="AT3252" s="1" t="s">
        <v>260</v>
      </c>
      <c r="AU3252" s="1" t="s">
        <v>7321</v>
      </c>
      <c r="AV3252" s="1" t="s">
        <v>5283</v>
      </c>
      <c r="AW3252" s="1" t="s">
        <v>10193</v>
      </c>
      <c r="BG3252" s="1" t="s">
        <v>260</v>
      </c>
      <c r="BH3252" s="1" t="s">
        <v>7321</v>
      </c>
      <c r="BI3252" s="1" t="s">
        <v>5284</v>
      </c>
      <c r="BJ3252" s="1" t="s">
        <v>10019</v>
      </c>
      <c r="BK3252" s="1" t="s">
        <v>912</v>
      </c>
      <c r="BL3252" s="1" t="s">
        <v>9676</v>
      </c>
      <c r="BM3252" s="1" t="s">
        <v>5285</v>
      </c>
      <c r="BN3252" s="1" t="s">
        <v>7845</v>
      </c>
      <c r="BO3252" s="1" t="s">
        <v>44</v>
      </c>
      <c r="BP3252" s="1" t="s">
        <v>7629</v>
      </c>
      <c r="BQ3252" s="1" t="s">
        <v>5286</v>
      </c>
      <c r="BR3252" s="1" t="s">
        <v>13299</v>
      </c>
      <c r="BS3252" s="1" t="s">
        <v>2353</v>
      </c>
      <c r="BT3252" s="1" t="s">
        <v>9527</v>
      </c>
    </row>
    <row r="3253" spans="1:72" ht="13.5" customHeight="1" x14ac:dyDescent="0.25">
      <c r="A3253" s="5" t="str">
        <f t="shared" si="116"/>
        <v>1738_각남면_0128</v>
      </c>
      <c r="B3253" s="1">
        <v>1738</v>
      </c>
      <c r="C3253" s="1" t="s">
        <v>12339</v>
      </c>
      <c r="D3253" s="1" t="s">
        <v>12340</v>
      </c>
      <c r="E3253" s="1">
        <v>3252</v>
      </c>
      <c r="F3253" s="1">
        <v>14</v>
      </c>
      <c r="G3253" s="1" t="s">
        <v>5161</v>
      </c>
      <c r="H3253" s="1" t="s">
        <v>7057</v>
      </c>
      <c r="I3253" s="1">
        <v>3</v>
      </c>
      <c r="L3253" s="1">
        <v>4</v>
      </c>
      <c r="M3253" s="1" t="s">
        <v>14317</v>
      </c>
      <c r="N3253" s="1" t="s">
        <v>14318</v>
      </c>
      <c r="S3253" s="1" t="s">
        <v>1987</v>
      </c>
      <c r="T3253" s="1" t="s">
        <v>7255</v>
      </c>
      <c r="W3253" s="1" t="s">
        <v>123</v>
      </c>
      <c r="X3253" s="1" t="s">
        <v>7689</v>
      </c>
      <c r="Y3253" s="1" t="s">
        <v>308</v>
      </c>
      <c r="Z3253" s="1" t="s">
        <v>7774</v>
      </c>
      <c r="AC3253" s="1">
        <v>61</v>
      </c>
      <c r="AD3253" s="1" t="s">
        <v>101</v>
      </c>
      <c r="AE3253" s="1" t="s">
        <v>9339</v>
      </c>
    </row>
    <row r="3254" spans="1:72" ht="13.5" customHeight="1" x14ac:dyDescent="0.25">
      <c r="A3254" s="5" t="str">
        <f t="shared" si="116"/>
        <v>1738_각남면_0128</v>
      </c>
      <c r="B3254" s="1">
        <v>1738</v>
      </c>
      <c r="C3254" s="1" t="s">
        <v>12339</v>
      </c>
      <c r="D3254" s="1" t="s">
        <v>12340</v>
      </c>
      <c r="E3254" s="1">
        <v>3253</v>
      </c>
      <c r="F3254" s="1">
        <v>14</v>
      </c>
      <c r="G3254" s="1" t="s">
        <v>5161</v>
      </c>
      <c r="H3254" s="1" t="s">
        <v>7057</v>
      </c>
      <c r="I3254" s="1">
        <v>3</v>
      </c>
      <c r="L3254" s="1">
        <v>4</v>
      </c>
      <c r="M3254" s="1" t="s">
        <v>14317</v>
      </c>
      <c r="N3254" s="1" t="s">
        <v>14318</v>
      </c>
      <c r="T3254" s="1" t="s">
        <v>12470</v>
      </c>
      <c r="U3254" s="1" t="s">
        <v>715</v>
      </c>
      <c r="V3254" s="1" t="s">
        <v>7283</v>
      </c>
      <c r="Y3254" s="1" t="s">
        <v>5287</v>
      </c>
      <c r="Z3254" s="1" t="s">
        <v>8934</v>
      </c>
      <c r="AC3254" s="1">
        <v>17</v>
      </c>
      <c r="AD3254" s="1" t="s">
        <v>315</v>
      </c>
      <c r="AE3254" s="1" t="s">
        <v>9365</v>
      </c>
      <c r="AT3254" s="1" t="s">
        <v>232</v>
      </c>
      <c r="AU3254" s="1" t="s">
        <v>7343</v>
      </c>
      <c r="AV3254" s="1" t="s">
        <v>12319</v>
      </c>
      <c r="AW3254" s="1" t="s">
        <v>12619</v>
      </c>
      <c r="BB3254" s="1" t="s">
        <v>1551</v>
      </c>
      <c r="BC3254" s="1" t="s">
        <v>7529</v>
      </c>
      <c r="BD3254" s="1" t="s">
        <v>1452</v>
      </c>
      <c r="BE3254" s="1" t="s">
        <v>10403</v>
      </c>
    </row>
    <row r="3255" spans="1:72" ht="13.5" customHeight="1" x14ac:dyDescent="0.25">
      <c r="A3255" s="5" t="str">
        <f t="shared" si="116"/>
        <v>1738_각남면_0128</v>
      </c>
      <c r="B3255" s="1">
        <v>1738</v>
      </c>
      <c r="C3255" s="1" t="s">
        <v>12339</v>
      </c>
      <c r="D3255" s="1" t="s">
        <v>12340</v>
      </c>
      <c r="E3255" s="1">
        <v>3254</v>
      </c>
      <c r="F3255" s="1">
        <v>14</v>
      </c>
      <c r="G3255" s="1" t="s">
        <v>5161</v>
      </c>
      <c r="H3255" s="1" t="s">
        <v>7057</v>
      </c>
      <c r="I3255" s="1">
        <v>3</v>
      </c>
      <c r="L3255" s="1">
        <v>5</v>
      </c>
      <c r="M3255" s="1" t="s">
        <v>14319</v>
      </c>
      <c r="N3255" s="1" t="s">
        <v>14320</v>
      </c>
      <c r="T3255" s="1" t="s">
        <v>12461</v>
      </c>
      <c r="U3255" s="1" t="s">
        <v>260</v>
      </c>
      <c r="V3255" s="1" t="s">
        <v>7321</v>
      </c>
      <c r="W3255" s="1" t="s">
        <v>123</v>
      </c>
      <c r="X3255" s="1" t="s">
        <v>7689</v>
      </c>
      <c r="Y3255" s="1" t="s">
        <v>5288</v>
      </c>
      <c r="Z3255" s="1" t="s">
        <v>8935</v>
      </c>
      <c r="AC3255" s="1">
        <v>60</v>
      </c>
      <c r="AD3255" s="1" t="s">
        <v>763</v>
      </c>
      <c r="AE3255" s="1" t="s">
        <v>9382</v>
      </c>
      <c r="AJ3255" s="1" t="s">
        <v>17</v>
      </c>
      <c r="AK3255" s="1" t="s">
        <v>9530</v>
      </c>
      <c r="AL3255" s="1" t="s">
        <v>124</v>
      </c>
      <c r="AM3255" s="1" t="s">
        <v>9327</v>
      </c>
      <c r="AT3255" s="1" t="s">
        <v>44</v>
      </c>
      <c r="AU3255" s="1" t="s">
        <v>7629</v>
      </c>
      <c r="AV3255" s="1" t="s">
        <v>5289</v>
      </c>
      <c r="AW3255" s="1" t="s">
        <v>10194</v>
      </c>
      <c r="BG3255" s="1" t="s">
        <v>44</v>
      </c>
      <c r="BH3255" s="1" t="s">
        <v>7629</v>
      </c>
      <c r="BI3255" s="1" t="s">
        <v>5290</v>
      </c>
      <c r="BJ3255" s="1" t="s">
        <v>10871</v>
      </c>
      <c r="BK3255" s="1" t="s">
        <v>5291</v>
      </c>
      <c r="BL3255" s="1" t="s">
        <v>11039</v>
      </c>
      <c r="BM3255" s="1" t="s">
        <v>5292</v>
      </c>
      <c r="BN3255" s="1" t="s">
        <v>11347</v>
      </c>
      <c r="BO3255" s="1" t="s">
        <v>5245</v>
      </c>
      <c r="BP3255" s="1" t="s">
        <v>12418</v>
      </c>
      <c r="BQ3255" s="1" t="s">
        <v>5293</v>
      </c>
      <c r="BR3255" s="1" t="s">
        <v>13308</v>
      </c>
      <c r="BS3255" s="1" t="s">
        <v>1226</v>
      </c>
      <c r="BT3255" s="1" t="s">
        <v>9461</v>
      </c>
    </row>
    <row r="3256" spans="1:72" ht="13.5" customHeight="1" x14ac:dyDescent="0.25">
      <c r="A3256" s="5" t="str">
        <f t="shared" si="116"/>
        <v>1738_각남면_0128</v>
      </c>
      <c r="B3256" s="1">
        <v>1738</v>
      </c>
      <c r="C3256" s="1" t="s">
        <v>12339</v>
      </c>
      <c r="D3256" s="1" t="s">
        <v>12340</v>
      </c>
      <c r="E3256" s="1">
        <v>3255</v>
      </c>
      <c r="F3256" s="1">
        <v>14</v>
      </c>
      <c r="G3256" s="1" t="s">
        <v>5161</v>
      </c>
      <c r="H3256" s="1" t="s">
        <v>7057</v>
      </c>
      <c r="I3256" s="1">
        <v>3</v>
      </c>
      <c r="L3256" s="1">
        <v>5</v>
      </c>
      <c r="M3256" s="1" t="s">
        <v>14319</v>
      </c>
      <c r="N3256" s="1" t="s">
        <v>14320</v>
      </c>
      <c r="S3256" s="1" t="s">
        <v>50</v>
      </c>
      <c r="T3256" s="1" t="s">
        <v>7223</v>
      </c>
      <c r="W3256" s="1" t="s">
        <v>51</v>
      </c>
      <c r="X3256" s="1" t="s">
        <v>7686</v>
      </c>
      <c r="Y3256" s="1" t="s">
        <v>308</v>
      </c>
      <c r="Z3256" s="1" t="s">
        <v>7774</v>
      </c>
      <c r="AC3256" s="1">
        <v>51</v>
      </c>
      <c r="AD3256" s="1" t="s">
        <v>169</v>
      </c>
      <c r="AE3256" s="1" t="s">
        <v>9348</v>
      </c>
      <c r="AJ3256" s="1" t="s">
        <v>309</v>
      </c>
      <c r="AK3256" s="1" t="s">
        <v>9531</v>
      </c>
      <c r="AL3256" s="1" t="s">
        <v>53</v>
      </c>
      <c r="AM3256" s="1" t="s">
        <v>9486</v>
      </c>
      <c r="AT3256" s="1" t="s">
        <v>44</v>
      </c>
      <c r="AU3256" s="1" t="s">
        <v>7629</v>
      </c>
      <c r="AV3256" s="1" t="s">
        <v>5294</v>
      </c>
      <c r="AW3256" s="1" t="s">
        <v>10195</v>
      </c>
      <c r="BG3256" s="1" t="s">
        <v>44</v>
      </c>
      <c r="BH3256" s="1" t="s">
        <v>7629</v>
      </c>
      <c r="BI3256" s="1" t="s">
        <v>869</v>
      </c>
      <c r="BJ3256" s="1" t="s">
        <v>10777</v>
      </c>
      <c r="BK3256" s="1" t="s">
        <v>44</v>
      </c>
      <c r="BL3256" s="1" t="s">
        <v>7629</v>
      </c>
      <c r="BM3256" s="1" t="s">
        <v>5295</v>
      </c>
      <c r="BN3256" s="1" t="s">
        <v>11268</v>
      </c>
      <c r="BO3256" s="1" t="s">
        <v>44</v>
      </c>
      <c r="BP3256" s="1" t="s">
        <v>7629</v>
      </c>
      <c r="BQ3256" s="1" t="s">
        <v>5296</v>
      </c>
      <c r="BR3256" s="1" t="s">
        <v>13349</v>
      </c>
      <c r="BS3256" s="1" t="s">
        <v>1117</v>
      </c>
      <c r="BT3256" s="1" t="s">
        <v>9211</v>
      </c>
    </row>
    <row r="3257" spans="1:72" ht="13.5" customHeight="1" x14ac:dyDescent="0.25">
      <c r="A3257" s="5" t="str">
        <f t="shared" si="116"/>
        <v>1738_각남면_0128</v>
      </c>
      <c r="B3257" s="1">
        <v>1738</v>
      </c>
      <c r="C3257" s="1" t="s">
        <v>12339</v>
      </c>
      <c r="D3257" s="1" t="s">
        <v>12340</v>
      </c>
      <c r="E3257" s="1">
        <v>3256</v>
      </c>
      <c r="F3257" s="1">
        <v>14</v>
      </c>
      <c r="G3257" s="1" t="s">
        <v>5161</v>
      </c>
      <c r="H3257" s="1" t="s">
        <v>7057</v>
      </c>
      <c r="I3257" s="1">
        <v>3</v>
      </c>
      <c r="L3257" s="1">
        <v>5</v>
      </c>
      <c r="M3257" s="1" t="s">
        <v>14319</v>
      </c>
      <c r="N3257" s="1" t="s">
        <v>14320</v>
      </c>
      <c r="S3257" s="1" t="s">
        <v>59</v>
      </c>
      <c r="T3257" s="1" t="s">
        <v>7224</v>
      </c>
      <c r="U3257" s="1" t="s">
        <v>260</v>
      </c>
      <c r="V3257" s="1" t="s">
        <v>7321</v>
      </c>
      <c r="Y3257" s="1" t="s">
        <v>5297</v>
      </c>
      <c r="Z3257" s="1" t="s">
        <v>8936</v>
      </c>
      <c r="AC3257" s="1">
        <v>16</v>
      </c>
      <c r="AD3257" s="1" t="s">
        <v>89</v>
      </c>
      <c r="AE3257" s="1" t="s">
        <v>9335</v>
      </c>
    </row>
    <row r="3258" spans="1:72" ht="13.5" customHeight="1" x14ac:dyDescent="0.25">
      <c r="A3258" s="5" t="str">
        <f t="shared" si="116"/>
        <v>1738_각남면_0128</v>
      </c>
      <c r="B3258" s="1">
        <v>1738</v>
      </c>
      <c r="C3258" s="1" t="s">
        <v>12339</v>
      </c>
      <c r="D3258" s="1" t="s">
        <v>12340</v>
      </c>
      <c r="E3258" s="1">
        <v>3257</v>
      </c>
      <c r="F3258" s="1">
        <v>14</v>
      </c>
      <c r="G3258" s="1" t="s">
        <v>5161</v>
      </c>
      <c r="H3258" s="1" t="s">
        <v>7057</v>
      </c>
      <c r="I3258" s="1">
        <v>3</v>
      </c>
      <c r="L3258" s="1">
        <v>5</v>
      </c>
      <c r="M3258" s="1" t="s">
        <v>14319</v>
      </c>
      <c r="N3258" s="1" t="s">
        <v>14320</v>
      </c>
      <c r="T3258" s="1" t="s">
        <v>12470</v>
      </c>
      <c r="U3258" s="1" t="s">
        <v>5298</v>
      </c>
      <c r="V3258" s="1" t="s">
        <v>7583</v>
      </c>
      <c r="Y3258" s="1" t="s">
        <v>1492</v>
      </c>
      <c r="Z3258" s="1" t="s">
        <v>8937</v>
      </c>
      <c r="AC3258" s="1">
        <v>36</v>
      </c>
      <c r="AD3258" s="1" t="s">
        <v>229</v>
      </c>
      <c r="AE3258" s="1" t="s">
        <v>9356</v>
      </c>
      <c r="AT3258" s="1" t="s">
        <v>2545</v>
      </c>
      <c r="AU3258" s="1" t="s">
        <v>9670</v>
      </c>
      <c r="AV3258" s="1" t="s">
        <v>1374</v>
      </c>
      <c r="AW3258" s="1" t="s">
        <v>10051</v>
      </c>
      <c r="BB3258" s="1" t="s">
        <v>1551</v>
      </c>
      <c r="BC3258" s="1" t="s">
        <v>7529</v>
      </c>
      <c r="BD3258" s="1" t="s">
        <v>3239</v>
      </c>
      <c r="BE3258" s="1" t="s">
        <v>9287</v>
      </c>
    </row>
    <row r="3259" spans="1:72" ht="13.5" customHeight="1" x14ac:dyDescent="0.25">
      <c r="A3259" s="5" t="str">
        <f t="shared" si="116"/>
        <v>1738_각남면_0128</v>
      </c>
      <c r="B3259" s="1">
        <v>1738</v>
      </c>
      <c r="C3259" s="1" t="s">
        <v>12339</v>
      </c>
      <c r="D3259" s="1" t="s">
        <v>12340</v>
      </c>
      <c r="E3259" s="1">
        <v>3258</v>
      </c>
      <c r="F3259" s="1">
        <v>14</v>
      </c>
      <c r="G3259" s="1" t="s">
        <v>5161</v>
      </c>
      <c r="H3259" s="1" t="s">
        <v>7057</v>
      </c>
      <c r="I3259" s="1">
        <v>3</v>
      </c>
      <c r="L3259" s="1">
        <v>5</v>
      </c>
      <c r="M3259" s="1" t="s">
        <v>14319</v>
      </c>
      <c r="N3259" s="1" t="s">
        <v>14320</v>
      </c>
      <c r="T3259" s="1" t="s">
        <v>12470</v>
      </c>
      <c r="U3259" s="1" t="s">
        <v>139</v>
      </c>
      <c r="V3259" s="1" t="s">
        <v>7323</v>
      </c>
      <c r="Y3259" s="1" t="s">
        <v>5299</v>
      </c>
      <c r="Z3259" s="1" t="s">
        <v>8938</v>
      </c>
      <c r="AC3259" s="1">
        <v>23</v>
      </c>
      <c r="AD3259" s="1" t="s">
        <v>251</v>
      </c>
      <c r="AE3259" s="1" t="s">
        <v>9358</v>
      </c>
      <c r="AT3259" s="1" t="s">
        <v>242</v>
      </c>
      <c r="AU3259" s="1" t="s">
        <v>12440</v>
      </c>
      <c r="AV3259" s="1" t="s">
        <v>5300</v>
      </c>
      <c r="AW3259" s="1" t="s">
        <v>8287</v>
      </c>
      <c r="BB3259" s="1" t="s">
        <v>1551</v>
      </c>
      <c r="BC3259" s="1" t="s">
        <v>7529</v>
      </c>
      <c r="BD3259" s="1" t="s">
        <v>5301</v>
      </c>
      <c r="BE3259" s="1" t="s">
        <v>8951</v>
      </c>
    </row>
    <row r="3260" spans="1:72" ht="13.5" customHeight="1" x14ac:dyDescent="0.25">
      <c r="A3260" s="5" t="str">
        <f t="shared" si="116"/>
        <v>1738_각남면_0128</v>
      </c>
      <c r="B3260" s="1">
        <v>1738</v>
      </c>
      <c r="C3260" s="1" t="s">
        <v>12339</v>
      </c>
      <c r="D3260" s="1" t="s">
        <v>12340</v>
      </c>
      <c r="E3260" s="1">
        <v>3259</v>
      </c>
      <c r="F3260" s="1">
        <v>14</v>
      </c>
      <c r="G3260" s="1" t="s">
        <v>5161</v>
      </c>
      <c r="H3260" s="1" t="s">
        <v>7057</v>
      </c>
      <c r="I3260" s="1">
        <v>4</v>
      </c>
      <c r="J3260" s="1" t="s">
        <v>3390</v>
      </c>
      <c r="K3260" s="1" t="s">
        <v>12346</v>
      </c>
      <c r="L3260" s="1">
        <v>1</v>
      </c>
      <c r="M3260" s="1" t="s">
        <v>3390</v>
      </c>
      <c r="N3260" s="1" t="s">
        <v>12346</v>
      </c>
      <c r="T3260" s="1" t="s">
        <v>12461</v>
      </c>
      <c r="U3260" s="1" t="s">
        <v>5302</v>
      </c>
      <c r="V3260" s="1" t="s">
        <v>7584</v>
      </c>
      <c r="W3260" s="1" t="s">
        <v>38</v>
      </c>
      <c r="X3260" s="1" t="s">
        <v>12522</v>
      </c>
      <c r="Y3260" s="1" t="s">
        <v>2935</v>
      </c>
      <c r="Z3260" s="1" t="s">
        <v>8359</v>
      </c>
      <c r="AC3260" s="1">
        <v>51</v>
      </c>
      <c r="AD3260" s="1" t="s">
        <v>169</v>
      </c>
      <c r="AE3260" s="1" t="s">
        <v>9348</v>
      </c>
      <c r="AJ3260" s="1" t="s">
        <v>17</v>
      </c>
      <c r="AK3260" s="1" t="s">
        <v>9530</v>
      </c>
      <c r="AL3260" s="1" t="s">
        <v>41</v>
      </c>
      <c r="AM3260" s="1" t="s">
        <v>12725</v>
      </c>
      <c r="AT3260" s="1" t="s">
        <v>1063</v>
      </c>
      <c r="AU3260" s="1" t="s">
        <v>12490</v>
      </c>
      <c r="AV3260" s="1" t="s">
        <v>2168</v>
      </c>
      <c r="AW3260" s="1" t="s">
        <v>8218</v>
      </c>
      <c r="BG3260" s="1" t="s">
        <v>1748</v>
      </c>
      <c r="BH3260" s="1" t="s">
        <v>7427</v>
      </c>
      <c r="BI3260" s="1" t="s">
        <v>1740</v>
      </c>
      <c r="BJ3260" s="1" t="s">
        <v>9846</v>
      </c>
      <c r="BK3260" s="1" t="s">
        <v>69</v>
      </c>
      <c r="BL3260" s="1" t="s">
        <v>7359</v>
      </c>
      <c r="BM3260" s="1" t="s">
        <v>1741</v>
      </c>
      <c r="BN3260" s="1" t="s">
        <v>10639</v>
      </c>
      <c r="BO3260" s="1" t="s">
        <v>1203</v>
      </c>
      <c r="BP3260" s="1" t="s">
        <v>7376</v>
      </c>
      <c r="BQ3260" s="1" t="s">
        <v>5303</v>
      </c>
      <c r="BR3260" s="1" t="s">
        <v>13373</v>
      </c>
      <c r="BS3260" s="1" t="s">
        <v>1117</v>
      </c>
      <c r="BT3260" s="1" t="s">
        <v>9211</v>
      </c>
    </row>
    <row r="3261" spans="1:72" ht="13.5" customHeight="1" x14ac:dyDescent="0.25">
      <c r="A3261" s="5" t="str">
        <f t="shared" si="116"/>
        <v>1738_각남면_0128</v>
      </c>
      <c r="B3261" s="1">
        <v>1738</v>
      </c>
      <c r="C3261" s="1" t="s">
        <v>12339</v>
      </c>
      <c r="D3261" s="1" t="s">
        <v>12340</v>
      </c>
      <c r="E3261" s="1">
        <v>3260</v>
      </c>
      <c r="F3261" s="1">
        <v>14</v>
      </c>
      <c r="G3261" s="1" t="s">
        <v>5161</v>
      </c>
      <c r="H3261" s="1" t="s">
        <v>7057</v>
      </c>
      <c r="I3261" s="1">
        <v>4</v>
      </c>
      <c r="L3261" s="1">
        <v>1</v>
      </c>
      <c r="M3261" s="1" t="s">
        <v>3390</v>
      </c>
      <c r="N3261" s="1" t="s">
        <v>12346</v>
      </c>
      <c r="S3261" s="1" t="s">
        <v>201</v>
      </c>
      <c r="T3261" s="1" t="s">
        <v>201</v>
      </c>
      <c r="U3261" s="1" t="s">
        <v>1063</v>
      </c>
      <c r="V3261" s="1" t="s">
        <v>12490</v>
      </c>
      <c r="Y3261" s="1" t="s">
        <v>2168</v>
      </c>
      <c r="Z3261" s="1" t="s">
        <v>8218</v>
      </c>
      <c r="AC3261" s="1">
        <v>85</v>
      </c>
      <c r="AD3261" s="1" t="s">
        <v>446</v>
      </c>
      <c r="AE3261" s="1" t="s">
        <v>9374</v>
      </c>
    </row>
    <row r="3262" spans="1:72" ht="13.5" customHeight="1" x14ac:dyDescent="0.25">
      <c r="A3262" s="5" t="str">
        <f t="shared" si="116"/>
        <v>1738_각남면_0128</v>
      </c>
      <c r="B3262" s="1">
        <v>1738</v>
      </c>
      <c r="C3262" s="1" t="s">
        <v>12339</v>
      </c>
      <c r="D3262" s="1" t="s">
        <v>12340</v>
      </c>
      <c r="E3262" s="1">
        <v>3261</v>
      </c>
      <c r="F3262" s="1">
        <v>14</v>
      </c>
      <c r="G3262" s="1" t="s">
        <v>5161</v>
      </c>
      <c r="H3262" s="1" t="s">
        <v>7057</v>
      </c>
      <c r="I3262" s="1">
        <v>4</v>
      </c>
      <c r="L3262" s="1">
        <v>1</v>
      </c>
      <c r="M3262" s="1" t="s">
        <v>3390</v>
      </c>
      <c r="N3262" s="1" t="s">
        <v>12346</v>
      </c>
      <c r="S3262" s="1" t="s">
        <v>50</v>
      </c>
      <c r="T3262" s="1" t="s">
        <v>7223</v>
      </c>
      <c r="W3262" s="1" t="s">
        <v>38</v>
      </c>
      <c r="X3262" s="1" t="s">
        <v>12522</v>
      </c>
      <c r="Y3262" s="1" t="s">
        <v>64</v>
      </c>
      <c r="Z3262" s="1" t="s">
        <v>7741</v>
      </c>
      <c r="AC3262" s="1">
        <v>45</v>
      </c>
      <c r="AD3262" s="1" t="s">
        <v>330</v>
      </c>
      <c r="AE3262" s="1" t="s">
        <v>9367</v>
      </c>
      <c r="AJ3262" s="1" t="s">
        <v>17</v>
      </c>
      <c r="AK3262" s="1" t="s">
        <v>9530</v>
      </c>
      <c r="AL3262" s="1" t="s">
        <v>41</v>
      </c>
      <c r="AM3262" s="1" t="s">
        <v>12725</v>
      </c>
      <c r="AT3262" s="1" t="s">
        <v>690</v>
      </c>
      <c r="AU3262" s="1" t="s">
        <v>7425</v>
      </c>
      <c r="AV3262" s="1" t="s">
        <v>5304</v>
      </c>
      <c r="AW3262" s="1" t="s">
        <v>8086</v>
      </c>
      <c r="BG3262" s="1" t="s">
        <v>488</v>
      </c>
      <c r="BH3262" s="1" t="s">
        <v>7425</v>
      </c>
      <c r="BI3262" s="1" t="s">
        <v>692</v>
      </c>
      <c r="BJ3262" s="1" t="s">
        <v>10543</v>
      </c>
      <c r="BK3262" s="1" t="s">
        <v>46</v>
      </c>
      <c r="BL3262" s="1" t="s">
        <v>10480</v>
      </c>
      <c r="BM3262" s="1" t="s">
        <v>694</v>
      </c>
      <c r="BN3262" s="1" t="s">
        <v>10743</v>
      </c>
      <c r="BO3262" s="1" t="s">
        <v>42</v>
      </c>
      <c r="BP3262" s="1" t="s">
        <v>7309</v>
      </c>
      <c r="BQ3262" s="1" t="s">
        <v>5305</v>
      </c>
      <c r="BR3262" s="1" t="s">
        <v>11524</v>
      </c>
      <c r="BS3262" s="1" t="s">
        <v>1117</v>
      </c>
      <c r="BT3262" s="1" t="s">
        <v>9211</v>
      </c>
    </row>
    <row r="3263" spans="1:72" ht="13.5" customHeight="1" x14ac:dyDescent="0.25">
      <c r="A3263" s="5" t="str">
        <f t="shared" si="116"/>
        <v>1738_각남면_0128</v>
      </c>
      <c r="B3263" s="1">
        <v>1738</v>
      </c>
      <c r="C3263" s="1" t="s">
        <v>12339</v>
      </c>
      <c r="D3263" s="1" t="s">
        <v>12340</v>
      </c>
      <c r="E3263" s="1">
        <v>3262</v>
      </c>
      <c r="F3263" s="1">
        <v>14</v>
      </c>
      <c r="G3263" s="1" t="s">
        <v>5161</v>
      </c>
      <c r="H3263" s="1" t="s">
        <v>7057</v>
      </c>
      <c r="I3263" s="1">
        <v>4</v>
      </c>
      <c r="L3263" s="1">
        <v>1</v>
      </c>
      <c r="M3263" s="1" t="s">
        <v>3390</v>
      </c>
      <c r="N3263" s="1" t="s">
        <v>12346</v>
      </c>
      <c r="S3263" s="1" t="s">
        <v>4283</v>
      </c>
      <c r="T3263" s="1" t="s">
        <v>7278</v>
      </c>
      <c r="U3263" s="1" t="s">
        <v>4032</v>
      </c>
      <c r="V3263" s="1" t="s">
        <v>7532</v>
      </c>
      <c r="Y3263" s="1" t="s">
        <v>5306</v>
      </c>
      <c r="Z3263" s="1" t="s">
        <v>8939</v>
      </c>
      <c r="AC3263" s="1">
        <v>14</v>
      </c>
      <c r="AD3263" s="1" t="s">
        <v>182</v>
      </c>
      <c r="AE3263" s="1" t="s">
        <v>9351</v>
      </c>
    </row>
    <row r="3264" spans="1:72" ht="13.5" customHeight="1" x14ac:dyDescent="0.25">
      <c r="A3264" s="5" t="str">
        <f t="shared" si="116"/>
        <v>1738_각남면_0128</v>
      </c>
      <c r="B3264" s="1">
        <v>1738</v>
      </c>
      <c r="C3264" s="1" t="s">
        <v>12339</v>
      </c>
      <c r="D3264" s="1" t="s">
        <v>12340</v>
      </c>
      <c r="E3264" s="1">
        <v>3263</v>
      </c>
      <c r="F3264" s="1">
        <v>14</v>
      </c>
      <c r="G3264" s="1" t="s">
        <v>5161</v>
      </c>
      <c r="H3264" s="1" t="s">
        <v>7057</v>
      </c>
      <c r="I3264" s="1">
        <v>4</v>
      </c>
      <c r="L3264" s="1">
        <v>1</v>
      </c>
      <c r="M3264" s="1" t="s">
        <v>3390</v>
      </c>
      <c r="N3264" s="1" t="s">
        <v>12346</v>
      </c>
      <c r="S3264" s="1" t="s">
        <v>112</v>
      </c>
      <c r="T3264" s="1" t="s">
        <v>7229</v>
      </c>
      <c r="Y3264" s="1" t="s">
        <v>64</v>
      </c>
      <c r="Z3264" s="1" t="s">
        <v>7741</v>
      </c>
      <c r="AC3264" s="1">
        <v>6</v>
      </c>
      <c r="AD3264" s="1" t="s">
        <v>738</v>
      </c>
      <c r="AE3264" s="1" t="s">
        <v>9381</v>
      </c>
    </row>
    <row r="3265" spans="1:72" ht="13.5" customHeight="1" x14ac:dyDescent="0.25">
      <c r="A3265" s="5" t="str">
        <f t="shared" si="116"/>
        <v>1738_각남면_0128</v>
      </c>
      <c r="B3265" s="1">
        <v>1738</v>
      </c>
      <c r="C3265" s="1" t="s">
        <v>12339</v>
      </c>
      <c r="D3265" s="1" t="s">
        <v>12340</v>
      </c>
      <c r="E3265" s="1">
        <v>3264</v>
      </c>
      <c r="F3265" s="1">
        <v>14</v>
      </c>
      <c r="G3265" s="1" t="s">
        <v>5161</v>
      </c>
      <c r="H3265" s="1" t="s">
        <v>7057</v>
      </c>
      <c r="I3265" s="1">
        <v>4</v>
      </c>
      <c r="L3265" s="1">
        <v>2</v>
      </c>
      <c r="M3265" s="1" t="s">
        <v>14321</v>
      </c>
      <c r="N3265" s="1" t="s">
        <v>14322</v>
      </c>
      <c r="T3265" s="1" t="s">
        <v>12461</v>
      </c>
      <c r="U3265" s="1" t="s">
        <v>260</v>
      </c>
      <c r="V3265" s="1" t="s">
        <v>7321</v>
      </c>
      <c r="W3265" s="1" t="s">
        <v>123</v>
      </c>
      <c r="X3265" s="1" t="s">
        <v>7689</v>
      </c>
      <c r="Y3265" s="1" t="s">
        <v>5307</v>
      </c>
      <c r="Z3265" s="1" t="s">
        <v>8940</v>
      </c>
      <c r="AC3265" s="1">
        <v>45</v>
      </c>
      <c r="AD3265" s="1" t="s">
        <v>330</v>
      </c>
      <c r="AE3265" s="1" t="s">
        <v>9367</v>
      </c>
      <c r="AJ3265" s="1" t="s">
        <v>17</v>
      </c>
      <c r="AK3265" s="1" t="s">
        <v>9530</v>
      </c>
      <c r="AL3265" s="1" t="s">
        <v>124</v>
      </c>
      <c r="AM3265" s="1" t="s">
        <v>9327</v>
      </c>
      <c r="AT3265" s="1" t="s">
        <v>1037</v>
      </c>
      <c r="AU3265" s="1" t="s">
        <v>9664</v>
      </c>
      <c r="AV3265" s="1" t="s">
        <v>5308</v>
      </c>
      <c r="AW3265" s="1" t="s">
        <v>10196</v>
      </c>
      <c r="BG3265" s="1" t="s">
        <v>5239</v>
      </c>
      <c r="BH3265" s="1" t="s">
        <v>10504</v>
      </c>
      <c r="BI3265" s="1" t="s">
        <v>5240</v>
      </c>
      <c r="BJ3265" s="1" t="s">
        <v>10869</v>
      </c>
      <c r="BK3265" s="1" t="s">
        <v>5241</v>
      </c>
      <c r="BL3265" s="1" t="s">
        <v>11037</v>
      </c>
      <c r="BM3265" s="1" t="s">
        <v>14856</v>
      </c>
      <c r="BN3265" s="1" t="s">
        <v>7727</v>
      </c>
      <c r="BO3265" s="1" t="s">
        <v>677</v>
      </c>
      <c r="BP3265" s="1" t="s">
        <v>7530</v>
      </c>
      <c r="BQ3265" s="1" t="s">
        <v>5309</v>
      </c>
      <c r="BR3265" s="1" t="s">
        <v>13320</v>
      </c>
      <c r="BS3265" s="1" t="s">
        <v>1019</v>
      </c>
      <c r="BT3265" s="1" t="s">
        <v>9563</v>
      </c>
    </row>
    <row r="3266" spans="1:72" ht="13.5" customHeight="1" x14ac:dyDescent="0.25">
      <c r="A3266" s="5" t="str">
        <f t="shared" si="116"/>
        <v>1738_각남면_0128</v>
      </c>
      <c r="B3266" s="1">
        <v>1738</v>
      </c>
      <c r="C3266" s="1" t="s">
        <v>12339</v>
      </c>
      <c r="D3266" s="1" t="s">
        <v>12340</v>
      </c>
      <c r="E3266" s="1">
        <v>3265</v>
      </c>
      <c r="F3266" s="1">
        <v>14</v>
      </c>
      <c r="G3266" s="1" t="s">
        <v>5161</v>
      </c>
      <c r="H3266" s="1" t="s">
        <v>7057</v>
      </c>
      <c r="I3266" s="1">
        <v>4</v>
      </c>
      <c r="L3266" s="1">
        <v>2</v>
      </c>
      <c r="M3266" s="1" t="s">
        <v>14321</v>
      </c>
      <c r="N3266" s="1" t="s">
        <v>14322</v>
      </c>
      <c r="S3266" s="1" t="s">
        <v>50</v>
      </c>
      <c r="T3266" s="1" t="s">
        <v>7223</v>
      </c>
      <c r="W3266" s="1" t="s">
        <v>754</v>
      </c>
      <c r="X3266" s="1" t="s">
        <v>7710</v>
      </c>
      <c r="Y3266" s="1" t="s">
        <v>308</v>
      </c>
      <c r="Z3266" s="1" t="s">
        <v>7774</v>
      </c>
      <c r="AC3266" s="1">
        <v>46</v>
      </c>
      <c r="AD3266" s="1" t="s">
        <v>239</v>
      </c>
      <c r="AE3266" s="1" t="s">
        <v>9357</v>
      </c>
      <c r="AJ3266" s="1" t="s">
        <v>309</v>
      </c>
      <c r="AK3266" s="1" t="s">
        <v>9531</v>
      </c>
      <c r="AL3266" s="1" t="s">
        <v>58</v>
      </c>
      <c r="AM3266" s="1" t="s">
        <v>9526</v>
      </c>
      <c r="AT3266" s="1" t="s">
        <v>3438</v>
      </c>
      <c r="AU3266" s="1" t="s">
        <v>12487</v>
      </c>
      <c r="AV3266" s="1" t="s">
        <v>5310</v>
      </c>
      <c r="AW3266" s="1" t="s">
        <v>7706</v>
      </c>
      <c r="BG3266" s="1" t="s">
        <v>677</v>
      </c>
      <c r="BH3266" s="1" t="s">
        <v>7530</v>
      </c>
      <c r="BI3266" s="1" t="s">
        <v>2884</v>
      </c>
      <c r="BJ3266" s="1" t="s">
        <v>8992</v>
      </c>
      <c r="BK3266" s="1" t="s">
        <v>44</v>
      </c>
      <c r="BL3266" s="1" t="s">
        <v>7629</v>
      </c>
      <c r="BM3266" s="1" t="s">
        <v>5311</v>
      </c>
      <c r="BN3266" s="1" t="s">
        <v>10225</v>
      </c>
      <c r="BO3266" s="1" t="s">
        <v>3438</v>
      </c>
      <c r="BP3266" s="1" t="s">
        <v>12487</v>
      </c>
      <c r="BQ3266" s="1" t="s">
        <v>5312</v>
      </c>
      <c r="BR3266" s="1" t="s">
        <v>12007</v>
      </c>
      <c r="BS3266" s="1" t="s">
        <v>225</v>
      </c>
      <c r="BT3266" s="1" t="s">
        <v>9548</v>
      </c>
    </row>
    <row r="3267" spans="1:72" ht="13.5" customHeight="1" x14ac:dyDescent="0.25">
      <c r="A3267" s="5" t="str">
        <f t="shared" si="116"/>
        <v>1738_각남면_0128</v>
      </c>
      <c r="B3267" s="1">
        <v>1738</v>
      </c>
      <c r="C3267" s="1" t="s">
        <v>12339</v>
      </c>
      <c r="D3267" s="1" t="s">
        <v>12340</v>
      </c>
      <c r="E3267" s="1">
        <v>3266</v>
      </c>
      <c r="F3267" s="1">
        <v>14</v>
      </c>
      <c r="G3267" s="1" t="s">
        <v>5161</v>
      </c>
      <c r="H3267" s="1" t="s">
        <v>7057</v>
      </c>
      <c r="I3267" s="1">
        <v>4</v>
      </c>
      <c r="L3267" s="1">
        <v>2</v>
      </c>
      <c r="M3267" s="1" t="s">
        <v>14321</v>
      </c>
      <c r="N3267" s="1" t="s">
        <v>14322</v>
      </c>
      <c r="S3267" s="1" t="s">
        <v>84</v>
      </c>
      <c r="T3267" s="1" t="s">
        <v>7226</v>
      </c>
      <c r="W3267" s="1" t="s">
        <v>3449</v>
      </c>
      <c r="X3267" s="1" t="s">
        <v>12529</v>
      </c>
      <c r="Y3267" s="1" t="s">
        <v>308</v>
      </c>
      <c r="Z3267" s="1" t="s">
        <v>7774</v>
      </c>
      <c r="AC3267" s="1">
        <v>66</v>
      </c>
      <c r="AD3267" s="1" t="s">
        <v>738</v>
      </c>
      <c r="AE3267" s="1" t="s">
        <v>9381</v>
      </c>
    </row>
    <row r="3268" spans="1:72" ht="13.5" customHeight="1" x14ac:dyDescent="0.25">
      <c r="A3268" s="5" t="str">
        <f t="shared" si="116"/>
        <v>1738_각남면_0128</v>
      </c>
      <c r="B3268" s="1">
        <v>1738</v>
      </c>
      <c r="C3268" s="1" t="s">
        <v>12339</v>
      </c>
      <c r="D3268" s="1" t="s">
        <v>12340</v>
      </c>
      <c r="E3268" s="1">
        <v>3267</v>
      </c>
      <c r="F3268" s="1">
        <v>14</v>
      </c>
      <c r="G3268" s="1" t="s">
        <v>5161</v>
      </c>
      <c r="H3268" s="1" t="s">
        <v>7057</v>
      </c>
      <c r="I3268" s="1">
        <v>4</v>
      </c>
      <c r="L3268" s="1">
        <v>2</v>
      </c>
      <c r="M3268" s="1" t="s">
        <v>14321</v>
      </c>
      <c r="N3268" s="1" t="s">
        <v>14322</v>
      </c>
      <c r="S3268" s="1" t="s">
        <v>112</v>
      </c>
      <c r="T3268" s="1" t="s">
        <v>7229</v>
      </c>
      <c r="AC3268" s="1">
        <v>25</v>
      </c>
      <c r="AD3268" s="1" t="s">
        <v>446</v>
      </c>
      <c r="AE3268" s="1" t="s">
        <v>9374</v>
      </c>
    </row>
    <row r="3269" spans="1:72" ht="13.5" customHeight="1" x14ac:dyDescent="0.25">
      <c r="A3269" s="5" t="str">
        <f t="shared" si="116"/>
        <v>1738_각남면_0128</v>
      </c>
      <c r="B3269" s="1">
        <v>1738</v>
      </c>
      <c r="C3269" s="1" t="s">
        <v>12339</v>
      </c>
      <c r="D3269" s="1" t="s">
        <v>12340</v>
      </c>
      <c r="E3269" s="1">
        <v>3268</v>
      </c>
      <c r="F3269" s="1">
        <v>14</v>
      </c>
      <c r="G3269" s="1" t="s">
        <v>5161</v>
      </c>
      <c r="H3269" s="1" t="s">
        <v>7057</v>
      </c>
      <c r="I3269" s="1">
        <v>4</v>
      </c>
      <c r="L3269" s="1">
        <v>2</v>
      </c>
      <c r="M3269" s="1" t="s">
        <v>14321</v>
      </c>
      <c r="N3269" s="1" t="s">
        <v>14322</v>
      </c>
      <c r="T3269" s="1" t="s">
        <v>12470</v>
      </c>
      <c r="U3269" s="1" t="s">
        <v>715</v>
      </c>
      <c r="V3269" s="1" t="s">
        <v>7283</v>
      </c>
      <c r="Y3269" s="1" t="s">
        <v>15055</v>
      </c>
      <c r="Z3269" s="1" t="s">
        <v>12564</v>
      </c>
      <c r="AC3269" s="1">
        <v>31</v>
      </c>
      <c r="AD3269" s="1" t="s">
        <v>437</v>
      </c>
      <c r="AE3269" s="1" t="s">
        <v>9373</v>
      </c>
      <c r="AT3269" s="1" t="s">
        <v>242</v>
      </c>
      <c r="AU3269" s="1" t="s">
        <v>12440</v>
      </c>
      <c r="AV3269" s="1" t="s">
        <v>5313</v>
      </c>
      <c r="AW3269" s="1" t="s">
        <v>12829</v>
      </c>
      <c r="BB3269" s="1" t="s">
        <v>1551</v>
      </c>
      <c r="BC3269" s="1" t="s">
        <v>7529</v>
      </c>
      <c r="BD3269" s="1" t="s">
        <v>5314</v>
      </c>
      <c r="BE3269" s="1" t="s">
        <v>10445</v>
      </c>
    </row>
    <row r="3270" spans="1:72" ht="13.5" customHeight="1" x14ac:dyDescent="0.25">
      <c r="A3270" s="5" t="str">
        <f t="shared" si="116"/>
        <v>1738_각남면_0128</v>
      </c>
      <c r="B3270" s="1">
        <v>1738</v>
      </c>
      <c r="C3270" s="1" t="s">
        <v>12339</v>
      </c>
      <c r="D3270" s="1" t="s">
        <v>12340</v>
      </c>
      <c r="E3270" s="1">
        <v>3269</v>
      </c>
      <c r="F3270" s="1">
        <v>14</v>
      </c>
      <c r="G3270" s="1" t="s">
        <v>5161</v>
      </c>
      <c r="H3270" s="1" t="s">
        <v>7057</v>
      </c>
      <c r="I3270" s="1">
        <v>4</v>
      </c>
      <c r="L3270" s="1">
        <v>2</v>
      </c>
      <c r="M3270" s="1" t="s">
        <v>14321</v>
      </c>
      <c r="N3270" s="1" t="s">
        <v>14322</v>
      </c>
      <c r="T3270" s="1" t="s">
        <v>12470</v>
      </c>
      <c r="U3270" s="1" t="s">
        <v>136</v>
      </c>
      <c r="V3270" s="1" t="s">
        <v>7308</v>
      </c>
      <c r="Y3270" s="1" t="s">
        <v>2605</v>
      </c>
      <c r="Z3270" s="1" t="s">
        <v>8356</v>
      </c>
      <c r="AC3270" s="1">
        <v>25</v>
      </c>
      <c r="AD3270" s="1" t="s">
        <v>446</v>
      </c>
      <c r="AE3270" s="1" t="s">
        <v>9374</v>
      </c>
      <c r="AT3270" s="1" t="s">
        <v>242</v>
      </c>
      <c r="AU3270" s="1" t="s">
        <v>12440</v>
      </c>
      <c r="AV3270" s="1" t="s">
        <v>5315</v>
      </c>
      <c r="AW3270" s="1" t="s">
        <v>8063</v>
      </c>
      <c r="BB3270" s="1" t="s">
        <v>1551</v>
      </c>
      <c r="BC3270" s="1" t="s">
        <v>7529</v>
      </c>
      <c r="BD3270" s="1" t="s">
        <v>15040</v>
      </c>
      <c r="BE3270" s="1" t="s">
        <v>12551</v>
      </c>
    </row>
    <row r="3271" spans="1:72" ht="13.5" customHeight="1" x14ac:dyDescent="0.25">
      <c r="A3271" s="5" t="str">
        <f t="shared" ref="A3271:A3302" si="117">HYPERLINK("http://kyu.snu.ac.kr/sdhj/index.jsp?type=hj/GK14616_00IH_0001_0129.jpg","1738_각남면_0129")</f>
        <v>1738_각남면_0129</v>
      </c>
      <c r="B3271" s="1">
        <v>1738</v>
      </c>
      <c r="C3271" s="1" t="s">
        <v>12339</v>
      </c>
      <c r="D3271" s="1" t="s">
        <v>12340</v>
      </c>
      <c r="E3271" s="1">
        <v>3270</v>
      </c>
      <c r="F3271" s="1">
        <v>14</v>
      </c>
      <c r="G3271" s="1" t="s">
        <v>5161</v>
      </c>
      <c r="H3271" s="1" t="s">
        <v>7057</v>
      </c>
      <c r="I3271" s="1">
        <v>4</v>
      </c>
      <c r="L3271" s="1">
        <v>2</v>
      </c>
      <c r="M3271" s="1" t="s">
        <v>14321</v>
      </c>
      <c r="N3271" s="1" t="s">
        <v>14322</v>
      </c>
      <c r="T3271" s="1" t="s">
        <v>12470</v>
      </c>
      <c r="U3271" s="1" t="s">
        <v>139</v>
      </c>
      <c r="V3271" s="1" t="s">
        <v>7323</v>
      </c>
      <c r="Y3271" s="1" t="s">
        <v>499</v>
      </c>
      <c r="Z3271" s="1" t="s">
        <v>7815</v>
      </c>
      <c r="AC3271" s="1">
        <v>28</v>
      </c>
      <c r="AD3271" s="1" t="s">
        <v>153</v>
      </c>
      <c r="AE3271" s="1" t="s">
        <v>9346</v>
      </c>
      <c r="AT3271" s="1" t="s">
        <v>2545</v>
      </c>
      <c r="AU3271" s="1" t="s">
        <v>9670</v>
      </c>
      <c r="AV3271" s="1" t="s">
        <v>5316</v>
      </c>
      <c r="AW3271" s="1" t="s">
        <v>12833</v>
      </c>
      <c r="BB3271" s="1" t="s">
        <v>1551</v>
      </c>
      <c r="BC3271" s="1" t="s">
        <v>7529</v>
      </c>
      <c r="BD3271" s="1" t="s">
        <v>5317</v>
      </c>
      <c r="BE3271" s="1" t="s">
        <v>10446</v>
      </c>
    </row>
    <row r="3272" spans="1:72" ht="13.5" customHeight="1" x14ac:dyDescent="0.25">
      <c r="A3272" s="5" t="str">
        <f t="shared" si="117"/>
        <v>1738_각남면_0129</v>
      </c>
      <c r="B3272" s="1">
        <v>1738</v>
      </c>
      <c r="C3272" s="1" t="s">
        <v>12339</v>
      </c>
      <c r="D3272" s="1" t="s">
        <v>12340</v>
      </c>
      <c r="E3272" s="1">
        <v>3271</v>
      </c>
      <c r="F3272" s="1">
        <v>14</v>
      </c>
      <c r="G3272" s="1" t="s">
        <v>5161</v>
      </c>
      <c r="H3272" s="1" t="s">
        <v>7057</v>
      </c>
      <c r="I3272" s="1">
        <v>4</v>
      </c>
      <c r="L3272" s="1">
        <v>2</v>
      </c>
      <c r="M3272" s="1" t="s">
        <v>14321</v>
      </c>
      <c r="N3272" s="1" t="s">
        <v>14322</v>
      </c>
      <c r="T3272" s="1" t="s">
        <v>12470</v>
      </c>
      <c r="U3272" s="1" t="s">
        <v>139</v>
      </c>
      <c r="V3272" s="1" t="s">
        <v>7323</v>
      </c>
      <c r="Y3272" s="1" t="s">
        <v>5318</v>
      </c>
      <c r="Z3272" s="1" t="s">
        <v>8941</v>
      </c>
      <c r="AC3272" s="1">
        <v>73</v>
      </c>
      <c r="AD3272" s="1" t="s">
        <v>111</v>
      </c>
      <c r="AE3272" s="1" t="s">
        <v>9341</v>
      </c>
      <c r="AT3272" s="1" t="s">
        <v>242</v>
      </c>
      <c r="AU3272" s="1" t="s">
        <v>12440</v>
      </c>
      <c r="AV3272" s="1" t="s">
        <v>5319</v>
      </c>
      <c r="AW3272" s="1" t="s">
        <v>12827</v>
      </c>
      <c r="BB3272" s="1" t="s">
        <v>1551</v>
      </c>
      <c r="BC3272" s="1" t="s">
        <v>7529</v>
      </c>
      <c r="BD3272" s="1" t="s">
        <v>14858</v>
      </c>
      <c r="BE3272" s="1" t="s">
        <v>10447</v>
      </c>
    </row>
    <row r="3273" spans="1:72" ht="13.5" customHeight="1" x14ac:dyDescent="0.25">
      <c r="A3273" s="5" t="str">
        <f t="shared" si="117"/>
        <v>1738_각남면_0129</v>
      </c>
      <c r="B3273" s="1">
        <v>1738</v>
      </c>
      <c r="C3273" s="1" t="s">
        <v>12339</v>
      </c>
      <c r="D3273" s="1" t="s">
        <v>12340</v>
      </c>
      <c r="E3273" s="1">
        <v>3272</v>
      </c>
      <c r="F3273" s="1">
        <v>14</v>
      </c>
      <c r="G3273" s="1" t="s">
        <v>5161</v>
      </c>
      <c r="H3273" s="1" t="s">
        <v>7057</v>
      </c>
      <c r="I3273" s="1">
        <v>4</v>
      </c>
      <c r="L3273" s="1">
        <v>2</v>
      </c>
      <c r="M3273" s="1" t="s">
        <v>14321</v>
      </c>
      <c r="N3273" s="1" t="s">
        <v>14322</v>
      </c>
      <c r="T3273" s="1" t="s">
        <v>12470</v>
      </c>
      <c r="U3273" s="1" t="s">
        <v>139</v>
      </c>
      <c r="V3273" s="1" t="s">
        <v>7323</v>
      </c>
      <c r="Y3273" s="1" t="s">
        <v>5320</v>
      </c>
      <c r="Z3273" s="1" t="s">
        <v>8942</v>
      </c>
      <c r="AC3273" s="1">
        <v>45</v>
      </c>
      <c r="AD3273" s="1" t="s">
        <v>330</v>
      </c>
      <c r="AE3273" s="1" t="s">
        <v>9367</v>
      </c>
      <c r="BB3273" s="1" t="s">
        <v>368</v>
      </c>
      <c r="BC3273" s="1" t="s">
        <v>7520</v>
      </c>
      <c r="BE3273" s="1" t="s">
        <v>8941</v>
      </c>
      <c r="BF3273" s="1" t="s">
        <v>12895</v>
      </c>
    </row>
    <row r="3274" spans="1:72" ht="13.5" customHeight="1" x14ac:dyDescent="0.25">
      <c r="A3274" s="5" t="str">
        <f t="shared" si="117"/>
        <v>1738_각남면_0129</v>
      </c>
      <c r="B3274" s="1">
        <v>1738</v>
      </c>
      <c r="C3274" s="1" t="s">
        <v>12339</v>
      </c>
      <c r="D3274" s="1" t="s">
        <v>12340</v>
      </c>
      <c r="E3274" s="1">
        <v>3273</v>
      </c>
      <c r="F3274" s="1">
        <v>14</v>
      </c>
      <c r="G3274" s="1" t="s">
        <v>5161</v>
      </c>
      <c r="H3274" s="1" t="s">
        <v>7057</v>
      </c>
      <c r="I3274" s="1">
        <v>4</v>
      </c>
      <c r="L3274" s="1">
        <v>2</v>
      </c>
      <c r="M3274" s="1" t="s">
        <v>14321</v>
      </c>
      <c r="N3274" s="1" t="s">
        <v>14322</v>
      </c>
      <c r="T3274" s="1" t="s">
        <v>12470</v>
      </c>
      <c r="U3274" s="1" t="s">
        <v>139</v>
      </c>
      <c r="V3274" s="1" t="s">
        <v>7323</v>
      </c>
      <c r="Y3274" s="1" t="s">
        <v>3875</v>
      </c>
      <c r="Z3274" s="1" t="s">
        <v>8943</v>
      </c>
      <c r="AC3274" s="1">
        <v>35</v>
      </c>
      <c r="AD3274" s="1" t="s">
        <v>68</v>
      </c>
      <c r="AE3274" s="1" t="s">
        <v>9333</v>
      </c>
      <c r="BC3274" s="1" t="s">
        <v>7520</v>
      </c>
      <c r="BE3274" s="1" t="s">
        <v>8941</v>
      </c>
      <c r="BF3274" s="1" t="s">
        <v>12894</v>
      </c>
    </row>
    <row r="3275" spans="1:72" ht="13.5" customHeight="1" x14ac:dyDescent="0.25">
      <c r="A3275" s="5" t="str">
        <f t="shared" si="117"/>
        <v>1738_각남면_0129</v>
      </c>
      <c r="B3275" s="1">
        <v>1738</v>
      </c>
      <c r="C3275" s="1" t="s">
        <v>12339</v>
      </c>
      <c r="D3275" s="1" t="s">
        <v>12340</v>
      </c>
      <c r="E3275" s="1">
        <v>3274</v>
      </c>
      <c r="F3275" s="1">
        <v>14</v>
      </c>
      <c r="G3275" s="1" t="s">
        <v>5161</v>
      </c>
      <c r="H3275" s="1" t="s">
        <v>7057</v>
      </c>
      <c r="I3275" s="1">
        <v>4</v>
      </c>
      <c r="L3275" s="1">
        <v>2</v>
      </c>
      <c r="M3275" s="1" t="s">
        <v>14321</v>
      </c>
      <c r="N3275" s="1" t="s">
        <v>14322</v>
      </c>
      <c r="T3275" s="1" t="s">
        <v>12470</v>
      </c>
      <c r="U3275" s="1" t="s">
        <v>139</v>
      </c>
      <c r="V3275" s="1" t="s">
        <v>7323</v>
      </c>
      <c r="Y3275" s="1" t="s">
        <v>5321</v>
      </c>
      <c r="Z3275" s="1" t="s">
        <v>8944</v>
      </c>
      <c r="AC3275" s="1">
        <v>32</v>
      </c>
      <c r="AD3275" s="1" t="s">
        <v>743</v>
      </c>
      <c r="AE3275" s="1" t="s">
        <v>8259</v>
      </c>
    </row>
    <row r="3276" spans="1:72" ht="13.5" customHeight="1" x14ac:dyDescent="0.25">
      <c r="A3276" s="5" t="str">
        <f t="shared" si="117"/>
        <v>1738_각남면_0129</v>
      </c>
      <c r="B3276" s="1">
        <v>1738</v>
      </c>
      <c r="C3276" s="1" t="s">
        <v>12339</v>
      </c>
      <c r="D3276" s="1" t="s">
        <v>12340</v>
      </c>
      <c r="E3276" s="1">
        <v>3275</v>
      </c>
      <c r="F3276" s="1">
        <v>14</v>
      </c>
      <c r="G3276" s="1" t="s">
        <v>5161</v>
      </c>
      <c r="H3276" s="1" t="s">
        <v>7057</v>
      </c>
      <c r="I3276" s="1">
        <v>4</v>
      </c>
      <c r="L3276" s="1">
        <v>2</v>
      </c>
      <c r="M3276" s="1" t="s">
        <v>14321</v>
      </c>
      <c r="N3276" s="1" t="s">
        <v>14322</v>
      </c>
      <c r="T3276" s="1" t="s">
        <v>12470</v>
      </c>
      <c r="U3276" s="1" t="s">
        <v>139</v>
      </c>
      <c r="V3276" s="1" t="s">
        <v>7323</v>
      </c>
      <c r="Y3276" s="1" t="s">
        <v>787</v>
      </c>
      <c r="Z3276" s="1" t="s">
        <v>8853</v>
      </c>
      <c r="AC3276" s="1">
        <v>28</v>
      </c>
      <c r="AD3276" s="1" t="s">
        <v>153</v>
      </c>
      <c r="AE3276" s="1" t="s">
        <v>9346</v>
      </c>
    </row>
    <row r="3277" spans="1:72" ht="13.5" customHeight="1" x14ac:dyDescent="0.25">
      <c r="A3277" s="5" t="str">
        <f t="shared" si="117"/>
        <v>1738_각남면_0129</v>
      </c>
      <c r="B3277" s="1">
        <v>1738</v>
      </c>
      <c r="C3277" s="1" t="s">
        <v>12339</v>
      </c>
      <c r="D3277" s="1" t="s">
        <v>12340</v>
      </c>
      <c r="E3277" s="1">
        <v>3276</v>
      </c>
      <c r="F3277" s="1">
        <v>14</v>
      </c>
      <c r="G3277" s="1" t="s">
        <v>5161</v>
      </c>
      <c r="H3277" s="1" t="s">
        <v>7057</v>
      </c>
      <c r="I3277" s="1">
        <v>4</v>
      </c>
      <c r="L3277" s="1">
        <v>2</v>
      </c>
      <c r="M3277" s="1" t="s">
        <v>14321</v>
      </c>
      <c r="N3277" s="1" t="s">
        <v>14322</v>
      </c>
      <c r="T3277" s="1" t="s">
        <v>12470</v>
      </c>
      <c r="U3277" s="1" t="s">
        <v>139</v>
      </c>
      <c r="V3277" s="1" t="s">
        <v>7323</v>
      </c>
      <c r="Y3277" s="1" t="s">
        <v>5322</v>
      </c>
      <c r="Z3277" s="1" t="s">
        <v>8945</v>
      </c>
      <c r="AC3277" s="1">
        <v>25</v>
      </c>
      <c r="AD3277" s="1" t="s">
        <v>446</v>
      </c>
      <c r="AE3277" s="1" t="s">
        <v>9374</v>
      </c>
    </row>
    <row r="3278" spans="1:72" ht="13.5" customHeight="1" x14ac:dyDescent="0.25">
      <c r="A3278" s="5" t="str">
        <f t="shared" si="117"/>
        <v>1738_각남면_0129</v>
      </c>
      <c r="B3278" s="1">
        <v>1738</v>
      </c>
      <c r="C3278" s="1" t="s">
        <v>12339</v>
      </c>
      <c r="D3278" s="1" t="s">
        <v>12340</v>
      </c>
      <c r="E3278" s="1">
        <v>3277</v>
      </c>
      <c r="F3278" s="1">
        <v>14</v>
      </c>
      <c r="G3278" s="1" t="s">
        <v>5161</v>
      </c>
      <c r="H3278" s="1" t="s">
        <v>7057</v>
      </c>
      <c r="I3278" s="1">
        <v>4</v>
      </c>
      <c r="L3278" s="1">
        <v>2</v>
      </c>
      <c r="M3278" s="1" t="s">
        <v>14321</v>
      </c>
      <c r="N3278" s="1" t="s">
        <v>14322</v>
      </c>
      <c r="T3278" s="1" t="s">
        <v>12470</v>
      </c>
      <c r="U3278" s="1" t="s">
        <v>139</v>
      </c>
      <c r="V3278" s="1" t="s">
        <v>7323</v>
      </c>
      <c r="Y3278" s="1" t="s">
        <v>5321</v>
      </c>
      <c r="Z3278" s="1" t="s">
        <v>8944</v>
      </c>
      <c r="AC3278" s="1">
        <v>1</v>
      </c>
      <c r="AD3278" s="1" t="s">
        <v>101</v>
      </c>
      <c r="AE3278" s="1" t="s">
        <v>9339</v>
      </c>
      <c r="AF3278" s="1" t="s">
        <v>95</v>
      </c>
      <c r="AG3278" s="1" t="s">
        <v>9389</v>
      </c>
    </row>
    <row r="3279" spans="1:72" ht="13.5" customHeight="1" x14ac:dyDescent="0.25">
      <c r="A3279" s="5" t="str">
        <f t="shared" si="117"/>
        <v>1738_각남면_0129</v>
      </c>
      <c r="B3279" s="1">
        <v>1738</v>
      </c>
      <c r="C3279" s="1" t="s">
        <v>12339</v>
      </c>
      <c r="D3279" s="1" t="s">
        <v>12340</v>
      </c>
      <c r="E3279" s="1">
        <v>3278</v>
      </c>
      <c r="F3279" s="1">
        <v>14</v>
      </c>
      <c r="G3279" s="1" t="s">
        <v>5161</v>
      </c>
      <c r="H3279" s="1" t="s">
        <v>7057</v>
      </c>
      <c r="I3279" s="1">
        <v>4</v>
      </c>
      <c r="L3279" s="1">
        <v>3</v>
      </c>
      <c r="M3279" s="1" t="s">
        <v>14323</v>
      </c>
      <c r="N3279" s="1" t="s">
        <v>14324</v>
      </c>
      <c r="Q3279" s="1" t="s">
        <v>5323</v>
      </c>
      <c r="R3279" s="1" t="s">
        <v>7209</v>
      </c>
      <c r="T3279" s="1" t="s">
        <v>12461</v>
      </c>
      <c r="U3279" s="1" t="s">
        <v>260</v>
      </c>
      <c r="V3279" s="1" t="s">
        <v>7321</v>
      </c>
      <c r="W3279" s="1" t="s">
        <v>144</v>
      </c>
      <c r="X3279" s="1" t="s">
        <v>7690</v>
      </c>
      <c r="Y3279" s="1" t="s">
        <v>5324</v>
      </c>
      <c r="Z3279" s="1" t="s">
        <v>8946</v>
      </c>
      <c r="AC3279" s="1">
        <v>28</v>
      </c>
      <c r="AD3279" s="1" t="s">
        <v>153</v>
      </c>
      <c r="AE3279" s="1" t="s">
        <v>9346</v>
      </c>
      <c r="AJ3279" s="1" t="s">
        <v>17</v>
      </c>
      <c r="AK3279" s="1" t="s">
        <v>9530</v>
      </c>
      <c r="AL3279" s="1" t="s">
        <v>146</v>
      </c>
      <c r="AM3279" s="1" t="s">
        <v>9467</v>
      </c>
      <c r="AT3279" s="1" t="s">
        <v>44</v>
      </c>
      <c r="AU3279" s="1" t="s">
        <v>7629</v>
      </c>
      <c r="AV3279" s="1" t="s">
        <v>5325</v>
      </c>
      <c r="AW3279" s="1" t="s">
        <v>8346</v>
      </c>
      <c r="BG3279" s="1" t="s">
        <v>44</v>
      </c>
      <c r="BH3279" s="1" t="s">
        <v>7629</v>
      </c>
      <c r="BI3279" s="1" t="s">
        <v>14859</v>
      </c>
      <c r="BJ3279" s="1" t="s">
        <v>10872</v>
      </c>
      <c r="BK3279" s="1" t="s">
        <v>604</v>
      </c>
      <c r="BL3279" s="1" t="s">
        <v>7519</v>
      </c>
      <c r="BM3279" s="1" t="s">
        <v>5326</v>
      </c>
      <c r="BN3279" s="1" t="s">
        <v>11348</v>
      </c>
      <c r="BO3279" s="1" t="s">
        <v>44</v>
      </c>
      <c r="BP3279" s="1" t="s">
        <v>7629</v>
      </c>
      <c r="BQ3279" s="1" t="s">
        <v>5327</v>
      </c>
      <c r="BR3279" s="1" t="s">
        <v>12008</v>
      </c>
      <c r="BS3279" s="1" t="s">
        <v>951</v>
      </c>
      <c r="BT3279" s="1" t="s">
        <v>9517</v>
      </c>
    </row>
    <row r="3280" spans="1:72" ht="13.5" customHeight="1" x14ac:dyDescent="0.25">
      <c r="A3280" s="5" t="str">
        <f t="shared" si="117"/>
        <v>1738_각남면_0129</v>
      </c>
      <c r="B3280" s="1">
        <v>1738</v>
      </c>
      <c r="C3280" s="1" t="s">
        <v>12339</v>
      </c>
      <c r="D3280" s="1" t="s">
        <v>12340</v>
      </c>
      <c r="E3280" s="1">
        <v>3279</v>
      </c>
      <c r="F3280" s="1">
        <v>14</v>
      </c>
      <c r="G3280" s="1" t="s">
        <v>5161</v>
      </c>
      <c r="H3280" s="1" t="s">
        <v>7057</v>
      </c>
      <c r="I3280" s="1">
        <v>4</v>
      </c>
      <c r="L3280" s="1">
        <v>3</v>
      </c>
      <c r="M3280" s="1" t="s">
        <v>14323</v>
      </c>
      <c r="N3280" s="1" t="s">
        <v>14324</v>
      </c>
      <c r="S3280" s="1" t="s">
        <v>50</v>
      </c>
      <c r="T3280" s="1" t="s">
        <v>7223</v>
      </c>
      <c r="W3280" s="1" t="s">
        <v>85</v>
      </c>
      <c r="X3280" s="1" t="s">
        <v>12530</v>
      </c>
      <c r="Y3280" s="1" t="s">
        <v>308</v>
      </c>
      <c r="Z3280" s="1" t="s">
        <v>7774</v>
      </c>
      <c r="AC3280" s="1">
        <v>31</v>
      </c>
      <c r="AD3280" s="1" t="s">
        <v>437</v>
      </c>
      <c r="AE3280" s="1" t="s">
        <v>9373</v>
      </c>
      <c r="AJ3280" s="1" t="s">
        <v>309</v>
      </c>
      <c r="AK3280" s="1" t="s">
        <v>9531</v>
      </c>
      <c r="AL3280" s="1" t="s">
        <v>3843</v>
      </c>
      <c r="AM3280" s="1" t="s">
        <v>9509</v>
      </c>
      <c r="AT3280" s="1" t="s">
        <v>44</v>
      </c>
      <c r="AU3280" s="1" t="s">
        <v>7629</v>
      </c>
      <c r="AV3280" s="1" t="s">
        <v>5328</v>
      </c>
      <c r="AW3280" s="1" t="s">
        <v>10197</v>
      </c>
      <c r="BG3280" s="1" t="s">
        <v>44</v>
      </c>
      <c r="BH3280" s="1" t="s">
        <v>7629</v>
      </c>
      <c r="BI3280" s="1" t="s">
        <v>5229</v>
      </c>
      <c r="BJ3280" s="1" t="s">
        <v>10184</v>
      </c>
      <c r="BK3280" s="1" t="s">
        <v>44</v>
      </c>
      <c r="BL3280" s="1" t="s">
        <v>7629</v>
      </c>
      <c r="BM3280" s="1" t="s">
        <v>5329</v>
      </c>
      <c r="BN3280" s="1" t="s">
        <v>11349</v>
      </c>
      <c r="BO3280" s="1" t="s">
        <v>44</v>
      </c>
      <c r="BP3280" s="1" t="s">
        <v>7629</v>
      </c>
      <c r="BQ3280" s="1" t="s">
        <v>5330</v>
      </c>
      <c r="BR3280" s="1" t="s">
        <v>13123</v>
      </c>
      <c r="BS3280" s="1" t="s">
        <v>259</v>
      </c>
      <c r="BT3280" s="1" t="s">
        <v>9449</v>
      </c>
    </row>
    <row r="3281" spans="1:72" ht="13.5" customHeight="1" x14ac:dyDescent="0.25">
      <c r="A3281" s="5" t="str">
        <f t="shared" si="117"/>
        <v>1738_각남면_0129</v>
      </c>
      <c r="B3281" s="1">
        <v>1738</v>
      </c>
      <c r="C3281" s="1" t="s">
        <v>12339</v>
      </c>
      <c r="D3281" s="1" t="s">
        <v>12340</v>
      </c>
      <c r="E3281" s="1">
        <v>3280</v>
      </c>
      <c r="F3281" s="1">
        <v>14</v>
      </c>
      <c r="G3281" s="1" t="s">
        <v>5161</v>
      </c>
      <c r="H3281" s="1" t="s">
        <v>7057</v>
      </c>
      <c r="I3281" s="1">
        <v>4</v>
      </c>
      <c r="L3281" s="1">
        <v>3</v>
      </c>
      <c r="M3281" s="1" t="s">
        <v>14323</v>
      </c>
      <c r="N3281" s="1" t="s">
        <v>14324</v>
      </c>
      <c r="S3281" s="1" t="s">
        <v>1987</v>
      </c>
      <c r="T3281" s="1" t="s">
        <v>7255</v>
      </c>
      <c r="W3281" s="1" t="s">
        <v>1379</v>
      </c>
      <c r="X3281" s="1" t="s">
        <v>7715</v>
      </c>
      <c r="Y3281" s="1" t="s">
        <v>308</v>
      </c>
      <c r="Z3281" s="1" t="s">
        <v>7774</v>
      </c>
      <c r="AC3281" s="1">
        <v>56</v>
      </c>
      <c r="AD3281" s="1" t="s">
        <v>97</v>
      </c>
      <c r="AE3281" s="1" t="s">
        <v>9338</v>
      </c>
    </row>
    <row r="3282" spans="1:72" ht="13.5" customHeight="1" x14ac:dyDescent="0.25">
      <c r="A3282" s="5" t="str">
        <f t="shared" si="117"/>
        <v>1738_각남면_0129</v>
      </c>
      <c r="B3282" s="1">
        <v>1738</v>
      </c>
      <c r="C3282" s="1" t="s">
        <v>12339</v>
      </c>
      <c r="D3282" s="1" t="s">
        <v>12340</v>
      </c>
      <c r="E3282" s="1">
        <v>3281</v>
      </c>
      <c r="F3282" s="1">
        <v>14</v>
      </c>
      <c r="G3282" s="1" t="s">
        <v>5161</v>
      </c>
      <c r="H3282" s="1" t="s">
        <v>7057</v>
      </c>
      <c r="I3282" s="1">
        <v>4</v>
      </c>
      <c r="L3282" s="1">
        <v>3</v>
      </c>
      <c r="M3282" s="1" t="s">
        <v>14323</v>
      </c>
      <c r="N3282" s="1" t="s">
        <v>14324</v>
      </c>
      <c r="T3282" s="1" t="s">
        <v>12470</v>
      </c>
      <c r="U3282" s="1" t="s">
        <v>139</v>
      </c>
      <c r="V3282" s="1" t="s">
        <v>7323</v>
      </c>
      <c r="Y3282" s="1" t="s">
        <v>3538</v>
      </c>
      <c r="Z3282" s="1" t="s">
        <v>8488</v>
      </c>
      <c r="AC3282" s="1">
        <v>25</v>
      </c>
      <c r="AD3282" s="1" t="s">
        <v>446</v>
      </c>
      <c r="AE3282" s="1" t="s">
        <v>9374</v>
      </c>
      <c r="AT3282" s="1" t="s">
        <v>232</v>
      </c>
      <c r="AU3282" s="1" t="s">
        <v>7343</v>
      </c>
      <c r="AV3282" s="1" t="s">
        <v>12319</v>
      </c>
      <c r="AW3282" s="1" t="s">
        <v>12619</v>
      </c>
      <c r="BB3282" s="1" t="s">
        <v>1551</v>
      </c>
      <c r="BC3282" s="1" t="s">
        <v>7529</v>
      </c>
      <c r="BD3282" s="1" t="s">
        <v>5331</v>
      </c>
      <c r="BE3282" s="1" t="s">
        <v>10448</v>
      </c>
    </row>
    <row r="3283" spans="1:72" ht="13.5" customHeight="1" x14ac:dyDescent="0.25">
      <c r="A3283" s="5" t="str">
        <f t="shared" si="117"/>
        <v>1738_각남면_0129</v>
      </c>
      <c r="B3283" s="1">
        <v>1738</v>
      </c>
      <c r="C3283" s="1" t="s">
        <v>12339</v>
      </c>
      <c r="D3283" s="1" t="s">
        <v>12340</v>
      </c>
      <c r="E3283" s="1">
        <v>3282</v>
      </c>
      <c r="F3283" s="1">
        <v>14</v>
      </c>
      <c r="G3283" s="1" t="s">
        <v>5161</v>
      </c>
      <c r="H3283" s="1" t="s">
        <v>7057</v>
      </c>
      <c r="I3283" s="1">
        <v>4</v>
      </c>
      <c r="L3283" s="1">
        <v>3</v>
      </c>
      <c r="M3283" s="1" t="s">
        <v>14323</v>
      </c>
      <c r="N3283" s="1" t="s">
        <v>14324</v>
      </c>
      <c r="T3283" s="1" t="s">
        <v>12470</v>
      </c>
      <c r="U3283" s="1" t="s">
        <v>139</v>
      </c>
      <c r="V3283" s="1" t="s">
        <v>7323</v>
      </c>
      <c r="Y3283" s="1" t="s">
        <v>14711</v>
      </c>
      <c r="Z3283" s="1" t="s">
        <v>7944</v>
      </c>
      <c r="AC3283" s="1">
        <v>13</v>
      </c>
      <c r="AD3283" s="1" t="s">
        <v>111</v>
      </c>
      <c r="AE3283" s="1" t="s">
        <v>9341</v>
      </c>
      <c r="AT3283" s="1" t="s">
        <v>232</v>
      </c>
      <c r="AU3283" s="1" t="s">
        <v>7343</v>
      </c>
      <c r="AV3283" s="1" t="s">
        <v>12319</v>
      </c>
      <c r="AW3283" s="1" t="s">
        <v>12619</v>
      </c>
      <c r="BB3283" s="1" t="s">
        <v>1551</v>
      </c>
      <c r="BC3283" s="1" t="s">
        <v>7529</v>
      </c>
      <c r="BD3283" s="1" t="s">
        <v>5331</v>
      </c>
      <c r="BE3283" s="1" t="s">
        <v>10448</v>
      </c>
    </row>
    <row r="3284" spans="1:72" ht="13.5" customHeight="1" x14ac:dyDescent="0.25">
      <c r="A3284" s="5" t="str">
        <f t="shared" si="117"/>
        <v>1738_각남면_0129</v>
      </c>
      <c r="B3284" s="1">
        <v>1738</v>
      </c>
      <c r="C3284" s="1" t="s">
        <v>12339</v>
      </c>
      <c r="D3284" s="1" t="s">
        <v>12340</v>
      </c>
      <c r="E3284" s="1">
        <v>3283</v>
      </c>
      <c r="F3284" s="1">
        <v>14</v>
      </c>
      <c r="G3284" s="1" t="s">
        <v>5161</v>
      </c>
      <c r="H3284" s="1" t="s">
        <v>7057</v>
      </c>
      <c r="I3284" s="1">
        <v>4</v>
      </c>
      <c r="L3284" s="1">
        <v>4</v>
      </c>
      <c r="M3284" s="1" t="s">
        <v>14325</v>
      </c>
      <c r="N3284" s="1" t="s">
        <v>14326</v>
      </c>
      <c r="T3284" s="1" t="s">
        <v>12461</v>
      </c>
      <c r="U3284" s="1" t="s">
        <v>260</v>
      </c>
      <c r="V3284" s="1" t="s">
        <v>7321</v>
      </c>
      <c r="W3284" s="1" t="s">
        <v>123</v>
      </c>
      <c r="X3284" s="1" t="s">
        <v>7689</v>
      </c>
      <c r="Y3284" s="1" t="s">
        <v>5332</v>
      </c>
      <c r="Z3284" s="1" t="s">
        <v>8947</v>
      </c>
      <c r="AC3284" s="1">
        <v>46</v>
      </c>
      <c r="AD3284" s="1" t="s">
        <v>239</v>
      </c>
      <c r="AE3284" s="1" t="s">
        <v>9357</v>
      </c>
      <c r="AJ3284" s="1" t="s">
        <v>17</v>
      </c>
      <c r="AK3284" s="1" t="s">
        <v>9530</v>
      </c>
      <c r="AL3284" s="1" t="s">
        <v>124</v>
      </c>
      <c r="AM3284" s="1" t="s">
        <v>9327</v>
      </c>
      <c r="AT3284" s="1" t="s">
        <v>44</v>
      </c>
      <c r="AU3284" s="1" t="s">
        <v>7629</v>
      </c>
      <c r="AV3284" s="1" t="s">
        <v>5289</v>
      </c>
      <c r="AW3284" s="1" t="s">
        <v>10194</v>
      </c>
      <c r="BG3284" s="1" t="s">
        <v>44</v>
      </c>
      <c r="BH3284" s="1" t="s">
        <v>7629</v>
      </c>
      <c r="BI3284" s="1" t="s">
        <v>14860</v>
      </c>
      <c r="BJ3284" s="1" t="s">
        <v>10871</v>
      </c>
      <c r="BK3284" s="1" t="s">
        <v>5333</v>
      </c>
      <c r="BL3284" s="1" t="s">
        <v>11040</v>
      </c>
      <c r="BM3284" s="1" t="s">
        <v>5292</v>
      </c>
      <c r="BN3284" s="1" t="s">
        <v>11347</v>
      </c>
      <c r="BO3284" s="1" t="s">
        <v>5245</v>
      </c>
      <c r="BP3284" s="1" t="s">
        <v>12418</v>
      </c>
      <c r="BQ3284" s="1" t="s">
        <v>5293</v>
      </c>
      <c r="BR3284" s="1" t="s">
        <v>13308</v>
      </c>
      <c r="BS3284" s="1" t="s">
        <v>1226</v>
      </c>
      <c r="BT3284" s="1" t="s">
        <v>9461</v>
      </c>
    </row>
    <row r="3285" spans="1:72" ht="13.5" customHeight="1" x14ac:dyDescent="0.25">
      <c r="A3285" s="5" t="str">
        <f t="shared" si="117"/>
        <v>1738_각남면_0129</v>
      </c>
      <c r="B3285" s="1">
        <v>1738</v>
      </c>
      <c r="C3285" s="1" t="s">
        <v>12339</v>
      </c>
      <c r="D3285" s="1" t="s">
        <v>12340</v>
      </c>
      <c r="E3285" s="1">
        <v>3284</v>
      </c>
      <c r="F3285" s="1">
        <v>14</v>
      </c>
      <c r="G3285" s="1" t="s">
        <v>5161</v>
      </c>
      <c r="H3285" s="1" t="s">
        <v>7057</v>
      </c>
      <c r="I3285" s="1">
        <v>4</v>
      </c>
      <c r="L3285" s="1">
        <v>4</v>
      </c>
      <c r="M3285" s="1" t="s">
        <v>14325</v>
      </c>
      <c r="N3285" s="1" t="s">
        <v>14326</v>
      </c>
      <c r="S3285" s="1" t="s">
        <v>50</v>
      </c>
      <c r="T3285" s="1" t="s">
        <v>7223</v>
      </c>
      <c r="W3285" s="1" t="s">
        <v>144</v>
      </c>
      <c r="X3285" s="1" t="s">
        <v>7690</v>
      </c>
      <c r="Y3285" s="1" t="s">
        <v>308</v>
      </c>
      <c r="Z3285" s="1" t="s">
        <v>7774</v>
      </c>
      <c r="AC3285" s="1">
        <v>53</v>
      </c>
      <c r="AD3285" s="1" t="s">
        <v>289</v>
      </c>
      <c r="AE3285" s="1" t="s">
        <v>7353</v>
      </c>
      <c r="AJ3285" s="1" t="s">
        <v>309</v>
      </c>
      <c r="AK3285" s="1" t="s">
        <v>9531</v>
      </c>
      <c r="AL3285" s="1" t="s">
        <v>146</v>
      </c>
      <c r="AM3285" s="1" t="s">
        <v>9467</v>
      </c>
      <c r="AT3285" s="1" t="s">
        <v>44</v>
      </c>
      <c r="AU3285" s="1" t="s">
        <v>7629</v>
      </c>
      <c r="AV3285" s="1" t="s">
        <v>5334</v>
      </c>
      <c r="AW3285" s="1" t="s">
        <v>10198</v>
      </c>
      <c r="BG3285" s="1" t="s">
        <v>44</v>
      </c>
      <c r="BH3285" s="1" t="s">
        <v>7629</v>
      </c>
      <c r="BI3285" s="1" t="s">
        <v>5335</v>
      </c>
      <c r="BJ3285" s="1" t="s">
        <v>10873</v>
      </c>
      <c r="BK3285" s="1" t="s">
        <v>5336</v>
      </c>
      <c r="BL3285" s="1" t="s">
        <v>11041</v>
      </c>
      <c r="BM3285" s="1" t="s">
        <v>1907</v>
      </c>
      <c r="BN3285" s="1" t="s">
        <v>10042</v>
      </c>
      <c r="BO3285" s="1" t="s">
        <v>44</v>
      </c>
      <c r="BP3285" s="1" t="s">
        <v>7629</v>
      </c>
      <c r="BQ3285" s="1" t="s">
        <v>5337</v>
      </c>
      <c r="BR3285" s="1" t="s">
        <v>12009</v>
      </c>
      <c r="BS3285" s="1" t="s">
        <v>583</v>
      </c>
      <c r="BT3285" s="1" t="s">
        <v>12734</v>
      </c>
    </row>
    <row r="3286" spans="1:72" ht="13.5" customHeight="1" x14ac:dyDescent="0.25">
      <c r="A3286" s="5" t="str">
        <f t="shared" si="117"/>
        <v>1738_각남면_0129</v>
      </c>
      <c r="B3286" s="1">
        <v>1738</v>
      </c>
      <c r="C3286" s="1" t="s">
        <v>12339</v>
      </c>
      <c r="D3286" s="1" t="s">
        <v>12340</v>
      </c>
      <c r="E3286" s="1">
        <v>3285</v>
      </c>
      <c r="F3286" s="1">
        <v>14</v>
      </c>
      <c r="G3286" s="1" t="s">
        <v>5161</v>
      </c>
      <c r="H3286" s="1" t="s">
        <v>7057</v>
      </c>
      <c r="I3286" s="1">
        <v>4</v>
      </c>
      <c r="L3286" s="1">
        <v>4</v>
      </c>
      <c r="M3286" s="1" t="s">
        <v>14325</v>
      </c>
      <c r="N3286" s="1" t="s">
        <v>14326</v>
      </c>
      <c r="S3286" s="1" t="s">
        <v>59</v>
      </c>
      <c r="T3286" s="1" t="s">
        <v>7224</v>
      </c>
      <c r="U3286" s="1" t="s">
        <v>260</v>
      </c>
      <c r="V3286" s="1" t="s">
        <v>7321</v>
      </c>
      <c r="Y3286" s="1" t="s">
        <v>5338</v>
      </c>
      <c r="Z3286" s="1" t="s">
        <v>8948</v>
      </c>
      <c r="AC3286" s="1">
        <v>21</v>
      </c>
      <c r="AD3286" s="1" t="s">
        <v>160</v>
      </c>
      <c r="AE3286" s="1" t="s">
        <v>9347</v>
      </c>
    </row>
    <row r="3287" spans="1:72" ht="13.5" customHeight="1" x14ac:dyDescent="0.25">
      <c r="A3287" s="5" t="str">
        <f t="shared" si="117"/>
        <v>1738_각남면_0129</v>
      </c>
      <c r="B3287" s="1">
        <v>1738</v>
      </c>
      <c r="C3287" s="1" t="s">
        <v>12339</v>
      </c>
      <c r="D3287" s="1" t="s">
        <v>12340</v>
      </c>
      <c r="E3287" s="1">
        <v>3286</v>
      </c>
      <c r="F3287" s="1">
        <v>14</v>
      </c>
      <c r="G3287" s="1" t="s">
        <v>5161</v>
      </c>
      <c r="H3287" s="1" t="s">
        <v>7057</v>
      </c>
      <c r="I3287" s="1">
        <v>4</v>
      </c>
      <c r="L3287" s="1">
        <v>4</v>
      </c>
      <c r="M3287" s="1" t="s">
        <v>14325</v>
      </c>
      <c r="N3287" s="1" t="s">
        <v>14326</v>
      </c>
      <c r="S3287" s="1" t="s">
        <v>155</v>
      </c>
      <c r="T3287" s="1" t="s">
        <v>7230</v>
      </c>
      <c r="W3287" s="1" t="s">
        <v>637</v>
      </c>
      <c r="X3287" s="1" t="s">
        <v>7709</v>
      </c>
      <c r="Y3287" s="1" t="s">
        <v>308</v>
      </c>
      <c r="Z3287" s="1" t="s">
        <v>7774</v>
      </c>
      <c r="AC3287" s="1">
        <v>24</v>
      </c>
      <c r="AD3287" s="1" t="s">
        <v>402</v>
      </c>
      <c r="AE3287" s="1" t="s">
        <v>9372</v>
      </c>
      <c r="AF3287" s="1" t="s">
        <v>95</v>
      </c>
      <c r="AG3287" s="1" t="s">
        <v>9389</v>
      </c>
    </row>
    <row r="3288" spans="1:72" ht="13.5" customHeight="1" x14ac:dyDescent="0.25">
      <c r="A3288" s="5" t="str">
        <f t="shared" si="117"/>
        <v>1738_각남면_0129</v>
      </c>
      <c r="B3288" s="1">
        <v>1738</v>
      </c>
      <c r="C3288" s="1" t="s">
        <v>12339</v>
      </c>
      <c r="D3288" s="1" t="s">
        <v>12340</v>
      </c>
      <c r="E3288" s="1">
        <v>3287</v>
      </c>
      <c r="F3288" s="1">
        <v>14</v>
      </c>
      <c r="G3288" s="1" t="s">
        <v>5161</v>
      </c>
      <c r="H3288" s="1" t="s">
        <v>7057</v>
      </c>
      <c r="I3288" s="1">
        <v>4</v>
      </c>
      <c r="L3288" s="1">
        <v>4</v>
      </c>
      <c r="M3288" s="1" t="s">
        <v>14325</v>
      </c>
      <c r="N3288" s="1" t="s">
        <v>14326</v>
      </c>
      <c r="T3288" s="1" t="s">
        <v>12470</v>
      </c>
      <c r="U3288" s="1" t="s">
        <v>139</v>
      </c>
      <c r="V3288" s="1" t="s">
        <v>7323</v>
      </c>
      <c r="Y3288" s="1" t="s">
        <v>1043</v>
      </c>
      <c r="Z3288" s="1" t="s">
        <v>7945</v>
      </c>
      <c r="AF3288" s="1" t="s">
        <v>157</v>
      </c>
      <c r="AG3288" s="1" t="s">
        <v>9391</v>
      </c>
    </row>
    <row r="3289" spans="1:72" ht="13.5" customHeight="1" x14ac:dyDescent="0.25">
      <c r="A3289" s="5" t="str">
        <f t="shared" si="117"/>
        <v>1738_각남면_0129</v>
      </c>
      <c r="B3289" s="1">
        <v>1738</v>
      </c>
      <c r="C3289" s="1" t="s">
        <v>12339</v>
      </c>
      <c r="D3289" s="1" t="s">
        <v>12340</v>
      </c>
      <c r="E3289" s="1">
        <v>3288</v>
      </c>
      <c r="F3289" s="1">
        <v>14</v>
      </c>
      <c r="G3289" s="1" t="s">
        <v>5161</v>
      </c>
      <c r="H3289" s="1" t="s">
        <v>7057</v>
      </c>
      <c r="I3289" s="1">
        <v>4</v>
      </c>
      <c r="L3289" s="1">
        <v>4</v>
      </c>
      <c r="M3289" s="1" t="s">
        <v>14325</v>
      </c>
      <c r="N3289" s="1" t="s">
        <v>14326</v>
      </c>
      <c r="T3289" s="1" t="s">
        <v>12470</v>
      </c>
      <c r="U3289" s="1" t="s">
        <v>136</v>
      </c>
      <c r="V3289" s="1" t="s">
        <v>7308</v>
      </c>
      <c r="Y3289" s="1" t="s">
        <v>3763</v>
      </c>
      <c r="Z3289" s="1" t="s">
        <v>8949</v>
      </c>
      <c r="AF3289" s="1" t="s">
        <v>417</v>
      </c>
      <c r="AG3289" s="1" t="s">
        <v>9401</v>
      </c>
      <c r="AH3289" s="1" t="s">
        <v>259</v>
      </c>
      <c r="AI3289" s="1" t="s">
        <v>9449</v>
      </c>
    </row>
    <row r="3290" spans="1:72" ht="13.5" customHeight="1" x14ac:dyDescent="0.25">
      <c r="A3290" s="5" t="str">
        <f t="shared" si="117"/>
        <v>1738_각남면_0129</v>
      </c>
      <c r="B3290" s="1">
        <v>1738</v>
      </c>
      <c r="C3290" s="1" t="s">
        <v>12339</v>
      </c>
      <c r="D3290" s="1" t="s">
        <v>12340</v>
      </c>
      <c r="E3290" s="1">
        <v>3289</v>
      </c>
      <c r="F3290" s="1">
        <v>14</v>
      </c>
      <c r="G3290" s="1" t="s">
        <v>5161</v>
      </c>
      <c r="H3290" s="1" t="s">
        <v>7057</v>
      </c>
      <c r="I3290" s="1">
        <v>4</v>
      </c>
      <c r="L3290" s="1">
        <v>5</v>
      </c>
      <c r="M3290" s="1" t="s">
        <v>14327</v>
      </c>
      <c r="N3290" s="1" t="s">
        <v>14328</v>
      </c>
      <c r="T3290" s="1" t="s">
        <v>12461</v>
      </c>
      <c r="U3290" s="1" t="s">
        <v>518</v>
      </c>
      <c r="V3290" s="1" t="s">
        <v>7333</v>
      </c>
      <c r="W3290" s="1" t="s">
        <v>2310</v>
      </c>
      <c r="X3290" s="1" t="s">
        <v>7720</v>
      </c>
      <c r="Y3290" s="1" t="s">
        <v>10</v>
      </c>
      <c r="Z3290" s="1" t="s">
        <v>7684</v>
      </c>
      <c r="AC3290" s="1">
        <v>37</v>
      </c>
      <c r="AD3290" s="1" t="s">
        <v>785</v>
      </c>
      <c r="AE3290" s="1" t="s">
        <v>9384</v>
      </c>
      <c r="AJ3290" s="1" t="s">
        <v>17</v>
      </c>
      <c r="AK3290" s="1" t="s">
        <v>9530</v>
      </c>
      <c r="AL3290" s="1" t="s">
        <v>2608</v>
      </c>
      <c r="AM3290" s="1" t="s">
        <v>9557</v>
      </c>
      <c r="AT3290" s="1" t="s">
        <v>126</v>
      </c>
      <c r="AU3290" s="1" t="s">
        <v>12812</v>
      </c>
      <c r="AV3290" s="1" t="s">
        <v>2609</v>
      </c>
      <c r="AW3290" s="1" t="s">
        <v>9896</v>
      </c>
      <c r="BG3290" s="1" t="s">
        <v>484</v>
      </c>
      <c r="BH3290" s="1" t="s">
        <v>10489</v>
      </c>
      <c r="BI3290" s="1" t="s">
        <v>2313</v>
      </c>
      <c r="BJ3290" s="1" t="s">
        <v>10190</v>
      </c>
      <c r="BK3290" s="1" t="s">
        <v>69</v>
      </c>
      <c r="BL3290" s="1" t="s">
        <v>7359</v>
      </c>
      <c r="BM3290" s="1" t="s">
        <v>5339</v>
      </c>
      <c r="BN3290" s="1" t="s">
        <v>11350</v>
      </c>
      <c r="BO3290" s="1" t="s">
        <v>677</v>
      </c>
      <c r="BP3290" s="1" t="s">
        <v>7530</v>
      </c>
      <c r="BQ3290" s="1" t="s">
        <v>15012</v>
      </c>
      <c r="BR3290" s="1" t="s">
        <v>13498</v>
      </c>
      <c r="BS3290" s="1" t="s">
        <v>124</v>
      </c>
      <c r="BT3290" s="1" t="s">
        <v>9327</v>
      </c>
    </row>
    <row r="3291" spans="1:72" ht="13.5" customHeight="1" x14ac:dyDescent="0.25">
      <c r="A3291" s="5" t="str">
        <f t="shared" si="117"/>
        <v>1738_각남면_0129</v>
      </c>
      <c r="B3291" s="1">
        <v>1738</v>
      </c>
      <c r="C3291" s="1" t="s">
        <v>12339</v>
      </c>
      <c r="D3291" s="1" t="s">
        <v>12340</v>
      </c>
      <c r="E3291" s="1">
        <v>3290</v>
      </c>
      <c r="F3291" s="1">
        <v>14</v>
      </c>
      <c r="G3291" s="1" t="s">
        <v>5161</v>
      </c>
      <c r="H3291" s="1" t="s">
        <v>7057</v>
      </c>
      <c r="I3291" s="1">
        <v>4</v>
      </c>
      <c r="L3291" s="1">
        <v>5</v>
      </c>
      <c r="M3291" s="1" t="s">
        <v>14327</v>
      </c>
      <c r="N3291" s="1" t="s">
        <v>14328</v>
      </c>
      <c r="S3291" s="1" t="s">
        <v>5340</v>
      </c>
      <c r="T3291" s="1" t="s">
        <v>7288</v>
      </c>
      <c r="AF3291" s="1" t="s">
        <v>157</v>
      </c>
      <c r="AG3291" s="1" t="s">
        <v>9391</v>
      </c>
    </row>
    <row r="3292" spans="1:72" ht="13.5" customHeight="1" x14ac:dyDescent="0.25">
      <c r="A3292" s="5" t="str">
        <f t="shared" si="117"/>
        <v>1738_각남면_0129</v>
      </c>
      <c r="B3292" s="1">
        <v>1738</v>
      </c>
      <c r="C3292" s="1" t="s">
        <v>12339</v>
      </c>
      <c r="D3292" s="1" t="s">
        <v>12340</v>
      </c>
      <c r="E3292" s="1">
        <v>3291</v>
      </c>
      <c r="F3292" s="1">
        <v>14</v>
      </c>
      <c r="G3292" s="1" t="s">
        <v>5161</v>
      </c>
      <c r="H3292" s="1" t="s">
        <v>7057</v>
      </c>
      <c r="I3292" s="1">
        <v>4</v>
      </c>
      <c r="L3292" s="1">
        <v>5</v>
      </c>
      <c r="M3292" s="1" t="s">
        <v>14327</v>
      </c>
      <c r="N3292" s="1" t="s">
        <v>14328</v>
      </c>
      <c r="S3292" s="1" t="s">
        <v>59</v>
      </c>
      <c r="T3292" s="1" t="s">
        <v>7224</v>
      </c>
      <c r="U3292" s="1" t="s">
        <v>66</v>
      </c>
      <c r="V3292" s="1" t="s">
        <v>7302</v>
      </c>
      <c r="W3292" s="1" t="s">
        <v>754</v>
      </c>
      <c r="X3292" s="1" t="s">
        <v>7710</v>
      </c>
      <c r="Y3292" s="1" t="s">
        <v>1668</v>
      </c>
      <c r="Z3292" s="1" t="s">
        <v>8646</v>
      </c>
      <c r="AC3292" s="1">
        <v>23</v>
      </c>
      <c r="AD3292" s="1" t="s">
        <v>251</v>
      </c>
      <c r="AE3292" s="1" t="s">
        <v>9358</v>
      </c>
    </row>
    <row r="3293" spans="1:72" ht="13.5" customHeight="1" x14ac:dyDescent="0.25">
      <c r="A3293" s="5" t="str">
        <f t="shared" si="117"/>
        <v>1738_각남면_0129</v>
      </c>
      <c r="B3293" s="1">
        <v>1738</v>
      </c>
      <c r="C3293" s="1" t="s">
        <v>12339</v>
      </c>
      <c r="D3293" s="1" t="s">
        <v>12340</v>
      </c>
      <c r="E3293" s="1">
        <v>3292</v>
      </c>
      <c r="F3293" s="1">
        <v>14</v>
      </c>
      <c r="G3293" s="1" t="s">
        <v>5161</v>
      </c>
      <c r="H3293" s="1" t="s">
        <v>7057</v>
      </c>
      <c r="I3293" s="1">
        <v>4</v>
      </c>
      <c r="L3293" s="1">
        <v>5</v>
      </c>
      <c r="M3293" s="1" t="s">
        <v>14327</v>
      </c>
      <c r="N3293" s="1" t="s">
        <v>14328</v>
      </c>
      <c r="S3293" s="1" t="s">
        <v>155</v>
      </c>
      <c r="T3293" s="1" t="s">
        <v>7230</v>
      </c>
      <c r="W3293" s="1" t="s">
        <v>1598</v>
      </c>
      <c r="X3293" s="1" t="s">
        <v>7717</v>
      </c>
      <c r="Y3293" s="1" t="s">
        <v>64</v>
      </c>
      <c r="Z3293" s="1" t="s">
        <v>7741</v>
      </c>
      <c r="AC3293" s="1">
        <v>19</v>
      </c>
      <c r="AD3293" s="1" t="s">
        <v>202</v>
      </c>
      <c r="AE3293" s="1" t="s">
        <v>9353</v>
      </c>
      <c r="AF3293" s="1" t="s">
        <v>95</v>
      </c>
      <c r="AG3293" s="1" t="s">
        <v>9389</v>
      </c>
    </row>
    <row r="3294" spans="1:72" ht="13.5" customHeight="1" x14ac:dyDescent="0.25">
      <c r="A3294" s="5" t="str">
        <f t="shared" si="117"/>
        <v>1738_각남면_0129</v>
      </c>
      <c r="B3294" s="1">
        <v>1738</v>
      </c>
      <c r="C3294" s="1" t="s">
        <v>12339</v>
      </c>
      <c r="D3294" s="1" t="s">
        <v>12340</v>
      </c>
      <c r="E3294" s="1">
        <v>3293</v>
      </c>
      <c r="F3294" s="1">
        <v>14</v>
      </c>
      <c r="G3294" s="1" t="s">
        <v>5161</v>
      </c>
      <c r="H3294" s="1" t="s">
        <v>7057</v>
      </c>
      <c r="I3294" s="1">
        <v>4</v>
      </c>
      <c r="L3294" s="1">
        <v>5</v>
      </c>
      <c r="M3294" s="1" t="s">
        <v>14327</v>
      </c>
      <c r="N3294" s="1" t="s">
        <v>14328</v>
      </c>
      <c r="S3294" s="1" t="s">
        <v>91</v>
      </c>
      <c r="T3294" s="1" t="s">
        <v>7227</v>
      </c>
      <c r="U3294" s="1" t="s">
        <v>1523</v>
      </c>
      <c r="V3294" s="1" t="s">
        <v>7396</v>
      </c>
      <c r="Y3294" s="1" t="s">
        <v>5341</v>
      </c>
      <c r="Z3294" s="1" t="s">
        <v>8950</v>
      </c>
      <c r="AC3294" s="1">
        <v>8</v>
      </c>
      <c r="AD3294" s="1" t="s">
        <v>298</v>
      </c>
      <c r="AE3294" s="1" t="s">
        <v>9362</v>
      </c>
    </row>
    <row r="3295" spans="1:72" ht="13.5" customHeight="1" x14ac:dyDescent="0.25">
      <c r="A3295" s="5" t="str">
        <f t="shared" si="117"/>
        <v>1738_각남면_0129</v>
      </c>
      <c r="B3295" s="1">
        <v>1738</v>
      </c>
      <c r="C3295" s="1" t="s">
        <v>12339</v>
      </c>
      <c r="D3295" s="1" t="s">
        <v>12340</v>
      </c>
      <c r="E3295" s="1">
        <v>3294</v>
      </c>
      <c r="F3295" s="1">
        <v>14</v>
      </c>
      <c r="G3295" s="1" t="s">
        <v>5161</v>
      </c>
      <c r="H3295" s="1" t="s">
        <v>7057</v>
      </c>
      <c r="I3295" s="1">
        <v>4</v>
      </c>
      <c r="L3295" s="1">
        <v>5</v>
      </c>
      <c r="M3295" s="1" t="s">
        <v>14327</v>
      </c>
      <c r="N3295" s="1" t="s">
        <v>14328</v>
      </c>
      <c r="S3295" s="1" t="s">
        <v>63</v>
      </c>
      <c r="T3295" s="1" t="s">
        <v>7225</v>
      </c>
      <c r="Y3295" s="1" t="s">
        <v>64</v>
      </c>
      <c r="Z3295" s="1" t="s">
        <v>7741</v>
      </c>
      <c r="AF3295" s="1" t="s">
        <v>317</v>
      </c>
      <c r="AG3295" s="1" t="s">
        <v>7707</v>
      </c>
    </row>
    <row r="3296" spans="1:72" ht="13.5" customHeight="1" x14ac:dyDescent="0.25">
      <c r="A3296" s="5" t="str">
        <f t="shared" si="117"/>
        <v>1738_각남면_0129</v>
      </c>
      <c r="B3296" s="1">
        <v>1738</v>
      </c>
      <c r="C3296" s="1" t="s">
        <v>12339</v>
      </c>
      <c r="D3296" s="1" t="s">
        <v>12340</v>
      </c>
      <c r="E3296" s="1">
        <v>3295</v>
      </c>
      <c r="F3296" s="1">
        <v>14</v>
      </c>
      <c r="G3296" s="1" t="s">
        <v>5161</v>
      </c>
      <c r="H3296" s="1" t="s">
        <v>7057</v>
      </c>
      <c r="I3296" s="1">
        <v>4</v>
      </c>
      <c r="L3296" s="1">
        <v>5</v>
      </c>
      <c r="M3296" s="1" t="s">
        <v>14327</v>
      </c>
      <c r="N3296" s="1" t="s">
        <v>14328</v>
      </c>
      <c r="T3296" s="1" t="s">
        <v>12470</v>
      </c>
      <c r="U3296" s="1" t="s">
        <v>715</v>
      </c>
      <c r="V3296" s="1" t="s">
        <v>7283</v>
      </c>
      <c r="Y3296" s="1" t="s">
        <v>3865</v>
      </c>
      <c r="Z3296" s="1" t="s">
        <v>7941</v>
      </c>
      <c r="AC3296" s="1">
        <v>29</v>
      </c>
      <c r="AD3296" s="1" t="s">
        <v>301</v>
      </c>
      <c r="AE3296" s="1" t="s">
        <v>9363</v>
      </c>
    </row>
    <row r="3297" spans="1:72" ht="13.5" customHeight="1" x14ac:dyDescent="0.25">
      <c r="A3297" s="5" t="str">
        <f t="shared" si="117"/>
        <v>1738_각남면_0129</v>
      </c>
      <c r="B3297" s="1">
        <v>1738</v>
      </c>
      <c r="C3297" s="1" t="s">
        <v>12339</v>
      </c>
      <c r="D3297" s="1" t="s">
        <v>12340</v>
      </c>
      <c r="E3297" s="1">
        <v>3296</v>
      </c>
      <c r="F3297" s="1">
        <v>14</v>
      </c>
      <c r="G3297" s="1" t="s">
        <v>5161</v>
      </c>
      <c r="H3297" s="1" t="s">
        <v>7057</v>
      </c>
      <c r="I3297" s="1">
        <v>5</v>
      </c>
      <c r="J3297" s="1" t="s">
        <v>5342</v>
      </c>
      <c r="K3297" s="1" t="s">
        <v>12356</v>
      </c>
      <c r="L3297" s="1">
        <v>1</v>
      </c>
      <c r="M3297" s="1" t="s">
        <v>5342</v>
      </c>
      <c r="N3297" s="1" t="s">
        <v>12356</v>
      </c>
      <c r="T3297" s="1" t="s">
        <v>12461</v>
      </c>
      <c r="U3297" s="1" t="s">
        <v>1385</v>
      </c>
      <c r="V3297" s="1" t="s">
        <v>7381</v>
      </c>
      <c r="W3297" s="1" t="s">
        <v>38</v>
      </c>
      <c r="X3297" s="1" t="s">
        <v>12522</v>
      </c>
      <c r="Y3297" s="1" t="s">
        <v>5300</v>
      </c>
      <c r="Z3297" s="1" t="s">
        <v>8287</v>
      </c>
      <c r="AC3297" s="1">
        <v>77</v>
      </c>
      <c r="AD3297" s="1" t="s">
        <v>315</v>
      </c>
      <c r="AE3297" s="1" t="s">
        <v>9365</v>
      </c>
      <c r="AJ3297" s="1" t="s">
        <v>17</v>
      </c>
      <c r="AK3297" s="1" t="s">
        <v>9530</v>
      </c>
      <c r="AL3297" s="1" t="s">
        <v>41</v>
      </c>
      <c r="AM3297" s="1" t="s">
        <v>12725</v>
      </c>
      <c r="AT3297" s="1" t="s">
        <v>69</v>
      </c>
      <c r="AU3297" s="1" t="s">
        <v>7359</v>
      </c>
      <c r="AV3297" s="1" t="s">
        <v>5343</v>
      </c>
      <c r="AW3297" s="1" t="s">
        <v>10199</v>
      </c>
      <c r="BG3297" s="1" t="s">
        <v>69</v>
      </c>
      <c r="BH3297" s="1" t="s">
        <v>7359</v>
      </c>
      <c r="BI3297" s="1" t="s">
        <v>5344</v>
      </c>
      <c r="BJ3297" s="1" t="s">
        <v>10874</v>
      </c>
      <c r="BK3297" s="1" t="s">
        <v>69</v>
      </c>
      <c r="BL3297" s="1" t="s">
        <v>7359</v>
      </c>
      <c r="BM3297" s="1" t="s">
        <v>15024</v>
      </c>
      <c r="BN3297" s="1" t="s">
        <v>12850</v>
      </c>
      <c r="BO3297" s="1" t="s">
        <v>69</v>
      </c>
      <c r="BP3297" s="1" t="s">
        <v>7359</v>
      </c>
      <c r="BQ3297" s="1" t="s">
        <v>5345</v>
      </c>
      <c r="BR3297" s="1" t="s">
        <v>13080</v>
      </c>
      <c r="BS3297" s="1" t="s">
        <v>41</v>
      </c>
      <c r="BT3297" s="1" t="s">
        <v>12725</v>
      </c>
    </row>
    <row r="3298" spans="1:72" ht="13.5" customHeight="1" x14ac:dyDescent="0.25">
      <c r="A3298" s="5" t="str">
        <f t="shared" si="117"/>
        <v>1738_각남면_0129</v>
      </c>
      <c r="B3298" s="1">
        <v>1738</v>
      </c>
      <c r="C3298" s="1" t="s">
        <v>12339</v>
      </c>
      <c r="D3298" s="1" t="s">
        <v>12340</v>
      </c>
      <c r="E3298" s="1">
        <v>3297</v>
      </c>
      <c r="F3298" s="1">
        <v>14</v>
      </c>
      <c r="G3298" s="1" t="s">
        <v>5161</v>
      </c>
      <c r="H3298" s="1" t="s">
        <v>7057</v>
      </c>
      <c r="I3298" s="1">
        <v>5</v>
      </c>
      <c r="L3298" s="1">
        <v>1</v>
      </c>
      <c r="M3298" s="1" t="s">
        <v>5342</v>
      </c>
      <c r="N3298" s="1" t="s">
        <v>12356</v>
      </c>
      <c r="S3298" s="1" t="s">
        <v>50</v>
      </c>
      <c r="T3298" s="1" t="s">
        <v>7223</v>
      </c>
      <c r="U3298" s="1" t="s">
        <v>237</v>
      </c>
      <c r="V3298" s="1" t="s">
        <v>7316</v>
      </c>
      <c r="Y3298" s="1" t="s">
        <v>5346</v>
      </c>
      <c r="Z3298" s="1" t="s">
        <v>8951</v>
      </c>
      <c r="AC3298" s="1">
        <v>61</v>
      </c>
      <c r="AD3298" s="1" t="s">
        <v>101</v>
      </c>
      <c r="AE3298" s="1" t="s">
        <v>9339</v>
      </c>
      <c r="AJ3298" s="1" t="s">
        <v>17</v>
      </c>
      <c r="AK3298" s="1" t="s">
        <v>9530</v>
      </c>
      <c r="AL3298" s="1" t="s">
        <v>41</v>
      </c>
      <c r="AM3298" s="1" t="s">
        <v>12725</v>
      </c>
      <c r="AN3298" s="1" t="s">
        <v>5347</v>
      </c>
      <c r="AO3298" s="1" t="s">
        <v>9590</v>
      </c>
      <c r="AP3298" s="1" t="s">
        <v>260</v>
      </c>
      <c r="AQ3298" s="1" t="s">
        <v>7321</v>
      </c>
      <c r="AR3298" s="1" t="s">
        <v>5348</v>
      </c>
      <c r="AS3298" s="1" t="s">
        <v>7080</v>
      </c>
      <c r="AT3298" s="1" t="s">
        <v>232</v>
      </c>
      <c r="AU3298" s="1" t="s">
        <v>7343</v>
      </c>
      <c r="AV3298" s="1" t="s">
        <v>1464</v>
      </c>
      <c r="AW3298" s="1" t="s">
        <v>9798</v>
      </c>
      <c r="BG3298" s="1" t="s">
        <v>69</v>
      </c>
      <c r="BH3298" s="1" t="s">
        <v>7359</v>
      </c>
      <c r="BI3298" s="1" t="s">
        <v>5349</v>
      </c>
      <c r="BJ3298" s="1" t="s">
        <v>10875</v>
      </c>
      <c r="BK3298" s="1" t="s">
        <v>69</v>
      </c>
      <c r="BL3298" s="1" t="s">
        <v>7359</v>
      </c>
      <c r="BM3298" s="1" t="s">
        <v>5350</v>
      </c>
      <c r="BN3298" s="1" t="s">
        <v>11351</v>
      </c>
      <c r="BO3298" s="1" t="s">
        <v>232</v>
      </c>
      <c r="BP3298" s="1" t="s">
        <v>7343</v>
      </c>
      <c r="BQ3298" s="1" t="s">
        <v>5351</v>
      </c>
      <c r="BR3298" s="1" t="s">
        <v>12010</v>
      </c>
      <c r="BS3298" s="1" t="s">
        <v>41</v>
      </c>
      <c r="BT3298" s="1" t="s">
        <v>12725</v>
      </c>
    </row>
    <row r="3299" spans="1:72" ht="13.5" customHeight="1" x14ac:dyDescent="0.25">
      <c r="A3299" s="5" t="str">
        <f t="shared" si="117"/>
        <v>1738_각남면_0129</v>
      </c>
      <c r="B3299" s="1">
        <v>1738</v>
      </c>
      <c r="C3299" s="1" t="s">
        <v>12339</v>
      </c>
      <c r="D3299" s="1" t="s">
        <v>12340</v>
      </c>
      <c r="E3299" s="1">
        <v>3298</v>
      </c>
      <c r="F3299" s="1">
        <v>14</v>
      </c>
      <c r="G3299" s="1" t="s">
        <v>5161</v>
      </c>
      <c r="H3299" s="1" t="s">
        <v>7057</v>
      </c>
      <c r="I3299" s="1">
        <v>5</v>
      </c>
      <c r="L3299" s="1">
        <v>1</v>
      </c>
      <c r="M3299" s="1" t="s">
        <v>5342</v>
      </c>
      <c r="N3299" s="1" t="s">
        <v>12356</v>
      </c>
      <c r="S3299" s="1" t="s">
        <v>112</v>
      </c>
      <c r="T3299" s="1" t="s">
        <v>7229</v>
      </c>
      <c r="Y3299" s="1" t="s">
        <v>64</v>
      </c>
      <c r="Z3299" s="1" t="s">
        <v>7741</v>
      </c>
      <c r="AC3299" s="1">
        <v>18</v>
      </c>
      <c r="AD3299" s="1" t="s">
        <v>210</v>
      </c>
      <c r="AE3299" s="1" t="s">
        <v>9354</v>
      </c>
    </row>
    <row r="3300" spans="1:72" ht="13.5" customHeight="1" x14ac:dyDescent="0.25">
      <c r="A3300" s="5" t="str">
        <f t="shared" si="117"/>
        <v>1738_각남면_0129</v>
      </c>
      <c r="B3300" s="1">
        <v>1738</v>
      </c>
      <c r="C3300" s="1" t="s">
        <v>12339</v>
      </c>
      <c r="D3300" s="1" t="s">
        <v>12340</v>
      </c>
      <c r="E3300" s="1">
        <v>3299</v>
      </c>
      <c r="F3300" s="1">
        <v>14</v>
      </c>
      <c r="G3300" s="1" t="s">
        <v>5161</v>
      </c>
      <c r="H3300" s="1" t="s">
        <v>7057</v>
      </c>
      <c r="I3300" s="1">
        <v>5</v>
      </c>
      <c r="L3300" s="1">
        <v>2</v>
      </c>
      <c r="M3300" s="1" t="s">
        <v>12319</v>
      </c>
      <c r="N3300" s="1" t="s">
        <v>12619</v>
      </c>
      <c r="Q3300" s="1" t="s">
        <v>2554</v>
      </c>
      <c r="R3300" s="1" t="s">
        <v>12448</v>
      </c>
      <c r="T3300" s="1" t="s">
        <v>12461</v>
      </c>
      <c r="U3300" s="1" t="s">
        <v>5352</v>
      </c>
      <c r="V3300" s="1" t="s">
        <v>7585</v>
      </c>
      <c r="Y3300" s="1" t="s">
        <v>12319</v>
      </c>
      <c r="Z3300" s="1" t="s">
        <v>12619</v>
      </c>
      <c r="AC3300" s="1">
        <v>35</v>
      </c>
      <c r="AD3300" s="1" t="s">
        <v>68</v>
      </c>
      <c r="AE3300" s="1" t="s">
        <v>9333</v>
      </c>
      <c r="AN3300" s="1" t="s">
        <v>5353</v>
      </c>
      <c r="AO3300" s="1" t="s">
        <v>12794</v>
      </c>
      <c r="AP3300" s="1" t="s">
        <v>260</v>
      </c>
      <c r="AQ3300" s="1" t="s">
        <v>7321</v>
      </c>
      <c r="AR3300" s="1" t="s">
        <v>5354</v>
      </c>
      <c r="AS3300" s="1" t="s">
        <v>9633</v>
      </c>
      <c r="AT3300" s="1" t="s">
        <v>69</v>
      </c>
      <c r="AU3300" s="1" t="s">
        <v>7359</v>
      </c>
      <c r="AV3300" s="1" t="s">
        <v>2569</v>
      </c>
      <c r="AW3300" s="1" t="s">
        <v>9893</v>
      </c>
      <c r="BG3300" s="1" t="s">
        <v>69</v>
      </c>
      <c r="BH3300" s="1" t="s">
        <v>7359</v>
      </c>
      <c r="BI3300" s="1" t="s">
        <v>4896</v>
      </c>
      <c r="BJ3300" s="1" t="s">
        <v>10143</v>
      </c>
      <c r="BK3300" s="1" t="s">
        <v>69</v>
      </c>
      <c r="BL3300" s="1" t="s">
        <v>7359</v>
      </c>
      <c r="BM3300" s="1" t="s">
        <v>3272</v>
      </c>
      <c r="BN3300" s="1" t="s">
        <v>9067</v>
      </c>
      <c r="BO3300" s="1" t="s">
        <v>69</v>
      </c>
      <c r="BP3300" s="1" t="s">
        <v>7359</v>
      </c>
      <c r="BQ3300" s="1" t="s">
        <v>5355</v>
      </c>
      <c r="BR3300" s="1" t="s">
        <v>12011</v>
      </c>
      <c r="BS3300" s="1" t="s">
        <v>41</v>
      </c>
      <c r="BT3300" s="1" t="s">
        <v>12725</v>
      </c>
    </row>
    <row r="3301" spans="1:72" ht="13.5" customHeight="1" x14ac:dyDescent="0.25">
      <c r="A3301" s="5" t="str">
        <f t="shared" si="117"/>
        <v>1738_각남면_0129</v>
      </c>
      <c r="B3301" s="1">
        <v>1738</v>
      </c>
      <c r="C3301" s="1" t="s">
        <v>12339</v>
      </c>
      <c r="D3301" s="1" t="s">
        <v>12340</v>
      </c>
      <c r="E3301" s="1">
        <v>3300</v>
      </c>
      <c r="F3301" s="1">
        <v>14</v>
      </c>
      <c r="G3301" s="1" t="s">
        <v>5161</v>
      </c>
      <c r="H3301" s="1" t="s">
        <v>7057</v>
      </c>
      <c r="I3301" s="1">
        <v>5</v>
      </c>
      <c r="L3301" s="1">
        <v>2</v>
      </c>
      <c r="M3301" s="1" t="s">
        <v>12319</v>
      </c>
      <c r="N3301" s="1" t="s">
        <v>12619</v>
      </c>
      <c r="S3301" s="1" t="s">
        <v>84</v>
      </c>
      <c r="T3301" s="1" t="s">
        <v>7226</v>
      </c>
      <c r="W3301" s="1" t="s">
        <v>38</v>
      </c>
      <c r="X3301" s="1" t="s">
        <v>12522</v>
      </c>
      <c r="Y3301" s="1" t="s">
        <v>64</v>
      </c>
      <c r="Z3301" s="1" t="s">
        <v>7741</v>
      </c>
      <c r="AC3301" s="1">
        <v>60</v>
      </c>
      <c r="AD3301" s="1" t="s">
        <v>763</v>
      </c>
      <c r="AE3301" s="1" t="s">
        <v>9382</v>
      </c>
    </row>
    <row r="3302" spans="1:72" ht="13.5" customHeight="1" x14ac:dyDescent="0.25">
      <c r="A3302" s="5" t="str">
        <f t="shared" si="117"/>
        <v>1738_각남면_0129</v>
      </c>
      <c r="B3302" s="1">
        <v>1738</v>
      </c>
      <c r="C3302" s="1" t="s">
        <v>12339</v>
      </c>
      <c r="D3302" s="1" t="s">
        <v>12340</v>
      </c>
      <c r="E3302" s="1">
        <v>3301</v>
      </c>
      <c r="F3302" s="1">
        <v>14</v>
      </c>
      <c r="G3302" s="1" t="s">
        <v>5161</v>
      </c>
      <c r="H3302" s="1" t="s">
        <v>7057</v>
      </c>
      <c r="I3302" s="1">
        <v>5</v>
      </c>
      <c r="L3302" s="1">
        <v>2</v>
      </c>
      <c r="M3302" s="1" t="s">
        <v>12319</v>
      </c>
      <c r="N3302" s="1" t="s">
        <v>12619</v>
      </c>
      <c r="S3302" s="1" t="s">
        <v>50</v>
      </c>
      <c r="T3302" s="1" t="s">
        <v>7223</v>
      </c>
      <c r="U3302" s="1" t="s">
        <v>1551</v>
      </c>
      <c r="V3302" s="1" t="s">
        <v>7529</v>
      </c>
      <c r="Y3302" s="1" t="s">
        <v>15056</v>
      </c>
      <c r="Z3302" s="1" t="s">
        <v>12564</v>
      </c>
      <c r="AC3302" s="1">
        <v>29</v>
      </c>
      <c r="AD3302" s="1" t="s">
        <v>301</v>
      </c>
      <c r="AE3302" s="1" t="s">
        <v>9363</v>
      </c>
      <c r="AT3302" s="1" t="s">
        <v>69</v>
      </c>
      <c r="AU3302" s="1" t="s">
        <v>7359</v>
      </c>
      <c r="AV3302" s="1" t="s">
        <v>5356</v>
      </c>
      <c r="AW3302" s="1" t="s">
        <v>10200</v>
      </c>
      <c r="BG3302" s="1" t="s">
        <v>69</v>
      </c>
      <c r="BH3302" s="1" t="s">
        <v>7359</v>
      </c>
      <c r="BI3302" s="1" t="s">
        <v>1536</v>
      </c>
      <c r="BJ3302" s="1" t="s">
        <v>8025</v>
      </c>
      <c r="BK3302" s="1" t="s">
        <v>69</v>
      </c>
      <c r="BL3302" s="1" t="s">
        <v>7359</v>
      </c>
      <c r="BM3302" s="1" t="s">
        <v>5357</v>
      </c>
      <c r="BN3302" s="1" t="s">
        <v>10879</v>
      </c>
    </row>
    <row r="3303" spans="1:72" ht="13.5" customHeight="1" x14ac:dyDescent="0.25">
      <c r="A3303" s="5" t="str">
        <f t="shared" ref="A3303:A3334" si="118">HYPERLINK("http://kyu.snu.ac.kr/sdhj/index.jsp?type=hj/GK14616_00IH_0001_0129.jpg","1738_각남면_0129")</f>
        <v>1738_각남면_0129</v>
      </c>
      <c r="B3303" s="1">
        <v>1738</v>
      </c>
      <c r="C3303" s="1" t="s">
        <v>12339</v>
      </c>
      <c r="D3303" s="1" t="s">
        <v>12340</v>
      </c>
      <c r="E3303" s="1">
        <v>3302</v>
      </c>
      <c r="F3303" s="1">
        <v>14</v>
      </c>
      <c r="G3303" s="1" t="s">
        <v>5161</v>
      </c>
      <c r="H3303" s="1" t="s">
        <v>7057</v>
      </c>
      <c r="I3303" s="1">
        <v>5</v>
      </c>
      <c r="L3303" s="1">
        <v>2</v>
      </c>
      <c r="M3303" s="1" t="s">
        <v>12319</v>
      </c>
      <c r="N3303" s="1" t="s">
        <v>12619</v>
      </c>
      <c r="S3303" s="1" t="s">
        <v>59</v>
      </c>
      <c r="T3303" s="1" t="s">
        <v>7224</v>
      </c>
      <c r="Y3303" s="1" t="s">
        <v>5358</v>
      </c>
      <c r="Z3303" s="1" t="s">
        <v>8952</v>
      </c>
      <c r="AC3303" s="1">
        <v>4</v>
      </c>
      <c r="AD3303" s="1" t="s">
        <v>65</v>
      </c>
      <c r="AE3303" s="1" t="s">
        <v>9332</v>
      </c>
      <c r="AF3303" s="1" t="s">
        <v>95</v>
      </c>
      <c r="AG3303" s="1" t="s">
        <v>9389</v>
      </c>
    </row>
    <row r="3304" spans="1:72" ht="13.5" customHeight="1" x14ac:dyDescent="0.25">
      <c r="A3304" s="5" t="str">
        <f t="shared" si="118"/>
        <v>1738_각남면_0129</v>
      </c>
      <c r="B3304" s="1">
        <v>1738</v>
      </c>
      <c r="C3304" s="1" t="s">
        <v>12339</v>
      </c>
      <c r="D3304" s="1" t="s">
        <v>12340</v>
      </c>
      <c r="E3304" s="1">
        <v>3303</v>
      </c>
      <c r="F3304" s="1">
        <v>14</v>
      </c>
      <c r="G3304" s="1" t="s">
        <v>5161</v>
      </c>
      <c r="H3304" s="1" t="s">
        <v>7057</v>
      </c>
      <c r="I3304" s="1">
        <v>5</v>
      </c>
      <c r="L3304" s="1">
        <v>2</v>
      </c>
      <c r="M3304" s="1" t="s">
        <v>12319</v>
      </c>
      <c r="N3304" s="1" t="s">
        <v>12619</v>
      </c>
      <c r="S3304" s="1" t="s">
        <v>5359</v>
      </c>
      <c r="T3304" s="1" t="s">
        <v>7289</v>
      </c>
      <c r="Y3304" s="1" t="s">
        <v>64</v>
      </c>
      <c r="Z3304" s="1" t="s">
        <v>7741</v>
      </c>
      <c r="AC3304" s="1">
        <v>39</v>
      </c>
      <c r="AD3304" s="1" t="s">
        <v>181</v>
      </c>
      <c r="AE3304" s="1" t="s">
        <v>9350</v>
      </c>
    </row>
    <row r="3305" spans="1:72" ht="13.5" customHeight="1" x14ac:dyDescent="0.25">
      <c r="A3305" s="5" t="str">
        <f t="shared" si="118"/>
        <v>1738_각남면_0129</v>
      </c>
      <c r="B3305" s="1">
        <v>1738</v>
      </c>
      <c r="C3305" s="1" t="s">
        <v>12339</v>
      </c>
      <c r="D3305" s="1" t="s">
        <v>12340</v>
      </c>
      <c r="E3305" s="1">
        <v>3304</v>
      </c>
      <c r="F3305" s="1">
        <v>14</v>
      </c>
      <c r="G3305" s="1" t="s">
        <v>5161</v>
      </c>
      <c r="H3305" s="1" t="s">
        <v>7057</v>
      </c>
      <c r="I3305" s="1">
        <v>5</v>
      </c>
      <c r="L3305" s="1">
        <v>3</v>
      </c>
      <c r="M3305" s="1" t="s">
        <v>14329</v>
      </c>
      <c r="N3305" s="1" t="s">
        <v>14330</v>
      </c>
      <c r="T3305" s="1" t="s">
        <v>12461</v>
      </c>
      <c r="U3305" s="1" t="s">
        <v>5360</v>
      </c>
      <c r="V3305" s="1" t="s">
        <v>7586</v>
      </c>
      <c r="W3305" s="1" t="s">
        <v>754</v>
      </c>
      <c r="X3305" s="1" t="s">
        <v>7710</v>
      </c>
      <c r="Y3305" s="1" t="s">
        <v>4859</v>
      </c>
      <c r="Z3305" s="1" t="s">
        <v>8609</v>
      </c>
      <c r="AC3305" s="1">
        <v>43</v>
      </c>
      <c r="AD3305" s="1" t="s">
        <v>239</v>
      </c>
      <c r="AE3305" s="1" t="s">
        <v>9357</v>
      </c>
      <c r="AJ3305" s="1" t="s">
        <v>17</v>
      </c>
      <c r="AK3305" s="1" t="s">
        <v>9530</v>
      </c>
      <c r="AL3305" s="1" t="s">
        <v>58</v>
      </c>
      <c r="AM3305" s="1" t="s">
        <v>9526</v>
      </c>
      <c r="AT3305" s="1" t="s">
        <v>5361</v>
      </c>
      <c r="AU3305" s="1" t="s">
        <v>12478</v>
      </c>
      <c r="AV3305" s="1" t="s">
        <v>5362</v>
      </c>
      <c r="AW3305" s="1" t="s">
        <v>10201</v>
      </c>
      <c r="BG3305" s="1" t="s">
        <v>677</v>
      </c>
      <c r="BH3305" s="1" t="s">
        <v>7530</v>
      </c>
      <c r="BI3305" s="1" t="s">
        <v>2884</v>
      </c>
      <c r="BJ3305" s="1" t="s">
        <v>8992</v>
      </c>
      <c r="BK3305" s="1" t="s">
        <v>44</v>
      </c>
      <c r="BL3305" s="1" t="s">
        <v>7629</v>
      </c>
      <c r="BM3305" s="1" t="s">
        <v>5311</v>
      </c>
      <c r="BN3305" s="1" t="s">
        <v>10225</v>
      </c>
      <c r="BO3305" s="1" t="s">
        <v>44</v>
      </c>
      <c r="BP3305" s="1" t="s">
        <v>7629</v>
      </c>
      <c r="BQ3305" s="1" t="s">
        <v>5363</v>
      </c>
      <c r="BR3305" s="1" t="s">
        <v>12012</v>
      </c>
      <c r="BS3305" s="1" t="s">
        <v>124</v>
      </c>
      <c r="BT3305" s="1" t="s">
        <v>9327</v>
      </c>
    </row>
    <row r="3306" spans="1:72" ht="13.5" customHeight="1" x14ac:dyDescent="0.25">
      <c r="A3306" s="5" t="str">
        <f t="shared" si="118"/>
        <v>1738_각남면_0129</v>
      </c>
      <c r="B3306" s="1">
        <v>1738</v>
      </c>
      <c r="C3306" s="1" t="s">
        <v>12339</v>
      </c>
      <c r="D3306" s="1" t="s">
        <v>12340</v>
      </c>
      <c r="E3306" s="1">
        <v>3305</v>
      </c>
      <c r="F3306" s="1">
        <v>14</v>
      </c>
      <c r="G3306" s="1" t="s">
        <v>5161</v>
      </c>
      <c r="H3306" s="1" t="s">
        <v>7057</v>
      </c>
      <c r="I3306" s="1">
        <v>5</v>
      </c>
      <c r="L3306" s="1">
        <v>3</v>
      </c>
      <c r="M3306" s="1" t="s">
        <v>14329</v>
      </c>
      <c r="N3306" s="1" t="s">
        <v>14330</v>
      </c>
      <c r="S3306" s="1" t="s">
        <v>50</v>
      </c>
      <c r="T3306" s="1" t="s">
        <v>7223</v>
      </c>
      <c r="W3306" s="1" t="s">
        <v>38</v>
      </c>
      <c r="X3306" s="1" t="s">
        <v>12522</v>
      </c>
      <c r="Y3306" s="1" t="s">
        <v>64</v>
      </c>
      <c r="Z3306" s="1" t="s">
        <v>7741</v>
      </c>
      <c r="AC3306" s="1">
        <v>44</v>
      </c>
      <c r="AD3306" s="1" t="s">
        <v>109</v>
      </c>
      <c r="AE3306" s="1" t="s">
        <v>9340</v>
      </c>
      <c r="AJ3306" s="1" t="s">
        <v>17</v>
      </c>
      <c r="AK3306" s="1" t="s">
        <v>9530</v>
      </c>
      <c r="AL3306" s="1" t="s">
        <v>41</v>
      </c>
      <c r="AM3306" s="1" t="s">
        <v>12725</v>
      </c>
      <c r="AT3306" s="1" t="s">
        <v>42</v>
      </c>
      <c r="AU3306" s="1" t="s">
        <v>7309</v>
      </c>
      <c r="AV3306" s="1" t="s">
        <v>2586</v>
      </c>
      <c r="AW3306" s="1" t="s">
        <v>9806</v>
      </c>
      <c r="BG3306" s="1" t="s">
        <v>44</v>
      </c>
      <c r="BH3306" s="1" t="s">
        <v>7629</v>
      </c>
      <c r="BI3306" s="1" t="s">
        <v>5364</v>
      </c>
      <c r="BJ3306" s="1" t="s">
        <v>10876</v>
      </c>
      <c r="BK3306" s="1" t="s">
        <v>854</v>
      </c>
      <c r="BL3306" s="1" t="s">
        <v>9667</v>
      </c>
      <c r="BM3306" s="1" t="s">
        <v>3489</v>
      </c>
      <c r="BN3306" s="1" t="s">
        <v>10612</v>
      </c>
      <c r="BO3306" s="1" t="s">
        <v>44</v>
      </c>
      <c r="BP3306" s="1" t="s">
        <v>7629</v>
      </c>
      <c r="BQ3306" s="1" t="s">
        <v>1675</v>
      </c>
      <c r="BR3306" s="1" t="s">
        <v>13145</v>
      </c>
      <c r="BS3306" s="1" t="s">
        <v>41</v>
      </c>
      <c r="BT3306" s="1" t="s">
        <v>12725</v>
      </c>
    </row>
    <row r="3307" spans="1:72" ht="13.5" customHeight="1" x14ac:dyDescent="0.25">
      <c r="A3307" s="5" t="str">
        <f t="shared" si="118"/>
        <v>1738_각남면_0129</v>
      </c>
      <c r="B3307" s="1">
        <v>1738</v>
      </c>
      <c r="C3307" s="1" t="s">
        <v>12339</v>
      </c>
      <c r="D3307" s="1" t="s">
        <v>12340</v>
      </c>
      <c r="E3307" s="1">
        <v>3306</v>
      </c>
      <c r="F3307" s="1">
        <v>14</v>
      </c>
      <c r="G3307" s="1" t="s">
        <v>5161</v>
      </c>
      <c r="H3307" s="1" t="s">
        <v>7057</v>
      </c>
      <c r="I3307" s="1">
        <v>5</v>
      </c>
      <c r="L3307" s="1">
        <v>3</v>
      </c>
      <c r="M3307" s="1" t="s">
        <v>14329</v>
      </c>
      <c r="N3307" s="1" t="s">
        <v>14330</v>
      </c>
      <c r="S3307" s="1" t="s">
        <v>59</v>
      </c>
      <c r="T3307" s="1" t="s">
        <v>7224</v>
      </c>
      <c r="Y3307" s="1" t="s">
        <v>4274</v>
      </c>
      <c r="Z3307" s="1" t="s">
        <v>8261</v>
      </c>
      <c r="AC3307" s="1">
        <v>11</v>
      </c>
      <c r="AD3307" s="1" t="s">
        <v>505</v>
      </c>
      <c r="AE3307" s="1" t="s">
        <v>9377</v>
      </c>
    </row>
    <row r="3308" spans="1:72" ht="13.5" customHeight="1" x14ac:dyDescent="0.25">
      <c r="A3308" s="5" t="str">
        <f t="shared" si="118"/>
        <v>1738_각남면_0129</v>
      </c>
      <c r="B3308" s="1">
        <v>1738</v>
      </c>
      <c r="C3308" s="1" t="s">
        <v>12339</v>
      </c>
      <c r="D3308" s="1" t="s">
        <v>12340</v>
      </c>
      <c r="E3308" s="1">
        <v>3307</v>
      </c>
      <c r="F3308" s="1">
        <v>14</v>
      </c>
      <c r="G3308" s="1" t="s">
        <v>5161</v>
      </c>
      <c r="H3308" s="1" t="s">
        <v>7057</v>
      </c>
      <c r="I3308" s="1">
        <v>5</v>
      </c>
      <c r="L3308" s="1">
        <v>3</v>
      </c>
      <c r="M3308" s="1" t="s">
        <v>14329</v>
      </c>
      <c r="N3308" s="1" t="s">
        <v>14330</v>
      </c>
      <c r="S3308" s="1" t="s">
        <v>112</v>
      </c>
      <c r="T3308" s="1" t="s">
        <v>7229</v>
      </c>
      <c r="Y3308" s="1" t="s">
        <v>64</v>
      </c>
      <c r="Z3308" s="1" t="s">
        <v>7741</v>
      </c>
      <c r="AF3308" s="1" t="s">
        <v>157</v>
      </c>
      <c r="AG3308" s="1" t="s">
        <v>9391</v>
      </c>
    </row>
    <row r="3309" spans="1:72" ht="13.5" customHeight="1" x14ac:dyDescent="0.25">
      <c r="A3309" s="5" t="str">
        <f t="shared" si="118"/>
        <v>1738_각남면_0129</v>
      </c>
      <c r="B3309" s="1">
        <v>1738</v>
      </c>
      <c r="C3309" s="1" t="s">
        <v>12339</v>
      </c>
      <c r="D3309" s="1" t="s">
        <v>12340</v>
      </c>
      <c r="E3309" s="1">
        <v>3308</v>
      </c>
      <c r="F3309" s="1">
        <v>14</v>
      </c>
      <c r="G3309" s="1" t="s">
        <v>5161</v>
      </c>
      <c r="H3309" s="1" t="s">
        <v>7057</v>
      </c>
      <c r="I3309" s="1">
        <v>5</v>
      </c>
      <c r="L3309" s="1">
        <v>3</v>
      </c>
      <c r="M3309" s="1" t="s">
        <v>14329</v>
      </c>
      <c r="N3309" s="1" t="s">
        <v>14330</v>
      </c>
      <c r="T3309" s="1" t="s">
        <v>12470</v>
      </c>
      <c r="U3309" s="1" t="s">
        <v>715</v>
      </c>
      <c r="V3309" s="1" t="s">
        <v>7283</v>
      </c>
      <c r="Y3309" s="1" t="s">
        <v>1717</v>
      </c>
      <c r="Z3309" s="1" t="s">
        <v>8360</v>
      </c>
      <c r="AD3309" s="1" t="s">
        <v>40</v>
      </c>
      <c r="AE3309" s="1" t="s">
        <v>9329</v>
      </c>
      <c r="AF3309" s="1" t="s">
        <v>417</v>
      </c>
      <c r="AG3309" s="1" t="s">
        <v>9401</v>
      </c>
      <c r="AH3309" s="1" t="s">
        <v>5365</v>
      </c>
      <c r="AI3309" s="1" t="s">
        <v>9510</v>
      </c>
    </row>
    <row r="3310" spans="1:72" ht="13.5" customHeight="1" x14ac:dyDescent="0.25">
      <c r="A3310" s="5" t="str">
        <f t="shared" si="118"/>
        <v>1738_각남면_0129</v>
      </c>
      <c r="B3310" s="1">
        <v>1738</v>
      </c>
      <c r="C3310" s="1" t="s">
        <v>12339</v>
      </c>
      <c r="D3310" s="1" t="s">
        <v>12340</v>
      </c>
      <c r="E3310" s="1">
        <v>3309</v>
      </c>
      <c r="F3310" s="1">
        <v>14</v>
      </c>
      <c r="G3310" s="1" t="s">
        <v>5161</v>
      </c>
      <c r="H3310" s="1" t="s">
        <v>7057</v>
      </c>
      <c r="I3310" s="1">
        <v>5</v>
      </c>
      <c r="L3310" s="1">
        <v>4</v>
      </c>
      <c r="M3310" s="1" t="s">
        <v>14331</v>
      </c>
      <c r="N3310" s="1" t="s">
        <v>14332</v>
      </c>
      <c r="T3310" s="1" t="s">
        <v>12461</v>
      </c>
      <c r="U3310" s="1" t="s">
        <v>1586</v>
      </c>
      <c r="V3310" s="1" t="s">
        <v>7400</v>
      </c>
      <c r="W3310" s="1" t="s">
        <v>123</v>
      </c>
      <c r="X3310" s="1" t="s">
        <v>7689</v>
      </c>
      <c r="Y3310" s="1" t="s">
        <v>5366</v>
      </c>
      <c r="Z3310" s="1" t="s">
        <v>8953</v>
      </c>
      <c r="AC3310" s="1">
        <v>58</v>
      </c>
      <c r="AD3310" s="1" t="s">
        <v>974</v>
      </c>
      <c r="AE3310" s="1" t="s">
        <v>9385</v>
      </c>
      <c r="AJ3310" s="1" t="s">
        <v>17</v>
      </c>
      <c r="AK3310" s="1" t="s">
        <v>9530</v>
      </c>
      <c r="AL3310" s="1" t="s">
        <v>124</v>
      </c>
      <c r="AM3310" s="1" t="s">
        <v>9327</v>
      </c>
      <c r="AT3310" s="1" t="s">
        <v>69</v>
      </c>
      <c r="AU3310" s="1" t="s">
        <v>7359</v>
      </c>
      <c r="AV3310" s="1" t="s">
        <v>2220</v>
      </c>
      <c r="AW3310" s="1" t="s">
        <v>7426</v>
      </c>
      <c r="BG3310" s="1" t="s">
        <v>69</v>
      </c>
      <c r="BH3310" s="1" t="s">
        <v>7359</v>
      </c>
      <c r="BI3310" s="1" t="s">
        <v>5169</v>
      </c>
      <c r="BJ3310" s="1" t="s">
        <v>7980</v>
      </c>
      <c r="BK3310" s="1" t="s">
        <v>69</v>
      </c>
      <c r="BL3310" s="1" t="s">
        <v>7359</v>
      </c>
      <c r="BM3310" s="1" t="s">
        <v>5367</v>
      </c>
      <c r="BN3310" s="1" t="s">
        <v>10864</v>
      </c>
      <c r="BO3310" s="1" t="s">
        <v>69</v>
      </c>
      <c r="BP3310" s="1" t="s">
        <v>7359</v>
      </c>
      <c r="BQ3310" s="1" t="s">
        <v>5368</v>
      </c>
      <c r="BR3310" s="1" t="s">
        <v>13326</v>
      </c>
      <c r="BS3310" s="1" t="s">
        <v>1190</v>
      </c>
      <c r="BT3310" s="1" t="s">
        <v>9481</v>
      </c>
    </row>
    <row r="3311" spans="1:72" ht="13.5" customHeight="1" x14ac:dyDescent="0.25">
      <c r="A3311" s="5" t="str">
        <f t="shared" si="118"/>
        <v>1738_각남면_0129</v>
      </c>
      <c r="B3311" s="1">
        <v>1738</v>
      </c>
      <c r="C3311" s="1" t="s">
        <v>12339</v>
      </c>
      <c r="D3311" s="1" t="s">
        <v>12340</v>
      </c>
      <c r="E3311" s="1">
        <v>3310</v>
      </c>
      <c r="F3311" s="1">
        <v>14</v>
      </c>
      <c r="G3311" s="1" t="s">
        <v>5161</v>
      </c>
      <c r="H3311" s="1" t="s">
        <v>7057</v>
      </c>
      <c r="I3311" s="1">
        <v>5</v>
      </c>
      <c r="L3311" s="1">
        <v>4</v>
      </c>
      <c r="M3311" s="1" t="s">
        <v>14331</v>
      </c>
      <c r="N3311" s="1" t="s">
        <v>14332</v>
      </c>
      <c r="S3311" s="1" t="s">
        <v>50</v>
      </c>
      <c r="T3311" s="1" t="s">
        <v>7223</v>
      </c>
      <c r="W3311" s="1" t="s">
        <v>407</v>
      </c>
      <c r="X3311" s="1" t="s">
        <v>7703</v>
      </c>
      <c r="Y3311" s="1" t="s">
        <v>64</v>
      </c>
      <c r="Z3311" s="1" t="s">
        <v>7741</v>
      </c>
      <c r="AC3311" s="1">
        <v>55</v>
      </c>
      <c r="AD3311" s="1" t="s">
        <v>142</v>
      </c>
      <c r="AE3311" s="1" t="s">
        <v>9344</v>
      </c>
      <c r="AJ3311" s="1" t="s">
        <v>17</v>
      </c>
      <c r="AK3311" s="1" t="s">
        <v>9530</v>
      </c>
      <c r="AL3311" s="1" t="s">
        <v>49</v>
      </c>
      <c r="AM3311" s="1" t="s">
        <v>8830</v>
      </c>
      <c r="AT3311" s="1" t="s">
        <v>69</v>
      </c>
      <c r="AU3311" s="1" t="s">
        <v>7359</v>
      </c>
      <c r="AV3311" s="1" t="s">
        <v>5369</v>
      </c>
      <c r="AW3311" s="1" t="s">
        <v>10202</v>
      </c>
      <c r="BG3311" s="1" t="s">
        <v>69</v>
      </c>
      <c r="BH3311" s="1" t="s">
        <v>7359</v>
      </c>
      <c r="BI3311" s="1" t="s">
        <v>5370</v>
      </c>
      <c r="BJ3311" s="1" t="s">
        <v>8983</v>
      </c>
      <c r="BK3311" s="1" t="s">
        <v>69</v>
      </c>
      <c r="BL3311" s="1" t="s">
        <v>7359</v>
      </c>
      <c r="BM3311" s="1" t="s">
        <v>5371</v>
      </c>
      <c r="BN3311" s="1" t="s">
        <v>11352</v>
      </c>
      <c r="BO3311" s="1" t="s">
        <v>69</v>
      </c>
      <c r="BP3311" s="1" t="s">
        <v>7359</v>
      </c>
      <c r="BQ3311" s="1" t="s">
        <v>5372</v>
      </c>
      <c r="BR3311" s="1" t="s">
        <v>12996</v>
      </c>
      <c r="BS3311" s="1" t="s">
        <v>555</v>
      </c>
      <c r="BT3311" s="1" t="s">
        <v>9473</v>
      </c>
    </row>
    <row r="3312" spans="1:72" ht="13.5" customHeight="1" x14ac:dyDescent="0.25">
      <c r="A3312" s="5" t="str">
        <f t="shared" si="118"/>
        <v>1738_각남면_0129</v>
      </c>
      <c r="B3312" s="1">
        <v>1738</v>
      </c>
      <c r="C3312" s="1" t="s">
        <v>12339</v>
      </c>
      <c r="D3312" s="1" t="s">
        <v>12340</v>
      </c>
      <c r="E3312" s="1">
        <v>3311</v>
      </c>
      <c r="F3312" s="1">
        <v>14</v>
      </c>
      <c r="G3312" s="1" t="s">
        <v>5161</v>
      </c>
      <c r="H3312" s="1" t="s">
        <v>7057</v>
      </c>
      <c r="I3312" s="1">
        <v>5</v>
      </c>
      <c r="L3312" s="1">
        <v>4</v>
      </c>
      <c r="M3312" s="1" t="s">
        <v>14331</v>
      </c>
      <c r="N3312" s="1" t="s">
        <v>14332</v>
      </c>
      <c r="S3312" s="1" t="s">
        <v>112</v>
      </c>
      <c r="T3312" s="1" t="s">
        <v>7229</v>
      </c>
      <c r="Y3312" s="1" t="s">
        <v>64</v>
      </c>
      <c r="Z3312" s="1" t="s">
        <v>7741</v>
      </c>
      <c r="AC3312" s="1">
        <v>16</v>
      </c>
      <c r="AD3312" s="1" t="s">
        <v>89</v>
      </c>
      <c r="AE3312" s="1" t="s">
        <v>9335</v>
      </c>
    </row>
    <row r="3313" spans="1:72" ht="13.5" customHeight="1" x14ac:dyDescent="0.25">
      <c r="A3313" s="5" t="str">
        <f t="shared" si="118"/>
        <v>1738_각남면_0129</v>
      </c>
      <c r="B3313" s="1">
        <v>1738</v>
      </c>
      <c r="C3313" s="1" t="s">
        <v>12339</v>
      </c>
      <c r="D3313" s="1" t="s">
        <v>12340</v>
      </c>
      <c r="E3313" s="1">
        <v>3312</v>
      </c>
      <c r="F3313" s="1">
        <v>14</v>
      </c>
      <c r="G3313" s="1" t="s">
        <v>5161</v>
      </c>
      <c r="H3313" s="1" t="s">
        <v>7057</v>
      </c>
      <c r="I3313" s="1">
        <v>5</v>
      </c>
      <c r="L3313" s="1">
        <v>4</v>
      </c>
      <c r="M3313" s="1" t="s">
        <v>14331</v>
      </c>
      <c r="N3313" s="1" t="s">
        <v>14332</v>
      </c>
      <c r="S3313" s="1" t="s">
        <v>63</v>
      </c>
      <c r="T3313" s="1" t="s">
        <v>7225</v>
      </c>
      <c r="Y3313" s="1" t="s">
        <v>64</v>
      </c>
      <c r="Z3313" s="1" t="s">
        <v>7741</v>
      </c>
      <c r="AC3313" s="1">
        <v>13</v>
      </c>
      <c r="AD3313" s="1" t="s">
        <v>111</v>
      </c>
      <c r="AE3313" s="1" t="s">
        <v>9341</v>
      </c>
    </row>
    <row r="3314" spans="1:72" ht="13.5" customHeight="1" x14ac:dyDescent="0.25">
      <c r="A3314" s="5" t="str">
        <f t="shared" si="118"/>
        <v>1738_각남면_0129</v>
      </c>
      <c r="B3314" s="1">
        <v>1738</v>
      </c>
      <c r="C3314" s="1" t="s">
        <v>12339</v>
      </c>
      <c r="D3314" s="1" t="s">
        <v>12340</v>
      </c>
      <c r="E3314" s="1">
        <v>3313</v>
      </c>
      <c r="F3314" s="1">
        <v>14</v>
      </c>
      <c r="G3314" s="1" t="s">
        <v>5161</v>
      </c>
      <c r="H3314" s="1" t="s">
        <v>7057</v>
      </c>
      <c r="I3314" s="1">
        <v>5</v>
      </c>
      <c r="L3314" s="1">
        <v>4</v>
      </c>
      <c r="M3314" s="1" t="s">
        <v>14331</v>
      </c>
      <c r="N3314" s="1" t="s">
        <v>14332</v>
      </c>
      <c r="S3314" s="1" t="s">
        <v>63</v>
      </c>
      <c r="T3314" s="1" t="s">
        <v>7225</v>
      </c>
      <c r="Y3314" s="1" t="s">
        <v>64</v>
      </c>
      <c r="Z3314" s="1" t="s">
        <v>7741</v>
      </c>
      <c r="AC3314" s="1">
        <v>8</v>
      </c>
      <c r="AD3314" s="1" t="s">
        <v>298</v>
      </c>
      <c r="AE3314" s="1" t="s">
        <v>9362</v>
      </c>
    </row>
    <row r="3315" spans="1:72" ht="13.5" customHeight="1" x14ac:dyDescent="0.25">
      <c r="A3315" s="5" t="str">
        <f t="shared" si="118"/>
        <v>1738_각남면_0129</v>
      </c>
      <c r="B3315" s="1">
        <v>1738</v>
      </c>
      <c r="C3315" s="1" t="s">
        <v>12339</v>
      </c>
      <c r="D3315" s="1" t="s">
        <v>12340</v>
      </c>
      <c r="E3315" s="1">
        <v>3314</v>
      </c>
      <c r="F3315" s="1">
        <v>14</v>
      </c>
      <c r="G3315" s="1" t="s">
        <v>5161</v>
      </c>
      <c r="H3315" s="1" t="s">
        <v>7057</v>
      </c>
      <c r="I3315" s="1">
        <v>5</v>
      </c>
      <c r="L3315" s="1">
        <v>4</v>
      </c>
      <c r="M3315" s="1" t="s">
        <v>14331</v>
      </c>
      <c r="N3315" s="1" t="s">
        <v>14332</v>
      </c>
      <c r="S3315" s="1" t="s">
        <v>59</v>
      </c>
      <c r="T3315" s="1" t="s">
        <v>7224</v>
      </c>
      <c r="U3315" s="1" t="s">
        <v>5373</v>
      </c>
      <c r="V3315" s="1" t="s">
        <v>7587</v>
      </c>
      <c r="Y3315" s="1" t="s">
        <v>5374</v>
      </c>
      <c r="Z3315" s="1" t="s">
        <v>8954</v>
      </c>
      <c r="AC3315" s="1">
        <v>8</v>
      </c>
      <c r="AD3315" s="1" t="s">
        <v>298</v>
      </c>
      <c r="AE3315" s="1" t="s">
        <v>9362</v>
      </c>
    </row>
    <row r="3316" spans="1:72" ht="13.5" customHeight="1" x14ac:dyDescent="0.25">
      <c r="A3316" s="5" t="str">
        <f t="shared" si="118"/>
        <v>1738_각남면_0129</v>
      </c>
      <c r="B3316" s="1">
        <v>1738</v>
      </c>
      <c r="C3316" s="1" t="s">
        <v>12339</v>
      </c>
      <c r="D3316" s="1" t="s">
        <v>12340</v>
      </c>
      <c r="E3316" s="1">
        <v>3315</v>
      </c>
      <c r="F3316" s="1">
        <v>14</v>
      </c>
      <c r="G3316" s="1" t="s">
        <v>5161</v>
      </c>
      <c r="H3316" s="1" t="s">
        <v>7057</v>
      </c>
      <c r="I3316" s="1">
        <v>5</v>
      </c>
      <c r="L3316" s="1">
        <v>4</v>
      </c>
      <c r="M3316" s="1" t="s">
        <v>14331</v>
      </c>
      <c r="N3316" s="1" t="s">
        <v>14332</v>
      </c>
      <c r="S3316" s="1" t="s">
        <v>84</v>
      </c>
      <c r="T3316" s="1" t="s">
        <v>7226</v>
      </c>
      <c r="W3316" s="1" t="s">
        <v>3449</v>
      </c>
      <c r="X3316" s="1" t="s">
        <v>12529</v>
      </c>
      <c r="Y3316" s="1" t="s">
        <v>64</v>
      </c>
      <c r="Z3316" s="1" t="s">
        <v>7741</v>
      </c>
      <c r="AC3316" s="1">
        <v>78</v>
      </c>
      <c r="AD3316" s="1" t="s">
        <v>210</v>
      </c>
      <c r="AE3316" s="1" t="s">
        <v>9354</v>
      </c>
    </row>
    <row r="3317" spans="1:72" ht="13.5" customHeight="1" x14ac:dyDescent="0.25">
      <c r="A3317" s="5" t="str">
        <f t="shared" si="118"/>
        <v>1738_각남면_0129</v>
      </c>
      <c r="B3317" s="1">
        <v>1738</v>
      </c>
      <c r="C3317" s="1" t="s">
        <v>12339</v>
      </c>
      <c r="D3317" s="1" t="s">
        <v>12340</v>
      </c>
      <c r="E3317" s="1">
        <v>3316</v>
      </c>
      <c r="F3317" s="1">
        <v>14</v>
      </c>
      <c r="G3317" s="1" t="s">
        <v>5161</v>
      </c>
      <c r="H3317" s="1" t="s">
        <v>7057</v>
      </c>
      <c r="I3317" s="1">
        <v>5</v>
      </c>
      <c r="L3317" s="1">
        <v>5</v>
      </c>
      <c r="M3317" s="1" t="s">
        <v>14333</v>
      </c>
      <c r="N3317" s="1" t="s">
        <v>14334</v>
      </c>
      <c r="T3317" s="1" t="s">
        <v>12461</v>
      </c>
      <c r="U3317" s="1" t="s">
        <v>1586</v>
      </c>
      <c r="V3317" s="1" t="s">
        <v>7400</v>
      </c>
      <c r="W3317" s="1" t="s">
        <v>85</v>
      </c>
      <c r="X3317" s="1" t="s">
        <v>12530</v>
      </c>
      <c r="Y3317" s="1" t="s">
        <v>5375</v>
      </c>
      <c r="Z3317" s="1" t="s">
        <v>8955</v>
      </c>
      <c r="AC3317" s="1">
        <v>59</v>
      </c>
      <c r="AD3317" s="1" t="s">
        <v>650</v>
      </c>
      <c r="AE3317" s="1" t="s">
        <v>9380</v>
      </c>
      <c r="AJ3317" s="1" t="s">
        <v>17</v>
      </c>
      <c r="AK3317" s="1" t="s">
        <v>9530</v>
      </c>
      <c r="AL3317" s="1" t="s">
        <v>58</v>
      </c>
      <c r="AM3317" s="1" t="s">
        <v>9526</v>
      </c>
      <c r="AT3317" s="1" t="s">
        <v>69</v>
      </c>
      <c r="AU3317" s="1" t="s">
        <v>7359</v>
      </c>
      <c r="AV3317" s="1" t="s">
        <v>12319</v>
      </c>
      <c r="AW3317" s="1" t="s">
        <v>12619</v>
      </c>
      <c r="BG3317" s="1" t="s">
        <v>69</v>
      </c>
      <c r="BH3317" s="1" t="s">
        <v>7359</v>
      </c>
      <c r="BI3317" s="1" t="s">
        <v>3076</v>
      </c>
      <c r="BJ3317" s="1" t="s">
        <v>9166</v>
      </c>
      <c r="BK3317" s="1" t="s">
        <v>69</v>
      </c>
      <c r="BL3317" s="1" t="s">
        <v>7359</v>
      </c>
      <c r="BM3317" s="1" t="s">
        <v>3595</v>
      </c>
      <c r="BN3317" s="1" t="s">
        <v>10115</v>
      </c>
      <c r="BO3317" s="1" t="s">
        <v>69</v>
      </c>
      <c r="BP3317" s="1" t="s">
        <v>7359</v>
      </c>
      <c r="BQ3317" s="1" t="s">
        <v>5376</v>
      </c>
      <c r="BR3317" s="1" t="s">
        <v>13256</v>
      </c>
      <c r="BS3317" s="1" t="s">
        <v>41</v>
      </c>
      <c r="BT3317" s="1" t="s">
        <v>12725</v>
      </c>
    </row>
    <row r="3318" spans="1:72" ht="13.5" customHeight="1" x14ac:dyDescent="0.25">
      <c r="A3318" s="5" t="str">
        <f t="shared" si="118"/>
        <v>1738_각남면_0129</v>
      </c>
      <c r="B3318" s="1">
        <v>1738</v>
      </c>
      <c r="C3318" s="1" t="s">
        <v>12339</v>
      </c>
      <c r="D3318" s="1" t="s">
        <v>12340</v>
      </c>
      <c r="E3318" s="1">
        <v>3317</v>
      </c>
      <c r="F3318" s="1">
        <v>14</v>
      </c>
      <c r="G3318" s="1" t="s">
        <v>5161</v>
      </c>
      <c r="H3318" s="1" t="s">
        <v>7057</v>
      </c>
      <c r="I3318" s="1">
        <v>5</v>
      </c>
      <c r="L3318" s="1">
        <v>5</v>
      </c>
      <c r="M3318" s="1" t="s">
        <v>14333</v>
      </c>
      <c r="N3318" s="1" t="s">
        <v>14334</v>
      </c>
      <c r="S3318" s="1" t="s">
        <v>50</v>
      </c>
      <c r="T3318" s="1" t="s">
        <v>7223</v>
      </c>
      <c r="W3318" s="1" t="s">
        <v>407</v>
      </c>
      <c r="X3318" s="1" t="s">
        <v>7703</v>
      </c>
      <c r="Y3318" s="1" t="s">
        <v>64</v>
      </c>
      <c r="Z3318" s="1" t="s">
        <v>7741</v>
      </c>
      <c r="AC3318" s="1">
        <v>56</v>
      </c>
      <c r="AD3318" s="1" t="s">
        <v>97</v>
      </c>
      <c r="AE3318" s="1" t="s">
        <v>9338</v>
      </c>
      <c r="AJ3318" s="1" t="s">
        <v>17</v>
      </c>
      <c r="AK3318" s="1" t="s">
        <v>9530</v>
      </c>
      <c r="AL3318" s="1" t="s">
        <v>49</v>
      </c>
      <c r="AM3318" s="1" t="s">
        <v>8830</v>
      </c>
      <c r="AT3318" s="1" t="s">
        <v>69</v>
      </c>
      <c r="AU3318" s="1" t="s">
        <v>7359</v>
      </c>
      <c r="AV3318" s="1" t="s">
        <v>3039</v>
      </c>
      <c r="AW3318" s="1" t="s">
        <v>9952</v>
      </c>
      <c r="BG3318" s="1" t="s">
        <v>69</v>
      </c>
      <c r="BH3318" s="1" t="s">
        <v>7359</v>
      </c>
      <c r="BI3318" s="1" t="s">
        <v>5377</v>
      </c>
      <c r="BJ3318" s="1" t="s">
        <v>10877</v>
      </c>
      <c r="BK3318" s="1" t="s">
        <v>927</v>
      </c>
      <c r="BL3318" s="1" t="s">
        <v>10477</v>
      </c>
      <c r="BM3318" s="1" t="s">
        <v>5378</v>
      </c>
      <c r="BN3318" s="1" t="s">
        <v>11353</v>
      </c>
      <c r="BO3318" s="1" t="s">
        <v>69</v>
      </c>
      <c r="BP3318" s="1" t="s">
        <v>7359</v>
      </c>
      <c r="BQ3318" s="1" t="s">
        <v>5379</v>
      </c>
      <c r="BR3318" s="1" t="s">
        <v>12013</v>
      </c>
      <c r="BS3318" s="1" t="s">
        <v>58</v>
      </c>
      <c r="BT3318" s="1" t="s">
        <v>9526</v>
      </c>
    </row>
    <row r="3319" spans="1:72" ht="13.5" customHeight="1" x14ac:dyDescent="0.25">
      <c r="A3319" s="5" t="str">
        <f t="shared" si="118"/>
        <v>1738_각남면_0129</v>
      </c>
      <c r="B3319" s="1">
        <v>1738</v>
      </c>
      <c r="C3319" s="1" t="s">
        <v>12339</v>
      </c>
      <c r="D3319" s="1" t="s">
        <v>12340</v>
      </c>
      <c r="E3319" s="1">
        <v>3318</v>
      </c>
      <c r="F3319" s="1">
        <v>14</v>
      </c>
      <c r="G3319" s="1" t="s">
        <v>5161</v>
      </c>
      <c r="H3319" s="1" t="s">
        <v>7057</v>
      </c>
      <c r="I3319" s="1">
        <v>5</v>
      </c>
      <c r="L3319" s="1">
        <v>5</v>
      </c>
      <c r="M3319" s="1" t="s">
        <v>14333</v>
      </c>
      <c r="N3319" s="1" t="s">
        <v>14334</v>
      </c>
      <c r="S3319" s="1" t="s">
        <v>84</v>
      </c>
      <c r="T3319" s="1" t="s">
        <v>7226</v>
      </c>
      <c r="W3319" s="1" t="s">
        <v>38</v>
      </c>
      <c r="X3319" s="1" t="s">
        <v>12522</v>
      </c>
      <c r="Y3319" s="1" t="s">
        <v>64</v>
      </c>
      <c r="Z3319" s="1" t="s">
        <v>7741</v>
      </c>
      <c r="AF3319" s="1" t="s">
        <v>2431</v>
      </c>
      <c r="AG3319" s="1" t="s">
        <v>9414</v>
      </c>
    </row>
    <row r="3320" spans="1:72" ht="13.5" customHeight="1" x14ac:dyDescent="0.25">
      <c r="A3320" s="5" t="str">
        <f t="shared" si="118"/>
        <v>1738_각남면_0129</v>
      </c>
      <c r="B3320" s="1">
        <v>1738</v>
      </c>
      <c r="C3320" s="1" t="s">
        <v>12339</v>
      </c>
      <c r="D3320" s="1" t="s">
        <v>12340</v>
      </c>
      <c r="E3320" s="1">
        <v>3319</v>
      </c>
      <c r="F3320" s="1">
        <v>14</v>
      </c>
      <c r="G3320" s="1" t="s">
        <v>5161</v>
      </c>
      <c r="H3320" s="1" t="s">
        <v>7057</v>
      </c>
      <c r="I3320" s="1">
        <v>5</v>
      </c>
      <c r="L3320" s="1">
        <v>5</v>
      </c>
      <c r="M3320" s="1" t="s">
        <v>14333</v>
      </c>
      <c r="N3320" s="1" t="s">
        <v>14334</v>
      </c>
      <c r="S3320" s="1" t="s">
        <v>59</v>
      </c>
      <c r="T3320" s="1" t="s">
        <v>7224</v>
      </c>
      <c r="U3320" s="1" t="s">
        <v>5380</v>
      </c>
      <c r="V3320" s="1" t="s">
        <v>7588</v>
      </c>
      <c r="Y3320" s="1" t="s">
        <v>5381</v>
      </c>
      <c r="Z3320" s="1" t="s">
        <v>8956</v>
      </c>
      <c r="AC3320" s="1">
        <v>19</v>
      </c>
      <c r="AD3320" s="1" t="s">
        <v>202</v>
      </c>
      <c r="AE3320" s="1" t="s">
        <v>9353</v>
      </c>
    </row>
    <row r="3321" spans="1:72" ht="13.5" customHeight="1" x14ac:dyDescent="0.25">
      <c r="A3321" s="5" t="str">
        <f t="shared" si="118"/>
        <v>1738_각남면_0129</v>
      </c>
      <c r="B3321" s="1">
        <v>1738</v>
      </c>
      <c r="C3321" s="1" t="s">
        <v>12339</v>
      </c>
      <c r="D3321" s="1" t="s">
        <v>12340</v>
      </c>
      <c r="E3321" s="1">
        <v>3320</v>
      </c>
      <c r="F3321" s="1">
        <v>14</v>
      </c>
      <c r="G3321" s="1" t="s">
        <v>5161</v>
      </c>
      <c r="H3321" s="1" t="s">
        <v>7057</v>
      </c>
      <c r="I3321" s="1">
        <v>5</v>
      </c>
      <c r="L3321" s="1">
        <v>5</v>
      </c>
      <c r="M3321" s="1" t="s">
        <v>14333</v>
      </c>
      <c r="N3321" s="1" t="s">
        <v>14334</v>
      </c>
      <c r="S3321" s="1" t="s">
        <v>59</v>
      </c>
      <c r="T3321" s="1" t="s">
        <v>7224</v>
      </c>
      <c r="Y3321" s="1" t="s">
        <v>5382</v>
      </c>
      <c r="Z3321" s="1" t="s">
        <v>12414</v>
      </c>
      <c r="AF3321" s="1" t="s">
        <v>387</v>
      </c>
      <c r="AG3321" s="1" t="s">
        <v>9400</v>
      </c>
      <c r="AH3321" s="1" t="s">
        <v>4978</v>
      </c>
      <c r="AI3321" s="1" t="s">
        <v>9506</v>
      </c>
    </row>
    <row r="3322" spans="1:72" ht="13.5" customHeight="1" x14ac:dyDescent="0.25">
      <c r="A3322" s="5" t="str">
        <f t="shared" si="118"/>
        <v>1738_각남면_0129</v>
      </c>
      <c r="B3322" s="1">
        <v>1738</v>
      </c>
      <c r="C3322" s="1" t="s">
        <v>12339</v>
      </c>
      <c r="D3322" s="1" t="s">
        <v>12340</v>
      </c>
      <c r="E3322" s="1">
        <v>3321</v>
      </c>
      <c r="F3322" s="1">
        <v>14</v>
      </c>
      <c r="G3322" s="1" t="s">
        <v>5161</v>
      </c>
      <c r="H3322" s="1" t="s">
        <v>7057</v>
      </c>
      <c r="I3322" s="1">
        <v>5</v>
      </c>
      <c r="L3322" s="1">
        <v>5</v>
      </c>
      <c r="M3322" s="1" t="s">
        <v>14333</v>
      </c>
      <c r="N3322" s="1" t="s">
        <v>14334</v>
      </c>
      <c r="S3322" s="1" t="s">
        <v>155</v>
      </c>
      <c r="T3322" s="1" t="s">
        <v>7230</v>
      </c>
      <c r="W3322" s="1" t="s">
        <v>123</v>
      </c>
      <c r="X3322" s="1" t="s">
        <v>7689</v>
      </c>
      <c r="Y3322" s="1" t="s">
        <v>64</v>
      </c>
      <c r="Z3322" s="1" t="s">
        <v>7741</v>
      </c>
      <c r="AC3322" s="1">
        <v>18</v>
      </c>
      <c r="AD3322" s="1" t="s">
        <v>210</v>
      </c>
      <c r="AE3322" s="1" t="s">
        <v>9354</v>
      </c>
      <c r="AF3322" s="1" t="s">
        <v>95</v>
      </c>
      <c r="AG3322" s="1" t="s">
        <v>9389</v>
      </c>
    </row>
    <row r="3323" spans="1:72" ht="13.5" customHeight="1" x14ac:dyDescent="0.25">
      <c r="A3323" s="5" t="str">
        <f t="shared" si="118"/>
        <v>1738_각남면_0129</v>
      </c>
      <c r="B3323" s="1">
        <v>1738</v>
      </c>
      <c r="C3323" s="1" t="s">
        <v>12339</v>
      </c>
      <c r="D3323" s="1" t="s">
        <v>12340</v>
      </c>
      <c r="E3323" s="1">
        <v>3322</v>
      </c>
      <c r="F3323" s="1">
        <v>14</v>
      </c>
      <c r="G3323" s="1" t="s">
        <v>5161</v>
      </c>
      <c r="H3323" s="1" t="s">
        <v>7057</v>
      </c>
      <c r="I3323" s="1">
        <v>6</v>
      </c>
      <c r="J3323" s="1" t="s">
        <v>5383</v>
      </c>
      <c r="K3323" s="1" t="s">
        <v>7156</v>
      </c>
      <c r="L3323" s="1">
        <v>1</v>
      </c>
      <c r="M3323" s="1" t="s">
        <v>5383</v>
      </c>
      <c r="N3323" s="1" t="s">
        <v>7156</v>
      </c>
      <c r="Q3323" s="1" t="s">
        <v>5384</v>
      </c>
      <c r="R3323" s="1" t="s">
        <v>7210</v>
      </c>
      <c r="T3323" s="1" t="s">
        <v>12461</v>
      </c>
      <c r="U3323" s="1" t="s">
        <v>1594</v>
      </c>
      <c r="V3323" s="1" t="s">
        <v>7401</v>
      </c>
      <c r="W3323" s="1" t="s">
        <v>526</v>
      </c>
      <c r="X3323" s="1" t="s">
        <v>7706</v>
      </c>
      <c r="Y3323" s="1" t="s">
        <v>5385</v>
      </c>
      <c r="Z3323" s="1" t="s">
        <v>8957</v>
      </c>
      <c r="AC3323" s="1">
        <v>39</v>
      </c>
      <c r="AD3323" s="1" t="s">
        <v>181</v>
      </c>
      <c r="AE3323" s="1" t="s">
        <v>9350</v>
      </c>
      <c r="AJ3323" s="1" t="s">
        <v>17</v>
      </c>
      <c r="AK3323" s="1" t="s">
        <v>9530</v>
      </c>
      <c r="AL3323" s="1" t="s">
        <v>583</v>
      </c>
      <c r="AM3323" s="1" t="s">
        <v>12734</v>
      </c>
      <c r="AT3323" s="1" t="s">
        <v>69</v>
      </c>
      <c r="AU3323" s="1" t="s">
        <v>7359</v>
      </c>
      <c r="AV3323" s="1" t="s">
        <v>5386</v>
      </c>
      <c r="AW3323" s="1" t="s">
        <v>9189</v>
      </c>
      <c r="BG3323" s="1" t="s">
        <v>69</v>
      </c>
      <c r="BH3323" s="1" t="s">
        <v>7359</v>
      </c>
      <c r="BI3323" s="1" t="s">
        <v>5387</v>
      </c>
      <c r="BJ3323" s="1" t="s">
        <v>10878</v>
      </c>
      <c r="BK3323" s="1" t="s">
        <v>69</v>
      </c>
      <c r="BL3323" s="1" t="s">
        <v>7359</v>
      </c>
      <c r="BM3323" s="1" t="s">
        <v>633</v>
      </c>
      <c r="BN3323" s="1" t="s">
        <v>10317</v>
      </c>
      <c r="BO3323" s="1" t="s">
        <v>69</v>
      </c>
      <c r="BP3323" s="1" t="s">
        <v>7359</v>
      </c>
      <c r="BQ3323" s="1" t="s">
        <v>5388</v>
      </c>
      <c r="BR3323" s="1" t="s">
        <v>13104</v>
      </c>
      <c r="BS3323" s="1" t="s">
        <v>41</v>
      </c>
      <c r="BT3323" s="1" t="s">
        <v>12725</v>
      </c>
    </row>
    <row r="3324" spans="1:72" ht="13.5" customHeight="1" x14ac:dyDescent="0.25">
      <c r="A3324" s="5" t="str">
        <f t="shared" si="118"/>
        <v>1738_각남면_0129</v>
      </c>
      <c r="B3324" s="1">
        <v>1738</v>
      </c>
      <c r="C3324" s="1" t="s">
        <v>12339</v>
      </c>
      <c r="D3324" s="1" t="s">
        <v>12340</v>
      </c>
      <c r="E3324" s="1">
        <v>3323</v>
      </c>
      <c r="F3324" s="1">
        <v>14</v>
      </c>
      <c r="G3324" s="1" t="s">
        <v>5161</v>
      </c>
      <c r="H3324" s="1" t="s">
        <v>7057</v>
      </c>
      <c r="I3324" s="1">
        <v>6</v>
      </c>
      <c r="L3324" s="1">
        <v>1</v>
      </c>
      <c r="M3324" s="1" t="s">
        <v>5383</v>
      </c>
      <c r="N3324" s="1" t="s">
        <v>7156</v>
      </c>
      <c r="S3324" s="1" t="s">
        <v>50</v>
      </c>
      <c r="T3324" s="1" t="s">
        <v>7223</v>
      </c>
      <c r="W3324" s="1" t="s">
        <v>336</v>
      </c>
      <c r="X3324" s="1" t="s">
        <v>12529</v>
      </c>
      <c r="Y3324" s="1" t="s">
        <v>64</v>
      </c>
      <c r="Z3324" s="1" t="s">
        <v>7741</v>
      </c>
      <c r="AC3324" s="1">
        <v>31</v>
      </c>
      <c r="AD3324" s="1" t="s">
        <v>437</v>
      </c>
      <c r="AE3324" s="1" t="s">
        <v>9373</v>
      </c>
      <c r="AJ3324" s="1" t="s">
        <v>17</v>
      </c>
      <c r="AK3324" s="1" t="s">
        <v>9530</v>
      </c>
      <c r="AL3324" s="1" t="s">
        <v>5389</v>
      </c>
      <c r="AM3324" s="1" t="s">
        <v>9578</v>
      </c>
      <c r="AT3324" s="1" t="s">
        <v>1063</v>
      </c>
      <c r="AU3324" s="1" t="s">
        <v>12490</v>
      </c>
      <c r="AV3324" s="1" t="s">
        <v>5390</v>
      </c>
      <c r="AW3324" s="1" t="s">
        <v>8958</v>
      </c>
      <c r="BG3324" s="1" t="s">
        <v>69</v>
      </c>
      <c r="BH3324" s="1" t="s">
        <v>7359</v>
      </c>
      <c r="BI3324" s="1" t="s">
        <v>12322</v>
      </c>
      <c r="BJ3324" s="1" t="s">
        <v>12867</v>
      </c>
      <c r="BK3324" s="1" t="s">
        <v>69</v>
      </c>
      <c r="BL3324" s="1" t="s">
        <v>7359</v>
      </c>
      <c r="BM3324" s="1" t="s">
        <v>2715</v>
      </c>
      <c r="BN3324" s="1" t="s">
        <v>9169</v>
      </c>
      <c r="BO3324" s="1" t="s">
        <v>69</v>
      </c>
      <c r="BP3324" s="1" t="s">
        <v>7359</v>
      </c>
      <c r="BQ3324" s="1" t="s">
        <v>5391</v>
      </c>
      <c r="BR3324" s="1" t="s">
        <v>11803</v>
      </c>
      <c r="BS3324" s="1" t="s">
        <v>5389</v>
      </c>
      <c r="BT3324" s="1" t="s">
        <v>9578</v>
      </c>
    </row>
    <row r="3325" spans="1:72" ht="13.5" customHeight="1" x14ac:dyDescent="0.25">
      <c r="A3325" s="5" t="str">
        <f t="shared" si="118"/>
        <v>1738_각남면_0129</v>
      </c>
      <c r="B3325" s="1">
        <v>1738</v>
      </c>
      <c r="C3325" s="1" t="s">
        <v>12339</v>
      </c>
      <c r="D3325" s="1" t="s">
        <v>12340</v>
      </c>
      <c r="E3325" s="1">
        <v>3324</v>
      </c>
      <c r="F3325" s="1">
        <v>14</v>
      </c>
      <c r="G3325" s="1" t="s">
        <v>5161</v>
      </c>
      <c r="H3325" s="1" t="s">
        <v>7057</v>
      </c>
      <c r="I3325" s="1">
        <v>6</v>
      </c>
      <c r="L3325" s="1">
        <v>1</v>
      </c>
      <c r="M3325" s="1" t="s">
        <v>5383</v>
      </c>
      <c r="N3325" s="1" t="s">
        <v>7156</v>
      </c>
      <c r="S3325" s="1" t="s">
        <v>5392</v>
      </c>
      <c r="T3325" s="1" t="s">
        <v>7290</v>
      </c>
      <c r="U3325" s="1" t="s">
        <v>1063</v>
      </c>
      <c r="V3325" s="1" t="s">
        <v>12490</v>
      </c>
      <c r="Y3325" s="1" t="s">
        <v>5390</v>
      </c>
      <c r="Z3325" s="1" t="s">
        <v>8958</v>
      </c>
      <c r="AC3325" s="1">
        <v>65</v>
      </c>
      <c r="AD3325" s="1" t="s">
        <v>86</v>
      </c>
      <c r="AE3325" s="1" t="s">
        <v>8752</v>
      </c>
      <c r="AF3325" s="1" t="s">
        <v>95</v>
      </c>
      <c r="AG3325" s="1" t="s">
        <v>9389</v>
      </c>
    </row>
    <row r="3326" spans="1:72" ht="13.5" customHeight="1" x14ac:dyDescent="0.25">
      <c r="A3326" s="5" t="str">
        <f t="shared" si="118"/>
        <v>1738_각남면_0129</v>
      </c>
      <c r="B3326" s="1">
        <v>1738</v>
      </c>
      <c r="C3326" s="1" t="s">
        <v>12339</v>
      </c>
      <c r="D3326" s="1" t="s">
        <v>12340</v>
      </c>
      <c r="E3326" s="1">
        <v>3325</v>
      </c>
      <c r="F3326" s="1">
        <v>14</v>
      </c>
      <c r="G3326" s="1" t="s">
        <v>5161</v>
      </c>
      <c r="H3326" s="1" t="s">
        <v>7057</v>
      </c>
      <c r="I3326" s="1">
        <v>6</v>
      </c>
      <c r="L3326" s="1">
        <v>1</v>
      </c>
      <c r="M3326" s="1" t="s">
        <v>5383</v>
      </c>
      <c r="N3326" s="1" t="s">
        <v>7156</v>
      </c>
      <c r="S3326" s="1" t="s">
        <v>916</v>
      </c>
      <c r="T3326" s="1" t="s">
        <v>7246</v>
      </c>
      <c r="W3326" s="1" t="s">
        <v>159</v>
      </c>
      <c r="X3326" s="1" t="s">
        <v>7692</v>
      </c>
      <c r="Y3326" s="1" t="s">
        <v>64</v>
      </c>
      <c r="Z3326" s="1" t="s">
        <v>7741</v>
      </c>
      <c r="AC3326" s="1">
        <v>55</v>
      </c>
      <c r="AD3326" s="1" t="s">
        <v>142</v>
      </c>
      <c r="AE3326" s="1" t="s">
        <v>9344</v>
      </c>
    </row>
    <row r="3327" spans="1:72" ht="13.5" customHeight="1" x14ac:dyDescent="0.25">
      <c r="A3327" s="5" t="str">
        <f t="shared" si="118"/>
        <v>1738_각남면_0129</v>
      </c>
      <c r="B3327" s="1">
        <v>1738</v>
      </c>
      <c r="C3327" s="1" t="s">
        <v>12339</v>
      </c>
      <c r="D3327" s="1" t="s">
        <v>12340</v>
      </c>
      <c r="E3327" s="1">
        <v>3326</v>
      </c>
      <c r="F3327" s="1">
        <v>14</v>
      </c>
      <c r="G3327" s="1" t="s">
        <v>5161</v>
      </c>
      <c r="H3327" s="1" t="s">
        <v>7057</v>
      </c>
      <c r="I3327" s="1">
        <v>6</v>
      </c>
      <c r="L3327" s="1">
        <v>1</v>
      </c>
      <c r="M3327" s="1" t="s">
        <v>5383</v>
      </c>
      <c r="N3327" s="1" t="s">
        <v>7156</v>
      </c>
      <c r="S3327" s="1" t="s">
        <v>84</v>
      </c>
      <c r="T3327" s="1" t="s">
        <v>7226</v>
      </c>
      <c r="Y3327" s="1" t="s">
        <v>64</v>
      </c>
      <c r="Z3327" s="1" t="s">
        <v>7741</v>
      </c>
      <c r="AC3327" s="1">
        <v>65</v>
      </c>
      <c r="AD3327" s="1" t="s">
        <v>86</v>
      </c>
      <c r="AE3327" s="1" t="s">
        <v>8752</v>
      </c>
      <c r="AF3327" s="1" t="s">
        <v>95</v>
      </c>
      <c r="AG3327" s="1" t="s">
        <v>9389</v>
      </c>
    </row>
    <row r="3328" spans="1:72" ht="13.5" customHeight="1" x14ac:dyDescent="0.25">
      <c r="A3328" s="5" t="str">
        <f t="shared" si="118"/>
        <v>1738_각남면_0129</v>
      </c>
      <c r="B3328" s="1">
        <v>1738</v>
      </c>
      <c r="C3328" s="1" t="s">
        <v>12339</v>
      </c>
      <c r="D3328" s="1" t="s">
        <v>12340</v>
      </c>
      <c r="E3328" s="1">
        <v>3327</v>
      </c>
      <c r="F3328" s="1">
        <v>14</v>
      </c>
      <c r="G3328" s="1" t="s">
        <v>5161</v>
      </c>
      <c r="H3328" s="1" t="s">
        <v>7057</v>
      </c>
      <c r="I3328" s="1">
        <v>6</v>
      </c>
      <c r="L3328" s="1">
        <v>1</v>
      </c>
      <c r="M3328" s="1" t="s">
        <v>5383</v>
      </c>
      <c r="N3328" s="1" t="s">
        <v>7156</v>
      </c>
      <c r="S3328" s="1" t="s">
        <v>112</v>
      </c>
      <c r="T3328" s="1" t="s">
        <v>7229</v>
      </c>
      <c r="Y3328" s="1" t="s">
        <v>64</v>
      </c>
      <c r="Z3328" s="1" t="s">
        <v>7741</v>
      </c>
      <c r="AC3328" s="1">
        <v>12</v>
      </c>
      <c r="AD3328" s="1" t="s">
        <v>396</v>
      </c>
      <c r="AE3328" s="1" t="s">
        <v>9371</v>
      </c>
    </row>
    <row r="3329" spans="1:72" ht="13.5" customHeight="1" x14ac:dyDescent="0.25">
      <c r="A3329" s="5" t="str">
        <f t="shared" si="118"/>
        <v>1738_각남면_0129</v>
      </c>
      <c r="B3329" s="1">
        <v>1738</v>
      </c>
      <c r="C3329" s="1" t="s">
        <v>12339</v>
      </c>
      <c r="D3329" s="1" t="s">
        <v>12340</v>
      </c>
      <c r="E3329" s="1">
        <v>3328</v>
      </c>
      <c r="F3329" s="1">
        <v>14</v>
      </c>
      <c r="G3329" s="1" t="s">
        <v>5161</v>
      </c>
      <c r="H3329" s="1" t="s">
        <v>7057</v>
      </c>
      <c r="I3329" s="1">
        <v>6</v>
      </c>
      <c r="L3329" s="1">
        <v>1</v>
      </c>
      <c r="M3329" s="1" t="s">
        <v>5383</v>
      </c>
      <c r="N3329" s="1" t="s">
        <v>7156</v>
      </c>
      <c r="S3329" s="1" t="s">
        <v>112</v>
      </c>
      <c r="T3329" s="1" t="s">
        <v>7229</v>
      </c>
      <c r="Y3329" s="1" t="s">
        <v>64</v>
      </c>
      <c r="Z3329" s="1" t="s">
        <v>7741</v>
      </c>
      <c r="AC3329" s="1">
        <v>7</v>
      </c>
      <c r="AD3329" s="1" t="s">
        <v>315</v>
      </c>
      <c r="AE3329" s="1" t="s">
        <v>9365</v>
      </c>
    </row>
    <row r="3330" spans="1:72" ht="13.5" customHeight="1" x14ac:dyDescent="0.25">
      <c r="A3330" s="5" t="str">
        <f t="shared" si="118"/>
        <v>1738_각남면_0129</v>
      </c>
      <c r="B3330" s="1">
        <v>1738</v>
      </c>
      <c r="C3330" s="1" t="s">
        <v>12339</v>
      </c>
      <c r="D3330" s="1" t="s">
        <v>12340</v>
      </c>
      <c r="E3330" s="1">
        <v>3329</v>
      </c>
      <c r="F3330" s="1">
        <v>14</v>
      </c>
      <c r="G3330" s="1" t="s">
        <v>5161</v>
      </c>
      <c r="H3330" s="1" t="s">
        <v>7057</v>
      </c>
      <c r="I3330" s="1">
        <v>6</v>
      </c>
      <c r="L3330" s="1">
        <v>2</v>
      </c>
      <c r="M3330" s="1" t="s">
        <v>13608</v>
      </c>
      <c r="N3330" s="1" t="s">
        <v>13609</v>
      </c>
      <c r="T3330" s="1" t="s">
        <v>12461</v>
      </c>
      <c r="U3330" s="1" t="s">
        <v>518</v>
      </c>
      <c r="V3330" s="1" t="s">
        <v>7333</v>
      </c>
      <c r="W3330" s="1" t="s">
        <v>38</v>
      </c>
      <c r="X3330" s="1" t="s">
        <v>12522</v>
      </c>
      <c r="Y3330" s="1" t="s">
        <v>64</v>
      </c>
      <c r="Z3330" s="1" t="s">
        <v>7741</v>
      </c>
      <c r="AC3330" s="1">
        <v>41</v>
      </c>
      <c r="AD3330" s="1" t="s">
        <v>785</v>
      </c>
      <c r="AE3330" s="1" t="s">
        <v>9384</v>
      </c>
      <c r="AJ3330" s="1" t="s">
        <v>17</v>
      </c>
      <c r="AK3330" s="1" t="s">
        <v>9530</v>
      </c>
      <c r="AL3330" s="1" t="s">
        <v>41</v>
      </c>
      <c r="AM3330" s="1" t="s">
        <v>12725</v>
      </c>
      <c r="AT3330" s="1" t="s">
        <v>69</v>
      </c>
      <c r="AU3330" s="1" t="s">
        <v>7359</v>
      </c>
      <c r="AV3330" s="1" t="s">
        <v>2512</v>
      </c>
      <c r="AW3330" s="1" t="s">
        <v>10177</v>
      </c>
      <c r="BG3330" s="1" t="s">
        <v>69</v>
      </c>
      <c r="BH3330" s="1" t="s">
        <v>7359</v>
      </c>
      <c r="BI3330" s="1" t="s">
        <v>649</v>
      </c>
      <c r="BJ3330" s="1" t="s">
        <v>7846</v>
      </c>
      <c r="BK3330" s="1" t="s">
        <v>69</v>
      </c>
      <c r="BL3330" s="1" t="s">
        <v>7359</v>
      </c>
      <c r="BM3330" s="1" t="s">
        <v>5187</v>
      </c>
      <c r="BN3330" s="1" t="s">
        <v>7843</v>
      </c>
      <c r="BO3330" s="1" t="s">
        <v>854</v>
      </c>
      <c r="BP3330" s="1" t="s">
        <v>9667</v>
      </c>
      <c r="BQ3330" s="1" t="s">
        <v>5393</v>
      </c>
      <c r="BR3330" s="1" t="s">
        <v>13503</v>
      </c>
      <c r="BS3330" s="1" t="s">
        <v>1695</v>
      </c>
      <c r="BT3330" s="1" t="s">
        <v>9556</v>
      </c>
    </row>
    <row r="3331" spans="1:72" ht="13.5" customHeight="1" x14ac:dyDescent="0.25">
      <c r="A3331" s="5" t="str">
        <f t="shared" si="118"/>
        <v>1738_각남면_0129</v>
      </c>
      <c r="B3331" s="1">
        <v>1738</v>
      </c>
      <c r="C3331" s="1" t="s">
        <v>12339</v>
      </c>
      <c r="D3331" s="1" t="s">
        <v>12340</v>
      </c>
      <c r="E3331" s="1">
        <v>3330</v>
      </c>
      <c r="F3331" s="1">
        <v>14</v>
      </c>
      <c r="G3331" s="1" t="s">
        <v>5161</v>
      </c>
      <c r="H3331" s="1" t="s">
        <v>7057</v>
      </c>
      <c r="I3331" s="1">
        <v>6</v>
      </c>
      <c r="L3331" s="1">
        <v>2</v>
      </c>
      <c r="M3331" s="1" t="s">
        <v>13608</v>
      </c>
      <c r="N3331" s="1" t="s">
        <v>13609</v>
      </c>
      <c r="S3331" s="1" t="s">
        <v>112</v>
      </c>
      <c r="T3331" s="1" t="s">
        <v>7229</v>
      </c>
      <c r="Y3331" s="1" t="s">
        <v>64</v>
      </c>
      <c r="Z3331" s="1" t="s">
        <v>7741</v>
      </c>
      <c r="AF3331" s="1" t="s">
        <v>157</v>
      </c>
      <c r="AG3331" s="1" t="s">
        <v>9391</v>
      </c>
    </row>
    <row r="3332" spans="1:72" ht="13.5" customHeight="1" x14ac:dyDescent="0.25">
      <c r="A3332" s="5" t="str">
        <f t="shared" si="118"/>
        <v>1738_각남면_0129</v>
      </c>
      <c r="B3332" s="1">
        <v>1738</v>
      </c>
      <c r="C3332" s="1" t="s">
        <v>12339</v>
      </c>
      <c r="D3332" s="1" t="s">
        <v>12340</v>
      </c>
      <c r="E3332" s="1">
        <v>3331</v>
      </c>
      <c r="F3332" s="1">
        <v>14</v>
      </c>
      <c r="G3332" s="1" t="s">
        <v>5161</v>
      </c>
      <c r="H3332" s="1" t="s">
        <v>7057</v>
      </c>
      <c r="I3332" s="1">
        <v>6</v>
      </c>
      <c r="L3332" s="1">
        <v>2</v>
      </c>
      <c r="M3332" s="1" t="s">
        <v>13608</v>
      </c>
      <c r="N3332" s="1" t="s">
        <v>13609</v>
      </c>
      <c r="S3332" s="1" t="s">
        <v>112</v>
      </c>
      <c r="T3332" s="1" t="s">
        <v>7229</v>
      </c>
      <c r="Y3332" s="1" t="s">
        <v>64</v>
      </c>
      <c r="Z3332" s="1" t="s">
        <v>7741</v>
      </c>
      <c r="AC3332" s="1">
        <v>13</v>
      </c>
      <c r="AD3332" s="1" t="s">
        <v>111</v>
      </c>
      <c r="AE3332" s="1" t="s">
        <v>9341</v>
      </c>
    </row>
    <row r="3333" spans="1:72" ht="13.5" customHeight="1" x14ac:dyDescent="0.25">
      <c r="A3333" s="5" t="str">
        <f t="shared" si="118"/>
        <v>1738_각남면_0129</v>
      </c>
      <c r="B3333" s="1">
        <v>1738</v>
      </c>
      <c r="C3333" s="1" t="s">
        <v>12339</v>
      </c>
      <c r="D3333" s="1" t="s">
        <v>12340</v>
      </c>
      <c r="E3333" s="1">
        <v>3332</v>
      </c>
      <c r="F3333" s="1">
        <v>14</v>
      </c>
      <c r="G3333" s="1" t="s">
        <v>5161</v>
      </c>
      <c r="H3333" s="1" t="s">
        <v>7057</v>
      </c>
      <c r="I3333" s="1">
        <v>6</v>
      </c>
      <c r="L3333" s="1">
        <v>3</v>
      </c>
      <c r="M3333" s="1" t="s">
        <v>4865</v>
      </c>
      <c r="N3333" s="1" t="s">
        <v>8058</v>
      </c>
      <c r="T3333" s="1" t="s">
        <v>12461</v>
      </c>
      <c r="U3333" s="1" t="s">
        <v>527</v>
      </c>
      <c r="V3333" s="1" t="s">
        <v>7334</v>
      </c>
      <c r="Y3333" s="1" t="s">
        <v>4865</v>
      </c>
      <c r="Z3333" s="1" t="s">
        <v>8058</v>
      </c>
      <c r="AC3333" s="1">
        <v>50</v>
      </c>
      <c r="AD3333" s="1" t="s">
        <v>263</v>
      </c>
      <c r="AE3333" s="1" t="s">
        <v>9361</v>
      </c>
      <c r="AJ3333" s="1" t="s">
        <v>17</v>
      </c>
      <c r="AK3333" s="1" t="s">
        <v>9530</v>
      </c>
      <c r="AL3333" s="1" t="s">
        <v>5394</v>
      </c>
      <c r="AM3333" s="1" t="s">
        <v>9442</v>
      </c>
      <c r="AN3333" s="1" t="s">
        <v>1241</v>
      </c>
      <c r="AO3333" s="1" t="s">
        <v>7234</v>
      </c>
      <c r="AP3333" s="1" t="s">
        <v>260</v>
      </c>
      <c r="AQ3333" s="1" t="s">
        <v>7321</v>
      </c>
      <c r="AR3333" s="1" t="s">
        <v>5395</v>
      </c>
      <c r="AS3333" s="1" t="s">
        <v>9634</v>
      </c>
      <c r="AT3333" s="1" t="s">
        <v>232</v>
      </c>
      <c r="AU3333" s="1" t="s">
        <v>7343</v>
      </c>
      <c r="AV3333" s="1" t="s">
        <v>5396</v>
      </c>
      <c r="AW3333" s="1" t="s">
        <v>12844</v>
      </c>
      <c r="BG3333" s="1" t="s">
        <v>232</v>
      </c>
      <c r="BH3333" s="1" t="s">
        <v>7343</v>
      </c>
      <c r="BI3333" s="1" t="s">
        <v>5357</v>
      </c>
      <c r="BJ3333" s="1" t="s">
        <v>10879</v>
      </c>
      <c r="BK3333" s="1" t="s">
        <v>232</v>
      </c>
      <c r="BL3333" s="1" t="s">
        <v>7343</v>
      </c>
      <c r="BM3333" s="1" t="s">
        <v>2232</v>
      </c>
      <c r="BN3333" s="1" t="s">
        <v>11139</v>
      </c>
      <c r="BO3333" s="1" t="s">
        <v>232</v>
      </c>
      <c r="BP3333" s="1" t="s">
        <v>7343</v>
      </c>
      <c r="BQ3333" s="1" t="s">
        <v>5397</v>
      </c>
      <c r="BR3333" s="1" t="s">
        <v>13319</v>
      </c>
    </row>
    <row r="3334" spans="1:72" ht="13.5" customHeight="1" x14ac:dyDescent="0.25">
      <c r="A3334" s="5" t="str">
        <f t="shared" si="118"/>
        <v>1738_각남면_0129</v>
      </c>
      <c r="B3334" s="1">
        <v>1738</v>
      </c>
      <c r="C3334" s="1" t="s">
        <v>12339</v>
      </c>
      <c r="D3334" s="1" t="s">
        <v>12340</v>
      </c>
      <c r="E3334" s="1">
        <v>3333</v>
      </c>
      <c r="F3334" s="1">
        <v>14</v>
      </c>
      <c r="G3334" s="1" t="s">
        <v>5161</v>
      </c>
      <c r="H3334" s="1" t="s">
        <v>7057</v>
      </c>
      <c r="I3334" s="1">
        <v>6</v>
      </c>
      <c r="L3334" s="1">
        <v>3</v>
      </c>
      <c r="M3334" s="1" t="s">
        <v>4865</v>
      </c>
      <c r="N3334" s="1" t="s">
        <v>8058</v>
      </c>
      <c r="S3334" s="1" t="s">
        <v>112</v>
      </c>
      <c r="T3334" s="1" t="s">
        <v>7229</v>
      </c>
      <c r="Y3334" s="1" t="s">
        <v>5398</v>
      </c>
      <c r="Z3334" s="1" t="s">
        <v>8959</v>
      </c>
      <c r="AC3334" s="1">
        <v>9</v>
      </c>
      <c r="AD3334" s="1" t="s">
        <v>93</v>
      </c>
      <c r="AE3334" s="1" t="s">
        <v>9337</v>
      </c>
    </row>
    <row r="3335" spans="1:72" ht="13.5" customHeight="1" x14ac:dyDescent="0.25">
      <c r="A3335" s="5" t="str">
        <f t="shared" ref="A3335:A3342" si="119">HYPERLINK("http://kyu.snu.ac.kr/sdhj/index.jsp?type=hj/GK14616_00IH_0001_0129.jpg","1738_각남면_0129")</f>
        <v>1738_각남면_0129</v>
      </c>
      <c r="B3335" s="1">
        <v>1738</v>
      </c>
      <c r="C3335" s="1" t="s">
        <v>12339</v>
      </c>
      <c r="D3335" s="1" t="s">
        <v>12340</v>
      </c>
      <c r="E3335" s="1">
        <v>3334</v>
      </c>
      <c r="F3335" s="1">
        <v>14</v>
      </c>
      <c r="G3335" s="1" t="s">
        <v>5161</v>
      </c>
      <c r="H3335" s="1" t="s">
        <v>7057</v>
      </c>
      <c r="I3335" s="1">
        <v>6</v>
      </c>
      <c r="L3335" s="1">
        <v>4</v>
      </c>
      <c r="M3335" s="1" t="s">
        <v>5399</v>
      </c>
      <c r="N3335" s="1" t="s">
        <v>14335</v>
      </c>
      <c r="T3335" s="1" t="s">
        <v>12461</v>
      </c>
      <c r="U3335" s="1" t="s">
        <v>527</v>
      </c>
      <c r="V3335" s="1" t="s">
        <v>7334</v>
      </c>
      <c r="Y3335" s="1" t="s">
        <v>5399</v>
      </c>
      <c r="Z3335" s="1" t="s">
        <v>12603</v>
      </c>
      <c r="AC3335" s="1">
        <v>39</v>
      </c>
      <c r="AD3335" s="1" t="s">
        <v>181</v>
      </c>
      <c r="AE3335" s="1" t="s">
        <v>9350</v>
      </c>
      <c r="AJ3335" s="1" t="s">
        <v>17</v>
      </c>
      <c r="AK3335" s="1" t="s">
        <v>9530</v>
      </c>
      <c r="AL3335" s="1" t="s">
        <v>41</v>
      </c>
      <c r="AM3335" s="1" t="s">
        <v>12725</v>
      </c>
      <c r="AT3335" s="1" t="s">
        <v>69</v>
      </c>
      <c r="AU3335" s="1" t="s">
        <v>7359</v>
      </c>
      <c r="AV3335" s="1" t="s">
        <v>5400</v>
      </c>
      <c r="AW3335" s="1" t="s">
        <v>10203</v>
      </c>
      <c r="BG3335" s="1" t="s">
        <v>69</v>
      </c>
      <c r="BH3335" s="1" t="s">
        <v>7359</v>
      </c>
      <c r="BI3335" s="1" t="s">
        <v>2435</v>
      </c>
      <c r="BJ3335" s="1" t="s">
        <v>9088</v>
      </c>
      <c r="BK3335" s="1" t="s">
        <v>69</v>
      </c>
      <c r="BL3335" s="1" t="s">
        <v>7359</v>
      </c>
      <c r="BM3335" s="1" t="s">
        <v>2744</v>
      </c>
      <c r="BN3335" s="1" t="s">
        <v>9963</v>
      </c>
      <c r="BO3335" s="1" t="s">
        <v>69</v>
      </c>
      <c r="BP3335" s="1" t="s">
        <v>7359</v>
      </c>
      <c r="BQ3335" s="1" t="s">
        <v>5401</v>
      </c>
      <c r="BR3335" s="1" t="s">
        <v>13371</v>
      </c>
      <c r="BS3335" s="1" t="s">
        <v>58</v>
      </c>
      <c r="BT3335" s="1" t="s">
        <v>9526</v>
      </c>
    </row>
    <row r="3336" spans="1:72" ht="13.5" customHeight="1" x14ac:dyDescent="0.25">
      <c r="A3336" s="5" t="str">
        <f t="shared" si="119"/>
        <v>1738_각남면_0129</v>
      </c>
      <c r="B3336" s="1">
        <v>1738</v>
      </c>
      <c r="C3336" s="1" t="s">
        <v>12339</v>
      </c>
      <c r="D3336" s="1" t="s">
        <v>12340</v>
      </c>
      <c r="E3336" s="1">
        <v>3335</v>
      </c>
      <c r="F3336" s="1">
        <v>14</v>
      </c>
      <c r="G3336" s="1" t="s">
        <v>5161</v>
      </c>
      <c r="H3336" s="1" t="s">
        <v>7057</v>
      </c>
      <c r="I3336" s="1">
        <v>6</v>
      </c>
      <c r="L3336" s="1">
        <v>4</v>
      </c>
      <c r="M3336" s="1" t="s">
        <v>5399</v>
      </c>
      <c r="N3336" s="1" t="s">
        <v>14335</v>
      </c>
      <c r="S3336" s="1" t="s">
        <v>112</v>
      </c>
      <c r="T3336" s="1" t="s">
        <v>7229</v>
      </c>
      <c r="Y3336" s="1" t="s">
        <v>1453</v>
      </c>
      <c r="Z3336" s="1" t="s">
        <v>12615</v>
      </c>
      <c r="AC3336" s="1">
        <v>16</v>
      </c>
      <c r="AD3336" s="1" t="s">
        <v>89</v>
      </c>
      <c r="AE3336" s="1" t="s">
        <v>9335</v>
      </c>
    </row>
    <row r="3337" spans="1:72" ht="13.5" customHeight="1" x14ac:dyDescent="0.25">
      <c r="A3337" s="5" t="str">
        <f t="shared" si="119"/>
        <v>1738_각남면_0129</v>
      </c>
      <c r="B3337" s="1">
        <v>1738</v>
      </c>
      <c r="C3337" s="1" t="s">
        <v>12339</v>
      </c>
      <c r="D3337" s="1" t="s">
        <v>12340</v>
      </c>
      <c r="E3337" s="1">
        <v>3336</v>
      </c>
      <c r="F3337" s="1">
        <v>14</v>
      </c>
      <c r="G3337" s="1" t="s">
        <v>5161</v>
      </c>
      <c r="H3337" s="1" t="s">
        <v>7057</v>
      </c>
      <c r="I3337" s="1">
        <v>6</v>
      </c>
      <c r="L3337" s="1">
        <v>4</v>
      </c>
      <c r="M3337" s="1" t="s">
        <v>5399</v>
      </c>
      <c r="N3337" s="1" t="s">
        <v>14335</v>
      </c>
      <c r="S3337" s="1" t="s">
        <v>63</v>
      </c>
      <c r="T3337" s="1" t="s">
        <v>7225</v>
      </c>
      <c r="Y3337" s="1" t="s">
        <v>5402</v>
      </c>
      <c r="Z3337" s="1" t="s">
        <v>12616</v>
      </c>
      <c r="AC3337" s="1">
        <v>6</v>
      </c>
      <c r="AD3337" s="1" t="s">
        <v>738</v>
      </c>
      <c r="AE3337" s="1" t="s">
        <v>9381</v>
      </c>
    </row>
    <row r="3338" spans="1:72" ht="13.5" customHeight="1" x14ac:dyDescent="0.25">
      <c r="A3338" s="5" t="str">
        <f t="shared" si="119"/>
        <v>1738_각남면_0129</v>
      </c>
      <c r="B3338" s="1">
        <v>1738</v>
      </c>
      <c r="C3338" s="1" t="s">
        <v>12339</v>
      </c>
      <c r="D3338" s="1" t="s">
        <v>12340</v>
      </c>
      <c r="E3338" s="1">
        <v>3337</v>
      </c>
      <c r="F3338" s="1">
        <v>14</v>
      </c>
      <c r="G3338" s="1" t="s">
        <v>5161</v>
      </c>
      <c r="H3338" s="1" t="s">
        <v>7057</v>
      </c>
      <c r="I3338" s="1">
        <v>6</v>
      </c>
      <c r="L3338" s="1">
        <v>5</v>
      </c>
      <c r="M3338" s="1" t="s">
        <v>14336</v>
      </c>
      <c r="N3338" s="1" t="s">
        <v>14337</v>
      </c>
      <c r="T3338" s="1" t="s">
        <v>12461</v>
      </c>
      <c r="U3338" s="1" t="s">
        <v>4568</v>
      </c>
      <c r="V3338" s="1" t="s">
        <v>7556</v>
      </c>
      <c r="W3338" s="1" t="s">
        <v>123</v>
      </c>
      <c r="X3338" s="1" t="s">
        <v>7689</v>
      </c>
      <c r="Y3338" s="1" t="s">
        <v>5403</v>
      </c>
      <c r="Z3338" s="1" t="s">
        <v>8960</v>
      </c>
      <c r="AC3338" s="1">
        <v>76</v>
      </c>
      <c r="AD3338" s="1" t="s">
        <v>89</v>
      </c>
      <c r="AE3338" s="1" t="s">
        <v>9335</v>
      </c>
      <c r="AJ3338" s="1" t="s">
        <v>17</v>
      </c>
      <c r="AK3338" s="1" t="s">
        <v>9530</v>
      </c>
      <c r="AL3338" s="1" t="s">
        <v>124</v>
      </c>
      <c r="AM3338" s="1" t="s">
        <v>9327</v>
      </c>
      <c r="AT3338" s="1" t="s">
        <v>69</v>
      </c>
      <c r="AU3338" s="1" t="s">
        <v>7359</v>
      </c>
      <c r="AV3338" s="1" t="s">
        <v>2301</v>
      </c>
      <c r="AW3338" s="1" t="s">
        <v>9867</v>
      </c>
      <c r="BG3338" s="1" t="s">
        <v>69</v>
      </c>
      <c r="BH3338" s="1" t="s">
        <v>7359</v>
      </c>
      <c r="BI3338" s="1" t="s">
        <v>5169</v>
      </c>
      <c r="BJ3338" s="1" t="s">
        <v>7980</v>
      </c>
      <c r="BK3338" s="1" t="s">
        <v>281</v>
      </c>
      <c r="BL3338" s="1" t="s">
        <v>7360</v>
      </c>
      <c r="BM3338" s="1" t="s">
        <v>5404</v>
      </c>
      <c r="BN3338" s="1" t="s">
        <v>11354</v>
      </c>
      <c r="BO3338" s="1" t="s">
        <v>69</v>
      </c>
      <c r="BP3338" s="1" t="s">
        <v>7359</v>
      </c>
      <c r="BQ3338" s="1" t="s">
        <v>5405</v>
      </c>
      <c r="BR3338" s="1" t="s">
        <v>13166</v>
      </c>
      <c r="BS3338" s="1" t="s">
        <v>41</v>
      </c>
      <c r="BT3338" s="1" t="s">
        <v>12725</v>
      </c>
    </row>
    <row r="3339" spans="1:72" ht="13.5" customHeight="1" x14ac:dyDescent="0.25">
      <c r="A3339" s="5" t="str">
        <f t="shared" si="119"/>
        <v>1738_각남면_0129</v>
      </c>
      <c r="B3339" s="1">
        <v>1738</v>
      </c>
      <c r="C3339" s="1" t="s">
        <v>12339</v>
      </c>
      <c r="D3339" s="1" t="s">
        <v>12340</v>
      </c>
      <c r="E3339" s="1">
        <v>3338</v>
      </c>
      <c r="F3339" s="1">
        <v>14</v>
      </c>
      <c r="G3339" s="1" t="s">
        <v>5161</v>
      </c>
      <c r="H3339" s="1" t="s">
        <v>7057</v>
      </c>
      <c r="I3339" s="1">
        <v>6</v>
      </c>
      <c r="L3339" s="1">
        <v>5</v>
      </c>
      <c r="M3339" s="1" t="s">
        <v>14336</v>
      </c>
      <c r="N3339" s="1" t="s">
        <v>14337</v>
      </c>
      <c r="S3339" s="1" t="s">
        <v>50</v>
      </c>
      <c r="T3339" s="1" t="s">
        <v>7223</v>
      </c>
      <c r="W3339" s="1" t="s">
        <v>1003</v>
      </c>
      <c r="X3339" s="1" t="s">
        <v>7706</v>
      </c>
      <c r="Y3339" s="1" t="s">
        <v>64</v>
      </c>
      <c r="Z3339" s="1" t="s">
        <v>7741</v>
      </c>
      <c r="AC3339" s="1">
        <v>62</v>
      </c>
      <c r="AD3339" s="1" t="s">
        <v>335</v>
      </c>
      <c r="AE3339" s="1" t="s">
        <v>9368</v>
      </c>
      <c r="AJ3339" s="1" t="s">
        <v>17</v>
      </c>
      <c r="AK3339" s="1" t="s">
        <v>9530</v>
      </c>
      <c r="AL3339" s="1" t="s">
        <v>583</v>
      </c>
      <c r="AM3339" s="1" t="s">
        <v>12734</v>
      </c>
      <c r="AT3339" s="1" t="s">
        <v>69</v>
      </c>
      <c r="AU3339" s="1" t="s">
        <v>7359</v>
      </c>
      <c r="AV3339" s="1" t="s">
        <v>5406</v>
      </c>
      <c r="AW3339" s="1" t="s">
        <v>10204</v>
      </c>
      <c r="BG3339" s="1" t="s">
        <v>69</v>
      </c>
      <c r="BH3339" s="1" t="s">
        <v>7359</v>
      </c>
      <c r="BI3339" s="1" t="s">
        <v>15057</v>
      </c>
      <c r="BJ3339" s="1" t="s">
        <v>12924</v>
      </c>
      <c r="BK3339" s="1" t="s">
        <v>854</v>
      </c>
      <c r="BL3339" s="1" t="s">
        <v>9667</v>
      </c>
      <c r="BM3339" s="1" t="s">
        <v>1885</v>
      </c>
      <c r="BN3339" s="1" t="s">
        <v>11140</v>
      </c>
      <c r="BO3339" s="1" t="s">
        <v>854</v>
      </c>
      <c r="BP3339" s="1" t="s">
        <v>9667</v>
      </c>
      <c r="BQ3339" s="1" t="s">
        <v>5407</v>
      </c>
      <c r="BR3339" s="1" t="s">
        <v>13086</v>
      </c>
      <c r="BS3339" s="1" t="s">
        <v>41</v>
      </c>
      <c r="BT3339" s="1" t="s">
        <v>12725</v>
      </c>
    </row>
    <row r="3340" spans="1:72" ht="13.5" customHeight="1" x14ac:dyDescent="0.25">
      <c r="A3340" s="5" t="str">
        <f t="shared" si="119"/>
        <v>1738_각남면_0129</v>
      </c>
      <c r="B3340" s="1">
        <v>1738</v>
      </c>
      <c r="C3340" s="1" t="s">
        <v>12339</v>
      </c>
      <c r="D3340" s="1" t="s">
        <v>12340</v>
      </c>
      <c r="E3340" s="1">
        <v>3339</v>
      </c>
      <c r="F3340" s="1">
        <v>14</v>
      </c>
      <c r="G3340" s="1" t="s">
        <v>5161</v>
      </c>
      <c r="H3340" s="1" t="s">
        <v>7057</v>
      </c>
      <c r="I3340" s="1">
        <v>6</v>
      </c>
      <c r="L3340" s="1">
        <v>5</v>
      </c>
      <c r="M3340" s="1" t="s">
        <v>14336</v>
      </c>
      <c r="N3340" s="1" t="s">
        <v>14337</v>
      </c>
      <c r="S3340" s="1" t="s">
        <v>112</v>
      </c>
      <c r="T3340" s="1" t="s">
        <v>7229</v>
      </c>
      <c r="Y3340" s="1" t="s">
        <v>64</v>
      </c>
      <c r="Z3340" s="1" t="s">
        <v>7741</v>
      </c>
      <c r="AC3340" s="1">
        <v>11</v>
      </c>
      <c r="AD3340" s="1" t="s">
        <v>505</v>
      </c>
      <c r="AE3340" s="1" t="s">
        <v>9377</v>
      </c>
    </row>
    <row r="3341" spans="1:72" ht="13.5" customHeight="1" x14ac:dyDescent="0.25">
      <c r="A3341" s="5" t="str">
        <f t="shared" si="119"/>
        <v>1738_각남면_0129</v>
      </c>
      <c r="B3341" s="1">
        <v>1738</v>
      </c>
      <c r="C3341" s="1" t="s">
        <v>12339</v>
      </c>
      <c r="D3341" s="1" t="s">
        <v>12340</v>
      </c>
      <c r="E3341" s="1">
        <v>3340</v>
      </c>
      <c r="F3341" s="1">
        <v>14</v>
      </c>
      <c r="G3341" s="1" t="s">
        <v>5161</v>
      </c>
      <c r="H3341" s="1" t="s">
        <v>7057</v>
      </c>
      <c r="I3341" s="1">
        <v>6</v>
      </c>
      <c r="L3341" s="1">
        <v>5</v>
      </c>
      <c r="M3341" s="1" t="s">
        <v>14336</v>
      </c>
      <c r="N3341" s="1" t="s">
        <v>14337</v>
      </c>
      <c r="S3341" s="1" t="s">
        <v>59</v>
      </c>
      <c r="T3341" s="1" t="s">
        <v>7224</v>
      </c>
      <c r="U3341" s="1" t="s">
        <v>5408</v>
      </c>
      <c r="V3341" s="1" t="s">
        <v>12519</v>
      </c>
      <c r="Y3341" s="1" t="s">
        <v>5409</v>
      </c>
      <c r="Z3341" s="1" t="s">
        <v>7853</v>
      </c>
      <c r="AC3341" s="1">
        <v>50</v>
      </c>
      <c r="AD3341" s="1" t="s">
        <v>263</v>
      </c>
      <c r="AE3341" s="1" t="s">
        <v>9361</v>
      </c>
      <c r="AF3341" s="1" t="s">
        <v>95</v>
      </c>
      <c r="AG3341" s="1" t="s">
        <v>9389</v>
      </c>
    </row>
    <row r="3342" spans="1:72" ht="13.5" customHeight="1" x14ac:dyDescent="0.25">
      <c r="A3342" s="5" t="str">
        <f t="shared" si="119"/>
        <v>1738_각남면_0129</v>
      </c>
      <c r="B3342" s="1">
        <v>1738</v>
      </c>
      <c r="C3342" s="1" t="s">
        <v>12339</v>
      </c>
      <c r="D3342" s="1" t="s">
        <v>12340</v>
      </c>
      <c r="E3342" s="1">
        <v>3341</v>
      </c>
      <c r="F3342" s="1">
        <v>14</v>
      </c>
      <c r="G3342" s="1" t="s">
        <v>5161</v>
      </c>
      <c r="H3342" s="1" t="s">
        <v>7057</v>
      </c>
      <c r="I3342" s="1">
        <v>6</v>
      </c>
      <c r="L3342" s="1">
        <v>5</v>
      </c>
      <c r="M3342" s="1" t="s">
        <v>14336</v>
      </c>
      <c r="N3342" s="1" t="s">
        <v>14337</v>
      </c>
      <c r="S3342" s="1" t="s">
        <v>155</v>
      </c>
      <c r="T3342" s="1" t="s">
        <v>7230</v>
      </c>
      <c r="W3342" s="1" t="s">
        <v>123</v>
      </c>
      <c r="X3342" s="1" t="s">
        <v>7689</v>
      </c>
      <c r="Y3342" s="1" t="s">
        <v>64</v>
      </c>
      <c r="Z3342" s="1" t="s">
        <v>7741</v>
      </c>
      <c r="AC3342" s="1">
        <v>32</v>
      </c>
      <c r="AD3342" s="1" t="s">
        <v>743</v>
      </c>
      <c r="AE3342" s="1" t="s">
        <v>8259</v>
      </c>
    </row>
    <row r="3343" spans="1:72" ht="13.5" customHeight="1" x14ac:dyDescent="0.25">
      <c r="A3343" s="5" t="str">
        <f t="shared" ref="A3343:A3374" si="120">HYPERLINK("http://kyu.snu.ac.kr/sdhj/index.jsp?type=hj/GK14616_00IH_0001_0130.jpg","1738_각남면_0130")</f>
        <v>1738_각남면_0130</v>
      </c>
      <c r="B3343" s="1">
        <v>1738</v>
      </c>
      <c r="C3343" s="1" t="s">
        <v>12339</v>
      </c>
      <c r="D3343" s="1" t="s">
        <v>12340</v>
      </c>
      <c r="E3343" s="1">
        <v>3342</v>
      </c>
      <c r="F3343" s="1">
        <v>14</v>
      </c>
      <c r="G3343" s="1" t="s">
        <v>5161</v>
      </c>
      <c r="H3343" s="1" t="s">
        <v>7057</v>
      </c>
      <c r="I3343" s="1">
        <v>6</v>
      </c>
      <c r="L3343" s="1">
        <v>5</v>
      </c>
      <c r="M3343" s="1" t="s">
        <v>14336</v>
      </c>
      <c r="N3343" s="1" t="s">
        <v>14337</v>
      </c>
      <c r="S3343" s="1" t="s">
        <v>91</v>
      </c>
      <c r="T3343" s="1" t="s">
        <v>7227</v>
      </c>
      <c r="U3343" s="1" t="s">
        <v>5410</v>
      </c>
      <c r="V3343" s="1" t="s">
        <v>14913</v>
      </c>
      <c r="Y3343" s="1" t="s">
        <v>5411</v>
      </c>
      <c r="Z3343" s="1" t="s">
        <v>8961</v>
      </c>
      <c r="AC3343" s="1">
        <v>25</v>
      </c>
      <c r="AD3343" s="1" t="s">
        <v>446</v>
      </c>
      <c r="AE3343" s="1" t="s">
        <v>9374</v>
      </c>
    </row>
    <row r="3344" spans="1:72" ht="13.5" customHeight="1" x14ac:dyDescent="0.25">
      <c r="A3344" s="5" t="str">
        <f t="shared" si="120"/>
        <v>1738_각남면_0130</v>
      </c>
      <c r="B3344" s="1">
        <v>1738</v>
      </c>
      <c r="C3344" s="1" t="s">
        <v>12339</v>
      </c>
      <c r="D3344" s="1" t="s">
        <v>12340</v>
      </c>
      <c r="E3344" s="1">
        <v>3343</v>
      </c>
      <c r="F3344" s="1">
        <v>14</v>
      </c>
      <c r="G3344" s="1" t="s">
        <v>5161</v>
      </c>
      <c r="H3344" s="1" t="s">
        <v>7057</v>
      </c>
      <c r="I3344" s="1">
        <v>6</v>
      </c>
      <c r="L3344" s="1">
        <v>5</v>
      </c>
      <c r="M3344" s="1" t="s">
        <v>14336</v>
      </c>
      <c r="N3344" s="1" t="s">
        <v>14337</v>
      </c>
      <c r="S3344" s="1" t="s">
        <v>161</v>
      </c>
      <c r="T3344" s="1" t="s">
        <v>7232</v>
      </c>
      <c r="Y3344" s="1" t="s">
        <v>64</v>
      </c>
      <c r="Z3344" s="1" t="s">
        <v>7741</v>
      </c>
      <c r="AC3344" s="1">
        <v>1</v>
      </c>
      <c r="AD3344" s="1" t="s">
        <v>101</v>
      </c>
      <c r="AE3344" s="1" t="s">
        <v>9339</v>
      </c>
      <c r="AF3344" s="1" t="s">
        <v>95</v>
      </c>
      <c r="AG3344" s="1" t="s">
        <v>9389</v>
      </c>
    </row>
    <row r="3345" spans="1:72" ht="13.5" customHeight="1" x14ac:dyDescent="0.25">
      <c r="A3345" s="5" t="str">
        <f t="shared" si="120"/>
        <v>1738_각남면_0130</v>
      </c>
      <c r="B3345" s="1">
        <v>1738</v>
      </c>
      <c r="C3345" s="1" t="s">
        <v>12339</v>
      </c>
      <c r="D3345" s="1" t="s">
        <v>12340</v>
      </c>
      <c r="E3345" s="1">
        <v>3344</v>
      </c>
      <c r="F3345" s="1">
        <v>14</v>
      </c>
      <c r="G3345" s="1" t="s">
        <v>5161</v>
      </c>
      <c r="H3345" s="1" t="s">
        <v>7057</v>
      </c>
      <c r="I3345" s="1">
        <v>7</v>
      </c>
      <c r="J3345" s="1" t="s">
        <v>5412</v>
      </c>
      <c r="K3345" s="1" t="s">
        <v>7157</v>
      </c>
      <c r="L3345" s="1">
        <v>1</v>
      </c>
      <c r="M3345" s="1" t="s">
        <v>5414</v>
      </c>
      <c r="N3345" s="1" t="s">
        <v>8962</v>
      </c>
      <c r="T3345" s="1" t="s">
        <v>12461</v>
      </c>
      <c r="U3345" s="1" t="s">
        <v>5413</v>
      </c>
      <c r="V3345" s="1" t="s">
        <v>7589</v>
      </c>
      <c r="Y3345" s="1" t="s">
        <v>5414</v>
      </c>
      <c r="Z3345" s="1" t="s">
        <v>8962</v>
      </c>
      <c r="AC3345" s="1">
        <v>46</v>
      </c>
      <c r="AD3345" s="1" t="s">
        <v>239</v>
      </c>
      <c r="AE3345" s="1" t="s">
        <v>9357</v>
      </c>
      <c r="AJ3345" s="1" t="s">
        <v>17</v>
      </c>
      <c r="AK3345" s="1" t="s">
        <v>9530</v>
      </c>
      <c r="AL3345" s="1" t="s">
        <v>58</v>
      </c>
      <c r="AM3345" s="1" t="s">
        <v>9526</v>
      </c>
      <c r="AT3345" s="1" t="s">
        <v>69</v>
      </c>
      <c r="AU3345" s="1" t="s">
        <v>7359</v>
      </c>
      <c r="AV3345" s="1" t="s">
        <v>5415</v>
      </c>
      <c r="AW3345" s="1" t="s">
        <v>10205</v>
      </c>
      <c r="BG3345" s="1" t="s">
        <v>69</v>
      </c>
      <c r="BH3345" s="1" t="s">
        <v>7359</v>
      </c>
      <c r="BI3345" s="1" t="s">
        <v>5169</v>
      </c>
      <c r="BJ3345" s="1" t="s">
        <v>7980</v>
      </c>
      <c r="BK3345" s="1" t="s">
        <v>69</v>
      </c>
      <c r="BL3345" s="1" t="s">
        <v>7359</v>
      </c>
      <c r="BM3345" s="1" t="s">
        <v>5416</v>
      </c>
      <c r="BN3345" s="1" t="s">
        <v>11341</v>
      </c>
      <c r="BO3345" s="1" t="s">
        <v>69</v>
      </c>
      <c r="BP3345" s="1" t="s">
        <v>7359</v>
      </c>
      <c r="BQ3345" s="1" t="s">
        <v>5417</v>
      </c>
      <c r="BR3345" s="1" t="s">
        <v>13167</v>
      </c>
      <c r="BS3345" s="1" t="s">
        <v>41</v>
      </c>
      <c r="BT3345" s="1" t="s">
        <v>12725</v>
      </c>
    </row>
    <row r="3346" spans="1:72" ht="13.5" customHeight="1" x14ac:dyDescent="0.25">
      <c r="A3346" s="5" t="str">
        <f t="shared" si="120"/>
        <v>1738_각남면_0130</v>
      </c>
      <c r="B3346" s="1">
        <v>1738</v>
      </c>
      <c r="C3346" s="1" t="s">
        <v>12339</v>
      </c>
      <c r="D3346" s="1" t="s">
        <v>12340</v>
      </c>
      <c r="E3346" s="1">
        <v>3345</v>
      </c>
      <c r="F3346" s="1">
        <v>14</v>
      </c>
      <c r="G3346" s="1" t="s">
        <v>5161</v>
      </c>
      <c r="H3346" s="1" t="s">
        <v>7057</v>
      </c>
      <c r="I3346" s="1">
        <v>7</v>
      </c>
      <c r="L3346" s="1">
        <v>2</v>
      </c>
      <c r="M3346" s="1" t="s">
        <v>5395</v>
      </c>
      <c r="N3346" s="1" t="s">
        <v>9634</v>
      </c>
      <c r="T3346" s="1" t="s">
        <v>12461</v>
      </c>
      <c r="U3346" s="1" t="s">
        <v>260</v>
      </c>
      <c r="V3346" s="1" t="s">
        <v>7321</v>
      </c>
      <c r="W3346" s="1" t="s">
        <v>123</v>
      </c>
      <c r="X3346" s="1" t="s">
        <v>7689</v>
      </c>
      <c r="Y3346" s="1" t="s">
        <v>5418</v>
      </c>
      <c r="Z3346" s="1" t="s">
        <v>8963</v>
      </c>
      <c r="AC3346" s="1">
        <v>58</v>
      </c>
      <c r="AD3346" s="1" t="s">
        <v>974</v>
      </c>
      <c r="AE3346" s="1" t="s">
        <v>9385</v>
      </c>
      <c r="AJ3346" s="1" t="s">
        <v>17</v>
      </c>
      <c r="AK3346" s="1" t="s">
        <v>9530</v>
      </c>
      <c r="AL3346" s="1" t="s">
        <v>124</v>
      </c>
      <c r="AM3346" s="1" t="s">
        <v>9327</v>
      </c>
      <c r="AT3346" s="1" t="s">
        <v>44</v>
      </c>
      <c r="AU3346" s="1" t="s">
        <v>7629</v>
      </c>
      <c r="AV3346" s="1" t="s">
        <v>5419</v>
      </c>
      <c r="AW3346" s="1" t="s">
        <v>8151</v>
      </c>
      <c r="BG3346" s="1" t="s">
        <v>5239</v>
      </c>
      <c r="BH3346" s="1" t="s">
        <v>10504</v>
      </c>
      <c r="BI3346" s="1" t="s">
        <v>5240</v>
      </c>
      <c r="BJ3346" s="1" t="s">
        <v>10869</v>
      </c>
      <c r="BK3346" s="1" t="s">
        <v>5241</v>
      </c>
      <c r="BL3346" s="1" t="s">
        <v>11037</v>
      </c>
      <c r="BM3346" s="1" t="s">
        <v>14856</v>
      </c>
      <c r="BN3346" s="1" t="s">
        <v>7727</v>
      </c>
      <c r="BO3346" s="1" t="s">
        <v>44</v>
      </c>
      <c r="BP3346" s="1" t="s">
        <v>7629</v>
      </c>
      <c r="BQ3346" s="1" t="s">
        <v>5420</v>
      </c>
      <c r="BR3346" s="1" t="s">
        <v>13090</v>
      </c>
      <c r="BS3346" s="1" t="s">
        <v>5421</v>
      </c>
      <c r="BT3346" s="1" t="s">
        <v>12254</v>
      </c>
    </row>
    <row r="3347" spans="1:72" ht="13.5" customHeight="1" x14ac:dyDescent="0.25">
      <c r="A3347" s="5" t="str">
        <f t="shared" si="120"/>
        <v>1738_각남면_0130</v>
      </c>
      <c r="B3347" s="1">
        <v>1738</v>
      </c>
      <c r="C3347" s="1" t="s">
        <v>12339</v>
      </c>
      <c r="D3347" s="1" t="s">
        <v>12340</v>
      </c>
      <c r="E3347" s="1">
        <v>3346</v>
      </c>
      <c r="F3347" s="1">
        <v>14</v>
      </c>
      <c r="G3347" s="1" t="s">
        <v>5161</v>
      </c>
      <c r="H3347" s="1" t="s">
        <v>7057</v>
      </c>
      <c r="I3347" s="1">
        <v>7</v>
      </c>
      <c r="L3347" s="1">
        <v>2</v>
      </c>
      <c r="M3347" s="1" t="s">
        <v>5395</v>
      </c>
      <c r="N3347" s="1" t="s">
        <v>9634</v>
      </c>
      <c r="S3347" s="1" t="s">
        <v>50</v>
      </c>
      <c r="T3347" s="1" t="s">
        <v>7223</v>
      </c>
      <c r="W3347" s="1" t="s">
        <v>383</v>
      </c>
      <c r="X3347" s="1" t="s">
        <v>7702</v>
      </c>
      <c r="Y3347" s="1" t="s">
        <v>308</v>
      </c>
      <c r="Z3347" s="1" t="s">
        <v>7774</v>
      </c>
      <c r="AC3347" s="1">
        <v>61</v>
      </c>
      <c r="AD3347" s="1" t="s">
        <v>101</v>
      </c>
      <c r="AE3347" s="1" t="s">
        <v>9339</v>
      </c>
      <c r="AJ3347" s="1" t="s">
        <v>309</v>
      </c>
      <c r="AK3347" s="1" t="s">
        <v>9531</v>
      </c>
      <c r="AL3347" s="1" t="s">
        <v>493</v>
      </c>
      <c r="AM3347" s="1" t="s">
        <v>9538</v>
      </c>
      <c r="AT3347" s="1" t="s">
        <v>44</v>
      </c>
      <c r="AU3347" s="1" t="s">
        <v>7629</v>
      </c>
      <c r="AV3347" s="1" t="s">
        <v>3632</v>
      </c>
      <c r="AW3347" s="1" t="s">
        <v>8508</v>
      </c>
      <c r="BG3347" s="1" t="s">
        <v>604</v>
      </c>
      <c r="BH3347" s="1" t="s">
        <v>7519</v>
      </c>
      <c r="BI3347" s="1" t="s">
        <v>5422</v>
      </c>
      <c r="BJ3347" s="1" t="s">
        <v>10880</v>
      </c>
      <c r="BK3347" s="1" t="s">
        <v>5423</v>
      </c>
      <c r="BL3347" s="1" t="s">
        <v>12795</v>
      </c>
      <c r="BM3347" s="1" t="s">
        <v>5424</v>
      </c>
      <c r="BN3347" s="1" t="s">
        <v>11355</v>
      </c>
      <c r="BO3347" s="1" t="s">
        <v>5425</v>
      </c>
      <c r="BP3347" s="1" t="s">
        <v>11473</v>
      </c>
      <c r="BQ3347" s="1" t="s">
        <v>5426</v>
      </c>
      <c r="BR3347" s="1" t="s">
        <v>12014</v>
      </c>
      <c r="BS3347" s="1" t="s">
        <v>5427</v>
      </c>
      <c r="BT3347" s="1" t="s">
        <v>8823</v>
      </c>
    </row>
    <row r="3348" spans="1:72" ht="13.5" customHeight="1" x14ac:dyDescent="0.25">
      <c r="A3348" s="5" t="str">
        <f t="shared" si="120"/>
        <v>1738_각남면_0130</v>
      </c>
      <c r="B3348" s="1">
        <v>1738</v>
      </c>
      <c r="C3348" s="1" t="s">
        <v>12339</v>
      </c>
      <c r="D3348" s="1" t="s">
        <v>12340</v>
      </c>
      <c r="E3348" s="1">
        <v>3347</v>
      </c>
      <c r="F3348" s="1">
        <v>14</v>
      </c>
      <c r="G3348" s="1" t="s">
        <v>5161</v>
      </c>
      <c r="H3348" s="1" t="s">
        <v>7057</v>
      </c>
      <c r="I3348" s="1">
        <v>7</v>
      </c>
      <c r="L3348" s="1">
        <v>2</v>
      </c>
      <c r="M3348" s="1" t="s">
        <v>5395</v>
      </c>
      <c r="N3348" s="1" t="s">
        <v>9634</v>
      </c>
      <c r="S3348" s="1" t="s">
        <v>5428</v>
      </c>
      <c r="T3348" s="1" t="s">
        <v>7291</v>
      </c>
      <c r="Y3348" s="1" t="s">
        <v>5429</v>
      </c>
      <c r="Z3348" s="1" t="s">
        <v>8964</v>
      </c>
      <c r="AF3348" s="1" t="s">
        <v>463</v>
      </c>
      <c r="AG3348" s="1" t="s">
        <v>12445</v>
      </c>
    </row>
    <row r="3349" spans="1:72" ht="13.5" customHeight="1" x14ac:dyDescent="0.25">
      <c r="A3349" s="5" t="str">
        <f t="shared" si="120"/>
        <v>1738_각남면_0130</v>
      </c>
      <c r="B3349" s="1">
        <v>1738</v>
      </c>
      <c r="C3349" s="1" t="s">
        <v>12339</v>
      </c>
      <c r="D3349" s="1" t="s">
        <v>12340</v>
      </c>
      <c r="E3349" s="1">
        <v>3348</v>
      </c>
      <c r="F3349" s="1">
        <v>14</v>
      </c>
      <c r="G3349" s="1" t="s">
        <v>5161</v>
      </c>
      <c r="H3349" s="1" t="s">
        <v>7057</v>
      </c>
      <c r="I3349" s="1">
        <v>7</v>
      </c>
      <c r="L3349" s="1">
        <v>2</v>
      </c>
      <c r="M3349" s="1" t="s">
        <v>5395</v>
      </c>
      <c r="N3349" s="1" t="s">
        <v>9634</v>
      </c>
      <c r="T3349" s="1" t="s">
        <v>12470</v>
      </c>
      <c r="U3349" s="1" t="s">
        <v>136</v>
      </c>
      <c r="V3349" s="1" t="s">
        <v>7308</v>
      </c>
      <c r="Y3349" s="1" t="s">
        <v>5430</v>
      </c>
      <c r="Z3349" s="1" t="s">
        <v>8965</v>
      </c>
      <c r="AC3349" s="1">
        <v>55</v>
      </c>
      <c r="AD3349" s="1" t="s">
        <v>142</v>
      </c>
      <c r="AE3349" s="1" t="s">
        <v>9344</v>
      </c>
      <c r="AF3349" s="1" t="s">
        <v>5431</v>
      </c>
      <c r="AG3349" s="1" t="s">
        <v>9432</v>
      </c>
      <c r="AT3349" s="1" t="s">
        <v>242</v>
      </c>
      <c r="AU3349" s="1" t="s">
        <v>12440</v>
      </c>
      <c r="AV3349" s="1" t="s">
        <v>5432</v>
      </c>
      <c r="AW3349" s="1" t="s">
        <v>10206</v>
      </c>
      <c r="BB3349" s="1" t="s">
        <v>1551</v>
      </c>
      <c r="BC3349" s="1" t="s">
        <v>7529</v>
      </c>
      <c r="BD3349" s="1" t="s">
        <v>5433</v>
      </c>
      <c r="BE3349" s="1" t="s">
        <v>10449</v>
      </c>
    </row>
    <row r="3350" spans="1:72" ht="13.5" customHeight="1" x14ac:dyDescent="0.25">
      <c r="A3350" s="5" t="str">
        <f t="shared" si="120"/>
        <v>1738_각남면_0130</v>
      </c>
      <c r="B3350" s="1">
        <v>1738</v>
      </c>
      <c r="C3350" s="1" t="s">
        <v>12339</v>
      </c>
      <c r="D3350" s="1" t="s">
        <v>12340</v>
      </c>
      <c r="E3350" s="1">
        <v>3349</v>
      </c>
      <c r="F3350" s="1">
        <v>14</v>
      </c>
      <c r="G3350" s="1" t="s">
        <v>5161</v>
      </c>
      <c r="H3350" s="1" t="s">
        <v>7057</v>
      </c>
      <c r="I3350" s="1">
        <v>7</v>
      </c>
      <c r="L3350" s="1">
        <v>2</v>
      </c>
      <c r="M3350" s="1" t="s">
        <v>5395</v>
      </c>
      <c r="N3350" s="1" t="s">
        <v>9634</v>
      </c>
      <c r="T3350" s="1" t="s">
        <v>12470</v>
      </c>
      <c r="U3350" s="1" t="s">
        <v>715</v>
      </c>
      <c r="V3350" s="1" t="s">
        <v>7283</v>
      </c>
      <c r="Y3350" s="1" t="s">
        <v>5434</v>
      </c>
      <c r="Z3350" s="1" t="s">
        <v>8966</v>
      </c>
      <c r="AC3350" s="1">
        <v>51</v>
      </c>
      <c r="AD3350" s="1" t="s">
        <v>169</v>
      </c>
      <c r="AE3350" s="1" t="s">
        <v>9348</v>
      </c>
      <c r="AT3350" s="1" t="s">
        <v>242</v>
      </c>
      <c r="AU3350" s="1" t="s">
        <v>12440</v>
      </c>
      <c r="AV3350" s="1" t="s">
        <v>14800</v>
      </c>
      <c r="AW3350" s="1" t="s">
        <v>12806</v>
      </c>
      <c r="BB3350" s="1" t="s">
        <v>1551</v>
      </c>
      <c r="BC3350" s="1" t="s">
        <v>7529</v>
      </c>
      <c r="BD3350" s="1" t="s">
        <v>5435</v>
      </c>
      <c r="BE3350" s="1" t="s">
        <v>10450</v>
      </c>
    </row>
    <row r="3351" spans="1:72" ht="13.5" customHeight="1" x14ac:dyDescent="0.25">
      <c r="A3351" s="5" t="str">
        <f t="shared" si="120"/>
        <v>1738_각남면_0130</v>
      </c>
      <c r="B3351" s="1">
        <v>1738</v>
      </c>
      <c r="C3351" s="1" t="s">
        <v>12339</v>
      </c>
      <c r="D3351" s="1" t="s">
        <v>12340</v>
      </c>
      <c r="E3351" s="1">
        <v>3350</v>
      </c>
      <c r="F3351" s="1">
        <v>14</v>
      </c>
      <c r="G3351" s="1" t="s">
        <v>5161</v>
      </c>
      <c r="H3351" s="1" t="s">
        <v>7057</v>
      </c>
      <c r="I3351" s="1">
        <v>7</v>
      </c>
      <c r="L3351" s="1">
        <v>2</v>
      </c>
      <c r="M3351" s="1" t="s">
        <v>5395</v>
      </c>
      <c r="N3351" s="1" t="s">
        <v>9634</v>
      </c>
      <c r="T3351" s="1" t="s">
        <v>12470</v>
      </c>
      <c r="U3351" s="1" t="s">
        <v>715</v>
      </c>
      <c r="V3351" s="1" t="s">
        <v>7283</v>
      </c>
      <c r="Y3351" s="1" t="s">
        <v>1482</v>
      </c>
      <c r="Z3351" s="1" t="s">
        <v>8058</v>
      </c>
      <c r="AC3351" s="1">
        <v>50</v>
      </c>
      <c r="AD3351" s="1" t="s">
        <v>263</v>
      </c>
      <c r="AE3351" s="1" t="s">
        <v>9361</v>
      </c>
      <c r="AT3351" s="1" t="s">
        <v>232</v>
      </c>
      <c r="AU3351" s="1" t="s">
        <v>7343</v>
      </c>
      <c r="AV3351" s="1" t="s">
        <v>5396</v>
      </c>
      <c r="AW3351" s="1" t="s">
        <v>12844</v>
      </c>
      <c r="BB3351" s="1" t="s">
        <v>1551</v>
      </c>
      <c r="BC3351" s="1" t="s">
        <v>7529</v>
      </c>
      <c r="BD3351" s="1" t="s">
        <v>5436</v>
      </c>
      <c r="BE3351" s="1" t="s">
        <v>9762</v>
      </c>
    </row>
    <row r="3352" spans="1:72" ht="13.5" customHeight="1" x14ac:dyDescent="0.25">
      <c r="A3352" s="5" t="str">
        <f t="shared" si="120"/>
        <v>1738_각남면_0130</v>
      </c>
      <c r="B3352" s="1">
        <v>1738</v>
      </c>
      <c r="C3352" s="1" t="s">
        <v>12339</v>
      </c>
      <c r="D3352" s="1" t="s">
        <v>12340</v>
      </c>
      <c r="E3352" s="1">
        <v>3351</v>
      </c>
      <c r="F3352" s="1">
        <v>14</v>
      </c>
      <c r="G3352" s="1" t="s">
        <v>5161</v>
      </c>
      <c r="H3352" s="1" t="s">
        <v>7057</v>
      </c>
      <c r="I3352" s="1">
        <v>7</v>
      </c>
      <c r="L3352" s="1">
        <v>2</v>
      </c>
      <c r="M3352" s="1" t="s">
        <v>5395</v>
      </c>
      <c r="N3352" s="1" t="s">
        <v>9634</v>
      </c>
      <c r="T3352" s="1" t="s">
        <v>12470</v>
      </c>
      <c r="U3352" s="1" t="s">
        <v>715</v>
      </c>
      <c r="V3352" s="1" t="s">
        <v>7283</v>
      </c>
      <c r="Y3352" s="1" t="s">
        <v>3672</v>
      </c>
      <c r="Z3352" s="1" t="s">
        <v>7763</v>
      </c>
      <c r="AC3352" s="1">
        <v>51</v>
      </c>
      <c r="AD3352" s="1" t="s">
        <v>169</v>
      </c>
      <c r="AE3352" s="1" t="s">
        <v>9348</v>
      </c>
      <c r="AT3352" s="1" t="s">
        <v>242</v>
      </c>
      <c r="AU3352" s="1" t="s">
        <v>12440</v>
      </c>
      <c r="AV3352" s="1" t="s">
        <v>5437</v>
      </c>
      <c r="AW3352" s="1" t="s">
        <v>10207</v>
      </c>
      <c r="BB3352" s="1" t="s">
        <v>1551</v>
      </c>
      <c r="BC3352" s="1" t="s">
        <v>7529</v>
      </c>
      <c r="BD3352" s="1" t="s">
        <v>5438</v>
      </c>
      <c r="BE3352" s="1" t="s">
        <v>10451</v>
      </c>
    </row>
    <row r="3353" spans="1:72" ht="13.5" customHeight="1" x14ac:dyDescent="0.25">
      <c r="A3353" s="5" t="str">
        <f t="shared" si="120"/>
        <v>1738_각남면_0130</v>
      </c>
      <c r="B3353" s="1">
        <v>1738</v>
      </c>
      <c r="C3353" s="1" t="s">
        <v>12339</v>
      </c>
      <c r="D3353" s="1" t="s">
        <v>12340</v>
      </c>
      <c r="E3353" s="1">
        <v>3352</v>
      </c>
      <c r="F3353" s="1">
        <v>14</v>
      </c>
      <c r="G3353" s="1" t="s">
        <v>5161</v>
      </c>
      <c r="H3353" s="1" t="s">
        <v>7057</v>
      </c>
      <c r="I3353" s="1">
        <v>7</v>
      </c>
      <c r="L3353" s="1">
        <v>2</v>
      </c>
      <c r="M3353" s="1" t="s">
        <v>5395</v>
      </c>
      <c r="N3353" s="1" t="s">
        <v>9634</v>
      </c>
      <c r="T3353" s="1" t="s">
        <v>12470</v>
      </c>
      <c r="U3353" s="1" t="s">
        <v>739</v>
      </c>
      <c r="V3353" s="1" t="s">
        <v>7350</v>
      </c>
      <c r="Y3353" s="1" t="s">
        <v>5439</v>
      </c>
      <c r="Z3353" s="1" t="s">
        <v>8967</v>
      </c>
      <c r="AC3353" s="1">
        <v>47</v>
      </c>
      <c r="AD3353" s="1" t="s">
        <v>109</v>
      </c>
      <c r="AE3353" s="1" t="s">
        <v>9340</v>
      </c>
      <c r="AT3353" s="1" t="s">
        <v>2545</v>
      </c>
      <c r="AU3353" s="1" t="s">
        <v>9670</v>
      </c>
      <c r="AV3353" s="1" t="s">
        <v>482</v>
      </c>
      <c r="AW3353" s="1" t="s">
        <v>8083</v>
      </c>
      <c r="BB3353" s="1" t="s">
        <v>1390</v>
      </c>
      <c r="BC3353" s="1" t="s">
        <v>12506</v>
      </c>
      <c r="BD3353" s="1" t="s">
        <v>5440</v>
      </c>
      <c r="BE3353" s="1" t="s">
        <v>12726</v>
      </c>
    </row>
    <row r="3354" spans="1:72" ht="13.5" customHeight="1" x14ac:dyDescent="0.25">
      <c r="A3354" s="5" t="str">
        <f t="shared" si="120"/>
        <v>1738_각남면_0130</v>
      </c>
      <c r="B3354" s="1">
        <v>1738</v>
      </c>
      <c r="C3354" s="1" t="s">
        <v>12339</v>
      </c>
      <c r="D3354" s="1" t="s">
        <v>12340</v>
      </c>
      <c r="E3354" s="1">
        <v>3353</v>
      </c>
      <c r="F3354" s="1">
        <v>14</v>
      </c>
      <c r="G3354" s="1" t="s">
        <v>5161</v>
      </c>
      <c r="H3354" s="1" t="s">
        <v>7057</v>
      </c>
      <c r="I3354" s="1">
        <v>7</v>
      </c>
      <c r="L3354" s="1">
        <v>2</v>
      </c>
      <c r="M3354" s="1" t="s">
        <v>5395</v>
      </c>
      <c r="N3354" s="1" t="s">
        <v>9634</v>
      </c>
      <c r="T3354" s="1" t="s">
        <v>12470</v>
      </c>
      <c r="U3354" s="1" t="s">
        <v>739</v>
      </c>
      <c r="V3354" s="1" t="s">
        <v>7350</v>
      </c>
      <c r="Y3354" s="1" t="s">
        <v>3681</v>
      </c>
      <c r="Z3354" s="1" t="s">
        <v>8968</v>
      </c>
      <c r="AC3354" s="1">
        <v>37</v>
      </c>
      <c r="AD3354" s="1" t="s">
        <v>76</v>
      </c>
      <c r="AE3354" s="1" t="s">
        <v>9334</v>
      </c>
      <c r="AF3354" s="1" t="s">
        <v>5441</v>
      </c>
      <c r="AG3354" s="1" t="s">
        <v>9433</v>
      </c>
      <c r="AT3354" s="1" t="s">
        <v>2545</v>
      </c>
      <c r="AU3354" s="1" t="s">
        <v>9670</v>
      </c>
      <c r="AV3354" s="1" t="s">
        <v>482</v>
      </c>
      <c r="AW3354" s="1" t="s">
        <v>8083</v>
      </c>
      <c r="BB3354" s="1" t="s">
        <v>1390</v>
      </c>
      <c r="BC3354" s="1" t="s">
        <v>12506</v>
      </c>
      <c r="BD3354" s="1" t="s">
        <v>5440</v>
      </c>
      <c r="BE3354" s="1" t="s">
        <v>12726</v>
      </c>
    </row>
    <row r="3355" spans="1:72" ht="13.5" customHeight="1" x14ac:dyDescent="0.25">
      <c r="A3355" s="5" t="str">
        <f t="shared" si="120"/>
        <v>1738_각남면_0130</v>
      </c>
      <c r="B3355" s="1">
        <v>1738</v>
      </c>
      <c r="C3355" s="1" t="s">
        <v>12339</v>
      </c>
      <c r="D3355" s="1" t="s">
        <v>12340</v>
      </c>
      <c r="E3355" s="1">
        <v>3354</v>
      </c>
      <c r="F3355" s="1">
        <v>14</v>
      </c>
      <c r="G3355" s="1" t="s">
        <v>5161</v>
      </c>
      <c r="H3355" s="1" t="s">
        <v>7057</v>
      </c>
      <c r="I3355" s="1">
        <v>7</v>
      </c>
      <c r="L3355" s="1">
        <v>2</v>
      </c>
      <c r="M3355" s="1" t="s">
        <v>5395</v>
      </c>
      <c r="N3355" s="1" t="s">
        <v>9634</v>
      </c>
      <c r="T3355" s="1" t="s">
        <v>12470</v>
      </c>
      <c r="U3355" s="1" t="s">
        <v>715</v>
      </c>
      <c r="V3355" s="1" t="s">
        <v>7283</v>
      </c>
      <c r="Y3355" s="1" t="s">
        <v>5442</v>
      </c>
      <c r="Z3355" s="1" t="s">
        <v>8969</v>
      </c>
      <c r="AC3355" s="1">
        <v>29</v>
      </c>
      <c r="AD3355" s="1" t="s">
        <v>301</v>
      </c>
      <c r="AE3355" s="1" t="s">
        <v>9363</v>
      </c>
      <c r="AT3355" s="1" t="s">
        <v>2545</v>
      </c>
      <c r="AU3355" s="1" t="s">
        <v>9670</v>
      </c>
      <c r="AV3355" s="1" t="s">
        <v>369</v>
      </c>
      <c r="AW3355" s="1" t="s">
        <v>7784</v>
      </c>
      <c r="BB3355" s="1" t="s">
        <v>1390</v>
      </c>
      <c r="BC3355" s="1" t="s">
        <v>12506</v>
      </c>
      <c r="BD3355" s="1" t="s">
        <v>5443</v>
      </c>
      <c r="BE3355" s="1" t="s">
        <v>10452</v>
      </c>
    </row>
    <row r="3356" spans="1:72" ht="13.5" customHeight="1" x14ac:dyDescent="0.25">
      <c r="A3356" s="5" t="str">
        <f t="shared" si="120"/>
        <v>1738_각남면_0130</v>
      </c>
      <c r="B3356" s="1">
        <v>1738</v>
      </c>
      <c r="C3356" s="1" t="s">
        <v>12339</v>
      </c>
      <c r="D3356" s="1" t="s">
        <v>12340</v>
      </c>
      <c r="E3356" s="1">
        <v>3355</v>
      </c>
      <c r="F3356" s="1">
        <v>14</v>
      </c>
      <c r="G3356" s="1" t="s">
        <v>5161</v>
      </c>
      <c r="H3356" s="1" t="s">
        <v>7057</v>
      </c>
      <c r="I3356" s="1">
        <v>7</v>
      </c>
      <c r="L3356" s="1">
        <v>2</v>
      </c>
      <c r="M3356" s="1" t="s">
        <v>5395</v>
      </c>
      <c r="N3356" s="1" t="s">
        <v>9634</v>
      </c>
      <c r="T3356" s="1" t="s">
        <v>12470</v>
      </c>
      <c r="U3356" s="1" t="s">
        <v>715</v>
      </c>
      <c r="V3356" s="1" t="s">
        <v>7283</v>
      </c>
      <c r="Y3356" s="1" t="s">
        <v>5444</v>
      </c>
      <c r="Z3356" s="1" t="s">
        <v>8970</v>
      </c>
      <c r="AC3356" s="1">
        <v>22</v>
      </c>
      <c r="AD3356" s="1" t="s">
        <v>188</v>
      </c>
      <c r="AE3356" s="1" t="s">
        <v>9352</v>
      </c>
      <c r="AT3356" s="1" t="s">
        <v>2545</v>
      </c>
      <c r="AU3356" s="1" t="s">
        <v>9670</v>
      </c>
      <c r="AV3356" s="1" t="s">
        <v>369</v>
      </c>
      <c r="AW3356" s="1" t="s">
        <v>7784</v>
      </c>
      <c r="BB3356" s="1" t="s">
        <v>1390</v>
      </c>
      <c r="BC3356" s="1" t="s">
        <v>12506</v>
      </c>
      <c r="BD3356" s="1" t="s">
        <v>5443</v>
      </c>
      <c r="BE3356" s="1" t="s">
        <v>10452</v>
      </c>
    </row>
    <row r="3357" spans="1:72" ht="13.5" customHeight="1" x14ac:dyDescent="0.25">
      <c r="A3357" s="5" t="str">
        <f t="shared" si="120"/>
        <v>1738_각남면_0130</v>
      </c>
      <c r="B3357" s="1">
        <v>1738</v>
      </c>
      <c r="C3357" s="1" t="s">
        <v>12339</v>
      </c>
      <c r="D3357" s="1" t="s">
        <v>12340</v>
      </c>
      <c r="E3357" s="1">
        <v>3356</v>
      </c>
      <c r="F3357" s="1">
        <v>14</v>
      </c>
      <c r="G3357" s="1" t="s">
        <v>5161</v>
      </c>
      <c r="H3357" s="1" t="s">
        <v>7057</v>
      </c>
      <c r="I3357" s="1">
        <v>7</v>
      </c>
      <c r="L3357" s="1">
        <v>2</v>
      </c>
      <c r="M3357" s="1" t="s">
        <v>5395</v>
      </c>
      <c r="N3357" s="1" t="s">
        <v>9634</v>
      </c>
      <c r="T3357" s="1" t="s">
        <v>12470</v>
      </c>
      <c r="U3357" s="1" t="s">
        <v>715</v>
      </c>
      <c r="V3357" s="1" t="s">
        <v>7283</v>
      </c>
      <c r="Y3357" s="1" t="s">
        <v>5445</v>
      </c>
      <c r="Z3357" s="1" t="s">
        <v>8971</v>
      </c>
      <c r="AC3357" s="1">
        <v>19</v>
      </c>
      <c r="AD3357" s="1" t="s">
        <v>202</v>
      </c>
      <c r="AE3357" s="1" t="s">
        <v>9353</v>
      </c>
      <c r="AT3357" s="1" t="s">
        <v>242</v>
      </c>
      <c r="AU3357" s="1" t="s">
        <v>12440</v>
      </c>
      <c r="AV3357" s="1" t="s">
        <v>5446</v>
      </c>
      <c r="AW3357" s="1" t="s">
        <v>10208</v>
      </c>
      <c r="BB3357" s="1" t="s">
        <v>1551</v>
      </c>
      <c r="BC3357" s="1" t="s">
        <v>7529</v>
      </c>
      <c r="BD3357" s="1" t="s">
        <v>5447</v>
      </c>
      <c r="BE3357" s="1" t="s">
        <v>12882</v>
      </c>
    </row>
    <row r="3358" spans="1:72" ht="13.5" customHeight="1" x14ac:dyDescent="0.25">
      <c r="A3358" s="5" t="str">
        <f t="shared" si="120"/>
        <v>1738_각남면_0130</v>
      </c>
      <c r="B3358" s="1">
        <v>1738</v>
      </c>
      <c r="C3358" s="1" t="s">
        <v>12339</v>
      </c>
      <c r="D3358" s="1" t="s">
        <v>12340</v>
      </c>
      <c r="E3358" s="1">
        <v>3357</v>
      </c>
      <c r="F3358" s="1">
        <v>14</v>
      </c>
      <c r="G3358" s="1" t="s">
        <v>5161</v>
      </c>
      <c r="H3358" s="1" t="s">
        <v>7057</v>
      </c>
      <c r="I3358" s="1">
        <v>7</v>
      </c>
      <c r="L3358" s="1">
        <v>2</v>
      </c>
      <c r="M3358" s="1" t="s">
        <v>5395</v>
      </c>
      <c r="N3358" s="1" t="s">
        <v>9634</v>
      </c>
      <c r="T3358" s="1" t="s">
        <v>12470</v>
      </c>
      <c r="U3358" s="1" t="s">
        <v>739</v>
      </c>
      <c r="V3358" s="1" t="s">
        <v>7350</v>
      </c>
      <c r="Y3358" s="1" t="s">
        <v>5448</v>
      </c>
      <c r="Z3358" s="1" t="s">
        <v>8972</v>
      </c>
      <c r="AC3358" s="1">
        <v>26</v>
      </c>
      <c r="AD3358" s="1" t="s">
        <v>585</v>
      </c>
      <c r="AE3358" s="1" t="s">
        <v>9379</v>
      </c>
      <c r="AF3358" s="1" t="s">
        <v>5277</v>
      </c>
      <c r="AG3358" s="1" t="s">
        <v>9430</v>
      </c>
      <c r="AT3358" s="1" t="s">
        <v>242</v>
      </c>
      <c r="AU3358" s="1" t="s">
        <v>12440</v>
      </c>
      <c r="AV3358" s="1" t="s">
        <v>5449</v>
      </c>
      <c r="AW3358" s="1" t="s">
        <v>12826</v>
      </c>
      <c r="BB3358" s="1" t="s">
        <v>1551</v>
      </c>
      <c r="BC3358" s="1" t="s">
        <v>7529</v>
      </c>
      <c r="BD3358" s="1" t="s">
        <v>5450</v>
      </c>
      <c r="BE3358" s="1" t="s">
        <v>10453</v>
      </c>
    </row>
    <row r="3359" spans="1:72" ht="13.5" customHeight="1" x14ac:dyDescent="0.25">
      <c r="A3359" s="5" t="str">
        <f t="shared" si="120"/>
        <v>1738_각남면_0130</v>
      </c>
      <c r="B3359" s="1">
        <v>1738</v>
      </c>
      <c r="C3359" s="1" t="s">
        <v>12339</v>
      </c>
      <c r="D3359" s="1" t="s">
        <v>12340</v>
      </c>
      <c r="E3359" s="1">
        <v>3358</v>
      </c>
      <c r="F3359" s="1">
        <v>14</v>
      </c>
      <c r="G3359" s="1" t="s">
        <v>5161</v>
      </c>
      <c r="H3359" s="1" t="s">
        <v>7057</v>
      </c>
      <c r="I3359" s="1">
        <v>7</v>
      </c>
      <c r="L3359" s="1">
        <v>2</v>
      </c>
      <c r="M3359" s="1" t="s">
        <v>5395</v>
      </c>
      <c r="N3359" s="1" t="s">
        <v>9634</v>
      </c>
      <c r="T3359" s="1" t="s">
        <v>12470</v>
      </c>
      <c r="U3359" s="1" t="s">
        <v>739</v>
      </c>
      <c r="V3359" s="1" t="s">
        <v>7350</v>
      </c>
      <c r="Y3359" s="1" t="s">
        <v>5451</v>
      </c>
      <c r="Z3359" s="1" t="s">
        <v>8973</v>
      </c>
      <c r="AC3359" s="1">
        <v>25</v>
      </c>
      <c r="AD3359" s="1" t="s">
        <v>446</v>
      </c>
      <c r="AE3359" s="1" t="s">
        <v>9374</v>
      </c>
      <c r="AT3359" s="1" t="s">
        <v>2545</v>
      </c>
      <c r="AU3359" s="1" t="s">
        <v>9670</v>
      </c>
      <c r="AV3359" s="1" t="s">
        <v>5390</v>
      </c>
      <c r="AW3359" s="1" t="s">
        <v>8958</v>
      </c>
      <c r="BB3359" s="1" t="s">
        <v>1551</v>
      </c>
      <c r="BC3359" s="1" t="s">
        <v>7529</v>
      </c>
      <c r="BD3359" s="1" t="s">
        <v>1482</v>
      </c>
      <c r="BE3359" s="1" t="s">
        <v>8058</v>
      </c>
    </row>
    <row r="3360" spans="1:72" ht="13.5" customHeight="1" x14ac:dyDescent="0.25">
      <c r="A3360" s="5" t="str">
        <f t="shared" si="120"/>
        <v>1738_각남면_0130</v>
      </c>
      <c r="B3360" s="1">
        <v>1738</v>
      </c>
      <c r="C3360" s="1" t="s">
        <v>12339</v>
      </c>
      <c r="D3360" s="1" t="s">
        <v>12340</v>
      </c>
      <c r="E3360" s="1">
        <v>3359</v>
      </c>
      <c r="F3360" s="1">
        <v>14</v>
      </c>
      <c r="G3360" s="1" t="s">
        <v>5161</v>
      </c>
      <c r="H3360" s="1" t="s">
        <v>7057</v>
      </c>
      <c r="I3360" s="1">
        <v>7</v>
      </c>
      <c r="L3360" s="1">
        <v>2</v>
      </c>
      <c r="M3360" s="1" t="s">
        <v>5395</v>
      </c>
      <c r="N3360" s="1" t="s">
        <v>9634</v>
      </c>
      <c r="T3360" s="1" t="s">
        <v>12470</v>
      </c>
      <c r="U3360" s="1" t="s">
        <v>739</v>
      </c>
      <c r="V3360" s="1" t="s">
        <v>7350</v>
      </c>
      <c r="Y3360" s="1" t="s">
        <v>5452</v>
      </c>
      <c r="Z3360" s="1" t="s">
        <v>8974</v>
      </c>
      <c r="AC3360" s="1">
        <v>19</v>
      </c>
      <c r="AD3360" s="1" t="s">
        <v>202</v>
      </c>
      <c r="AE3360" s="1" t="s">
        <v>9353</v>
      </c>
      <c r="AT3360" s="1" t="s">
        <v>2545</v>
      </c>
      <c r="AU3360" s="1" t="s">
        <v>9670</v>
      </c>
      <c r="AV3360" s="1" t="s">
        <v>5390</v>
      </c>
      <c r="AW3360" s="1" t="s">
        <v>8958</v>
      </c>
      <c r="BB3360" s="1" t="s">
        <v>1551</v>
      </c>
      <c r="BC3360" s="1" t="s">
        <v>7529</v>
      </c>
      <c r="BD3360" s="1" t="s">
        <v>1482</v>
      </c>
      <c r="BE3360" s="1" t="s">
        <v>8058</v>
      </c>
    </row>
    <row r="3361" spans="1:72" ht="13.5" customHeight="1" x14ac:dyDescent="0.25">
      <c r="A3361" s="5" t="str">
        <f t="shared" si="120"/>
        <v>1738_각남면_0130</v>
      </c>
      <c r="B3361" s="1">
        <v>1738</v>
      </c>
      <c r="C3361" s="1" t="s">
        <v>12339</v>
      </c>
      <c r="D3361" s="1" t="s">
        <v>12340</v>
      </c>
      <c r="E3361" s="1">
        <v>3360</v>
      </c>
      <c r="F3361" s="1">
        <v>14</v>
      </c>
      <c r="G3361" s="1" t="s">
        <v>5161</v>
      </c>
      <c r="H3361" s="1" t="s">
        <v>7057</v>
      </c>
      <c r="I3361" s="1">
        <v>7</v>
      </c>
      <c r="L3361" s="1">
        <v>2</v>
      </c>
      <c r="M3361" s="1" t="s">
        <v>5395</v>
      </c>
      <c r="N3361" s="1" t="s">
        <v>9634</v>
      </c>
      <c r="T3361" s="1" t="s">
        <v>12470</v>
      </c>
      <c r="U3361" s="1" t="s">
        <v>739</v>
      </c>
      <c r="V3361" s="1" t="s">
        <v>7350</v>
      </c>
      <c r="Y3361" s="1" t="s">
        <v>5453</v>
      </c>
      <c r="Z3361" s="1" t="s">
        <v>8975</v>
      </c>
      <c r="AC3361" s="1">
        <v>47</v>
      </c>
      <c r="AD3361" s="1" t="s">
        <v>465</v>
      </c>
      <c r="AE3361" s="1" t="s">
        <v>9376</v>
      </c>
      <c r="AF3361" s="1" t="s">
        <v>375</v>
      </c>
      <c r="AG3361" s="1" t="s">
        <v>9397</v>
      </c>
      <c r="AT3361" s="1" t="s">
        <v>2545</v>
      </c>
      <c r="AU3361" s="1" t="s">
        <v>9670</v>
      </c>
      <c r="AV3361" s="1" t="s">
        <v>5454</v>
      </c>
      <c r="AW3361" s="1" t="s">
        <v>10209</v>
      </c>
      <c r="BB3361" s="1" t="s">
        <v>1390</v>
      </c>
      <c r="BC3361" s="1" t="s">
        <v>12506</v>
      </c>
      <c r="BD3361" s="1" t="s">
        <v>5455</v>
      </c>
      <c r="BE3361" s="1" t="s">
        <v>12886</v>
      </c>
    </row>
    <row r="3362" spans="1:72" ht="13.5" customHeight="1" x14ac:dyDescent="0.25">
      <c r="A3362" s="5" t="str">
        <f t="shared" si="120"/>
        <v>1738_각남면_0130</v>
      </c>
      <c r="B3362" s="1">
        <v>1738</v>
      </c>
      <c r="C3362" s="1" t="s">
        <v>12339</v>
      </c>
      <c r="D3362" s="1" t="s">
        <v>12340</v>
      </c>
      <c r="E3362" s="1">
        <v>3361</v>
      </c>
      <c r="F3362" s="1">
        <v>14</v>
      </c>
      <c r="G3362" s="1" t="s">
        <v>5161</v>
      </c>
      <c r="H3362" s="1" t="s">
        <v>7057</v>
      </c>
      <c r="I3362" s="1">
        <v>7</v>
      </c>
      <c r="L3362" s="1">
        <v>2</v>
      </c>
      <c r="M3362" s="1" t="s">
        <v>5395</v>
      </c>
      <c r="N3362" s="1" t="s">
        <v>9634</v>
      </c>
      <c r="T3362" s="1" t="s">
        <v>12470</v>
      </c>
      <c r="U3362" s="1" t="s">
        <v>739</v>
      </c>
      <c r="V3362" s="1" t="s">
        <v>7350</v>
      </c>
      <c r="Y3362" s="1" t="s">
        <v>5390</v>
      </c>
      <c r="Z3362" s="1" t="s">
        <v>8958</v>
      </c>
      <c r="AC3362" s="1">
        <v>62</v>
      </c>
      <c r="AD3362" s="1" t="s">
        <v>335</v>
      </c>
      <c r="AE3362" s="1" t="s">
        <v>9368</v>
      </c>
      <c r="AT3362" s="1" t="s">
        <v>2545</v>
      </c>
      <c r="AU3362" s="1" t="s">
        <v>9670</v>
      </c>
      <c r="AV3362" s="1" t="s">
        <v>12322</v>
      </c>
      <c r="AW3362" s="1" t="s">
        <v>12867</v>
      </c>
      <c r="BB3362" s="1" t="s">
        <v>1390</v>
      </c>
      <c r="BC3362" s="1" t="s">
        <v>12506</v>
      </c>
      <c r="BD3362" s="1" t="s">
        <v>1317</v>
      </c>
      <c r="BE3362" s="1" t="s">
        <v>9772</v>
      </c>
    </row>
    <row r="3363" spans="1:72" ht="13.5" customHeight="1" x14ac:dyDescent="0.25">
      <c r="A3363" s="5" t="str">
        <f t="shared" si="120"/>
        <v>1738_각남면_0130</v>
      </c>
      <c r="B3363" s="1">
        <v>1738</v>
      </c>
      <c r="C3363" s="1" t="s">
        <v>12339</v>
      </c>
      <c r="D3363" s="1" t="s">
        <v>12340</v>
      </c>
      <c r="E3363" s="1">
        <v>3362</v>
      </c>
      <c r="F3363" s="1">
        <v>14</v>
      </c>
      <c r="G3363" s="1" t="s">
        <v>5161</v>
      </c>
      <c r="H3363" s="1" t="s">
        <v>7057</v>
      </c>
      <c r="I3363" s="1">
        <v>7</v>
      </c>
      <c r="L3363" s="1">
        <v>2</v>
      </c>
      <c r="M3363" s="1" t="s">
        <v>5395</v>
      </c>
      <c r="N3363" s="1" t="s">
        <v>9634</v>
      </c>
      <c r="T3363" s="1" t="s">
        <v>12470</v>
      </c>
      <c r="U3363" s="1" t="s">
        <v>139</v>
      </c>
      <c r="V3363" s="1" t="s">
        <v>7323</v>
      </c>
      <c r="Y3363" s="1" t="s">
        <v>5456</v>
      </c>
      <c r="Z3363" s="1" t="s">
        <v>8976</v>
      </c>
      <c r="AC3363" s="1">
        <v>52</v>
      </c>
      <c r="AD3363" s="1" t="s">
        <v>217</v>
      </c>
      <c r="AE3363" s="1" t="s">
        <v>9355</v>
      </c>
      <c r="AF3363" s="1" t="s">
        <v>5457</v>
      </c>
      <c r="AG3363" s="1" t="s">
        <v>9434</v>
      </c>
      <c r="AT3363" s="1" t="s">
        <v>2545</v>
      </c>
      <c r="AU3363" s="1" t="s">
        <v>9670</v>
      </c>
      <c r="AV3363" s="1" t="s">
        <v>12322</v>
      </c>
      <c r="AW3363" s="1" t="s">
        <v>12867</v>
      </c>
      <c r="BB3363" s="1" t="s">
        <v>1390</v>
      </c>
      <c r="BC3363" s="1" t="s">
        <v>12506</v>
      </c>
      <c r="BD3363" s="1" t="s">
        <v>1317</v>
      </c>
      <c r="BE3363" s="1" t="s">
        <v>9772</v>
      </c>
    </row>
    <row r="3364" spans="1:72" ht="13.5" customHeight="1" x14ac:dyDescent="0.25">
      <c r="A3364" s="5" t="str">
        <f t="shared" si="120"/>
        <v>1738_각남면_0130</v>
      </c>
      <c r="B3364" s="1">
        <v>1738</v>
      </c>
      <c r="C3364" s="1" t="s">
        <v>12339</v>
      </c>
      <c r="D3364" s="1" t="s">
        <v>12340</v>
      </c>
      <c r="E3364" s="1">
        <v>3363</v>
      </c>
      <c r="F3364" s="1">
        <v>14</v>
      </c>
      <c r="G3364" s="1" t="s">
        <v>5161</v>
      </c>
      <c r="H3364" s="1" t="s">
        <v>7057</v>
      </c>
      <c r="I3364" s="1">
        <v>7</v>
      </c>
      <c r="L3364" s="1">
        <v>2</v>
      </c>
      <c r="M3364" s="1" t="s">
        <v>5395</v>
      </c>
      <c r="N3364" s="1" t="s">
        <v>9634</v>
      </c>
      <c r="T3364" s="1" t="s">
        <v>12470</v>
      </c>
      <c r="U3364" s="1" t="s">
        <v>136</v>
      </c>
      <c r="V3364" s="1" t="s">
        <v>7308</v>
      </c>
      <c r="Y3364" s="1" t="s">
        <v>1768</v>
      </c>
      <c r="Z3364" s="1" t="s">
        <v>8977</v>
      </c>
      <c r="AC3364" s="1">
        <v>10</v>
      </c>
      <c r="AD3364" s="1" t="s">
        <v>393</v>
      </c>
      <c r="AE3364" s="1" t="s">
        <v>9370</v>
      </c>
      <c r="AT3364" s="1" t="s">
        <v>242</v>
      </c>
      <c r="AU3364" s="1" t="s">
        <v>12440</v>
      </c>
      <c r="AV3364" s="1" t="s">
        <v>5458</v>
      </c>
      <c r="AW3364" s="1" t="s">
        <v>10210</v>
      </c>
      <c r="BB3364" s="1" t="s">
        <v>1551</v>
      </c>
      <c r="BC3364" s="1" t="s">
        <v>7529</v>
      </c>
      <c r="BD3364" s="1" t="s">
        <v>3672</v>
      </c>
      <c r="BE3364" s="1" t="s">
        <v>7763</v>
      </c>
    </row>
    <row r="3365" spans="1:72" ht="13.5" customHeight="1" x14ac:dyDescent="0.25">
      <c r="A3365" s="5" t="str">
        <f t="shared" si="120"/>
        <v>1738_각남면_0130</v>
      </c>
      <c r="B3365" s="1">
        <v>1738</v>
      </c>
      <c r="C3365" s="1" t="s">
        <v>12339</v>
      </c>
      <c r="D3365" s="1" t="s">
        <v>12340</v>
      </c>
      <c r="E3365" s="1">
        <v>3364</v>
      </c>
      <c r="F3365" s="1">
        <v>14</v>
      </c>
      <c r="G3365" s="1" t="s">
        <v>5161</v>
      </c>
      <c r="H3365" s="1" t="s">
        <v>7057</v>
      </c>
      <c r="I3365" s="1">
        <v>7</v>
      </c>
      <c r="L3365" s="1">
        <v>2</v>
      </c>
      <c r="M3365" s="1" t="s">
        <v>5395</v>
      </c>
      <c r="N3365" s="1" t="s">
        <v>9634</v>
      </c>
      <c r="S3365" s="1" t="s">
        <v>5459</v>
      </c>
      <c r="T3365" s="1" t="s">
        <v>7292</v>
      </c>
      <c r="U3365" s="1" t="s">
        <v>136</v>
      </c>
      <c r="V3365" s="1" t="s">
        <v>7308</v>
      </c>
      <c r="Y3365" s="1" t="s">
        <v>5411</v>
      </c>
      <c r="Z3365" s="1" t="s">
        <v>8961</v>
      </c>
      <c r="AF3365" s="1" t="s">
        <v>163</v>
      </c>
      <c r="AG3365" s="1" t="s">
        <v>9392</v>
      </c>
      <c r="AH3365" s="1" t="s">
        <v>5460</v>
      </c>
      <c r="AI3365" s="1" t="s">
        <v>9511</v>
      </c>
    </row>
    <row r="3366" spans="1:72" ht="13.5" customHeight="1" x14ac:dyDescent="0.25">
      <c r="A3366" s="5" t="str">
        <f t="shared" si="120"/>
        <v>1738_각남면_0130</v>
      </c>
      <c r="B3366" s="1">
        <v>1738</v>
      </c>
      <c r="C3366" s="1" t="s">
        <v>12339</v>
      </c>
      <c r="D3366" s="1" t="s">
        <v>12340</v>
      </c>
      <c r="E3366" s="1">
        <v>3365</v>
      </c>
      <c r="F3366" s="1">
        <v>14</v>
      </c>
      <c r="G3366" s="1" t="s">
        <v>5161</v>
      </c>
      <c r="H3366" s="1" t="s">
        <v>7057</v>
      </c>
      <c r="I3366" s="1">
        <v>7</v>
      </c>
      <c r="L3366" s="1">
        <v>3</v>
      </c>
      <c r="M3366" s="1" t="s">
        <v>3672</v>
      </c>
      <c r="N3366" s="1" t="s">
        <v>7763</v>
      </c>
      <c r="Q3366" s="1" t="s">
        <v>5461</v>
      </c>
      <c r="R3366" s="1" t="s">
        <v>7211</v>
      </c>
      <c r="T3366" s="1" t="s">
        <v>12461</v>
      </c>
      <c r="U3366" s="1" t="s">
        <v>237</v>
      </c>
      <c r="V3366" s="1" t="s">
        <v>7316</v>
      </c>
      <c r="Y3366" s="1" t="s">
        <v>3672</v>
      </c>
      <c r="Z3366" s="1" t="s">
        <v>7763</v>
      </c>
      <c r="AC3366" s="1">
        <v>40</v>
      </c>
      <c r="AD3366" s="1" t="s">
        <v>349</v>
      </c>
      <c r="AE3366" s="1" t="s">
        <v>9369</v>
      </c>
      <c r="AJ3366" s="1" t="s">
        <v>17</v>
      </c>
      <c r="AK3366" s="1" t="s">
        <v>9530</v>
      </c>
      <c r="AL3366" s="1" t="s">
        <v>193</v>
      </c>
      <c r="AM3366" s="1" t="s">
        <v>9533</v>
      </c>
      <c r="AN3366" s="1" t="s">
        <v>230</v>
      </c>
      <c r="AO3366" s="1" t="s">
        <v>9444</v>
      </c>
      <c r="AP3366" s="1" t="s">
        <v>260</v>
      </c>
      <c r="AQ3366" s="1" t="s">
        <v>7321</v>
      </c>
      <c r="AR3366" s="1" t="s">
        <v>5395</v>
      </c>
      <c r="AS3366" s="1" t="s">
        <v>9634</v>
      </c>
      <c r="AV3366" s="1" t="s">
        <v>5437</v>
      </c>
      <c r="AW3366" s="1" t="s">
        <v>10207</v>
      </c>
      <c r="BG3366" s="1" t="s">
        <v>5462</v>
      </c>
      <c r="BH3366" s="1" t="s">
        <v>10505</v>
      </c>
      <c r="BI3366" s="1" t="s">
        <v>1271</v>
      </c>
      <c r="BJ3366" s="1" t="s">
        <v>10881</v>
      </c>
      <c r="BM3366" s="1" t="s">
        <v>5463</v>
      </c>
      <c r="BN3366" s="1" t="s">
        <v>9940</v>
      </c>
      <c r="BO3366" s="1" t="s">
        <v>232</v>
      </c>
      <c r="BP3366" s="1" t="s">
        <v>7343</v>
      </c>
      <c r="BQ3366" s="1" t="s">
        <v>14794</v>
      </c>
      <c r="BR3366" s="1" t="s">
        <v>13064</v>
      </c>
      <c r="BS3366" s="1" t="s">
        <v>41</v>
      </c>
      <c r="BT3366" s="1" t="s">
        <v>12725</v>
      </c>
    </row>
    <row r="3367" spans="1:72" ht="13.5" customHeight="1" x14ac:dyDescent="0.25">
      <c r="A3367" s="5" t="str">
        <f t="shared" si="120"/>
        <v>1738_각남면_0130</v>
      </c>
      <c r="B3367" s="1">
        <v>1738</v>
      </c>
      <c r="C3367" s="1" t="s">
        <v>12339</v>
      </c>
      <c r="D3367" s="1" t="s">
        <v>12340</v>
      </c>
      <c r="E3367" s="1">
        <v>3366</v>
      </c>
      <c r="F3367" s="1">
        <v>14</v>
      </c>
      <c r="G3367" s="1" t="s">
        <v>5161</v>
      </c>
      <c r="H3367" s="1" t="s">
        <v>7057</v>
      </c>
      <c r="I3367" s="1">
        <v>7</v>
      </c>
      <c r="L3367" s="1">
        <v>3</v>
      </c>
      <c r="M3367" s="1" t="s">
        <v>3672</v>
      </c>
      <c r="N3367" s="1" t="s">
        <v>7763</v>
      </c>
      <c r="S3367" s="1" t="s">
        <v>59</v>
      </c>
      <c r="T3367" s="1" t="s">
        <v>7224</v>
      </c>
      <c r="Y3367" s="1" t="s">
        <v>1768</v>
      </c>
      <c r="Z3367" s="1" t="s">
        <v>8977</v>
      </c>
      <c r="AC3367" s="1">
        <v>10</v>
      </c>
      <c r="AD3367" s="1" t="s">
        <v>393</v>
      </c>
      <c r="AE3367" s="1" t="s">
        <v>9370</v>
      </c>
      <c r="AF3367" s="1" t="s">
        <v>163</v>
      </c>
      <c r="AG3367" s="1" t="s">
        <v>9392</v>
      </c>
      <c r="AH3367" s="1" t="s">
        <v>5464</v>
      </c>
      <c r="AI3367" s="1" t="s">
        <v>9512</v>
      </c>
    </row>
    <row r="3368" spans="1:72" ht="13.5" customHeight="1" x14ac:dyDescent="0.25">
      <c r="A3368" s="5" t="str">
        <f t="shared" si="120"/>
        <v>1738_각남면_0130</v>
      </c>
      <c r="B3368" s="1">
        <v>1738</v>
      </c>
      <c r="C3368" s="1" t="s">
        <v>12339</v>
      </c>
      <c r="D3368" s="1" t="s">
        <v>12340</v>
      </c>
      <c r="E3368" s="1">
        <v>3367</v>
      </c>
      <c r="F3368" s="1">
        <v>14</v>
      </c>
      <c r="G3368" s="1" t="s">
        <v>5161</v>
      </c>
      <c r="H3368" s="1" t="s">
        <v>7057</v>
      </c>
      <c r="I3368" s="1">
        <v>7</v>
      </c>
      <c r="L3368" s="1">
        <v>3</v>
      </c>
      <c r="M3368" s="1" t="s">
        <v>3672</v>
      </c>
      <c r="N3368" s="1" t="s">
        <v>7763</v>
      </c>
      <c r="S3368" s="1" t="s">
        <v>112</v>
      </c>
      <c r="T3368" s="1" t="s">
        <v>7229</v>
      </c>
      <c r="Y3368" s="1" t="s">
        <v>5465</v>
      </c>
      <c r="Z3368" s="1" t="s">
        <v>8978</v>
      </c>
      <c r="AC3368" s="1">
        <v>7</v>
      </c>
      <c r="AD3368" s="1" t="s">
        <v>62</v>
      </c>
      <c r="AE3368" s="1" t="s">
        <v>9331</v>
      </c>
      <c r="AG3368" s="1" t="s">
        <v>12743</v>
      </c>
    </row>
    <row r="3369" spans="1:72" ht="13.5" customHeight="1" x14ac:dyDescent="0.25">
      <c r="A3369" s="5" t="str">
        <f t="shared" si="120"/>
        <v>1738_각남면_0130</v>
      </c>
      <c r="B3369" s="1">
        <v>1738</v>
      </c>
      <c r="C3369" s="1" t="s">
        <v>12339</v>
      </c>
      <c r="D3369" s="1" t="s">
        <v>12340</v>
      </c>
      <c r="E3369" s="1">
        <v>3368</v>
      </c>
      <c r="F3369" s="1">
        <v>14</v>
      </c>
      <c r="G3369" s="1" t="s">
        <v>5161</v>
      </c>
      <c r="H3369" s="1" t="s">
        <v>7057</v>
      </c>
      <c r="I3369" s="1">
        <v>7</v>
      </c>
      <c r="L3369" s="1">
        <v>3</v>
      </c>
      <c r="M3369" s="1" t="s">
        <v>3672</v>
      </c>
      <c r="N3369" s="1" t="s">
        <v>7763</v>
      </c>
      <c r="S3369" s="1" t="s">
        <v>63</v>
      </c>
      <c r="T3369" s="1" t="s">
        <v>7225</v>
      </c>
      <c r="Y3369" s="1" t="s">
        <v>5466</v>
      </c>
      <c r="Z3369" s="1" t="s">
        <v>8979</v>
      </c>
      <c r="AC3369" s="1">
        <v>5</v>
      </c>
      <c r="AD3369" s="1" t="s">
        <v>86</v>
      </c>
      <c r="AE3369" s="1" t="s">
        <v>8752</v>
      </c>
      <c r="AF3369" s="1" t="s">
        <v>12703</v>
      </c>
      <c r="AG3369" s="1" t="s">
        <v>12714</v>
      </c>
    </row>
    <row r="3370" spans="1:72" ht="13.5" customHeight="1" x14ac:dyDescent="0.25">
      <c r="A3370" s="5" t="str">
        <f t="shared" si="120"/>
        <v>1738_각남면_0130</v>
      </c>
      <c r="B3370" s="1">
        <v>1738</v>
      </c>
      <c r="C3370" s="1" t="s">
        <v>12339</v>
      </c>
      <c r="D3370" s="1" t="s">
        <v>12340</v>
      </c>
      <c r="E3370" s="1">
        <v>3369</v>
      </c>
      <c r="F3370" s="1">
        <v>14</v>
      </c>
      <c r="G3370" s="1" t="s">
        <v>5161</v>
      </c>
      <c r="H3370" s="1" t="s">
        <v>7057</v>
      </c>
      <c r="I3370" s="1">
        <v>7</v>
      </c>
      <c r="L3370" s="1">
        <v>4</v>
      </c>
      <c r="M3370" s="1" t="s">
        <v>14338</v>
      </c>
      <c r="N3370" s="1" t="s">
        <v>14339</v>
      </c>
      <c r="T3370" s="1" t="s">
        <v>12461</v>
      </c>
      <c r="U3370" s="1" t="s">
        <v>1900</v>
      </c>
      <c r="V3370" s="1" t="s">
        <v>7423</v>
      </c>
      <c r="W3370" s="1" t="s">
        <v>85</v>
      </c>
      <c r="X3370" s="1" t="s">
        <v>12530</v>
      </c>
      <c r="Y3370" s="1" t="s">
        <v>5467</v>
      </c>
      <c r="Z3370" s="1" t="s">
        <v>8980</v>
      </c>
      <c r="AC3370" s="1">
        <v>33</v>
      </c>
      <c r="AD3370" s="1" t="s">
        <v>321</v>
      </c>
      <c r="AE3370" s="1" t="s">
        <v>9366</v>
      </c>
      <c r="AJ3370" s="1" t="s">
        <v>17</v>
      </c>
      <c r="AK3370" s="1" t="s">
        <v>9530</v>
      </c>
      <c r="AL3370" s="1" t="s">
        <v>1117</v>
      </c>
      <c r="AM3370" s="1" t="s">
        <v>9211</v>
      </c>
      <c r="AT3370" s="1" t="s">
        <v>69</v>
      </c>
      <c r="AU3370" s="1" t="s">
        <v>7359</v>
      </c>
      <c r="AV3370" s="1" t="s">
        <v>1344</v>
      </c>
      <c r="AW3370" s="1" t="s">
        <v>8023</v>
      </c>
      <c r="BG3370" s="1" t="s">
        <v>69</v>
      </c>
      <c r="BH3370" s="1" t="s">
        <v>7359</v>
      </c>
      <c r="BI3370" s="1" t="s">
        <v>5468</v>
      </c>
      <c r="BJ3370" s="1" t="s">
        <v>12907</v>
      </c>
      <c r="BK3370" s="1" t="s">
        <v>69</v>
      </c>
      <c r="BL3370" s="1" t="s">
        <v>7359</v>
      </c>
      <c r="BM3370" s="1" t="s">
        <v>3130</v>
      </c>
      <c r="BN3370" s="1" t="s">
        <v>10714</v>
      </c>
      <c r="BO3370" s="1" t="s">
        <v>281</v>
      </c>
      <c r="BP3370" s="1" t="s">
        <v>7360</v>
      </c>
      <c r="BQ3370" s="1" t="s">
        <v>5469</v>
      </c>
      <c r="BR3370" s="1" t="s">
        <v>13399</v>
      </c>
      <c r="BS3370" s="1" t="s">
        <v>631</v>
      </c>
      <c r="BT3370" s="1" t="s">
        <v>9553</v>
      </c>
    </row>
    <row r="3371" spans="1:72" ht="13.5" customHeight="1" x14ac:dyDescent="0.25">
      <c r="A3371" s="5" t="str">
        <f t="shared" si="120"/>
        <v>1738_각남면_0130</v>
      </c>
      <c r="B3371" s="1">
        <v>1738</v>
      </c>
      <c r="C3371" s="1" t="s">
        <v>12339</v>
      </c>
      <c r="D3371" s="1" t="s">
        <v>12340</v>
      </c>
      <c r="E3371" s="1">
        <v>3370</v>
      </c>
      <c r="F3371" s="1">
        <v>14</v>
      </c>
      <c r="G3371" s="1" t="s">
        <v>5161</v>
      </c>
      <c r="H3371" s="1" t="s">
        <v>7057</v>
      </c>
      <c r="I3371" s="1">
        <v>7</v>
      </c>
      <c r="L3371" s="1">
        <v>4</v>
      </c>
      <c r="M3371" s="1" t="s">
        <v>14338</v>
      </c>
      <c r="N3371" s="1" t="s">
        <v>14339</v>
      </c>
      <c r="S3371" s="1" t="s">
        <v>50</v>
      </c>
      <c r="T3371" s="1" t="s">
        <v>7223</v>
      </c>
      <c r="W3371" s="1" t="s">
        <v>38</v>
      </c>
      <c r="X3371" s="1" t="s">
        <v>12522</v>
      </c>
      <c r="Y3371" s="1" t="s">
        <v>64</v>
      </c>
      <c r="Z3371" s="1" t="s">
        <v>7741</v>
      </c>
      <c r="AC3371" s="1">
        <v>34</v>
      </c>
      <c r="AD3371" s="1" t="s">
        <v>40</v>
      </c>
      <c r="AE3371" s="1" t="s">
        <v>9329</v>
      </c>
      <c r="AJ3371" s="1" t="s">
        <v>17</v>
      </c>
      <c r="AK3371" s="1" t="s">
        <v>9530</v>
      </c>
      <c r="AL3371" s="1" t="s">
        <v>41</v>
      </c>
      <c r="AM3371" s="1" t="s">
        <v>12725</v>
      </c>
      <c r="AT3371" s="1" t="s">
        <v>2075</v>
      </c>
      <c r="AU3371" s="1" t="s">
        <v>7429</v>
      </c>
      <c r="AV3371" s="1" t="s">
        <v>5470</v>
      </c>
      <c r="AW3371" s="1" t="s">
        <v>8915</v>
      </c>
      <c r="BG3371" s="1" t="s">
        <v>69</v>
      </c>
      <c r="BH3371" s="1" t="s">
        <v>7359</v>
      </c>
      <c r="BI3371" s="1" t="s">
        <v>2512</v>
      </c>
      <c r="BJ3371" s="1" t="s">
        <v>10177</v>
      </c>
      <c r="BK3371" s="1" t="s">
        <v>42</v>
      </c>
      <c r="BL3371" s="1" t="s">
        <v>7309</v>
      </c>
      <c r="BM3371" s="1" t="s">
        <v>649</v>
      </c>
      <c r="BN3371" s="1" t="s">
        <v>7846</v>
      </c>
      <c r="BO3371" s="1" t="s">
        <v>69</v>
      </c>
      <c r="BP3371" s="1" t="s">
        <v>7359</v>
      </c>
      <c r="BQ3371" s="1" t="s">
        <v>5471</v>
      </c>
      <c r="BR3371" s="1" t="s">
        <v>13419</v>
      </c>
      <c r="BS3371" s="1" t="s">
        <v>1117</v>
      </c>
      <c r="BT3371" s="1" t="s">
        <v>9211</v>
      </c>
    </row>
    <row r="3372" spans="1:72" ht="13.5" customHeight="1" x14ac:dyDescent="0.25">
      <c r="A3372" s="5" t="str">
        <f t="shared" si="120"/>
        <v>1738_각남면_0130</v>
      </c>
      <c r="B3372" s="1">
        <v>1738</v>
      </c>
      <c r="C3372" s="1" t="s">
        <v>12339</v>
      </c>
      <c r="D3372" s="1" t="s">
        <v>12340</v>
      </c>
      <c r="E3372" s="1">
        <v>3371</v>
      </c>
      <c r="F3372" s="1">
        <v>14</v>
      </c>
      <c r="G3372" s="1" t="s">
        <v>5161</v>
      </c>
      <c r="H3372" s="1" t="s">
        <v>7057</v>
      </c>
      <c r="I3372" s="1">
        <v>7</v>
      </c>
      <c r="L3372" s="1">
        <v>4</v>
      </c>
      <c r="M3372" s="1" t="s">
        <v>14338</v>
      </c>
      <c r="N3372" s="1" t="s">
        <v>14339</v>
      </c>
      <c r="S3372" s="1" t="s">
        <v>112</v>
      </c>
      <c r="T3372" s="1" t="s">
        <v>7229</v>
      </c>
      <c r="Y3372" s="1" t="s">
        <v>64</v>
      </c>
      <c r="Z3372" s="1" t="s">
        <v>7741</v>
      </c>
      <c r="AC3372" s="1">
        <v>19</v>
      </c>
      <c r="AD3372" s="1" t="s">
        <v>202</v>
      </c>
      <c r="AE3372" s="1" t="s">
        <v>9353</v>
      </c>
    </row>
    <row r="3373" spans="1:72" ht="13.5" customHeight="1" x14ac:dyDescent="0.25">
      <c r="A3373" s="5" t="str">
        <f t="shared" si="120"/>
        <v>1738_각남면_0130</v>
      </c>
      <c r="B3373" s="1">
        <v>1738</v>
      </c>
      <c r="C3373" s="1" t="s">
        <v>12339</v>
      </c>
      <c r="D3373" s="1" t="s">
        <v>12340</v>
      </c>
      <c r="E3373" s="1">
        <v>3372</v>
      </c>
      <c r="F3373" s="1">
        <v>14</v>
      </c>
      <c r="G3373" s="1" t="s">
        <v>5161</v>
      </c>
      <c r="H3373" s="1" t="s">
        <v>7057</v>
      </c>
      <c r="I3373" s="1">
        <v>7</v>
      </c>
      <c r="L3373" s="1">
        <v>4</v>
      </c>
      <c r="M3373" s="1" t="s">
        <v>14338</v>
      </c>
      <c r="N3373" s="1" t="s">
        <v>14339</v>
      </c>
      <c r="S3373" s="1" t="s">
        <v>59</v>
      </c>
      <c r="T3373" s="1" t="s">
        <v>7224</v>
      </c>
      <c r="U3373" s="1" t="s">
        <v>87</v>
      </c>
      <c r="V3373" s="1" t="s">
        <v>7303</v>
      </c>
      <c r="Y3373" s="1" t="s">
        <v>5472</v>
      </c>
      <c r="Z3373" s="1" t="s">
        <v>8981</v>
      </c>
      <c r="AC3373" s="1">
        <v>8</v>
      </c>
      <c r="AD3373" s="1" t="s">
        <v>298</v>
      </c>
      <c r="AE3373" s="1" t="s">
        <v>9362</v>
      </c>
    </row>
    <row r="3374" spans="1:72" ht="13.5" customHeight="1" x14ac:dyDescent="0.25">
      <c r="A3374" s="5" t="str">
        <f t="shared" si="120"/>
        <v>1738_각남면_0130</v>
      </c>
      <c r="B3374" s="1">
        <v>1738</v>
      </c>
      <c r="C3374" s="1" t="s">
        <v>12339</v>
      </c>
      <c r="D3374" s="1" t="s">
        <v>12340</v>
      </c>
      <c r="E3374" s="1">
        <v>3373</v>
      </c>
      <c r="F3374" s="1">
        <v>14</v>
      </c>
      <c r="G3374" s="1" t="s">
        <v>5161</v>
      </c>
      <c r="H3374" s="1" t="s">
        <v>7057</v>
      </c>
      <c r="I3374" s="1">
        <v>7</v>
      </c>
      <c r="L3374" s="1">
        <v>5</v>
      </c>
      <c r="M3374" s="1" t="s">
        <v>14340</v>
      </c>
      <c r="N3374" s="1" t="s">
        <v>14341</v>
      </c>
      <c r="T3374" s="1" t="s">
        <v>12461</v>
      </c>
      <c r="U3374" s="1" t="s">
        <v>518</v>
      </c>
      <c r="V3374" s="1" t="s">
        <v>7333</v>
      </c>
      <c r="W3374" s="1" t="s">
        <v>5172</v>
      </c>
      <c r="X3374" s="1" t="s">
        <v>7734</v>
      </c>
      <c r="Y3374" s="1" t="s">
        <v>64</v>
      </c>
      <c r="Z3374" s="1" t="s">
        <v>7741</v>
      </c>
      <c r="AC3374" s="1">
        <v>46</v>
      </c>
      <c r="AD3374" s="1" t="s">
        <v>239</v>
      </c>
      <c r="AE3374" s="1" t="s">
        <v>9357</v>
      </c>
      <c r="AJ3374" s="1" t="s">
        <v>17</v>
      </c>
      <c r="AK3374" s="1" t="s">
        <v>9530</v>
      </c>
      <c r="AL3374" s="1" t="s">
        <v>5473</v>
      </c>
      <c r="AM3374" s="1" t="s">
        <v>8388</v>
      </c>
      <c r="AT3374" s="1" t="s">
        <v>69</v>
      </c>
      <c r="AU3374" s="1" t="s">
        <v>7359</v>
      </c>
      <c r="AV3374" s="1" t="s">
        <v>5173</v>
      </c>
      <c r="AW3374" s="1" t="s">
        <v>9095</v>
      </c>
      <c r="BG3374" s="1" t="s">
        <v>69</v>
      </c>
      <c r="BH3374" s="1" t="s">
        <v>7359</v>
      </c>
      <c r="BI3374" s="1" t="s">
        <v>5474</v>
      </c>
      <c r="BJ3374" s="1" t="s">
        <v>8119</v>
      </c>
      <c r="BK3374" s="1" t="s">
        <v>69</v>
      </c>
      <c r="BL3374" s="1" t="s">
        <v>7359</v>
      </c>
      <c r="BM3374" s="1" t="s">
        <v>5175</v>
      </c>
      <c r="BN3374" s="1" t="s">
        <v>12970</v>
      </c>
      <c r="BO3374" s="1" t="s">
        <v>69</v>
      </c>
      <c r="BP3374" s="1" t="s">
        <v>7359</v>
      </c>
      <c r="BQ3374" s="1" t="s">
        <v>5475</v>
      </c>
      <c r="BR3374" s="1" t="s">
        <v>13139</v>
      </c>
      <c r="BS3374" s="1" t="s">
        <v>41</v>
      </c>
      <c r="BT3374" s="1" t="s">
        <v>12725</v>
      </c>
    </row>
    <row r="3375" spans="1:72" ht="13.5" customHeight="1" x14ac:dyDescent="0.25">
      <c r="A3375" s="5" t="str">
        <f t="shared" ref="A3375:A3394" si="121">HYPERLINK("http://kyu.snu.ac.kr/sdhj/index.jsp?type=hj/GK14616_00IH_0001_0130.jpg","1738_각남면_0130")</f>
        <v>1738_각남면_0130</v>
      </c>
      <c r="B3375" s="1">
        <v>1738</v>
      </c>
      <c r="C3375" s="1" t="s">
        <v>12339</v>
      </c>
      <c r="D3375" s="1" t="s">
        <v>12340</v>
      </c>
      <c r="E3375" s="1">
        <v>3374</v>
      </c>
      <c r="F3375" s="1">
        <v>14</v>
      </c>
      <c r="G3375" s="1" t="s">
        <v>5161</v>
      </c>
      <c r="H3375" s="1" t="s">
        <v>7057</v>
      </c>
      <c r="I3375" s="1">
        <v>7</v>
      </c>
      <c r="L3375" s="1">
        <v>5</v>
      </c>
      <c r="M3375" s="1" t="s">
        <v>14340</v>
      </c>
      <c r="N3375" s="1" t="s">
        <v>14341</v>
      </c>
      <c r="S3375" s="1" t="s">
        <v>112</v>
      </c>
      <c r="T3375" s="1" t="s">
        <v>7229</v>
      </c>
      <c r="Y3375" s="1" t="s">
        <v>64</v>
      </c>
      <c r="Z3375" s="1" t="s">
        <v>7741</v>
      </c>
      <c r="AC3375" s="1">
        <v>6</v>
      </c>
      <c r="AD3375" s="1" t="s">
        <v>738</v>
      </c>
      <c r="AE3375" s="1" t="s">
        <v>9381</v>
      </c>
    </row>
    <row r="3376" spans="1:72" ht="13.5" customHeight="1" x14ac:dyDescent="0.25">
      <c r="A3376" s="5" t="str">
        <f t="shared" si="121"/>
        <v>1738_각남면_0130</v>
      </c>
      <c r="B3376" s="1">
        <v>1738</v>
      </c>
      <c r="C3376" s="1" t="s">
        <v>12339</v>
      </c>
      <c r="D3376" s="1" t="s">
        <v>12340</v>
      </c>
      <c r="E3376" s="1">
        <v>3375</v>
      </c>
      <c r="F3376" s="1">
        <v>14</v>
      </c>
      <c r="G3376" s="1" t="s">
        <v>5161</v>
      </c>
      <c r="H3376" s="1" t="s">
        <v>7057</v>
      </c>
      <c r="I3376" s="1">
        <v>7</v>
      </c>
      <c r="L3376" s="1">
        <v>5</v>
      </c>
      <c r="M3376" s="1" t="s">
        <v>14340</v>
      </c>
      <c r="N3376" s="1" t="s">
        <v>14341</v>
      </c>
      <c r="S3376" s="1" t="s">
        <v>112</v>
      </c>
      <c r="T3376" s="1" t="s">
        <v>7229</v>
      </c>
      <c r="Y3376" s="1" t="s">
        <v>5476</v>
      </c>
      <c r="Z3376" s="1" t="s">
        <v>8650</v>
      </c>
      <c r="AC3376" s="1">
        <v>14</v>
      </c>
      <c r="AD3376" s="1" t="s">
        <v>182</v>
      </c>
      <c r="AE3376" s="1" t="s">
        <v>9351</v>
      </c>
    </row>
    <row r="3377" spans="1:72" ht="13.5" customHeight="1" x14ac:dyDescent="0.25">
      <c r="A3377" s="5" t="str">
        <f t="shared" si="121"/>
        <v>1738_각남면_0130</v>
      </c>
      <c r="B3377" s="1">
        <v>1738</v>
      </c>
      <c r="C3377" s="1" t="s">
        <v>12339</v>
      </c>
      <c r="D3377" s="1" t="s">
        <v>12340</v>
      </c>
      <c r="E3377" s="1">
        <v>3376</v>
      </c>
      <c r="F3377" s="1">
        <v>14</v>
      </c>
      <c r="G3377" s="1" t="s">
        <v>5161</v>
      </c>
      <c r="H3377" s="1" t="s">
        <v>7057</v>
      </c>
      <c r="I3377" s="1">
        <v>7</v>
      </c>
      <c r="L3377" s="1">
        <v>5</v>
      </c>
      <c r="M3377" s="1" t="s">
        <v>14340</v>
      </c>
      <c r="N3377" s="1" t="s">
        <v>14341</v>
      </c>
      <c r="S3377" s="1" t="s">
        <v>84</v>
      </c>
      <c r="T3377" s="1" t="s">
        <v>7226</v>
      </c>
      <c r="W3377" s="1" t="s">
        <v>38</v>
      </c>
      <c r="X3377" s="1" t="s">
        <v>12522</v>
      </c>
      <c r="Y3377" s="1" t="s">
        <v>64</v>
      </c>
      <c r="Z3377" s="1" t="s">
        <v>7741</v>
      </c>
      <c r="AC3377" s="1">
        <v>73</v>
      </c>
      <c r="AD3377" s="1" t="s">
        <v>111</v>
      </c>
      <c r="AE3377" s="1" t="s">
        <v>9341</v>
      </c>
    </row>
    <row r="3378" spans="1:72" ht="13.5" customHeight="1" x14ac:dyDescent="0.25">
      <c r="A3378" s="5" t="str">
        <f t="shared" si="121"/>
        <v>1738_각남면_0130</v>
      </c>
      <c r="B3378" s="1">
        <v>1738</v>
      </c>
      <c r="C3378" s="1" t="s">
        <v>12339</v>
      </c>
      <c r="D3378" s="1" t="s">
        <v>12340</v>
      </c>
      <c r="E3378" s="1">
        <v>3377</v>
      </c>
      <c r="F3378" s="1">
        <v>14</v>
      </c>
      <c r="G3378" s="1" t="s">
        <v>5161</v>
      </c>
      <c r="H3378" s="1" t="s">
        <v>7057</v>
      </c>
      <c r="I3378" s="1">
        <v>8</v>
      </c>
      <c r="J3378" s="1" t="s">
        <v>5477</v>
      </c>
      <c r="K3378" s="1" t="s">
        <v>7158</v>
      </c>
      <c r="L3378" s="1">
        <v>1</v>
      </c>
      <c r="M3378" s="1" t="s">
        <v>5477</v>
      </c>
      <c r="N3378" s="1" t="s">
        <v>7158</v>
      </c>
      <c r="O3378" s="1" t="s">
        <v>6</v>
      </c>
      <c r="P3378" s="1" t="s">
        <v>7191</v>
      </c>
      <c r="T3378" s="1" t="s">
        <v>12461</v>
      </c>
      <c r="U3378" s="1" t="s">
        <v>5478</v>
      </c>
      <c r="V3378" s="1" t="s">
        <v>7590</v>
      </c>
      <c r="W3378" s="1" t="s">
        <v>407</v>
      </c>
      <c r="X3378" s="1" t="s">
        <v>7703</v>
      </c>
      <c r="Y3378" s="1" t="s">
        <v>5479</v>
      </c>
      <c r="Z3378" s="1" t="s">
        <v>8322</v>
      </c>
      <c r="AC3378" s="1">
        <v>65</v>
      </c>
      <c r="AD3378" s="1" t="s">
        <v>86</v>
      </c>
      <c r="AE3378" s="1" t="s">
        <v>8752</v>
      </c>
      <c r="AJ3378" s="1" t="s">
        <v>17</v>
      </c>
      <c r="AK3378" s="1" t="s">
        <v>9530</v>
      </c>
      <c r="AL3378" s="1" t="s">
        <v>49</v>
      </c>
      <c r="AM3378" s="1" t="s">
        <v>8830</v>
      </c>
      <c r="AT3378" s="1" t="s">
        <v>69</v>
      </c>
      <c r="AU3378" s="1" t="s">
        <v>7359</v>
      </c>
      <c r="AV3378" s="1" t="s">
        <v>5480</v>
      </c>
      <c r="AW3378" s="1" t="s">
        <v>9952</v>
      </c>
      <c r="BG3378" s="1" t="s">
        <v>69</v>
      </c>
      <c r="BH3378" s="1" t="s">
        <v>7359</v>
      </c>
      <c r="BI3378" s="1" t="s">
        <v>221</v>
      </c>
      <c r="BJ3378" s="1" t="s">
        <v>10518</v>
      </c>
      <c r="BK3378" s="1" t="s">
        <v>927</v>
      </c>
      <c r="BL3378" s="1" t="s">
        <v>10477</v>
      </c>
      <c r="BM3378" s="1" t="s">
        <v>5378</v>
      </c>
      <c r="BN3378" s="1" t="s">
        <v>11353</v>
      </c>
      <c r="BO3378" s="1" t="s">
        <v>69</v>
      </c>
      <c r="BP3378" s="1" t="s">
        <v>7359</v>
      </c>
      <c r="BQ3378" s="1" t="s">
        <v>5481</v>
      </c>
      <c r="BR3378" s="1" t="s">
        <v>12013</v>
      </c>
      <c r="BS3378" s="1" t="s">
        <v>58</v>
      </c>
      <c r="BT3378" s="1" t="s">
        <v>9526</v>
      </c>
    </row>
    <row r="3379" spans="1:72" ht="13.5" customHeight="1" x14ac:dyDescent="0.25">
      <c r="A3379" s="5" t="str">
        <f t="shared" si="121"/>
        <v>1738_각남면_0130</v>
      </c>
      <c r="B3379" s="1">
        <v>1738</v>
      </c>
      <c r="C3379" s="1" t="s">
        <v>12339</v>
      </c>
      <c r="D3379" s="1" t="s">
        <v>12340</v>
      </c>
      <c r="E3379" s="1">
        <v>3378</v>
      </c>
      <c r="F3379" s="1">
        <v>14</v>
      </c>
      <c r="G3379" s="1" t="s">
        <v>5161</v>
      </c>
      <c r="H3379" s="1" t="s">
        <v>7057</v>
      </c>
      <c r="I3379" s="1">
        <v>8</v>
      </c>
      <c r="L3379" s="1">
        <v>1</v>
      </c>
      <c r="M3379" s="1" t="s">
        <v>5477</v>
      </c>
      <c r="N3379" s="1" t="s">
        <v>7158</v>
      </c>
      <c r="S3379" s="1" t="s">
        <v>284</v>
      </c>
      <c r="T3379" s="1" t="s">
        <v>7237</v>
      </c>
      <c r="Y3379" s="1" t="s">
        <v>64</v>
      </c>
      <c r="Z3379" s="1" t="s">
        <v>7741</v>
      </c>
      <c r="AC3379" s="1">
        <v>55</v>
      </c>
      <c r="AD3379" s="1" t="s">
        <v>142</v>
      </c>
      <c r="AE3379" s="1" t="s">
        <v>9344</v>
      </c>
    </row>
    <row r="3380" spans="1:72" ht="13.5" customHeight="1" x14ac:dyDescent="0.25">
      <c r="A3380" s="5" t="str">
        <f t="shared" si="121"/>
        <v>1738_각남면_0130</v>
      </c>
      <c r="B3380" s="1">
        <v>1738</v>
      </c>
      <c r="C3380" s="1" t="s">
        <v>12339</v>
      </c>
      <c r="D3380" s="1" t="s">
        <v>12340</v>
      </c>
      <c r="E3380" s="1">
        <v>3379</v>
      </c>
      <c r="F3380" s="1">
        <v>14</v>
      </c>
      <c r="G3380" s="1" t="s">
        <v>5161</v>
      </c>
      <c r="H3380" s="1" t="s">
        <v>7057</v>
      </c>
      <c r="I3380" s="1">
        <v>8</v>
      </c>
      <c r="L3380" s="1">
        <v>2</v>
      </c>
      <c r="M3380" s="1" t="s">
        <v>14342</v>
      </c>
      <c r="N3380" s="1" t="s">
        <v>14343</v>
      </c>
      <c r="T3380" s="1" t="s">
        <v>12461</v>
      </c>
      <c r="U3380" s="1" t="s">
        <v>260</v>
      </c>
      <c r="V3380" s="1" t="s">
        <v>7321</v>
      </c>
      <c r="W3380" s="1" t="s">
        <v>123</v>
      </c>
      <c r="X3380" s="1" t="s">
        <v>7689</v>
      </c>
      <c r="Y3380" s="1" t="s">
        <v>2648</v>
      </c>
      <c r="Z3380" s="1" t="s">
        <v>8302</v>
      </c>
      <c r="AC3380" s="1">
        <v>43</v>
      </c>
      <c r="AD3380" s="1" t="s">
        <v>258</v>
      </c>
      <c r="AE3380" s="1" t="s">
        <v>9360</v>
      </c>
      <c r="AJ3380" s="1" t="s">
        <v>17</v>
      </c>
      <c r="AK3380" s="1" t="s">
        <v>9530</v>
      </c>
      <c r="AL3380" s="1" t="s">
        <v>124</v>
      </c>
      <c r="AM3380" s="1" t="s">
        <v>9327</v>
      </c>
      <c r="AT3380" s="1" t="s">
        <v>44</v>
      </c>
      <c r="AU3380" s="1" t="s">
        <v>7629</v>
      </c>
      <c r="AV3380" s="1" t="s">
        <v>5482</v>
      </c>
      <c r="AW3380" s="1" t="s">
        <v>10211</v>
      </c>
      <c r="BG3380" s="1" t="s">
        <v>5239</v>
      </c>
      <c r="BH3380" s="1" t="s">
        <v>10504</v>
      </c>
      <c r="BI3380" s="1" t="s">
        <v>5240</v>
      </c>
      <c r="BJ3380" s="1" t="s">
        <v>10869</v>
      </c>
      <c r="BK3380" s="1" t="s">
        <v>5241</v>
      </c>
      <c r="BL3380" s="1" t="s">
        <v>11037</v>
      </c>
      <c r="BM3380" s="1" t="s">
        <v>14856</v>
      </c>
      <c r="BN3380" s="1" t="s">
        <v>7727</v>
      </c>
      <c r="BO3380" s="1" t="s">
        <v>5483</v>
      </c>
      <c r="BP3380" s="1" t="s">
        <v>12820</v>
      </c>
      <c r="BQ3380" s="1" t="s">
        <v>5484</v>
      </c>
      <c r="BR3380" s="1" t="s">
        <v>12015</v>
      </c>
      <c r="BS3380" s="1" t="s">
        <v>124</v>
      </c>
      <c r="BT3380" s="1" t="s">
        <v>9327</v>
      </c>
    </row>
    <row r="3381" spans="1:72" ht="13.5" customHeight="1" x14ac:dyDescent="0.25">
      <c r="A3381" s="5" t="str">
        <f t="shared" si="121"/>
        <v>1738_각남면_0130</v>
      </c>
      <c r="B3381" s="1">
        <v>1738</v>
      </c>
      <c r="C3381" s="1" t="s">
        <v>12339</v>
      </c>
      <c r="D3381" s="1" t="s">
        <v>12340</v>
      </c>
      <c r="E3381" s="1">
        <v>3380</v>
      </c>
      <c r="F3381" s="1">
        <v>14</v>
      </c>
      <c r="G3381" s="1" t="s">
        <v>5161</v>
      </c>
      <c r="H3381" s="1" t="s">
        <v>7057</v>
      </c>
      <c r="I3381" s="1">
        <v>8</v>
      </c>
      <c r="L3381" s="1">
        <v>2</v>
      </c>
      <c r="M3381" s="1" t="s">
        <v>14342</v>
      </c>
      <c r="N3381" s="1" t="s">
        <v>14343</v>
      </c>
      <c r="S3381" s="1" t="s">
        <v>50</v>
      </c>
      <c r="T3381" s="1" t="s">
        <v>7223</v>
      </c>
      <c r="W3381" s="1" t="s">
        <v>769</v>
      </c>
      <c r="X3381" s="1" t="s">
        <v>7253</v>
      </c>
      <c r="Y3381" s="1" t="s">
        <v>308</v>
      </c>
      <c r="Z3381" s="1" t="s">
        <v>7774</v>
      </c>
      <c r="AC3381" s="1">
        <v>40</v>
      </c>
      <c r="AD3381" s="1" t="s">
        <v>349</v>
      </c>
      <c r="AE3381" s="1" t="s">
        <v>9369</v>
      </c>
      <c r="AJ3381" s="1" t="s">
        <v>309</v>
      </c>
      <c r="AK3381" s="1" t="s">
        <v>9531</v>
      </c>
      <c r="AL3381" s="1" t="s">
        <v>401</v>
      </c>
      <c r="AM3381" s="1" t="s">
        <v>9477</v>
      </c>
      <c r="AT3381" s="1" t="s">
        <v>260</v>
      </c>
      <c r="AU3381" s="1" t="s">
        <v>7321</v>
      </c>
      <c r="AV3381" s="1" t="s">
        <v>3691</v>
      </c>
      <c r="AW3381" s="1" t="s">
        <v>10013</v>
      </c>
      <c r="BG3381" s="1" t="s">
        <v>44</v>
      </c>
      <c r="BH3381" s="1" t="s">
        <v>7629</v>
      </c>
      <c r="BI3381" s="1" t="s">
        <v>4297</v>
      </c>
      <c r="BJ3381" s="1" t="s">
        <v>8666</v>
      </c>
      <c r="BK3381" s="1" t="s">
        <v>5485</v>
      </c>
      <c r="BL3381" s="1" t="s">
        <v>12816</v>
      </c>
      <c r="BM3381" s="1" t="s">
        <v>5486</v>
      </c>
      <c r="BN3381" s="1" t="s">
        <v>11356</v>
      </c>
      <c r="BO3381" s="1" t="s">
        <v>44</v>
      </c>
      <c r="BP3381" s="1" t="s">
        <v>7629</v>
      </c>
      <c r="BQ3381" s="1" t="s">
        <v>5487</v>
      </c>
      <c r="BR3381" s="1" t="s">
        <v>13219</v>
      </c>
      <c r="BS3381" s="1" t="s">
        <v>2201</v>
      </c>
      <c r="BT3381" s="1" t="s">
        <v>9587</v>
      </c>
    </row>
    <row r="3382" spans="1:72" ht="13.5" customHeight="1" x14ac:dyDescent="0.25">
      <c r="A3382" s="5" t="str">
        <f t="shared" si="121"/>
        <v>1738_각남면_0130</v>
      </c>
      <c r="B3382" s="1">
        <v>1738</v>
      </c>
      <c r="C3382" s="1" t="s">
        <v>12339</v>
      </c>
      <c r="D3382" s="1" t="s">
        <v>12340</v>
      </c>
      <c r="E3382" s="1">
        <v>3381</v>
      </c>
      <c r="F3382" s="1">
        <v>14</v>
      </c>
      <c r="G3382" s="1" t="s">
        <v>5161</v>
      </c>
      <c r="H3382" s="1" t="s">
        <v>7057</v>
      </c>
      <c r="I3382" s="1">
        <v>8</v>
      </c>
      <c r="L3382" s="1">
        <v>2</v>
      </c>
      <c r="M3382" s="1" t="s">
        <v>14342</v>
      </c>
      <c r="N3382" s="1" t="s">
        <v>14343</v>
      </c>
      <c r="T3382" s="1" t="s">
        <v>12470</v>
      </c>
      <c r="U3382" s="1" t="s">
        <v>715</v>
      </c>
      <c r="V3382" s="1" t="s">
        <v>7283</v>
      </c>
      <c r="Y3382" s="1" t="s">
        <v>5488</v>
      </c>
      <c r="Z3382" s="1" t="s">
        <v>8982</v>
      </c>
      <c r="AC3382" s="1">
        <v>18</v>
      </c>
      <c r="AD3382" s="1" t="s">
        <v>210</v>
      </c>
      <c r="AE3382" s="1" t="s">
        <v>9354</v>
      </c>
      <c r="AT3382" s="1" t="s">
        <v>2545</v>
      </c>
      <c r="AU3382" s="1" t="s">
        <v>9670</v>
      </c>
      <c r="AV3382" s="1" t="s">
        <v>5489</v>
      </c>
      <c r="AW3382" s="1" t="s">
        <v>10212</v>
      </c>
      <c r="BB3382" s="1" t="s">
        <v>1551</v>
      </c>
      <c r="BC3382" s="1" t="s">
        <v>7529</v>
      </c>
      <c r="BD3382" s="1" t="s">
        <v>15058</v>
      </c>
      <c r="BE3382" s="1" t="s">
        <v>12881</v>
      </c>
    </row>
    <row r="3383" spans="1:72" ht="13.5" customHeight="1" x14ac:dyDescent="0.25">
      <c r="A3383" s="5" t="str">
        <f t="shared" si="121"/>
        <v>1738_각남면_0130</v>
      </c>
      <c r="B3383" s="1">
        <v>1738</v>
      </c>
      <c r="C3383" s="1" t="s">
        <v>12339</v>
      </c>
      <c r="D3383" s="1" t="s">
        <v>12340</v>
      </c>
      <c r="E3383" s="1">
        <v>3382</v>
      </c>
      <c r="F3383" s="1">
        <v>14</v>
      </c>
      <c r="G3383" s="1" t="s">
        <v>5161</v>
      </c>
      <c r="H3383" s="1" t="s">
        <v>7057</v>
      </c>
      <c r="I3383" s="1">
        <v>8</v>
      </c>
      <c r="L3383" s="1">
        <v>3</v>
      </c>
      <c r="M3383" s="1" t="s">
        <v>14344</v>
      </c>
      <c r="N3383" s="1" t="s">
        <v>14345</v>
      </c>
      <c r="T3383" s="1" t="s">
        <v>12461</v>
      </c>
      <c r="U3383" s="1" t="s">
        <v>260</v>
      </c>
      <c r="V3383" s="1" t="s">
        <v>7321</v>
      </c>
      <c r="W3383" s="1" t="s">
        <v>123</v>
      </c>
      <c r="X3383" s="1" t="s">
        <v>7689</v>
      </c>
      <c r="Y3383" s="1" t="s">
        <v>2584</v>
      </c>
      <c r="Z3383" s="1" t="s">
        <v>8290</v>
      </c>
      <c r="AC3383" s="1">
        <v>38</v>
      </c>
      <c r="AD3383" s="1" t="s">
        <v>547</v>
      </c>
      <c r="AE3383" s="1" t="s">
        <v>9378</v>
      </c>
      <c r="AJ3383" s="1" t="s">
        <v>17</v>
      </c>
      <c r="AK3383" s="1" t="s">
        <v>9530</v>
      </c>
      <c r="AL3383" s="1" t="s">
        <v>124</v>
      </c>
      <c r="AM3383" s="1" t="s">
        <v>9327</v>
      </c>
      <c r="AT3383" s="1" t="s">
        <v>604</v>
      </c>
      <c r="AU3383" s="1" t="s">
        <v>7519</v>
      </c>
      <c r="AV3383" s="1" t="s">
        <v>5490</v>
      </c>
      <c r="AW3383" s="1" t="s">
        <v>9097</v>
      </c>
      <c r="BG3383" s="1" t="s">
        <v>5239</v>
      </c>
      <c r="BH3383" s="1" t="s">
        <v>10504</v>
      </c>
      <c r="BI3383" s="1" t="s">
        <v>5240</v>
      </c>
      <c r="BJ3383" s="1" t="s">
        <v>10869</v>
      </c>
      <c r="BK3383" s="1" t="s">
        <v>5241</v>
      </c>
      <c r="BL3383" s="1" t="s">
        <v>11037</v>
      </c>
      <c r="BM3383" s="1" t="s">
        <v>14856</v>
      </c>
      <c r="BN3383" s="1" t="s">
        <v>7727</v>
      </c>
      <c r="BO3383" s="1" t="s">
        <v>5491</v>
      </c>
      <c r="BP3383" s="1" t="s">
        <v>11474</v>
      </c>
      <c r="BQ3383" s="1" t="s">
        <v>5492</v>
      </c>
      <c r="BR3383" s="1" t="s">
        <v>12016</v>
      </c>
      <c r="BS3383" s="1" t="s">
        <v>753</v>
      </c>
      <c r="BT3383" s="1" t="s">
        <v>9588</v>
      </c>
    </row>
    <row r="3384" spans="1:72" ht="13.5" customHeight="1" x14ac:dyDescent="0.25">
      <c r="A3384" s="5" t="str">
        <f t="shared" si="121"/>
        <v>1738_각남면_0130</v>
      </c>
      <c r="B3384" s="1">
        <v>1738</v>
      </c>
      <c r="C3384" s="1" t="s">
        <v>12339</v>
      </c>
      <c r="D3384" s="1" t="s">
        <v>12340</v>
      </c>
      <c r="E3384" s="1">
        <v>3383</v>
      </c>
      <c r="F3384" s="1">
        <v>14</v>
      </c>
      <c r="G3384" s="1" t="s">
        <v>5161</v>
      </c>
      <c r="H3384" s="1" t="s">
        <v>7057</v>
      </c>
      <c r="I3384" s="1">
        <v>8</v>
      </c>
      <c r="L3384" s="1">
        <v>3</v>
      </c>
      <c r="M3384" s="1" t="s">
        <v>14344</v>
      </c>
      <c r="N3384" s="1" t="s">
        <v>14345</v>
      </c>
      <c r="S3384" s="1" t="s">
        <v>50</v>
      </c>
      <c r="T3384" s="1" t="s">
        <v>7223</v>
      </c>
      <c r="W3384" s="1" t="s">
        <v>123</v>
      </c>
      <c r="X3384" s="1" t="s">
        <v>7689</v>
      </c>
      <c r="Y3384" s="1" t="s">
        <v>308</v>
      </c>
      <c r="Z3384" s="1" t="s">
        <v>7774</v>
      </c>
      <c r="AC3384" s="1">
        <v>29</v>
      </c>
      <c r="AD3384" s="1" t="s">
        <v>301</v>
      </c>
      <c r="AE3384" s="1" t="s">
        <v>9363</v>
      </c>
      <c r="AJ3384" s="1" t="s">
        <v>309</v>
      </c>
      <c r="AK3384" s="1" t="s">
        <v>9531</v>
      </c>
      <c r="AL3384" s="1" t="s">
        <v>58</v>
      </c>
      <c r="AM3384" s="1" t="s">
        <v>9526</v>
      </c>
      <c r="AT3384" s="1" t="s">
        <v>5493</v>
      </c>
      <c r="AU3384" s="1" t="s">
        <v>9682</v>
      </c>
      <c r="AV3384" s="1" t="s">
        <v>3381</v>
      </c>
      <c r="AW3384" s="1" t="s">
        <v>8463</v>
      </c>
      <c r="BG3384" s="1" t="s">
        <v>1908</v>
      </c>
      <c r="BH3384" s="1" t="s">
        <v>9684</v>
      </c>
      <c r="BI3384" s="1" t="s">
        <v>4343</v>
      </c>
      <c r="BJ3384" s="1" t="s">
        <v>10246</v>
      </c>
      <c r="BK3384" s="1" t="s">
        <v>281</v>
      </c>
      <c r="BL3384" s="1" t="s">
        <v>7360</v>
      </c>
      <c r="BM3384" s="1" t="s">
        <v>5494</v>
      </c>
      <c r="BN3384" s="1" t="s">
        <v>9964</v>
      </c>
      <c r="BO3384" s="1" t="s">
        <v>44</v>
      </c>
      <c r="BP3384" s="1" t="s">
        <v>7629</v>
      </c>
      <c r="BQ3384" s="1" t="s">
        <v>5495</v>
      </c>
      <c r="BR3384" s="1" t="s">
        <v>12017</v>
      </c>
      <c r="BS3384" s="1" t="s">
        <v>124</v>
      </c>
      <c r="BT3384" s="1" t="s">
        <v>9327</v>
      </c>
    </row>
    <row r="3385" spans="1:72" ht="13.5" customHeight="1" x14ac:dyDescent="0.25">
      <c r="A3385" s="5" t="str">
        <f t="shared" si="121"/>
        <v>1738_각남면_0130</v>
      </c>
      <c r="B3385" s="1">
        <v>1738</v>
      </c>
      <c r="C3385" s="1" t="s">
        <v>12339</v>
      </c>
      <c r="D3385" s="1" t="s">
        <v>12340</v>
      </c>
      <c r="E3385" s="1">
        <v>3384</v>
      </c>
      <c r="F3385" s="1">
        <v>14</v>
      </c>
      <c r="G3385" s="1" t="s">
        <v>5161</v>
      </c>
      <c r="H3385" s="1" t="s">
        <v>7057</v>
      </c>
      <c r="I3385" s="1">
        <v>8</v>
      </c>
      <c r="L3385" s="1">
        <v>3</v>
      </c>
      <c r="M3385" s="1" t="s">
        <v>14344</v>
      </c>
      <c r="N3385" s="1" t="s">
        <v>14345</v>
      </c>
      <c r="S3385" s="1" t="s">
        <v>59</v>
      </c>
      <c r="T3385" s="1" t="s">
        <v>7224</v>
      </c>
      <c r="Y3385" s="1" t="s">
        <v>5370</v>
      </c>
      <c r="Z3385" s="1" t="s">
        <v>8983</v>
      </c>
      <c r="AC3385" s="1">
        <v>8</v>
      </c>
      <c r="AD3385" s="1" t="s">
        <v>298</v>
      </c>
      <c r="AE3385" s="1" t="s">
        <v>9362</v>
      </c>
    </row>
    <row r="3386" spans="1:72" ht="13.5" customHeight="1" x14ac:dyDescent="0.25">
      <c r="A3386" s="5" t="str">
        <f t="shared" si="121"/>
        <v>1738_각남면_0130</v>
      </c>
      <c r="B3386" s="1">
        <v>1738</v>
      </c>
      <c r="C3386" s="1" t="s">
        <v>12339</v>
      </c>
      <c r="D3386" s="1" t="s">
        <v>12340</v>
      </c>
      <c r="E3386" s="1">
        <v>3385</v>
      </c>
      <c r="F3386" s="1">
        <v>14</v>
      </c>
      <c r="G3386" s="1" t="s">
        <v>5161</v>
      </c>
      <c r="H3386" s="1" t="s">
        <v>7057</v>
      </c>
      <c r="I3386" s="1">
        <v>8</v>
      </c>
      <c r="L3386" s="1">
        <v>3</v>
      </c>
      <c r="M3386" s="1" t="s">
        <v>14344</v>
      </c>
      <c r="N3386" s="1" t="s">
        <v>14345</v>
      </c>
      <c r="T3386" s="1" t="s">
        <v>12470</v>
      </c>
      <c r="U3386" s="1" t="s">
        <v>715</v>
      </c>
      <c r="V3386" s="1" t="s">
        <v>7283</v>
      </c>
      <c r="Y3386" s="1" t="s">
        <v>5496</v>
      </c>
      <c r="Z3386" s="1" t="s">
        <v>8984</v>
      </c>
      <c r="AC3386" s="1">
        <v>23</v>
      </c>
      <c r="AD3386" s="1" t="s">
        <v>115</v>
      </c>
      <c r="AE3386" s="1" t="s">
        <v>9342</v>
      </c>
      <c r="AT3386" s="1" t="s">
        <v>242</v>
      </c>
      <c r="AU3386" s="1" t="s">
        <v>12440</v>
      </c>
      <c r="AV3386" s="1" t="s">
        <v>5497</v>
      </c>
      <c r="AW3386" s="1" t="s">
        <v>7923</v>
      </c>
      <c r="BB3386" s="1" t="s">
        <v>1551</v>
      </c>
      <c r="BC3386" s="1" t="s">
        <v>7529</v>
      </c>
      <c r="BD3386" s="1" t="s">
        <v>1233</v>
      </c>
      <c r="BE3386" s="1" t="s">
        <v>7999</v>
      </c>
    </row>
    <row r="3387" spans="1:72" ht="13.5" customHeight="1" x14ac:dyDescent="0.25">
      <c r="A3387" s="5" t="str">
        <f t="shared" si="121"/>
        <v>1738_각남면_0130</v>
      </c>
      <c r="B3387" s="1">
        <v>1738</v>
      </c>
      <c r="C3387" s="1" t="s">
        <v>12339</v>
      </c>
      <c r="D3387" s="1" t="s">
        <v>12340</v>
      </c>
      <c r="E3387" s="1">
        <v>3386</v>
      </c>
      <c r="F3387" s="1">
        <v>14</v>
      </c>
      <c r="G3387" s="1" t="s">
        <v>5161</v>
      </c>
      <c r="H3387" s="1" t="s">
        <v>7057</v>
      </c>
      <c r="I3387" s="1">
        <v>8</v>
      </c>
      <c r="L3387" s="1">
        <v>4</v>
      </c>
      <c r="M3387" s="1" t="s">
        <v>14346</v>
      </c>
      <c r="N3387" s="1" t="s">
        <v>14347</v>
      </c>
      <c r="T3387" s="1" t="s">
        <v>12461</v>
      </c>
      <c r="U3387" s="1" t="s">
        <v>260</v>
      </c>
      <c r="V3387" s="1" t="s">
        <v>7321</v>
      </c>
      <c r="W3387" s="1" t="s">
        <v>123</v>
      </c>
      <c r="X3387" s="1" t="s">
        <v>7689</v>
      </c>
      <c r="Y3387" s="1" t="s">
        <v>1897</v>
      </c>
      <c r="Z3387" s="1" t="s">
        <v>8160</v>
      </c>
      <c r="AC3387" s="1">
        <v>35</v>
      </c>
      <c r="AD3387" s="1" t="s">
        <v>68</v>
      </c>
      <c r="AE3387" s="1" t="s">
        <v>9333</v>
      </c>
      <c r="AJ3387" s="1" t="s">
        <v>17</v>
      </c>
      <c r="AK3387" s="1" t="s">
        <v>9530</v>
      </c>
      <c r="AL3387" s="1" t="s">
        <v>124</v>
      </c>
      <c r="AM3387" s="1" t="s">
        <v>9327</v>
      </c>
      <c r="AT3387" s="1" t="s">
        <v>1027</v>
      </c>
      <c r="AU3387" s="1" t="s">
        <v>9675</v>
      </c>
      <c r="AV3387" s="1" t="s">
        <v>5308</v>
      </c>
      <c r="AW3387" s="1" t="s">
        <v>10196</v>
      </c>
      <c r="BG3387" s="1" t="s">
        <v>5239</v>
      </c>
      <c r="BH3387" s="1" t="s">
        <v>10504</v>
      </c>
      <c r="BI3387" s="1" t="s">
        <v>5240</v>
      </c>
      <c r="BJ3387" s="1" t="s">
        <v>10869</v>
      </c>
      <c r="BK3387" s="1" t="s">
        <v>5241</v>
      </c>
      <c r="BL3387" s="1" t="s">
        <v>11037</v>
      </c>
      <c r="BM3387" s="1" t="s">
        <v>14856</v>
      </c>
      <c r="BN3387" s="1" t="s">
        <v>7727</v>
      </c>
      <c r="BO3387" s="1" t="s">
        <v>677</v>
      </c>
      <c r="BP3387" s="1" t="s">
        <v>7530</v>
      </c>
      <c r="BQ3387" s="1" t="s">
        <v>5498</v>
      </c>
      <c r="BR3387" s="1" t="s">
        <v>13320</v>
      </c>
      <c r="BS3387" s="1" t="s">
        <v>1019</v>
      </c>
      <c r="BT3387" s="1" t="s">
        <v>9563</v>
      </c>
    </row>
    <row r="3388" spans="1:72" ht="13.5" customHeight="1" x14ac:dyDescent="0.25">
      <c r="A3388" s="5" t="str">
        <f t="shared" si="121"/>
        <v>1738_각남면_0130</v>
      </c>
      <c r="B3388" s="1">
        <v>1738</v>
      </c>
      <c r="C3388" s="1" t="s">
        <v>12339</v>
      </c>
      <c r="D3388" s="1" t="s">
        <v>12340</v>
      </c>
      <c r="E3388" s="1">
        <v>3387</v>
      </c>
      <c r="F3388" s="1">
        <v>14</v>
      </c>
      <c r="G3388" s="1" t="s">
        <v>5161</v>
      </c>
      <c r="H3388" s="1" t="s">
        <v>7057</v>
      </c>
      <c r="I3388" s="1">
        <v>8</v>
      </c>
      <c r="L3388" s="1">
        <v>4</v>
      </c>
      <c r="M3388" s="1" t="s">
        <v>14346</v>
      </c>
      <c r="N3388" s="1" t="s">
        <v>14347</v>
      </c>
      <c r="S3388" s="1" t="s">
        <v>50</v>
      </c>
      <c r="T3388" s="1" t="s">
        <v>7223</v>
      </c>
      <c r="W3388" s="1" t="s">
        <v>123</v>
      </c>
      <c r="X3388" s="1" t="s">
        <v>7689</v>
      </c>
      <c r="Y3388" s="1" t="s">
        <v>308</v>
      </c>
      <c r="Z3388" s="1" t="s">
        <v>7774</v>
      </c>
      <c r="AC3388" s="1">
        <v>29</v>
      </c>
      <c r="AD3388" s="1" t="s">
        <v>301</v>
      </c>
      <c r="AE3388" s="1" t="s">
        <v>9363</v>
      </c>
      <c r="AJ3388" s="1" t="s">
        <v>309</v>
      </c>
      <c r="AK3388" s="1" t="s">
        <v>9531</v>
      </c>
      <c r="AL3388" s="1" t="s">
        <v>58</v>
      </c>
      <c r="AM3388" s="1" t="s">
        <v>9526</v>
      </c>
      <c r="AT3388" s="1" t="s">
        <v>677</v>
      </c>
      <c r="AU3388" s="1" t="s">
        <v>7530</v>
      </c>
      <c r="AV3388" s="1" t="s">
        <v>2682</v>
      </c>
      <c r="AW3388" s="1" t="s">
        <v>9906</v>
      </c>
      <c r="BG3388" s="1" t="s">
        <v>44</v>
      </c>
      <c r="BH3388" s="1" t="s">
        <v>7629</v>
      </c>
      <c r="BI3388" s="1" t="s">
        <v>5499</v>
      </c>
      <c r="BJ3388" s="1" t="s">
        <v>7992</v>
      </c>
      <c r="BK3388" s="1" t="s">
        <v>44</v>
      </c>
      <c r="BL3388" s="1" t="s">
        <v>7629</v>
      </c>
      <c r="BM3388" s="1" t="s">
        <v>4553</v>
      </c>
      <c r="BN3388" s="1" t="s">
        <v>12964</v>
      </c>
      <c r="BO3388" s="1" t="s">
        <v>44</v>
      </c>
      <c r="BP3388" s="1" t="s">
        <v>7629</v>
      </c>
      <c r="BQ3388" s="1" t="s">
        <v>5500</v>
      </c>
      <c r="BR3388" s="1" t="s">
        <v>12018</v>
      </c>
      <c r="BS3388" s="1" t="s">
        <v>124</v>
      </c>
      <c r="BT3388" s="1" t="s">
        <v>9327</v>
      </c>
    </row>
    <row r="3389" spans="1:72" ht="13.5" customHeight="1" x14ac:dyDescent="0.25">
      <c r="A3389" s="5" t="str">
        <f t="shared" si="121"/>
        <v>1738_각남면_0130</v>
      </c>
      <c r="B3389" s="1">
        <v>1738</v>
      </c>
      <c r="C3389" s="1" t="s">
        <v>12339</v>
      </c>
      <c r="D3389" s="1" t="s">
        <v>12340</v>
      </c>
      <c r="E3389" s="1">
        <v>3388</v>
      </c>
      <c r="F3389" s="1">
        <v>14</v>
      </c>
      <c r="G3389" s="1" t="s">
        <v>5161</v>
      </c>
      <c r="H3389" s="1" t="s">
        <v>7057</v>
      </c>
      <c r="I3389" s="1">
        <v>8</v>
      </c>
      <c r="L3389" s="1">
        <v>4</v>
      </c>
      <c r="M3389" s="1" t="s">
        <v>14346</v>
      </c>
      <c r="N3389" s="1" t="s">
        <v>14347</v>
      </c>
      <c r="T3389" s="1" t="s">
        <v>12470</v>
      </c>
      <c r="U3389" s="1" t="s">
        <v>715</v>
      </c>
      <c r="V3389" s="1" t="s">
        <v>7283</v>
      </c>
      <c r="Y3389" s="1" t="s">
        <v>5501</v>
      </c>
      <c r="Z3389" s="1" t="s">
        <v>8985</v>
      </c>
      <c r="AC3389" s="1">
        <v>19</v>
      </c>
      <c r="AD3389" s="1" t="s">
        <v>202</v>
      </c>
      <c r="AE3389" s="1" t="s">
        <v>9353</v>
      </c>
      <c r="AT3389" s="1" t="s">
        <v>242</v>
      </c>
      <c r="AU3389" s="1" t="s">
        <v>12440</v>
      </c>
      <c r="AV3389" s="1" t="s">
        <v>5502</v>
      </c>
      <c r="AW3389" s="1" t="s">
        <v>10213</v>
      </c>
      <c r="BB3389" s="1" t="s">
        <v>1551</v>
      </c>
      <c r="BC3389" s="1" t="s">
        <v>7529</v>
      </c>
      <c r="BD3389" s="1" t="s">
        <v>14711</v>
      </c>
      <c r="BE3389" s="1" t="s">
        <v>7944</v>
      </c>
    </row>
    <row r="3390" spans="1:72" ht="13.5" customHeight="1" x14ac:dyDescent="0.25">
      <c r="A3390" s="5" t="str">
        <f t="shared" si="121"/>
        <v>1738_각남면_0130</v>
      </c>
      <c r="B3390" s="1">
        <v>1738</v>
      </c>
      <c r="C3390" s="1" t="s">
        <v>12339</v>
      </c>
      <c r="D3390" s="1" t="s">
        <v>12340</v>
      </c>
      <c r="E3390" s="1">
        <v>3389</v>
      </c>
      <c r="F3390" s="1">
        <v>14</v>
      </c>
      <c r="G3390" s="1" t="s">
        <v>5161</v>
      </c>
      <c r="H3390" s="1" t="s">
        <v>7057</v>
      </c>
      <c r="I3390" s="1">
        <v>8</v>
      </c>
      <c r="L3390" s="1">
        <v>5</v>
      </c>
      <c r="M3390" s="1" t="s">
        <v>14348</v>
      </c>
      <c r="N3390" s="1" t="s">
        <v>14349</v>
      </c>
      <c r="T3390" s="1" t="s">
        <v>12461</v>
      </c>
      <c r="U3390" s="1" t="s">
        <v>260</v>
      </c>
      <c r="V3390" s="1" t="s">
        <v>7321</v>
      </c>
      <c r="W3390" s="1" t="s">
        <v>123</v>
      </c>
      <c r="X3390" s="1" t="s">
        <v>7689</v>
      </c>
      <c r="Y3390" s="1" t="s">
        <v>5503</v>
      </c>
      <c r="Z3390" s="1" t="s">
        <v>8986</v>
      </c>
      <c r="AC3390" s="1">
        <v>29</v>
      </c>
      <c r="AD3390" s="1" t="s">
        <v>301</v>
      </c>
      <c r="AE3390" s="1" t="s">
        <v>9363</v>
      </c>
      <c r="AJ3390" s="1" t="s">
        <v>17</v>
      </c>
      <c r="AK3390" s="1" t="s">
        <v>9530</v>
      </c>
      <c r="AL3390" s="1" t="s">
        <v>124</v>
      </c>
      <c r="AM3390" s="1" t="s">
        <v>9327</v>
      </c>
      <c r="AT3390" s="1" t="s">
        <v>260</v>
      </c>
      <c r="AU3390" s="1" t="s">
        <v>7321</v>
      </c>
      <c r="AV3390" s="1" t="s">
        <v>5504</v>
      </c>
      <c r="AW3390" s="1" t="s">
        <v>7855</v>
      </c>
      <c r="AX3390" s="1" t="s">
        <v>260</v>
      </c>
      <c r="AY3390" s="1" t="s">
        <v>7321</v>
      </c>
      <c r="AZ3390" s="1" t="s">
        <v>5288</v>
      </c>
      <c r="BA3390" s="1" t="s">
        <v>8935</v>
      </c>
      <c r="BG3390" s="1" t="s">
        <v>44</v>
      </c>
      <c r="BH3390" s="1" t="s">
        <v>7629</v>
      </c>
      <c r="BI3390" s="1" t="s">
        <v>5289</v>
      </c>
      <c r="BJ3390" s="1" t="s">
        <v>10194</v>
      </c>
      <c r="BK3390" s="1" t="s">
        <v>44</v>
      </c>
      <c r="BL3390" s="1" t="s">
        <v>7629</v>
      </c>
      <c r="BM3390" s="1" t="s">
        <v>14860</v>
      </c>
      <c r="BN3390" s="1" t="s">
        <v>10871</v>
      </c>
      <c r="BO3390" s="1" t="s">
        <v>44</v>
      </c>
      <c r="BP3390" s="1" t="s">
        <v>7629</v>
      </c>
      <c r="BQ3390" s="1" t="s">
        <v>5505</v>
      </c>
      <c r="BR3390" s="1" t="s">
        <v>13431</v>
      </c>
      <c r="BS3390" s="1" t="s">
        <v>208</v>
      </c>
      <c r="BT3390" s="1" t="s">
        <v>9524</v>
      </c>
    </row>
    <row r="3391" spans="1:72" ht="13.5" customHeight="1" x14ac:dyDescent="0.25">
      <c r="A3391" s="5" t="str">
        <f t="shared" si="121"/>
        <v>1738_각남면_0130</v>
      </c>
      <c r="B3391" s="1">
        <v>1738</v>
      </c>
      <c r="C3391" s="1" t="s">
        <v>12339</v>
      </c>
      <c r="D3391" s="1" t="s">
        <v>12340</v>
      </c>
      <c r="E3391" s="1">
        <v>3390</v>
      </c>
      <c r="F3391" s="1">
        <v>14</v>
      </c>
      <c r="G3391" s="1" t="s">
        <v>5161</v>
      </c>
      <c r="H3391" s="1" t="s">
        <v>7057</v>
      </c>
      <c r="I3391" s="1">
        <v>8</v>
      </c>
      <c r="L3391" s="1">
        <v>5</v>
      </c>
      <c r="M3391" s="1" t="s">
        <v>14348</v>
      </c>
      <c r="N3391" s="1" t="s">
        <v>14349</v>
      </c>
      <c r="S3391" s="1" t="s">
        <v>50</v>
      </c>
      <c r="T3391" s="1" t="s">
        <v>7223</v>
      </c>
      <c r="W3391" s="1" t="s">
        <v>38</v>
      </c>
      <c r="X3391" s="1" t="s">
        <v>12522</v>
      </c>
      <c r="Y3391" s="1" t="s">
        <v>308</v>
      </c>
      <c r="Z3391" s="1" t="s">
        <v>7774</v>
      </c>
      <c r="AC3391" s="1">
        <v>28</v>
      </c>
      <c r="AD3391" s="1" t="s">
        <v>153</v>
      </c>
      <c r="AE3391" s="1" t="s">
        <v>9346</v>
      </c>
      <c r="AJ3391" s="1" t="s">
        <v>309</v>
      </c>
      <c r="AK3391" s="1" t="s">
        <v>9531</v>
      </c>
      <c r="AL3391" s="1" t="s">
        <v>259</v>
      </c>
      <c r="AM3391" s="1" t="s">
        <v>9449</v>
      </c>
      <c r="AT3391" s="1" t="s">
        <v>260</v>
      </c>
      <c r="AU3391" s="1" t="s">
        <v>7321</v>
      </c>
      <c r="AV3391" s="1" t="s">
        <v>5506</v>
      </c>
      <c r="AW3391" s="1" t="s">
        <v>10214</v>
      </c>
      <c r="BG3391" s="1" t="s">
        <v>673</v>
      </c>
      <c r="BH3391" s="1" t="s">
        <v>9659</v>
      </c>
      <c r="BI3391" s="1" t="s">
        <v>5507</v>
      </c>
      <c r="BJ3391" s="1" t="s">
        <v>8139</v>
      </c>
      <c r="BK3391" s="1" t="s">
        <v>360</v>
      </c>
      <c r="BL3391" s="1" t="s">
        <v>12480</v>
      </c>
      <c r="BM3391" s="1" t="s">
        <v>5508</v>
      </c>
      <c r="BN3391" s="1" t="s">
        <v>11357</v>
      </c>
      <c r="BO3391" s="1" t="s">
        <v>44</v>
      </c>
      <c r="BP3391" s="1" t="s">
        <v>7629</v>
      </c>
      <c r="BQ3391" s="1" t="s">
        <v>5509</v>
      </c>
      <c r="BR3391" s="1" t="s">
        <v>13084</v>
      </c>
      <c r="BS3391" s="1" t="s">
        <v>41</v>
      </c>
      <c r="BT3391" s="1" t="s">
        <v>12725</v>
      </c>
    </row>
    <row r="3392" spans="1:72" ht="13.5" customHeight="1" x14ac:dyDescent="0.25">
      <c r="A3392" s="5" t="str">
        <f t="shared" si="121"/>
        <v>1738_각남면_0130</v>
      </c>
      <c r="B3392" s="1">
        <v>1738</v>
      </c>
      <c r="C3392" s="1" t="s">
        <v>12339</v>
      </c>
      <c r="D3392" s="1" t="s">
        <v>12340</v>
      </c>
      <c r="E3392" s="1">
        <v>3391</v>
      </c>
      <c r="F3392" s="1">
        <v>14</v>
      </c>
      <c r="G3392" s="1" t="s">
        <v>5161</v>
      </c>
      <c r="H3392" s="1" t="s">
        <v>7057</v>
      </c>
      <c r="I3392" s="1">
        <v>8</v>
      </c>
      <c r="L3392" s="1">
        <v>5</v>
      </c>
      <c r="M3392" s="1" t="s">
        <v>14348</v>
      </c>
      <c r="N3392" s="1" t="s">
        <v>14349</v>
      </c>
      <c r="T3392" s="1" t="s">
        <v>12470</v>
      </c>
      <c r="U3392" s="1" t="s">
        <v>5510</v>
      </c>
      <c r="V3392" s="1" t="s">
        <v>7591</v>
      </c>
      <c r="Y3392" s="1" t="s">
        <v>5511</v>
      </c>
      <c r="Z3392" s="1" t="s">
        <v>8987</v>
      </c>
      <c r="AC3392" s="1">
        <v>33</v>
      </c>
      <c r="AD3392" s="1" t="s">
        <v>321</v>
      </c>
      <c r="AE3392" s="1" t="s">
        <v>9366</v>
      </c>
      <c r="AT3392" s="1" t="s">
        <v>232</v>
      </c>
      <c r="AU3392" s="1" t="s">
        <v>7343</v>
      </c>
      <c r="AV3392" s="1" t="s">
        <v>3401</v>
      </c>
      <c r="AW3392" s="1" t="s">
        <v>8468</v>
      </c>
      <c r="BB3392" s="1" t="s">
        <v>1551</v>
      </c>
      <c r="BC3392" s="1" t="s">
        <v>7529</v>
      </c>
      <c r="BD3392" s="1" t="s">
        <v>5512</v>
      </c>
      <c r="BE3392" s="1" t="s">
        <v>8658</v>
      </c>
    </row>
    <row r="3393" spans="1:72" ht="13.5" customHeight="1" x14ac:dyDescent="0.25">
      <c r="A3393" s="5" t="str">
        <f t="shared" si="121"/>
        <v>1738_각남면_0130</v>
      </c>
      <c r="B3393" s="1">
        <v>1738</v>
      </c>
      <c r="C3393" s="1" t="s">
        <v>12339</v>
      </c>
      <c r="D3393" s="1" t="s">
        <v>12340</v>
      </c>
      <c r="E3393" s="1">
        <v>3392</v>
      </c>
      <c r="F3393" s="1">
        <v>14</v>
      </c>
      <c r="G3393" s="1" t="s">
        <v>5161</v>
      </c>
      <c r="H3393" s="1" t="s">
        <v>7057</v>
      </c>
      <c r="I3393" s="1">
        <v>9</v>
      </c>
      <c r="J3393" s="1" t="s">
        <v>5513</v>
      </c>
      <c r="K3393" s="1" t="s">
        <v>7159</v>
      </c>
      <c r="L3393" s="1">
        <v>1</v>
      </c>
      <c r="M3393" s="1" t="s">
        <v>5513</v>
      </c>
      <c r="N3393" s="1" t="s">
        <v>7159</v>
      </c>
      <c r="O3393" s="1" t="s">
        <v>6</v>
      </c>
      <c r="P3393" s="1" t="s">
        <v>7191</v>
      </c>
      <c r="T3393" s="1" t="s">
        <v>12461</v>
      </c>
      <c r="U3393" s="1" t="s">
        <v>1594</v>
      </c>
      <c r="V3393" s="1" t="s">
        <v>7401</v>
      </c>
      <c r="W3393" s="1" t="s">
        <v>342</v>
      </c>
      <c r="X3393" s="1" t="s">
        <v>7700</v>
      </c>
      <c r="Y3393" s="1" t="s">
        <v>1933</v>
      </c>
      <c r="Z3393" s="1" t="s">
        <v>8988</v>
      </c>
      <c r="AC3393" s="1">
        <v>63</v>
      </c>
      <c r="AD3393" s="1" t="s">
        <v>115</v>
      </c>
      <c r="AE3393" s="1" t="s">
        <v>9342</v>
      </c>
      <c r="AJ3393" s="1" t="s">
        <v>17</v>
      </c>
      <c r="AK3393" s="1" t="s">
        <v>9530</v>
      </c>
      <c r="AL3393" s="1" t="s">
        <v>174</v>
      </c>
      <c r="AM3393" s="1" t="s">
        <v>9536</v>
      </c>
      <c r="AT3393" s="1" t="s">
        <v>69</v>
      </c>
      <c r="AU3393" s="1" t="s">
        <v>7359</v>
      </c>
      <c r="AV3393" s="1" t="s">
        <v>1583</v>
      </c>
      <c r="AW3393" s="1" t="s">
        <v>9793</v>
      </c>
      <c r="BG3393" s="1" t="s">
        <v>69</v>
      </c>
      <c r="BH3393" s="1" t="s">
        <v>7359</v>
      </c>
      <c r="BI3393" s="1" t="s">
        <v>5514</v>
      </c>
      <c r="BJ3393" s="1" t="s">
        <v>10882</v>
      </c>
      <c r="BK3393" s="1" t="s">
        <v>69</v>
      </c>
      <c r="BL3393" s="1" t="s">
        <v>7359</v>
      </c>
      <c r="BM3393" s="1" t="s">
        <v>5515</v>
      </c>
      <c r="BN3393" s="1" t="s">
        <v>11358</v>
      </c>
      <c r="BO3393" s="1" t="s">
        <v>69</v>
      </c>
      <c r="BP3393" s="1" t="s">
        <v>7359</v>
      </c>
      <c r="BQ3393" s="1" t="s">
        <v>5516</v>
      </c>
      <c r="BR3393" s="1" t="s">
        <v>12019</v>
      </c>
      <c r="BS3393" s="1" t="s">
        <v>124</v>
      </c>
      <c r="BT3393" s="1" t="s">
        <v>9327</v>
      </c>
    </row>
    <row r="3394" spans="1:72" ht="13.5" customHeight="1" x14ac:dyDescent="0.25">
      <c r="A3394" s="5" t="str">
        <f t="shared" si="121"/>
        <v>1738_각남면_0130</v>
      </c>
      <c r="B3394" s="1">
        <v>1738</v>
      </c>
      <c r="C3394" s="1" t="s">
        <v>12339</v>
      </c>
      <c r="D3394" s="1" t="s">
        <v>12340</v>
      </c>
      <c r="E3394" s="1">
        <v>3393</v>
      </c>
      <c r="F3394" s="1">
        <v>14</v>
      </c>
      <c r="G3394" s="1" t="s">
        <v>5161</v>
      </c>
      <c r="H3394" s="1" t="s">
        <v>7057</v>
      </c>
      <c r="I3394" s="1">
        <v>9</v>
      </c>
      <c r="L3394" s="1">
        <v>1</v>
      </c>
      <c r="M3394" s="1" t="s">
        <v>5513</v>
      </c>
      <c r="N3394" s="1" t="s">
        <v>7159</v>
      </c>
      <c r="S3394" s="1" t="s">
        <v>50</v>
      </c>
      <c r="T3394" s="1" t="s">
        <v>7223</v>
      </c>
      <c r="W3394" s="1" t="s">
        <v>38</v>
      </c>
      <c r="X3394" s="1" t="s">
        <v>12522</v>
      </c>
      <c r="Y3394" s="1" t="s">
        <v>64</v>
      </c>
      <c r="Z3394" s="1" t="s">
        <v>7741</v>
      </c>
      <c r="AC3394" s="1">
        <v>66</v>
      </c>
      <c r="AD3394" s="1" t="s">
        <v>738</v>
      </c>
      <c r="AE3394" s="1" t="s">
        <v>9381</v>
      </c>
      <c r="AJ3394" s="1" t="s">
        <v>17</v>
      </c>
      <c r="AK3394" s="1" t="s">
        <v>9530</v>
      </c>
      <c r="AL3394" s="1" t="s">
        <v>41</v>
      </c>
      <c r="AM3394" s="1" t="s">
        <v>12725</v>
      </c>
      <c r="AT3394" s="1" t="s">
        <v>69</v>
      </c>
      <c r="AU3394" s="1" t="s">
        <v>7359</v>
      </c>
      <c r="AV3394" s="1" t="s">
        <v>5517</v>
      </c>
      <c r="AW3394" s="1" t="s">
        <v>10215</v>
      </c>
      <c r="BG3394" s="1" t="s">
        <v>69</v>
      </c>
      <c r="BH3394" s="1" t="s">
        <v>7359</v>
      </c>
      <c r="BI3394" s="1" t="s">
        <v>3285</v>
      </c>
      <c r="BJ3394" s="1" t="s">
        <v>10883</v>
      </c>
      <c r="BK3394" s="1" t="s">
        <v>69</v>
      </c>
      <c r="BL3394" s="1" t="s">
        <v>7359</v>
      </c>
      <c r="BM3394" s="1" t="s">
        <v>4439</v>
      </c>
      <c r="BN3394" s="1" t="s">
        <v>8872</v>
      </c>
      <c r="BO3394" s="1" t="s">
        <v>69</v>
      </c>
      <c r="BP3394" s="1" t="s">
        <v>7359</v>
      </c>
      <c r="BQ3394" s="1" t="s">
        <v>5518</v>
      </c>
      <c r="BR3394" s="1" t="s">
        <v>13021</v>
      </c>
      <c r="BS3394" s="1" t="s">
        <v>41</v>
      </c>
      <c r="BT3394" s="1" t="s">
        <v>12725</v>
      </c>
    </row>
    <row r="3395" spans="1:72" ht="13.5" customHeight="1" x14ac:dyDescent="0.25">
      <c r="A3395" s="5" t="str">
        <f t="shared" ref="A3395:A3426" si="122">HYPERLINK("http://kyu.snu.ac.kr/sdhj/index.jsp?type=hj/GK14616_00IH_0001_0131.jpg","1738_각남면_0131")</f>
        <v>1738_각남면_0131</v>
      </c>
      <c r="B3395" s="1">
        <v>1738</v>
      </c>
      <c r="C3395" s="1" t="s">
        <v>12339</v>
      </c>
      <c r="D3395" s="1" t="s">
        <v>12340</v>
      </c>
      <c r="E3395" s="1">
        <v>3394</v>
      </c>
      <c r="F3395" s="1">
        <v>14</v>
      </c>
      <c r="G3395" s="1" t="s">
        <v>5161</v>
      </c>
      <c r="H3395" s="1" t="s">
        <v>7057</v>
      </c>
      <c r="I3395" s="1">
        <v>9</v>
      </c>
      <c r="L3395" s="1">
        <v>2</v>
      </c>
      <c r="M3395" s="1" t="s">
        <v>14350</v>
      </c>
      <c r="N3395" s="1" t="s">
        <v>14351</v>
      </c>
      <c r="O3395" s="1" t="s">
        <v>6</v>
      </c>
      <c r="P3395" s="1" t="s">
        <v>7191</v>
      </c>
      <c r="T3395" s="1" t="s">
        <v>12461</v>
      </c>
      <c r="U3395" s="1" t="s">
        <v>260</v>
      </c>
      <c r="V3395" s="1" t="s">
        <v>7321</v>
      </c>
      <c r="W3395" s="1" t="s">
        <v>1379</v>
      </c>
      <c r="X3395" s="1" t="s">
        <v>7715</v>
      </c>
      <c r="Y3395" s="1" t="s">
        <v>5519</v>
      </c>
      <c r="Z3395" s="1" t="s">
        <v>12533</v>
      </c>
      <c r="AC3395" s="1">
        <v>28</v>
      </c>
      <c r="AD3395" s="1" t="s">
        <v>153</v>
      </c>
      <c r="AE3395" s="1" t="s">
        <v>9346</v>
      </c>
      <c r="AJ3395" s="1" t="s">
        <v>17</v>
      </c>
      <c r="AK3395" s="1" t="s">
        <v>9530</v>
      </c>
      <c r="AL3395" s="1" t="s">
        <v>951</v>
      </c>
      <c r="AM3395" s="1" t="s">
        <v>9517</v>
      </c>
      <c r="AT3395" s="1" t="s">
        <v>260</v>
      </c>
      <c r="AU3395" s="1" t="s">
        <v>7321</v>
      </c>
      <c r="AV3395" s="1" t="s">
        <v>5198</v>
      </c>
      <c r="AW3395" s="1" t="s">
        <v>8923</v>
      </c>
      <c r="BG3395" s="1" t="s">
        <v>912</v>
      </c>
      <c r="BH3395" s="1" t="s">
        <v>9676</v>
      </c>
      <c r="BI3395" s="1" t="s">
        <v>5199</v>
      </c>
      <c r="BJ3395" s="1" t="s">
        <v>9777</v>
      </c>
      <c r="BK3395" s="1" t="s">
        <v>906</v>
      </c>
      <c r="BL3395" s="1" t="s">
        <v>12416</v>
      </c>
      <c r="BM3395" s="1" t="s">
        <v>5200</v>
      </c>
      <c r="BN3395" s="1" t="s">
        <v>9723</v>
      </c>
      <c r="BO3395" s="1" t="s">
        <v>44</v>
      </c>
      <c r="BP3395" s="1" t="s">
        <v>7629</v>
      </c>
      <c r="BQ3395" s="1" t="s">
        <v>5520</v>
      </c>
      <c r="BR3395" s="1" t="s">
        <v>13243</v>
      </c>
      <c r="BS3395" s="1" t="s">
        <v>41</v>
      </c>
      <c r="BT3395" s="1" t="s">
        <v>12725</v>
      </c>
    </row>
    <row r="3396" spans="1:72" ht="13.5" customHeight="1" x14ac:dyDescent="0.25">
      <c r="A3396" s="5" t="str">
        <f t="shared" si="122"/>
        <v>1738_각남면_0131</v>
      </c>
      <c r="B3396" s="1">
        <v>1738</v>
      </c>
      <c r="C3396" s="1" t="s">
        <v>12339</v>
      </c>
      <c r="D3396" s="1" t="s">
        <v>12340</v>
      </c>
      <c r="E3396" s="1">
        <v>3395</v>
      </c>
      <c r="F3396" s="1">
        <v>14</v>
      </c>
      <c r="G3396" s="1" t="s">
        <v>5161</v>
      </c>
      <c r="H3396" s="1" t="s">
        <v>7057</v>
      </c>
      <c r="I3396" s="1">
        <v>9</v>
      </c>
      <c r="L3396" s="1">
        <v>2</v>
      </c>
      <c r="M3396" s="1" t="s">
        <v>14350</v>
      </c>
      <c r="N3396" s="1" t="s">
        <v>14351</v>
      </c>
      <c r="S3396" s="1" t="s">
        <v>50</v>
      </c>
      <c r="T3396" s="1" t="s">
        <v>7223</v>
      </c>
      <c r="W3396" s="1" t="s">
        <v>519</v>
      </c>
      <c r="X3396" s="1" t="s">
        <v>7705</v>
      </c>
      <c r="Y3396" s="1" t="s">
        <v>308</v>
      </c>
      <c r="Z3396" s="1" t="s">
        <v>7774</v>
      </c>
      <c r="AC3396" s="1">
        <v>29</v>
      </c>
      <c r="AD3396" s="1" t="s">
        <v>301</v>
      </c>
      <c r="AE3396" s="1" t="s">
        <v>9363</v>
      </c>
      <c r="AJ3396" s="1" t="s">
        <v>309</v>
      </c>
      <c r="AK3396" s="1" t="s">
        <v>9531</v>
      </c>
      <c r="AL3396" s="1" t="s">
        <v>1713</v>
      </c>
      <c r="AM3396" s="1" t="s">
        <v>9572</v>
      </c>
      <c r="AT3396" s="1" t="s">
        <v>44</v>
      </c>
      <c r="AU3396" s="1" t="s">
        <v>7629</v>
      </c>
      <c r="AV3396" s="1" t="s">
        <v>5521</v>
      </c>
      <c r="AW3396" s="1" t="s">
        <v>10216</v>
      </c>
      <c r="BG3396" s="1" t="s">
        <v>44</v>
      </c>
      <c r="BH3396" s="1" t="s">
        <v>7629</v>
      </c>
      <c r="BI3396" s="1" t="s">
        <v>5522</v>
      </c>
      <c r="BJ3396" s="1" t="s">
        <v>10884</v>
      </c>
      <c r="BK3396" s="1" t="s">
        <v>44</v>
      </c>
      <c r="BL3396" s="1" t="s">
        <v>7629</v>
      </c>
      <c r="BM3396" s="1" t="s">
        <v>5523</v>
      </c>
      <c r="BN3396" s="1" t="s">
        <v>10770</v>
      </c>
      <c r="BO3396" s="1" t="s">
        <v>44</v>
      </c>
      <c r="BP3396" s="1" t="s">
        <v>7629</v>
      </c>
      <c r="BQ3396" s="1" t="s">
        <v>5524</v>
      </c>
      <c r="BR3396" s="1" t="s">
        <v>13447</v>
      </c>
      <c r="BS3396" s="1" t="s">
        <v>297</v>
      </c>
      <c r="BT3396" s="1" t="s">
        <v>9491</v>
      </c>
    </row>
    <row r="3397" spans="1:72" ht="13.5" customHeight="1" x14ac:dyDescent="0.25">
      <c r="A3397" s="5" t="str">
        <f t="shared" si="122"/>
        <v>1738_각남면_0131</v>
      </c>
      <c r="B3397" s="1">
        <v>1738</v>
      </c>
      <c r="C3397" s="1" t="s">
        <v>12339</v>
      </c>
      <c r="D3397" s="1" t="s">
        <v>12340</v>
      </c>
      <c r="E3397" s="1">
        <v>3396</v>
      </c>
      <c r="F3397" s="1">
        <v>14</v>
      </c>
      <c r="G3397" s="1" t="s">
        <v>5161</v>
      </c>
      <c r="H3397" s="1" t="s">
        <v>7057</v>
      </c>
      <c r="I3397" s="1">
        <v>9</v>
      </c>
      <c r="L3397" s="1">
        <v>2</v>
      </c>
      <c r="M3397" s="1" t="s">
        <v>14350</v>
      </c>
      <c r="N3397" s="1" t="s">
        <v>14351</v>
      </c>
      <c r="T3397" s="1" t="s">
        <v>12470</v>
      </c>
      <c r="U3397" s="1" t="s">
        <v>715</v>
      </c>
      <c r="V3397" s="1" t="s">
        <v>7283</v>
      </c>
      <c r="Y3397" s="1" t="s">
        <v>5525</v>
      </c>
      <c r="Z3397" s="1" t="s">
        <v>8989</v>
      </c>
      <c r="AC3397" s="1">
        <v>2</v>
      </c>
      <c r="AD3397" s="1" t="s">
        <v>335</v>
      </c>
      <c r="AE3397" s="1" t="s">
        <v>9368</v>
      </c>
      <c r="AF3397" s="1" t="s">
        <v>95</v>
      </c>
      <c r="AG3397" s="1" t="s">
        <v>9389</v>
      </c>
    </row>
    <row r="3398" spans="1:72" ht="13.5" customHeight="1" x14ac:dyDescent="0.25">
      <c r="A3398" s="5" t="str">
        <f t="shared" si="122"/>
        <v>1738_각남면_0131</v>
      </c>
      <c r="B3398" s="1">
        <v>1738</v>
      </c>
      <c r="C3398" s="1" t="s">
        <v>12339</v>
      </c>
      <c r="D3398" s="1" t="s">
        <v>12340</v>
      </c>
      <c r="E3398" s="1">
        <v>3397</v>
      </c>
      <c r="F3398" s="1">
        <v>14</v>
      </c>
      <c r="G3398" s="1" t="s">
        <v>5161</v>
      </c>
      <c r="H3398" s="1" t="s">
        <v>7057</v>
      </c>
      <c r="I3398" s="1">
        <v>9</v>
      </c>
      <c r="L3398" s="1">
        <v>3</v>
      </c>
      <c r="M3398" s="1" t="s">
        <v>14352</v>
      </c>
      <c r="N3398" s="1" t="s">
        <v>14353</v>
      </c>
      <c r="O3398" s="1" t="s">
        <v>6</v>
      </c>
      <c r="P3398" s="1" t="s">
        <v>7191</v>
      </c>
      <c r="T3398" s="1" t="s">
        <v>12461</v>
      </c>
      <c r="U3398" s="1" t="s">
        <v>260</v>
      </c>
      <c r="V3398" s="1" t="s">
        <v>7321</v>
      </c>
      <c r="W3398" s="1" t="s">
        <v>85</v>
      </c>
      <c r="X3398" s="1" t="s">
        <v>12530</v>
      </c>
      <c r="Y3398" s="1" t="s">
        <v>5526</v>
      </c>
      <c r="Z3398" s="1" t="s">
        <v>8990</v>
      </c>
      <c r="AC3398" s="1">
        <v>65</v>
      </c>
      <c r="AD3398" s="1" t="s">
        <v>86</v>
      </c>
      <c r="AE3398" s="1" t="s">
        <v>8752</v>
      </c>
      <c r="AJ3398" s="1" t="s">
        <v>17</v>
      </c>
      <c r="AK3398" s="1" t="s">
        <v>9530</v>
      </c>
      <c r="AL3398" s="1" t="s">
        <v>5527</v>
      </c>
      <c r="AM3398" s="1" t="s">
        <v>9582</v>
      </c>
      <c r="AT3398" s="1" t="s">
        <v>44</v>
      </c>
      <c r="AU3398" s="1" t="s">
        <v>7629</v>
      </c>
      <c r="AV3398" s="1" t="s">
        <v>5528</v>
      </c>
      <c r="AW3398" s="1" t="s">
        <v>7684</v>
      </c>
      <c r="BG3398" s="1" t="s">
        <v>661</v>
      </c>
      <c r="BH3398" s="1" t="s">
        <v>12484</v>
      </c>
      <c r="BI3398" s="1" t="s">
        <v>5529</v>
      </c>
      <c r="BJ3398" s="1" t="s">
        <v>10381</v>
      </c>
      <c r="BK3398" s="1" t="s">
        <v>604</v>
      </c>
      <c r="BL3398" s="1" t="s">
        <v>7519</v>
      </c>
      <c r="BM3398" s="1" t="s">
        <v>5530</v>
      </c>
      <c r="BN3398" s="1" t="s">
        <v>11359</v>
      </c>
      <c r="BO3398" s="1" t="s">
        <v>44</v>
      </c>
      <c r="BP3398" s="1" t="s">
        <v>7629</v>
      </c>
      <c r="BQ3398" s="1" t="s">
        <v>5531</v>
      </c>
      <c r="BR3398" s="1" t="s">
        <v>12020</v>
      </c>
      <c r="BS3398" s="1" t="s">
        <v>1117</v>
      </c>
      <c r="BT3398" s="1" t="s">
        <v>9211</v>
      </c>
    </row>
    <row r="3399" spans="1:72" ht="13.5" customHeight="1" x14ac:dyDescent="0.25">
      <c r="A3399" s="5" t="str">
        <f t="shared" si="122"/>
        <v>1738_각남면_0131</v>
      </c>
      <c r="B3399" s="1">
        <v>1738</v>
      </c>
      <c r="C3399" s="1" t="s">
        <v>12339</v>
      </c>
      <c r="D3399" s="1" t="s">
        <v>12340</v>
      </c>
      <c r="E3399" s="1">
        <v>3398</v>
      </c>
      <c r="F3399" s="1">
        <v>14</v>
      </c>
      <c r="G3399" s="1" t="s">
        <v>5161</v>
      </c>
      <c r="H3399" s="1" t="s">
        <v>7057</v>
      </c>
      <c r="I3399" s="1">
        <v>9</v>
      </c>
      <c r="L3399" s="1">
        <v>3</v>
      </c>
      <c r="M3399" s="1" t="s">
        <v>14352</v>
      </c>
      <c r="N3399" s="1" t="s">
        <v>14353</v>
      </c>
      <c r="S3399" s="1" t="s">
        <v>50</v>
      </c>
      <c r="T3399" s="1" t="s">
        <v>7223</v>
      </c>
      <c r="W3399" s="1" t="s">
        <v>123</v>
      </c>
      <c r="X3399" s="1" t="s">
        <v>7689</v>
      </c>
      <c r="Y3399" s="1" t="s">
        <v>308</v>
      </c>
      <c r="Z3399" s="1" t="s">
        <v>7774</v>
      </c>
      <c r="AC3399" s="1">
        <v>43</v>
      </c>
      <c r="AD3399" s="1" t="s">
        <v>258</v>
      </c>
      <c r="AE3399" s="1" t="s">
        <v>9360</v>
      </c>
      <c r="AJ3399" s="1" t="s">
        <v>309</v>
      </c>
      <c r="AK3399" s="1" t="s">
        <v>9531</v>
      </c>
      <c r="AL3399" s="1" t="s">
        <v>124</v>
      </c>
      <c r="AM3399" s="1" t="s">
        <v>9327</v>
      </c>
      <c r="AT3399" s="1" t="s">
        <v>604</v>
      </c>
      <c r="AU3399" s="1" t="s">
        <v>7519</v>
      </c>
      <c r="AV3399" s="1" t="s">
        <v>5490</v>
      </c>
      <c r="AW3399" s="1" t="s">
        <v>9097</v>
      </c>
      <c r="BG3399" s="1" t="s">
        <v>661</v>
      </c>
      <c r="BH3399" s="1" t="s">
        <v>12484</v>
      </c>
      <c r="BI3399" s="1" t="s">
        <v>5240</v>
      </c>
      <c r="BJ3399" s="1" t="s">
        <v>10869</v>
      </c>
      <c r="BK3399" s="1" t="s">
        <v>5241</v>
      </c>
      <c r="BL3399" s="1" t="s">
        <v>11037</v>
      </c>
      <c r="BM3399" s="1" t="s">
        <v>14856</v>
      </c>
      <c r="BN3399" s="1" t="s">
        <v>7727</v>
      </c>
      <c r="BO3399" s="1" t="s">
        <v>5532</v>
      </c>
      <c r="BP3399" s="1" t="s">
        <v>11475</v>
      </c>
      <c r="BQ3399" s="1" t="s">
        <v>5492</v>
      </c>
      <c r="BR3399" s="1" t="s">
        <v>12016</v>
      </c>
      <c r="BS3399" s="1" t="s">
        <v>753</v>
      </c>
      <c r="BT3399" s="1" t="s">
        <v>9588</v>
      </c>
    </row>
    <row r="3400" spans="1:72" ht="13.5" customHeight="1" x14ac:dyDescent="0.25">
      <c r="A3400" s="5" t="str">
        <f t="shared" si="122"/>
        <v>1738_각남면_0131</v>
      </c>
      <c r="B3400" s="1">
        <v>1738</v>
      </c>
      <c r="C3400" s="1" t="s">
        <v>12339</v>
      </c>
      <c r="D3400" s="1" t="s">
        <v>12340</v>
      </c>
      <c r="E3400" s="1">
        <v>3399</v>
      </c>
      <c r="F3400" s="1">
        <v>14</v>
      </c>
      <c r="G3400" s="1" t="s">
        <v>5161</v>
      </c>
      <c r="H3400" s="1" t="s">
        <v>7057</v>
      </c>
      <c r="I3400" s="1">
        <v>9</v>
      </c>
      <c r="L3400" s="1">
        <v>3</v>
      </c>
      <c r="M3400" s="1" t="s">
        <v>14352</v>
      </c>
      <c r="N3400" s="1" t="s">
        <v>14353</v>
      </c>
      <c r="T3400" s="1" t="s">
        <v>12470</v>
      </c>
      <c r="U3400" s="1" t="s">
        <v>715</v>
      </c>
      <c r="V3400" s="1" t="s">
        <v>7283</v>
      </c>
      <c r="Y3400" s="1" t="s">
        <v>5533</v>
      </c>
      <c r="Z3400" s="1" t="s">
        <v>8991</v>
      </c>
      <c r="AC3400" s="1">
        <v>29</v>
      </c>
      <c r="AD3400" s="1" t="s">
        <v>301</v>
      </c>
      <c r="AE3400" s="1" t="s">
        <v>9363</v>
      </c>
      <c r="AT3400" s="1" t="s">
        <v>2545</v>
      </c>
      <c r="AU3400" s="1" t="s">
        <v>9670</v>
      </c>
      <c r="AV3400" s="1" t="s">
        <v>5534</v>
      </c>
      <c r="AW3400" s="1" t="s">
        <v>10217</v>
      </c>
      <c r="BB3400" s="1" t="s">
        <v>1390</v>
      </c>
      <c r="BC3400" s="1" t="s">
        <v>12506</v>
      </c>
      <c r="BD3400" s="1" t="s">
        <v>5488</v>
      </c>
      <c r="BE3400" s="1" t="s">
        <v>8982</v>
      </c>
    </row>
    <row r="3401" spans="1:72" ht="13.5" customHeight="1" x14ac:dyDescent="0.25">
      <c r="A3401" s="5" t="str">
        <f t="shared" si="122"/>
        <v>1738_각남면_0131</v>
      </c>
      <c r="B3401" s="1">
        <v>1738</v>
      </c>
      <c r="C3401" s="1" t="s">
        <v>12339</v>
      </c>
      <c r="D3401" s="1" t="s">
        <v>12340</v>
      </c>
      <c r="E3401" s="1">
        <v>3400</v>
      </c>
      <c r="F3401" s="1">
        <v>14</v>
      </c>
      <c r="G3401" s="1" t="s">
        <v>5161</v>
      </c>
      <c r="H3401" s="1" t="s">
        <v>7057</v>
      </c>
      <c r="I3401" s="1">
        <v>9</v>
      </c>
      <c r="L3401" s="1">
        <v>4</v>
      </c>
      <c r="M3401" s="1" t="s">
        <v>14354</v>
      </c>
      <c r="N3401" s="1" t="s">
        <v>14355</v>
      </c>
      <c r="T3401" s="1" t="s">
        <v>12461</v>
      </c>
      <c r="U3401" s="1" t="s">
        <v>5535</v>
      </c>
      <c r="V3401" s="1" t="s">
        <v>7592</v>
      </c>
      <c r="W3401" s="1" t="s">
        <v>159</v>
      </c>
      <c r="X3401" s="1" t="s">
        <v>7692</v>
      </c>
      <c r="Y3401" s="1" t="s">
        <v>1455</v>
      </c>
      <c r="Z3401" s="1" t="s">
        <v>8827</v>
      </c>
      <c r="AC3401" s="1">
        <v>68</v>
      </c>
      <c r="AD3401" s="1" t="s">
        <v>298</v>
      </c>
      <c r="AE3401" s="1" t="s">
        <v>9362</v>
      </c>
      <c r="AJ3401" s="1" t="s">
        <v>17</v>
      </c>
      <c r="AK3401" s="1" t="s">
        <v>9530</v>
      </c>
      <c r="AL3401" s="1" t="s">
        <v>1683</v>
      </c>
      <c r="AM3401" s="1" t="s">
        <v>9551</v>
      </c>
      <c r="AT3401" s="1" t="s">
        <v>42</v>
      </c>
      <c r="AU3401" s="1" t="s">
        <v>7309</v>
      </c>
      <c r="AV3401" s="1" t="s">
        <v>2888</v>
      </c>
      <c r="AW3401" s="1" t="s">
        <v>8126</v>
      </c>
      <c r="BG3401" s="1" t="s">
        <v>73</v>
      </c>
      <c r="BH3401" s="1" t="s">
        <v>7304</v>
      </c>
      <c r="BI3401" s="1" t="s">
        <v>2724</v>
      </c>
      <c r="BJ3401" s="1" t="s">
        <v>8318</v>
      </c>
      <c r="BK3401" s="1" t="s">
        <v>73</v>
      </c>
      <c r="BL3401" s="1" t="s">
        <v>7304</v>
      </c>
      <c r="BM3401" s="1" t="s">
        <v>5536</v>
      </c>
      <c r="BN3401" s="1" t="s">
        <v>11360</v>
      </c>
      <c r="BO3401" s="1" t="s">
        <v>42</v>
      </c>
      <c r="BP3401" s="1" t="s">
        <v>7309</v>
      </c>
      <c r="BQ3401" s="1" t="s">
        <v>5537</v>
      </c>
      <c r="BR3401" s="1" t="s">
        <v>12021</v>
      </c>
      <c r="BS3401" s="1" t="s">
        <v>218</v>
      </c>
      <c r="BT3401" s="1" t="s">
        <v>9534</v>
      </c>
    </row>
    <row r="3402" spans="1:72" ht="13.5" customHeight="1" x14ac:dyDescent="0.25">
      <c r="A3402" s="5" t="str">
        <f t="shared" si="122"/>
        <v>1738_각남면_0131</v>
      </c>
      <c r="B3402" s="1">
        <v>1738</v>
      </c>
      <c r="C3402" s="1" t="s">
        <v>12339</v>
      </c>
      <c r="D3402" s="1" t="s">
        <v>12340</v>
      </c>
      <c r="E3402" s="1">
        <v>3401</v>
      </c>
      <c r="F3402" s="1">
        <v>14</v>
      </c>
      <c r="G3402" s="1" t="s">
        <v>5161</v>
      </c>
      <c r="H3402" s="1" t="s">
        <v>7057</v>
      </c>
      <c r="I3402" s="1">
        <v>9</v>
      </c>
      <c r="L3402" s="1">
        <v>4</v>
      </c>
      <c r="M3402" s="1" t="s">
        <v>14354</v>
      </c>
      <c r="N3402" s="1" t="s">
        <v>14355</v>
      </c>
      <c r="S3402" s="1" t="s">
        <v>50</v>
      </c>
      <c r="T3402" s="1" t="s">
        <v>7223</v>
      </c>
      <c r="W3402" s="1" t="s">
        <v>769</v>
      </c>
      <c r="X3402" s="1" t="s">
        <v>7253</v>
      </c>
      <c r="Y3402" s="1" t="s">
        <v>64</v>
      </c>
      <c r="Z3402" s="1" t="s">
        <v>7741</v>
      </c>
      <c r="AC3402" s="1">
        <v>41</v>
      </c>
      <c r="AD3402" s="1" t="s">
        <v>785</v>
      </c>
      <c r="AE3402" s="1" t="s">
        <v>9384</v>
      </c>
      <c r="AJ3402" s="1" t="s">
        <v>17</v>
      </c>
      <c r="AK3402" s="1" t="s">
        <v>9530</v>
      </c>
      <c r="AL3402" s="1" t="s">
        <v>401</v>
      </c>
      <c r="AM3402" s="1" t="s">
        <v>9477</v>
      </c>
      <c r="AT3402" s="1" t="s">
        <v>44</v>
      </c>
      <c r="AU3402" s="1" t="s">
        <v>7629</v>
      </c>
      <c r="AV3402" s="1" t="s">
        <v>5538</v>
      </c>
      <c r="AW3402" s="1" t="s">
        <v>10218</v>
      </c>
      <c r="BG3402" s="1" t="s">
        <v>44</v>
      </c>
      <c r="BH3402" s="1" t="s">
        <v>7629</v>
      </c>
      <c r="BI3402" s="1" t="s">
        <v>5539</v>
      </c>
      <c r="BJ3402" s="1" t="s">
        <v>10885</v>
      </c>
      <c r="BK3402" s="1" t="s">
        <v>44</v>
      </c>
      <c r="BL3402" s="1" t="s">
        <v>7629</v>
      </c>
      <c r="BM3402" s="1" t="s">
        <v>14703</v>
      </c>
      <c r="BN3402" s="1" t="s">
        <v>9321</v>
      </c>
      <c r="BO3402" s="1" t="s">
        <v>73</v>
      </c>
      <c r="BP3402" s="1" t="s">
        <v>7304</v>
      </c>
      <c r="BQ3402" s="1" t="s">
        <v>5540</v>
      </c>
      <c r="BR3402" s="1" t="s">
        <v>12022</v>
      </c>
      <c r="BS3402" s="1" t="s">
        <v>124</v>
      </c>
      <c r="BT3402" s="1" t="s">
        <v>9327</v>
      </c>
    </row>
    <row r="3403" spans="1:72" ht="13.5" customHeight="1" x14ac:dyDescent="0.25">
      <c r="A3403" s="5" t="str">
        <f t="shared" si="122"/>
        <v>1738_각남면_0131</v>
      </c>
      <c r="B3403" s="1">
        <v>1738</v>
      </c>
      <c r="C3403" s="1" t="s">
        <v>12339</v>
      </c>
      <c r="D3403" s="1" t="s">
        <v>12340</v>
      </c>
      <c r="E3403" s="1">
        <v>3402</v>
      </c>
      <c r="F3403" s="1">
        <v>14</v>
      </c>
      <c r="G3403" s="1" t="s">
        <v>5161</v>
      </c>
      <c r="H3403" s="1" t="s">
        <v>7057</v>
      </c>
      <c r="I3403" s="1">
        <v>9</v>
      </c>
      <c r="L3403" s="1">
        <v>4</v>
      </c>
      <c r="M3403" s="1" t="s">
        <v>14354</v>
      </c>
      <c r="N3403" s="1" t="s">
        <v>14355</v>
      </c>
      <c r="S3403" s="1" t="s">
        <v>112</v>
      </c>
      <c r="T3403" s="1" t="s">
        <v>7229</v>
      </c>
      <c r="Y3403" s="1" t="s">
        <v>64</v>
      </c>
      <c r="Z3403" s="1" t="s">
        <v>7741</v>
      </c>
      <c r="AC3403" s="1">
        <v>19</v>
      </c>
      <c r="AD3403" s="1" t="s">
        <v>202</v>
      </c>
      <c r="AE3403" s="1" t="s">
        <v>9353</v>
      </c>
    </row>
    <row r="3404" spans="1:72" ht="13.5" customHeight="1" x14ac:dyDescent="0.25">
      <c r="A3404" s="5" t="str">
        <f t="shared" si="122"/>
        <v>1738_각남면_0131</v>
      </c>
      <c r="B3404" s="1">
        <v>1738</v>
      </c>
      <c r="C3404" s="1" t="s">
        <v>12339</v>
      </c>
      <c r="D3404" s="1" t="s">
        <v>12340</v>
      </c>
      <c r="E3404" s="1">
        <v>3403</v>
      </c>
      <c r="F3404" s="1">
        <v>14</v>
      </c>
      <c r="G3404" s="1" t="s">
        <v>5161</v>
      </c>
      <c r="H3404" s="1" t="s">
        <v>7057</v>
      </c>
      <c r="I3404" s="1">
        <v>9</v>
      </c>
      <c r="L3404" s="1">
        <v>4</v>
      </c>
      <c r="M3404" s="1" t="s">
        <v>14354</v>
      </c>
      <c r="N3404" s="1" t="s">
        <v>14355</v>
      </c>
      <c r="S3404" s="1" t="s">
        <v>63</v>
      </c>
      <c r="T3404" s="1" t="s">
        <v>7225</v>
      </c>
      <c r="Y3404" s="1" t="s">
        <v>64</v>
      </c>
      <c r="Z3404" s="1" t="s">
        <v>7741</v>
      </c>
      <c r="AC3404" s="1">
        <v>5</v>
      </c>
      <c r="AD3404" s="1" t="s">
        <v>86</v>
      </c>
      <c r="AE3404" s="1" t="s">
        <v>8752</v>
      </c>
    </row>
    <row r="3405" spans="1:72" ht="13.5" customHeight="1" x14ac:dyDescent="0.25">
      <c r="A3405" s="5" t="str">
        <f t="shared" si="122"/>
        <v>1738_각남면_0131</v>
      </c>
      <c r="B3405" s="1">
        <v>1738</v>
      </c>
      <c r="C3405" s="1" t="s">
        <v>12339</v>
      </c>
      <c r="D3405" s="1" t="s">
        <v>12340</v>
      </c>
      <c r="E3405" s="1">
        <v>3404</v>
      </c>
      <c r="F3405" s="1">
        <v>14</v>
      </c>
      <c r="G3405" s="1" t="s">
        <v>5161</v>
      </c>
      <c r="H3405" s="1" t="s">
        <v>7057</v>
      </c>
      <c r="I3405" s="1">
        <v>9</v>
      </c>
      <c r="L3405" s="1">
        <v>5</v>
      </c>
      <c r="M3405" s="1" t="s">
        <v>14356</v>
      </c>
      <c r="N3405" s="1" t="s">
        <v>14357</v>
      </c>
      <c r="T3405" s="1" t="s">
        <v>12461</v>
      </c>
      <c r="U3405" s="1" t="s">
        <v>683</v>
      </c>
      <c r="V3405" s="1" t="s">
        <v>7345</v>
      </c>
      <c r="W3405" s="1" t="s">
        <v>209</v>
      </c>
      <c r="X3405" s="1" t="s">
        <v>7695</v>
      </c>
      <c r="Y3405" s="1" t="s">
        <v>4601</v>
      </c>
      <c r="Z3405" s="1" t="s">
        <v>8765</v>
      </c>
      <c r="AC3405" s="1">
        <v>69</v>
      </c>
      <c r="AD3405" s="1" t="s">
        <v>738</v>
      </c>
      <c r="AE3405" s="1" t="s">
        <v>9381</v>
      </c>
      <c r="AJ3405" s="1" t="s">
        <v>17</v>
      </c>
      <c r="AK3405" s="1" t="s">
        <v>9530</v>
      </c>
      <c r="AL3405" s="1" t="s">
        <v>200</v>
      </c>
      <c r="AM3405" s="1" t="s">
        <v>9541</v>
      </c>
      <c r="AT3405" s="1" t="s">
        <v>42</v>
      </c>
      <c r="AU3405" s="1" t="s">
        <v>7309</v>
      </c>
      <c r="AV3405" s="1" t="s">
        <v>2884</v>
      </c>
      <c r="AW3405" s="1" t="s">
        <v>8992</v>
      </c>
      <c r="BG3405" s="1" t="s">
        <v>44</v>
      </c>
      <c r="BH3405" s="1" t="s">
        <v>7629</v>
      </c>
      <c r="BI3405" s="1" t="s">
        <v>775</v>
      </c>
      <c r="BJ3405" s="1" t="s">
        <v>7695</v>
      </c>
      <c r="BK3405" s="1" t="s">
        <v>44</v>
      </c>
      <c r="BL3405" s="1" t="s">
        <v>7629</v>
      </c>
      <c r="BM3405" s="1" t="s">
        <v>5541</v>
      </c>
      <c r="BN3405" s="1" t="s">
        <v>11361</v>
      </c>
      <c r="BO3405" s="1" t="s">
        <v>42</v>
      </c>
      <c r="BP3405" s="1" t="s">
        <v>7309</v>
      </c>
      <c r="BQ3405" s="1" t="s">
        <v>14861</v>
      </c>
      <c r="BR3405" s="1" t="s">
        <v>13297</v>
      </c>
      <c r="BS3405" s="1" t="s">
        <v>124</v>
      </c>
      <c r="BT3405" s="1" t="s">
        <v>9327</v>
      </c>
    </row>
    <row r="3406" spans="1:72" ht="13.5" customHeight="1" x14ac:dyDescent="0.25">
      <c r="A3406" s="5" t="str">
        <f t="shared" si="122"/>
        <v>1738_각남면_0131</v>
      </c>
      <c r="B3406" s="1">
        <v>1738</v>
      </c>
      <c r="C3406" s="1" t="s">
        <v>12339</v>
      </c>
      <c r="D3406" s="1" t="s">
        <v>12340</v>
      </c>
      <c r="E3406" s="1">
        <v>3405</v>
      </c>
      <c r="F3406" s="1">
        <v>14</v>
      </c>
      <c r="G3406" s="1" t="s">
        <v>5161</v>
      </c>
      <c r="H3406" s="1" t="s">
        <v>7057</v>
      </c>
      <c r="I3406" s="1">
        <v>9</v>
      </c>
      <c r="L3406" s="1">
        <v>5</v>
      </c>
      <c r="M3406" s="1" t="s">
        <v>14356</v>
      </c>
      <c r="N3406" s="1" t="s">
        <v>14357</v>
      </c>
      <c r="S3406" s="1" t="s">
        <v>201</v>
      </c>
      <c r="T3406" s="1" t="s">
        <v>201</v>
      </c>
      <c r="U3406" s="1" t="s">
        <v>42</v>
      </c>
      <c r="V3406" s="1" t="s">
        <v>7309</v>
      </c>
      <c r="Y3406" s="1" t="s">
        <v>2884</v>
      </c>
      <c r="Z3406" s="1" t="s">
        <v>8992</v>
      </c>
      <c r="AC3406" s="1">
        <v>100</v>
      </c>
      <c r="AD3406" s="1" t="s">
        <v>349</v>
      </c>
      <c r="AE3406" s="1" t="s">
        <v>9369</v>
      </c>
    </row>
    <row r="3407" spans="1:72" ht="13.5" customHeight="1" x14ac:dyDescent="0.25">
      <c r="A3407" s="5" t="str">
        <f t="shared" si="122"/>
        <v>1738_각남면_0131</v>
      </c>
      <c r="B3407" s="1">
        <v>1738</v>
      </c>
      <c r="C3407" s="1" t="s">
        <v>12339</v>
      </c>
      <c r="D3407" s="1" t="s">
        <v>12340</v>
      </c>
      <c r="E3407" s="1">
        <v>3406</v>
      </c>
      <c r="F3407" s="1">
        <v>14</v>
      </c>
      <c r="G3407" s="1" t="s">
        <v>5161</v>
      </c>
      <c r="H3407" s="1" t="s">
        <v>7057</v>
      </c>
      <c r="I3407" s="1">
        <v>9</v>
      </c>
      <c r="L3407" s="1">
        <v>5</v>
      </c>
      <c r="M3407" s="1" t="s">
        <v>14356</v>
      </c>
      <c r="N3407" s="1" t="s">
        <v>14357</v>
      </c>
      <c r="S3407" s="1" t="s">
        <v>50</v>
      </c>
      <c r="T3407" s="1" t="s">
        <v>7223</v>
      </c>
      <c r="W3407" s="1" t="s">
        <v>38</v>
      </c>
      <c r="X3407" s="1" t="s">
        <v>12522</v>
      </c>
      <c r="Y3407" s="1" t="s">
        <v>308</v>
      </c>
      <c r="Z3407" s="1" t="s">
        <v>7774</v>
      </c>
      <c r="AC3407" s="1">
        <v>64</v>
      </c>
      <c r="AD3407" s="1" t="s">
        <v>65</v>
      </c>
      <c r="AE3407" s="1" t="s">
        <v>9332</v>
      </c>
      <c r="AJ3407" s="1" t="s">
        <v>309</v>
      </c>
      <c r="AK3407" s="1" t="s">
        <v>9531</v>
      </c>
      <c r="AL3407" s="1" t="s">
        <v>41</v>
      </c>
      <c r="AM3407" s="1" t="s">
        <v>12725</v>
      </c>
      <c r="AT3407" s="1" t="s">
        <v>677</v>
      </c>
      <c r="AU3407" s="1" t="s">
        <v>7530</v>
      </c>
      <c r="AV3407" s="1" t="s">
        <v>1740</v>
      </c>
      <c r="AW3407" s="1" t="s">
        <v>9846</v>
      </c>
      <c r="BG3407" s="1" t="s">
        <v>44</v>
      </c>
      <c r="BH3407" s="1" t="s">
        <v>7629</v>
      </c>
      <c r="BI3407" s="1" t="s">
        <v>5542</v>
      </c>
      <c r="BJ3407" s="1" t="s">
        <v>10639</v>
      </c>
      <c r="BK3407" s="1" t="s">
        <v>44</v>
      </c>
      <c r="BL3407" s="1" t="s">
        <v>7629</v>
      </c>
      <c r="BM3407" s="1" t="s">
        <v>5543</v>
      </c>
      <c r="BN3407" s="1" t="s">
        <v>9039</v>
      </c>
      <c r="BO3407" s="1" t="s">
        <v>44</v>
      </c>
      <c r="BP3407" s="1" t="s">
        <v>7629</v>
      </c>
      <c r="BQ3407" s="1" t="s">
        <v>5544</v>
      </c>
      <c r="BR3407" s="1" t="s">
        <v>11646</v>
      </c>
      <c r="BS3407" s="1" t="s">
        <v>174</v>
      </c>
      <c r="BT3407" s="1" t="s">
        <v>9536</v>
      </c>
    </row>
    <row r="3408" spans="1:72" ht="13.5" customHeight="1" x14ac:dyDescent="0.25">
      <c r="A3408" s="5" t="str">
        <f t="shared" si="122"/>
        <v>1738_각남면_0131</v>
      </c>
      <c r="B3408" s="1">
        <v>1738</v>
      </c>
      <c r="C3408" s="1" t="s">
        <v>12339</v>
      </c>
      <c r="D3408" s="1" t="s">
        <v>12340</v>
      </c>
      <c r="E3408" s="1">
        <v>3407</v>
      </c>
      <c r="F3408" s="1">
        <v>14</v>
      </c>
      <c r="G3408" s="1" t="s">
        <v>5161</v>
      </c>
      <c r="H3408" s="1" t="s">
        <v>7057</v>
      </c>
      <c r="I3408" s="1">
        <v>9</v>
      </c>
      <c r="L3408" s="1">
        <v>5</v>
      </c>
      <c r="M3408" s="1" t="s">
        <v>14356</v>
      </c>
      <c r="N3408" s="1" t="s">
        <v>14357</v>
      </c>
      <c r="S3408" s="1" t="s">
        <v>112</v>
      </c>
      <c r="T3408" s="1" t="s">
        <v>7229</v>
      </c>
      <c r="AF3408" s="1" t="s">
        <v>226</v>
      </c>
      <c r="AG3408" s="1" t="s">
        <v>9393</v>
      </c>
    </row>
    <row r="3409" spans="1:73" ht="13.5" customHeight="1" x14ac:dyDescent="0.25">
      <c r="A3409" s="5" t="str">
        <f t="shared" si="122"/>
        <v>1738_각남면_0131</v>
      </c>
      <c r="B3409" s="1">
        <v>1738</v>
      </c>
      <c r="C3409" s="1" t="s">
        <v>12339</v>
      </c>
      <c r="D3409" s="1" t="s">
        <v>12340</v>
      </c>
      <c r="E3409" s="1">
        <v>3408</v>
      </c>
      <c r="F3409" s="1">
        <v>14</v>
      </c>
      <c r="G3409" s="1" t="s">
        <v>5161</v>
      </c>
      <c r="H3409" s="1" t="s">
        <v>7057</v>
      </c>
      <c r="I3409" s="1">
        <v>9</v>
      </c>
      <c r="L3409" s="1">
        <v>5</v>
      </c>
      <c r="M3409" s="1" t="s">
        <v>14356</v>
      </c>
      <c r="N3409" s="1" t="s">
        <v>14357</v>
      </c>
      <c r="T3409" s="1" t="s">
        <v>12470</v>
      </c>
      <c r="U3409" s="1" t="s">
        <v>715</v>
      </c>
      <c r="V3409" s="1" t="s">
        <v>7283</v>
      </c>
      <c r="Y3409" s="1" t="s">
        <v>5545</v>
      </c>
      <c r="Z3409" s="1" t="s">
        <v>8993</v>
      </c>
      <c r="AC3409" s="1">
        <v>27</v>
      </c>
      <c r="AD3409" s="1" t="s">
        <v>465</v>
      </c>
      <c r="AE3409" s="1" t="s">
        <v>9376</v>
      </c>
      <c r="AT3409" s="1" t="s">
        <v>2545</v>
      </c>
      <c r="AU3409" s="1" t="s">
        <v>9670</v>
      </c>
      <c r="AV3409" s="1" t="s">
        <v>5206</v>
      </c>
      <c r="AW3409" s="1" t="s">
        <v>9056</v>
      </c>
      <c r="BB3409" s="1" t="s">
        <v>1390</v>
      </c>
      <c r="BC3409" s="1" t="s">
        <v>12506</v>
      </c>
      <c r="BD3409" s="1" t="s">
        <v>5276</v>
      </c>
      <c r="BE3409" s="1" t="s">
        <v>10444</v>
      </c>
    </row>
    <row r="3410" spans="1:73" ht="13.5" customHeight="1" x14ac:dyDescent="0.25">
      <c r="A3410" s="5" t="str">
        <f t="shared" si="122"/>
        <v>1738_각남면_0131</v>
      </c>
      <c r="B3410" s="1">
        <v>1738</v>
      </c>
      <c r="C3410" s="1" t="s">
        <v>12339</v>
      </c>
      <c r="D3410" s="1" t="s">
        <v>12340</v>
      </c>
      <c r="E3410" s="1">
        <v>3409</v>
      </c>
      <c r="F3410" s="1">
        <v>14</v>
      </c>
      <c r="G3410" s="1" t="s">
        <v>5161</v>
      </c>
      <c r="H3410" s="1" t="s">
        <v>7057</v>
      </c>
      <c r="I3410" s="1">
        <v>9</v>
      </c>
      <c r="L3410" s="1">
        <v>5</v>
      </c>
      <c r="M3410" s="1" t="s">
        <v>14356</v>
      </c>
      <c r="N3410" s="1" t="s">
        <v>14357</v>
      </c>
      <c r="T3410" s="1" t="s">
        <v>12470</v>
      </c>
      <c r="U3410" s="1" t="s">
        <v>139</v>
      </c>
      <c r="V3410" s="1" t="s">
        <v>7323</v>
      </c>
      <c r="Y3410" s="1" t="s">
        <v>3649</v>
      </c>
      <c r="Z3410" s="1" t="s">
        <v>8994</v>
      </c>
      <c r="AC3410" s="1">
        <v>52</v>
      </c>
      <c r="AD3410" s="1" t="s">
        <v>217</v>
      </c>
      <c r="AE3410" s="1" t="s">
        <v>9355</v>
      </c>
      <c r="AG3410" s="1" t="s">
        <v>12745</v>
      </c>
      <c r="AI3410" s="1" t="s">
        <v>9477</v>
      </c>
    </row>
    <row r="3411" spans="1:73" ht="13.5" customHeight="1" x14ac:dyDescent="0.25">
      <c r="A3411" s="5" t="str">
        <f t="shared" si="122"/>
        <v>1738_각남면_0131</v>
      </c>
      <c r="B3411" s="1">
        <v>1738</v>
      </c>
      <c r="C3411" s="1" t="s">
        <v>12339</v>
      </c>
      <c r="D3411" s="1" t="s">
        <v>12340</v>
      </c>
      <c r="E3411" s="1">
        <v>3410</v>
      </c>
      <c r="F3411" s="1">
        <v>14</v>
      </c>
      <c r="G3411" s="1" t="s">
        <v>5161</v>
      </c>
      <c r="H3411" s="1" t="s">
        <v>7057</v>
      </c>
      <c r="I3411" s="1">
        <v>9</v>
      </c>
      <c r="L3411" s="1">
        <v>5</v>
      </c>
      <c r="M3411" s="1" t="s">
        <v>14356</v>
      </c>
      <c r="N3411" s="1" t="s">
        <v>14357</v>
      </c>
      <c r="T3411" s="1" t="s">
        <v>12470</v>
      </c>
      <c r="U3411" s="1" t="s">
        <v>136</v>
      </c>
      <c r="V3411" s="1" t="s">
        <v>7308</v>
      </c>
      <c r="Y3411" s="1" t="s">
        <v>5546</v>
      </c>
      <c r="Z3411" s="1" t="s">
        <v>8995</v>
      </c>
      <c r="AC3411" s="1">
        <v>26</v>
      </c>
      <c r="AD3411" s="1" t="s">
        <v>585</v>
      </c>
      <c r="AE3411" s="1" t="s">
        <v>9379</v>
      </c>
      <c r="AG3411" s="1" t="s">
        <v>12745</v>
      </c>
      <c r="AI3411" s="1" t="s">
        <v>9477</v>
      </c>
      <c r="BB3411" s="1" t="s">
        <v>368</v>
      </c>
      <c r="BC3411" s="1" t="s">
        <v>7520</v>
      </c>
      <c r="BE3411" s="1" t="s">
        <v>8994</v>
      </c>
      <c r="BF3411" s="1" t="s">
        <v>12894</v>
      </c>
    </row>
    <row r="3412" spans="1:73" ht="13.5" customHeight="1" x14ac:dyDescent="0.25">
      <c r="A3412" s="5" t="str">
        <f t="shared" si="122"/>
        <v>1738_각남면_0131</v>
      </c>
      <c r="B3412" s="1">
        <v>1738</v>
      </c>
      <c r="C3412" s="1" t="s">
        <v>12339</v>
      </c>
      <c r="D3412" s="1" t="s">
        <v>12340</v>
      </c>
      <c r="E3412" s="1">
        <v>3411</v>
      </c>
      <c r="F3412" s="1">
        <v>14</v>
      </c>
      <c r="G3412" s="1" t="s">
        <v>5161</v>
      </c>
      <c r="H3412" s="1" t="s">
        <v>7057</v>
      </c>
      <c r="I3412" s="1">
        <v>9</v>
      </c>
      <c r="L3412" s="1">
        <v>5</v>
      </c>
      <c r="M3412" s="1" t="s">
        <v>14356</v>
      </c>
      <c r="N3412" s="1" t="s">
        <v>14357</v>
      </c>
      <c r="T3412" s="1" t="s">
        <v>12470</v>
      </c>
      <c r="U3412" s="1" t="s">
        <v>136</v>
      </c>
      <c r="V3412" s="1" t="s">
        <v>7308</v>
      </c>
      <c r="Y3412" s="1" t="s">
        <v>5547</v>
      </c>
      <c r="Z3412" s="1" t="s">
        <v>8996</v>
      </c>
      <c r="AC3412" s="1">
        <v>33</v>
      </c>
      <c r="AD3412" s="1" t="s">
        <v>251</v>
      </c>
      <c r="AE3412" s="1" t="s">
        <v>9358</v>
      </c>
      <c r="AF3412" s="1" t="s">
        <v>12650</v>
      </c>
      <c r="AG3412" s="1" t="s">
        <v>12674</v>
      </c>
      <c r="AH3412" s="1" t="s">
        <v>401</v>
      </c>
      <c r="AI3412" s="1" t="s">
        <v>9477</v>
      </c>
      <c r="BC3412" s="1" t="s">
        <v>7520</v>
      </c>
      <c r="BE3412" s="1" t="s">
        <v>8994</v>
      </c>
      <c r="BF3412" s="1" t="s">
        <v>12892</v>
      </c>
    </row>
    <row r="3413" spans="1:73" ht="13.5" customHeight="1" x14ac:dyDescent="0.25">
      <c r="A3413" s="5" t="str">
        <f t="shared" si="122"/>
        <v>1738_각남면_0131</v>
      </c>
      <c r="B3413" s="1">
        <v>1738</v>
      </c>
      <c r="C3413" s="1" t="s">
        <v>12339</v>
      </c>
      <c r="D3413" s="1" t="s">
        <v>12340</v>
      </c>
      <c r="E3413" s="1">
        <v>3412</v>
      </c>
      <c r="F3413" s="1">
        <v>14</v>
      </c>
      <c r="G3413" s="1" t="s">
        <v>5161</v>
      </c>
      <c r="H3413" s="1" t="s">
        <v>7057</v>
      </c>
      <c r="I3413" s="1">
        <v>9</v>
      </c>
      <c r="L3413" s="1">
        <v>5</v>
      </c>
      <c r="M3413" s="1" t="s">
        <v>14356</v>
      </c>
      <c r="N3413" s="1" t="s">
        <v>14357</v>
      </c>
      <c r="S3413" s="1" t="s">
        <v>5459</v>
      </c>
      <c r="T3413" s="1" t="s">
        <v>7292</v>
      </c>
      <c r="W3413" s="1" t="s">
        <v>342</v>
      </c>
      <c r="X3413" s="1" t="s">
        <v>7700</v>
      </c>
      <c r="Y3413" s="1" t="s">
        <v>5548</v>
      </c>
      <c r="Z3413" s="1" t="s">
        <v>8997</v>
      </c>
      <c r="AF3413" s="1" t="s">
        <v>463</v>
      </c>
      <c r="AG3413" s="1" t="s">
        <v>12445</v>
      </c>
      <c r="AH3413" s="1" t="s">
        <v>5549</v>
      </c>
      <c r="AI3413" s="1" t="s">
        <v>9513</v>
      </c>
    </row>
    <row r="3414" spans="1:73" ht="13.5" customHeight="1" x14ac:dyDescent="0.25">
      <c r="A3414" s="5" t="str">
        <f t="shared" si="122"/>
        <v>1738_각남면_0131</v>
      </c>
      <c r="B3414" s="1">
        <v>1738</v>
      </c>
      <c r="C3414" s="1" t="s">
        <v>12339</v>
      </c>
      <c r="D3414" s="1" t="s">
        <v>12340</v>
      </c>
      <c r="E3414" s="1">
        <v>3413</v>
      </c>
      <c r="F3414" s="1">
        <v>14</v>
      </c>
      <c r="G3414" s="1" t="s">
        <v>5161</v>
      </c>
      <c r="H3414" s="1" t="s">
        <v>7057</v>
      </c>
      <c r="I3414" s="1">
        <v>9</v>
      </c>
      <c r="L3414" s="1">
        <v>6</v>
      </c>
      <c r="M3414" s="1" t="s">
        <v>13608</v>
      </c>
      <c r="N3414" s="1" t="s">
        <v>13609</v>
      </c>
      <c r="T3414" s="1" t="s">
        <v>12461</v>
      </c>
      <c r="U3414" s="1" t="s">
        <v>518</v>
      </c>
      <c r="V3414" s="1" t="s">
        <v>7333</v>
      </c>
      <c r="W3414" s="1" t="s">
        <v>38</v>
      </c>
      <c r="X3414" s="1" t="s">
        <v>12522</v>
      </c>
      <c r="Y3414" s="1" t="s">
        <v>64</v>
      </c>
      <c r="Z3414" s="1" t="s">
        <v>7741</v>
      </c>
      <c r="AC3414" s="1">
        <v>55</v>
      </c>
      <c r="AD3414" s="1" t="s">
        <v>142</v>
      </c>
      <c r="AE3414" s="1" t="s">
        <v>9344</v>
      </c>
      <c r="AF3414" s="1" t="s">
        <v>253</v>
      </c>
      <c r="AG3414" s="1" t="s">
        <v>9395</v>
      </c>
      <c r="AH3414" s="1" t="s">
        <v>5550</v>
      </c>
      <c r="AI3414" s="1" t="s">
        <v>9514</v>
      </c>
      <c r="AJ3414" s="1" t="s">
        <v>17</v>
      </c>
      <c r="AK3414" s="1" t="s">
        <v>9530</v>
      </c>
      <c r="AL3414" s="1" t="s">
        <v>41</v>
      </c>
      <c r="AM3414" s="1" t="s">
        <v>12725</v>
      </c>
      <c r="AT3414" s="1" t="s">
        <v>69</v>
      </c>
      <c r="AU3414" s="1" t="s">
        <v>7359</v>
      </c>
      <c r="AV3414" s="1" t="s">
        <v>2090</v>
      </c>
      <c r="AW3414" s="1" t="s">
        <v>8677</v>
      </c>
      <c r="BG3414" s="1" t="s">
        <v>73</v>
      </c>
      <c r="BH3414" s="1" t="s">
        <v>7304</v>
      </c>
      <c r="BI3414" s="1" t="s">
        <v>1374</v>
      </c>
      <c r="BJ3414" s="1" t="s">
        <v>10051</v>
      </c>
      <c r="BK3414" s="1" t="s">
        <v>677</v>
      </c>
      <c r="BL3414" s="1" t="s">
        <v>7530</v>
      </c>
      <c r="BM3414" s="1" t="s">
        <v>14843</v>
      </c>
      <c r="BN3414" s="1" t="s">
        <v>11322</v>
      </c>
      <c r="BO3414" s="1" t="s">
        <v>531</v>
      </c>
      <c r="BP3414" s="1" t="s">
        <v>7370</v>
      </c>
      <c r="BQ3414" s="1" t="s">
        <v>5551</v>
      </c>
      <c r="BR3414" s="1" t="s">
        <v>11968</v>
      </c>
      <c r="BS3414" s="1" t="s">
        <v>2353</v>
      </c>
      <c r="BT3414" s="1" t="s">
        <v>9527</v>
      </c>
    </row>
    <row r="3415" spans="1:73" ht="13.5" customHeight="1" x14ac:dyDescent="0.25">
      <c r="A3415" s="5" t="str">
        <f t="shared" si="122"/>
        <v>1738_각남면_0131</v>
      </c>
      <c r="B3415" s="1">
        <v>1738</v>
      </c>
      <c r="C3415" s="1" t="s">
        <v>12339</v>
      </c>
      <c r="D3415" s="1" t="s">
        <v>12340</v>
      </c>
      <c r="E3415" s="1">
        <v>3414</v>
      </c>
      <c r="F3415" s="1">
        <v>15</v>
      </c>
      <c r="G3415" s="1" t="s">
        <v>5552</v>
      </c>
      <c r="H3415" s="1" t="s">
        <v>7058</v>
      </c>
      <c r="I3415" s="1">
        <v>1</v>
      </c>
      <c r="J3415" s="1" t="s">
        <v>15059</v>
      </c>
      <c r="K3415" s="1" t="s">
        <v>12357</v>
      </c>
      <c r="L3415" s="1">
        <v>1</v>
      </c>
      <c r="M3415" s="1" t="s">
        <v>15059</v>
      </c>
      <c r="N3415" s="1" t="s">
        <v>12357</v>
      </c>
      <c r="T3415" s="1" t="s">
        <v>12461</v>
      </c>
      <c r="U3415" s="1" t="s">
        <v>729</v>
      </c>
      <c r="V3415" s="1" t="s">
        <v>7349</v>
      </c>
      <c r="W3415" s="1" t="s">
        <v>38</v>
      </c>
      <c r="X3415" s="1" t="s">
        <v>12522</v>
      </c>
      <c r="Y3415" s="1" t="s">
        <v>15060</v>
      </c>
      <c r="Z3415" s="1" t="s">
        <v>12555</v>
      </c>
      <c r="AC3415" s="1">
        <v>54</v>
      </c>
      <c r="AD3415" s="1" t="s">
        <v>145</v>
      </c>
      <c r="AE3415" s="1" t="s">
        <v>9345</v>
      </c>
      <c r="AJ3415" s="1" t="s">
        <v>17</v>
      </c>
      <c r="AK3415" s="1" t="s">
        <v>9530</v>
      </c>
      <c r="AL3415" s="1" t="s">
        <v>41</v>
      </c>
      <c r="AM3415" s="1" t="s">
        <v>12725</v>
      </c>
      <c r="AT3415" s="1" t="s">
        <v>69</v>
      </c>
      <c r="AU3415" s="1" t="s">
        <v>7359</v>
      </c>
      <c r="AV3415" s="1" t="s">
        <v>5553</v>
      </c>
      <c r="AW3415" s="1" t="s">
        <v>10219</v>
      </c>
      <c r="AX3415" s="1" t="s">
        <v>242</v>
      </c>
      <c r="AY3415" s="1" t="s">
        <v>12440</v>
      </c>
      <c r="AZ3415" s="1" t="s">
        <v>5554</v>
      </c>
      <c r="BA3415" s="1" t="s">
        <v>10226</v>
      </c>
      <c r="BG3415" s="1" t="s">
        <v>69</v>
      </c>
      <c r="BH3415" s="1" t="s">
        <v>7359</v>
      </c>
      <c r="BI3415" s="1" t="s">
        <v>1872</v>
      </c>
      <c r="BJ3415" s="1" t="s">
        <v>8152</v>
      </c>
      <c r="BK3415" s="1" t="s">
        <v>69</v>
      </c>
      <c r="BL3415" s="1" t="s">
        <v>7359</v>
      </c>
      <c r="BM3415" s="1" t="s">
        <v>3722</v>
      </c>
      <c r="BN3415" s="1" t="s">
        <v>10541</v>
      </c>
      <c r="BO3415" s="1" t="s">
        <v>69</v>
      </c>
      <c r="BP3415" s="1" t="s">
        <v>7359</v>
      </c>
      <c r="BQ3415" s="1" t="s">
        <v>5555</v>
      </c>
      <c r="BR3415" s="1" t="s">
        <v>12023</v>
      </c>
      <c r="BS3415" s="1" t="s">
        <v>193</v>
      </c>
      <c r="BT3415" s="1" t="s">
        <v>9533</v>
      </c>
    </row>
    <row r="3416" spans="1:73" ht="13.5" customHeight="1" x14ac:dyDescent="0.25">
      <c r="A3416" s="5" t="str">
        <f t="shared" si="122"/>
        <v>1738_각남면_0131</v>
      </c>
      <c r="B3416" s="1">
        <v>1738</v>
      </c>
      <c r="C3416" s="1" t="s">
        <v>12339</v>
      </c>
      <c r="D3416" s="1" t="s">
        <v>12340</v>
      </c>
      <c r="E3416" s="1">
        <v>3415</v>
      </c>
      <c r="F3416" s="1">
        <v>15</v>
      </c>
      <c r="G3416" s="1" t="s">
        <v>5552</v>
      </c>
      <c r="H3416" s="1" t="s">
        <v>7058</v>
      </c>
      <c r="I3416" s="1">
        <v>1</v>
      </c>
      <c r="L3416" s="1">
        <v>1</v>
      </c>
      <c r="M3416" s="1" t="s">
        <v>15059</v>
      </c>
      <c r="N3416" s="1" t="s">
        <v>12357</v>
      </c>
      <c r="S3416" s="1" t="s">
        <v>50</v>
      </c>
      <c r="T3416" s="1" t="s">
        <v>7223</v>
      </c>
      <c r="W3416" s="1" t="s">
        <v>38</v>
      </c>
      <c r="X3416" s="1" t="s">
        <v>12522</v>
      </c>
      <c r="Y3416" s="1" t="s">
        <v>64</v>
      </c>
      <c r="Z3416" s="1" t="s">
        <v>7741</v>
      </c>
      <c r="AC3416" s="1">
        <v>49</v>
      </c>
      <c r="AD3416" s="1" t="s">
        <v>175</v>
      </c>
      <c r="AE3416" s="1" t="s">
        <v>9349</v>
      </c>
      <c r="AJ3416" s="1" t="s">
        <v>17</v>
      </c>
      <c r="AK3416" s="1" t="s">
        <v>9530</v>
      </c>
      <c r="AL3416" s="1" t="s">
        <v>41</v>
      </c>
      <c r="AM3416" s="1" t="s">
        <v>12725</v>
      </c>
      <c r="AT3416" s="1" t="s">
        <v>69</v>
      </c>
      <c r="AU3416" s="1" t="s">
        <v>7359</v>
      </c>
      <c r="AV3416" s="1" t="s">
        <v>5556</v>
      </c>
      <c r="AW3416" s="1" t="s">
        <v>10010</v>
      </c>
      <c r="BG3416" s="1" t="s">
        <v>69</v>
      </c>
      <c r="BH3416" s="1" t="s">
        <v>7359</v>
      </c>
      <c r="BI3416" s="1" t="s">
        <v>5557</v>
      </c>
      <c r="BJ3416" s="1" t="s">
        <v>10886</v>
      </c>
      <c r="BK3416" s="1" t="s">
        <v>69</v>
      </c>
      <c r="BL3416" s="1" t="s">
        <v>7359</v>
      </c>
      <c r="BM3416" s="1" t="s">
        <v>5558</v>
      </c>
      <c r="BN3416" s="1" t="s">
        <v>11362</v>
      </c>
      <c r="BO3416" s="1" t="s">
        <v>69</v>
      </c>
      <c r="BP3416" s="1" t="s">
        <v>7359</v>
      </c>
      <c r="BQ3416" s="1" t="s">
        <v>15061</v>
      </c>
      <c r="BR3416" s="1" t="s">
        <v>13286</v>
      </c>
      <c r="BS3416" s="1" t="s">
        <v>41</v>
      </c>
      <c r="BT3416" s="1" t="s">
        <v>12725</v>
      </c>
    </row>
    <row r="3417" spans="1:73" ht="13.5" customHeight="1" x14ac:dyDescent="0.25">
      <c r="A3417" s="5" t="str">
        <f t="shared" si="122"/>
        <v>1738_각남면_0131</v>
      </c>
      <c r="B3417" s="1">
        <v>1738</v>
      </c>
      <c r="C3417" s="1" t="s">
        <v>12339</v>
      </c>
      <c r="D3417" s="1" t="s">
        <v>12340</v>
      </c>
      <c r="E3417" s="1">
        <v>3416</v>
      </c>
      <c r="F3417" s="1">
        <v>15</v>
      </c>
      <c r="G3417" s="1" t="s">
        <v>5552</v>
      </c>
      <c r="H3417" s="1" t="s">
        <v>7058</v>
      </c>
      <c r="I3417" s="1">
        <v>1</v>
      </c>
      <c r="L3417" s="1">
        <v>1</v>
      </c>
      <c r="M3417" s="1" t="s">
        <v>15059</v>
      </c>
      <c r="N3417" s="1" t="s">
        <v>12357</v>
      </c>
      <c r="S3417" s="1" t="s">
        <v>3530</v>
      </c>
      <c r="T3417" s="1" t="s">
        <v>7271</v>
      </c>
      <c r="U3417" s="1" t="s">
        <v>237</v>
      </c>
      <c r="V3417" s="1" t="s">
        <v>7316</v>
      </c>
      <c r="W3417" s="1" t="s">
        <v>754</v>
      </c>
      <c r="X3417" s="1" t="s">
        <v>7710</v>
      </c>
      <c r="Y3417" s="1" t="s">
        <v>64</v>
      </c>
      <c r="Z3417" s="1" t="s">
        <v>7741</v>
      </c>
      <c r="AC3417" s="1">
        <v>78</v>
      </c>
      <c r="AD3417" s="1" t="s">
        <v>210</v>
      </c>
      <c r="AE3417" s="1" t="s">
        <v>9354</v>
      </c>
      <c r="BU3417" s="1" t="s">
        <v>15062</v>
      </c>
    </row>
    <row r="3418" spans="1:73" ht="13.5" customHeight="1" x14ac:dyDescent="0.25">
      <c r="A3418" s="5" t="str">
        <f t="shared" si="122"/>
        <v>1738_각남면_0131</v>
      </c>
      <c r="B3418" s="1">
        <v>1738</v>
      </c>
      <c r="C3418" s="1" t="s">
        <v>12339</v>
      </c>
      <c r="D3418" s="1" t="s">
        <v>12340</v>
      </c>
      <c r="E3418" s="1">
        <v>3417</v>
      </c>
      <c r="F3418" s="1">
        <v>15</v>
      </c>
      <c r="G3418" s="1" t="s">
        <v>5552</v>
      </c>
      <c r="H3418" s="1" t="s">
        <v>7058</v>
      </c>
      <c r="I3418" s="1">
        <v>1</v>
      </c>
      <c r="L3418" s="1">
        <v>1</v>
      </c>
      <c r="M3418" s="1" t="s">
        <v>15059</v>
      </c>
      <c r="N3418" s="1" t="s">
        <v>12357</v>
      </c>
      <c r="S3418" s="1" t="s">
        <v>916</v>
      </c>
      <c r="T3418" s="1" t="s">
        <v>7246</v>
      </c>
      <c r="W3418" s="1" t="s">
        <v>38</v>
      </c>
      <c r="X3418" s="1" t="s">
        <v>12522</v>
      </c>
      <c r="Y3418" s="1" t="s">
        <v>64</v>
      </c>
      <c r="Z3418" s="1" t="s">
        <v>7741</v>
      </c>
      <c r="AC3418" s="1">
        <v>65</v>
      </c>
      <c r="AD3418" s="1" t="s">
        <v>86</v>
      </c>
      <c r="AE3418" s="1" t="s">
        <v>8752</v>
      </c>
    </row>
    <row r="3419" spans="1:73" ht="13.5" customHeight="1" x14ac:dyDescent="0.25">
      <c r="A3419" s="5" t="str">
        <f t="shared" si="122"/>
        <v>1738_각남면_0131</v>
      </c>
      <c r="B3419" s="1">
        <v>1738</v>
      </c>
      <c r="C3419" s="1" t="s">
        <v>12339</v>
      </c>
      <c r="D3419" s="1" t="s">
        <v>12340</v>
      </c>
      <c r="E3419" s="1">
        <v>3418</v>
      </c>
      <c r="F3419" s="1">
        <v>15</v>
      </c>
      <c r="G3419" s="1" t="s">
        <v>5552</v>
      </c>
      <c r="H3419" s="1" t="s">
        <v>7058</v>
      </c>
      <c r="I3419" s="1">
        <v>1</v>
      </c>
      <c r="L3419" s="1">
        <v>1</v>
      </c>
      <c r="M3419" s="1" t="s">
        <v>15059</v>
      </c>
      <c r="N3419" s="1" t="s">
        <v>12357</v>
      </c>
      <c r="S3419" s="1" t="s">
        <v>2531</v>
      </c>
      <c r="T3419" s="1" t="s">
        <v>7257</v>
      </c>
      <c r="U3419" s="1" t="s">
        <v>1203</v>
      </c>
      <c r="V3419" s="1" t="s">
        <v>7376</v>
      </c>
      <c r="W3419" s="1" t="s">
        <v>123</v>
      </c>
      <c r="X3419" s="1" t="s">
        <v>7689</v>
      </c>
      <c r="Y3419" s="1" t="s">
        <v>4268</v>
      </c>
      <c r="Z3419" s="1" t="s">
        <v>8656</v>
      </c>
      <c r="AC3419" s="1">
        <v>28</v>
      </c>
      <c r="AD3419" s="1" t="s">
        <v>153</v>
      </c>
      <c r="AE3419" s="1" t="s">
        <v>9346</v>
      </c>
    </row>
    <row r="3420" spans="1:73" ht="13.5" customHeight="1" x14ac:dyDescent="0.25">
      <c r="A3420" s="5" t="str">
        <f t="shared" si="122"/>
        <v>1738_각남면_0131</v>
      </c>
      <c r="B3420" s="1">
        <v>1738</v>
      </c>
      <c r="C3420" s="1" t="s">
        <v>12339</v>
      </c>
      <c r="D3420" s="1" t="s">
        <v>12340</v>
      </c>
      <c r="E3420" s="1">
        <v>3419</v>
      </c>
      <c r="F3420" s="1">
        <v>15</v>
      </c>
      <c r="G3420" s="1" t="s">
        <v>5552</v>
      </c>
      <c r="H3420" s="1" t="s">
        <v>7058</v>
      </c>
      <c r="I3420" s="1">
        <v>1</v>
      </c>
      <c r="L3420" s="1">
        <v>1</v>
      </c>
      <c r="M3420" s="1" t="s">
        <v>15059</v>
      </c>
      <c r="N3420" s="1" t="s">
        <v>12357</v>
      </c>
      <c r="S3420" s="1" t="s">
        <v>112</v>
      </c>
      <c r="T3420" s="1" t="s">
        <v>7229</v>
      </c>
      <c r="Y3420" s="1" t="s">
        <v>64</v>
      </c>
      <c r="Z3420" s="1" t="s">
        <v>7741</v>
      </c>
      <c r="AC3420" s="1">
        <v>2</v>
      </c>
      <c r="AD3420" s="1" t="s">
        <v>335</v>
      </c>
      <c r="AE3420" s="1" t="s">
        <v>9368</v>
      </c>
      <c r="AF3420" s="1" t="s">
        <v>95</v>
      </c>
      <c r="AG3420" s="1" t="s">
        <v>9389</v>
      </c>
    </row>
    <row r="3421" spans="1:73" ht="13.5" customHeight="1" x14ac:dyDescent="0.25">
      <c r="A3421" s="5" t="str">
        <f t="shared" si="122"/>
        <v>1738_각남면_0131</v>
      </c>
      <c r="B3421" s="1">
        <v>1738</v>
      </c>
      <c r="C3421" s="1" t="s">
        <v>12339</v>
      </c>
      <c r="D3421" s="1" t="s">
        <v>12340</v>
      </c>
      <c r="E3421" s="1">
        <v>3420</v>
      </c>
      <c r="F3421" s="1">
        <v>15</v>
      </c>
      <c r="G3421" s="1" t="s">
        <v>5552</v>
      </c>
      <c r="H3421" s="1" t="s">
        <v>7058</v>
      </c>
      <c r="I3421" s="1">
        <v>1</v>
      </c>
      <c r="L3421" s="1">
        <v>2</v>
      </c>
      <c r="M3421" s="1" t="s">
        <v>14358</v>
      </c>
      <c r="N3421" s="1" t="s">
        <v>14359</v>
      </c>
      <c r="T3421" s="1" t="s">
        <v>12461</v>
      </c>
      <c r="U3421" s="1" t="s">
        <v>5559</v>
      </c>
      <c r="V3421" s="1" t="s">
        <v>7593</v>
      </c>
      <c r="W3421" s="1" t="s">
        <v>38</v>
      </c>
      <c r="X3421" s="1" t="s">
        <v>12522</v>
      </c>
      <c r="Y3421" s="1" t="s">
        <v>5560</v>
      </c>
      <c r="Z3421" s="1" t="s">
        <v>8998</v>
      </c>
      <c r="AC3421" s="1">
        <v>38</v>
      </c>
      <c r="AD3421" s="1" t="s">
        <v>547</v>
      </c>
      <c r="AE3421" s="1" t="s">
        <v>9378</v>
      </c>
      <c r="AJ3421" s="1" t="s">
        <v>17</v>
      </c>
      <c r="AK3421" s="1" t="s">
        <v>9530</v>
      </c>
      <c r="AL3421" s="1" t="s">
        <v>41</v>
      </c>
      <c r="AM3421" s="1" t="s">
        <v>12725</v>
      </c>
      <c r="AT3421" s="1" t="s">
        <v>69</v>
      </c>
      <c r="AU3421" s="1" t="s">
        <v>7359</v>
      </c>
      <c r="AV3421" s="1" t="s">
        <v>5561</v>
      </c>
      <c r="AW3421" s="1" t="s">
        <v>10220</v>
      </c>
      <c r="BG3421" s="1" t="s">
        <v>69</v>
      </c>
      <c r="BH3421" s="1" t="s">
        <v>7359</v>
      </c>
      <c r="BI3421" s="1" t="s">
        <v>644</v>
      </c>
      <c r="BJ3421" s="1" t="s">
        <v>10541</v>
      </c>
      <c r="BK3421" s="1" t="s">
        <v>69</v>
      </c>
      <c r="BL3421" s="1" t="s">
        <v>7359</v>
      </c>
      <c r="BM3421" s="1" t="s">
        <v>5562</v>
      </c>
      <c r="BN3421" s="1" t="s">
        <v>7869</v>
      </c>
      <c r="BO3421" s="1" t="s">
        <v>69</v>
      </c>
      <c r="BP3421" s="1" t="s">
        <v>7359</v>
      </c>
      <c r="BQ3421" s="1" t="s">
        <v>5563</v>
      </c>
      <c r="BR3421" s="1" t="s">
        <v>12024</v>
      </c>
      <c r="BS3421" s="1" t="s">
        <v>124</v>
      </c>
      <c r="BT3421" s="1" t="s">
        <v>9327</v>
      </c>
    </row>
    <row r="3422" spans="1:73" ht="13.5" customHeight="1" x14ac:dyDescent="0.25">
      <c r="A3422" s="5" t="str">
        <f t="shared" si="122"/>
        <v>1738_각남면_0131</v>
      </c>
      <c r="B3422" s="1">
        <v>1738</v>
      </c>
      <c r="C3422" s="1" t="s">
        <v>12339</v>
      </c>
      <c r="D3422" s="1" t="s">
        <v>12340</v>
      </c>
      <c r="E3422" s="1">
        <v>3421</v>
      </c>
      <c r="F3422" s="1">
        <v>15</v>
      </c>
      <c r="G3422" s="1" t="s">
        <v>5552</v>
      </c>
      <c r="H3422" s="1" t="s">
        <v>7058</v>
      </c>
      <c r="I3422" s="1">
        <v>1</v>
      </c>
      <c r="L3422" s="1">
        <v>2</v>
      </c>
      <c r="M3422" s="1" t="s">
        <v>14358</v>
      </c>
      <c r="N3422" s="1" t="s">
        <v>14359</v>
      </c>
      <c r="S3422" s="1" t="s">
        <v>50</v>
      </c>
      <c r="T3422" s="1" t="s">
        <v>7223</v>
      </c>
      <c r="W3422" s="1" t="s">
        <v>1949</v>
      </c>
      <c r="X3422" s="1" t="s">
        <v>12525</v>
      </c>
      <c r="Y3422" s="1" t="s">
        <v>64</v>
      </c>
      <c r="Z3422" s="1" t="s">
        <v>7741</v>
      </c>
      <c r="AC3422" s="1">
        <v>35</v>
      </c>
      <c r="AD3422" s="1" t="s">
        <v>68</v>
      </c>
      <c r="AE3422" s="1" t="s">
        <v>9333</v>
      </c>
      <c r="AJ3422" s="1" t="s">
        <v>17</v>
      </c>
      <c r="AK3422" s="1" t="s">
        <v>9530</v>
      </c>
      <c r="AL3422" s="1" t="s">
        <v>124</v>
      </c>
      <c r="AM3422" s="1" t="s">
        <v>9327</v>
      </c>
      <c r="AT3422" s="1" t="s">
        <v>69</v>
      </c>
      <c r="AU3422" s="1" t="s">
        <v>7359</v>
      </c>
      <c r="AV3422" s="1" t="s">
        <v>2320</v>
      </c>
      <c r="AW3422" s="1" t="s">
        <v>8910</v>
      </c>
      <c r="BG3422" s="1" t="s">
        <v>69</v>
      </c>
      <c r="BH3422" s="1" t="s">
        <v>7359</v>
      </c>
      <c r="BI3422" s="1" t="s">
        <v>5564</v>
      </c>
      <c r="BJ3422" s="1" t="s">
        <v>10222</v>
      </c>
      <c r="BK3422" s="1" t="s">
        <v>69</v>
      </c>
      <c r="BL3422" s="1" t="s">
        <v>7359</v>
      </c>
      <c r="BM3422" s="1" t="s">
        <v>1883</v>
      </c>
      <c r="BN3422" s="1" t="s">
        <v>10031</v>
      </c>
      <c r="BO3422" s="1" t="s">
        <v>69</v>
      </c>
      <c r="BP3422" s="1" t="s">
        <v>7359</v>
      </c>
      <c r="BQ3422" s="1" t="s">
        <v>5565</v>
      </c>
      <c r="BR3422" s="1" t="s">
        <v>12025</v>
      </c>
      <c r="BS3422" s="1" t="s">
        <v>58</v>
      </c>
      <c r="BT3422" s="1" t="s">
        <v>9526</v>
      </c>
    </row>
    <row r="3423" spans="1:73" ht="13.5" customHeight="1" x14ac:dyDescent="0.25">
      <c r="A3423" s="5" t="str">
        <f t="shared" si="122"/>
        <v>1738_각남면_0131</v>
      </c>
      <c r="B3423" s="1">
        <v>1738</v>
      </c>
      <c r="C3423" s="1" t="s">
        <v>12339</v>
      </c>
      <c r="D3423" s="1" t="s">
        <v>12340</v>
      </c>
      <c r="E3423" s="1">
        <v>3422</v>
      </c>
      <c r="F3423" s="1">
        <v>15</v>
      </c>
      <c r="G3423" s="1" t="s">
        <v>5552</v>
      </c>
      <c r="H3423" s="1" t="s">
        <v>7058</v>
      </c>
      <c r="I3423" s="1">
        <v>1</v>
      </c>
      <c r="L3423" s="1">
        <v>2</v>
      </c>
      <c r="M3423" s="1" t="s">
        <v>14358</v>
      </c>
      <c r="N3423" s="1" t="s">
        <v>14359</v>
      </c>
      <c r="S3423" s="1" t="s">
        <v>112</v>
      </c>
      <c r="T3423" s="1" t="s">
        <v>7229</v>
      </c>
      <c r="Y3423" s="1" t="s">
        <v>64</v>
      </c>
      <c r="Z3423" s="1" t="s">
        <v>7741</v>
      </c>
      <c r="AC3423" s="1">
        <v>11</v>
      </c>
      <c r="AD3423" s="1" t="s">
        <v>505</v>
      </c>
      <c r="AE3423" s="1" t="s">
        <v>9377</v>
      </c>
    </row>
    <row r="3424" spans="1:73" ht="13.5" customHeight="1" x14ac:dyDescent="0.25">
      <c r="A3424" s="5" t="str">
        <f t="shared" si="122"/>
        <v>1738_각남면_0131</v>
      </c>
      <c r="B3424" s="1">
        <v>1738</v>
      </c>
      <c r="C3424" s="1" t="s">
        <v>12339</v>
      </c>
      <c r="D3424" s="1" t="s">
        <v>12340</v>
      </c>
      <c r="E3424" s="1">
        <v>3423</v>
      </c>
      <c r="F3424" s="1">
        <v>15</v>
      </c>
      <c r="G3424" s="1" t="s">
        <v>5552</v>
      </c>
      <c r="H3424" s="1" t="s">
        <v>7058</v>
      </c>
      <c r="I3424" s="1">
        <v>1</v>
      </c>
      <c r="L3424" s="1">
        <v>3</v>
      </c>
      <c r="M3424" s="1" t="s">
        <v>14360</v>
      </c>
      <c r="N3424" s="1" t="s">
        <v>14361</v>
      </c>
      <c r="T3424" s="1" t="s">
        <v>12461</v>
      </c>
      <c r="U3424" s="1" t="s">
        <v>5566</v>
      </c>
      <c r="V3424" s="1" t="s">
        <v>7594</v>
      </c>
      <c r="W3424" s="1" t="s">
        <v>1003</v>
      </c>
      <c r="X3424" s="1" t="s">
        <v>7706</v>
      </c>
      <c r="Y3424" s="1" t="s">
        <v>5567</v>
      </c>
      <c r="Z3424" s="1" t="s">
        <v>8999</v>
      </c>
      <c r="AC3424" s="1">
        <v>42</v>
      </c>
      <c r="AD3424" s="1" t="s">
        <v>258</v>
      </c>
      <c r="AE3424" s="1" t="s">
        <v>9360</v>
      </c>
      <c r="AJ3424" s="1" t="s">
        <v>17</v>
      </c>
      <c r="AK3424" s="1" t="s">
        <v>9530</v>
      </c>
      <c r="AL3424" s="1" t="s">
        <v>583</v>
      </c>
      <c r="AM3424" s="1" t="s">
        <v>12734</v>
      </c>
      <c r="AT3424" s="1" t="s">
        <v>5568</v>
      </c>
      <c r="AU3424" s="1" t="s">
        <v>9683</v>
      </c>
      <c r="AV3424" s="1" t="s">
        <v>2917</v>
      </c>
      <c r="AW3424" s="1" t="s">
        <v>8356</v>
      </c>
      <c r="BG3424" s="1" t="s">
        <v>69</v>
      </c>
      <c r="BH3424" s="1" t="s">
        <v>7359</v>
      </c>
      <c r="BI3424" s="1" t="s">
        <v>3099</v>
      </c>
      <c r="BJ3424" s="1" t="s">
        <v>8420</v>
      </c>
      <c r="BK3424" s="1" t="s">
        <v>69</v>
      </c>
      <c r="BL3424" s="1" t="s">
        <v>7359</v>
      </c>
      <c r="BM3424" s="1" t="s">
        <v>2919</v>
      </c>
      <c r="BN3424" s="1" t="s">
        <v>10697</v>
      </c>
      <c r="BO3424" s="1" t="s">
        <v>69</v>
      </c>
      <c r="BP3424" s="1" t="s">
        <v>7359</v>
      </c>
      <c r="BQ3424" s="1" t="s">
        <v>5569</v>
      </c>
      <c r="BR3424" s="1" t="s">
        <v>13402</v>
      </c>
      <c r="BS3424" s="1" t="s">
        <v>208</v>
      </c>
      <c r="BT3424" s="1" t="s">
        <v>9524</v>
      </c>
    </row>
    <row r="3425" spans="1:72" ht="13.5" customHeight="1" x14ac:dyDescent="0.25">
      <c r="A3425" s="5" t="str">
        <f t="shared" si="122"/>
        <v>1738_각남면_0131</v>
      </c>
      <c r="B3425" s="1">
        <v>1738</v>
      </c>
      <c r="C3425" s="1" t="s">
        <v>12339</v>
      </c>
      <c r="D3425" s="1" t="s">
        <v>12340</v>
      </c>
      <c r="E3425" s="1">
        <v>3424</v>
      </c>
      <c r="F3425" s="1">
        <v>15</v>
      </c>
      <c r="G3425" s="1" t="s">
        <v>5552</v>
      </c>
      <c r="H3425" s="1" t="s">
        <v>7058</v>
      </c>
      <c r="I3425" s="1">
        <v>1</v>
      </c>
      <c r="L3425" s="1">
        <v>3</v>
      </c>
      <c r="M3425" s="1" t="s">
        <v>14360</v>
      </c>
      <c r="N3425" s="1" t="s">
        <v>14361</v>
      </c>
      <c r="S3425" s="1" t="s">
        <v>50</v>
      </c>
      <c r="T3425" s="1" t="s">
        <v>7223</v>
      </c>
      <c r="W3425" s="1" t="s">
        <v>1379</v>
      </c>
      <c r="X3425" s="1" t="s">
        <v>7715</v>
      </c>
      <c r="Y3425" s="1" t="s">
        <v>64</v>
      </c>
      <c r="Z3425" s="1" t="s">
        <v>7741</v>
      </c>
      <c r="AC3425" s="1">
        <v>41</v>
      </c>
      <c r="AD3425" s="1" t="s">
        <v>785</v>
      </c>
      <c r="AE3425" s="1" t="s">
        <v>9384</v>
      </c>
      <c r="AJ3425" s="1" t="s">
        <v>17</v>
      </c>
      <c r="AK3425" s="1" t="s">
        <v>9530</v>
      </c>
      <c r="AL3425" s="1" t="s">
        <v>58</v>
      </c>
      <c r="AM3425" s="1" t="s">
        <v>9526</v>
      </c>
      <c r="AT3425" s="1" t="s">
        <v>2075</v>
      </c>
      <c r="AU3425" s="1" t="s">
        <v>7429</v>
      </c>
      <c r="AV3425" s="1" t="s">
        <v>5570</v>
      </c>
      <c r="AW3425" s="1" t="s">
        <v>10221</v>
      </c>
      <c r="BG3425" s="1" t="s">
        <v>69</v>
      </c>
      <c r="BH3425" s="1" t="s">
        <v>7359</v>
      </c>
      <c r="BI3425" s="1" t="s">
        <v>2878</v>
      </c>
      <c r="BJ3425" s="1" t="s">
        <v>9213</v>
      </c>
      <c r="BK3425" s="1" t="s">
        <v>69</v>
      </c>
      <c r="BL3425" s="1" t="s">
        <v>7359</v>
      </c>
      <c r="BM3425" s="1" t="s">
        <v>3867</v>
      </c>
      <c r="BN3425" s="1" t="s">
        <v>8793</v>
      </c>
      <c r="BO3425" s="1" t="s">
        <v>69</v>
      </c>
      <c r="BP3425" s="1" t="s">
        <v>7359</v>
      </c>
      <c r="BQ3425" s="1" t="s">
        <v>5571</v>
      </c>
      <c r="BR3425" s="1" t="s">
        <v>13165</v>
      </c>
      <c r="BS3425" s="1" t="s">
        <v>41</v>
      </c>
      <c r="BT3425" s="1" t="s">
        <v>12725</v>
      </c>
    </row>
    <row r="3426" spans="1:72" ht="13.5" customHeight="1" x14ac:dyDescent="0.25">
      <c r="A3426" s="5" t="str">
        <f t="shared" si="122"/>
        <v>1738_각남면_0131</v>
      </c>
      <c r="B3426" s="1">
        <v>1738</v>
      </c>
      <c r="C3426" s="1" t="s">
        <v>12339</v>
      </c>
      <c r="D3426" s="1" t="s">
        <v>12340</v>
      </c>
      <c r="E3426" s="1">
        <v>3425</v>
      </c>
      <c r="F3426" s="1">
        <v>15</v>
      </c>
      <c r="G3426" s="1" t="s">
        <v>5552</v>
      </c>
      <c r="H3426" s="1" t="s">
        <v>7058</v>
      </c>
      <c r="I3426" s="1">
        <v>1</v>
      </c>
      <c r="L3426" s="1">
        <v>3</v>
      </c>
      <c r="M3426" s="1" t="s">
        <v>14360</v>
      </c>
      <c r="N3426" s="1" t="s">
        <v>14361</v>
      </c>
      <c r="S3426" s="1" t="s">
        <v>112</v>
      </c>
      <c r="T3426" s="1" t="s">
        <v>7229</v>
      </c>
      <c r="Y3426" s="1" t="s">
        <v>64</v>
      </c>
      <c r="Z3426" s="1" t="s">
        <v>7741</v>
      </c>
      <c r="AC3426" s="1">
        <v>9</v>
      </c>
      <c r="AD3426" s="1" t="s">
        <v>93</v>
      </c>
      <c r="AE3426" s="1" t="s">
        <v>9337</v>
      </c>
    </row>
    <row r="3427" spans="1:72" ht="13.5" customHeight="1" x14ac:dyDescent="0.25">
      <c r="A3427" s="5" t="str">
        <f t="shared" ref="A3427:A3456" si="123">HYPERLINK("http://kyu.snu.ac.kr/sdhj/index.jsp?type=hj/GK14616_00IH_0001_0131.jpg","1738_각남면_0131")</f>
        <v>1738_각남면_0131</v>
      </c>
      <c r="B3427" s="1">
        <v>1738</v>
      </c>
      <c r="C3427" s="1" t="s">
        <v>12339</v>
      </c>
      <c r="D3427" s="1" t="s">
        <v>12340</v>
      </c>
      <c r="E3427" s="1">
        <v>3426</v>
      </c>
      <c r="F3427" s="1">
        <v>15</v>
      </c>
      <c r="G3427" s="1" t="s">
        <v>5552</v>
      </c>
      <c r="H3427" s="1" t="s">
        <v>7058</v>
      </c>
      <c r="I3427" s="1">
        <v>1</v>
      </c>
      <c r="L3427" s="1">
        <v>3</v>
      </c>
      <c r="M3427" s="1" t="s">
        <v>14360</v>
      </c>
      <c r="N3427" s="1" t="s">
        <v>14361</v>
      </c>
      <c r="S3427" s="1" t="s">
        <v>63</v>
      </c>
      <c r="T3427" s="1" t="s">
        <v>7225</v>
      </c>
      <c r="Y3427" s="1" t="s">
        <v>64</v>
      </c>
      <c r="Z3427" s="1" t="s">
        <v>7741</v>
      </c>
      <c r="AC3427" s="1">
        <v>3</v>
      </c>
      <c r="AD3427" s="1" t="s">
        <v>115</v>
      </c>
      <c r="AE3427" s="1" t="s">
        <v>9342</v>
      </c>
      <c r="AF3427" s="1" t="s">
        <v>95</v>
      </c>
      <c r="AG3427" s="1" t="s">
        <v>9389</v>
      </c>
    </row>
    <row r="3428" spans="1:72" ht="13.5" customHeight="1" x14ac:dyDescent="0.25">
      <c r="A3428" s="5" t="str">
        <f t="shared" si="123"/>
        <v>1738_각남면_0131</v>
      </c>
      <c r="B3428" s="1">
        <v>1738</v>
      </c>
      <c r="C3428" s="1" t="s">
        <v>12339</v>
      </c>
      <c r="D3428" s="1" t="s">
        <v>12340</v>
      </c>
      <c r="E3428" s="1">
        <v>3427</v>
      </c>
      <c r="F3428" s="1">
        <v>15</v>
      </c>
      <c r="G3428" s="1" t="s">
        <v>5552</v>
      </c>
      <c r="H3428" s="1" t="s">
        <v>7058</v>
      </c>
      <c r="I3428" s="1">
        <v>1</v>
      </c>
      <c r="L3428" s="1">
        <v>4</v>
      </c>
      <c r="M3428" s="1" t="s">
        <v>15047</v>
      </c>
      <c r="N3428" s="1" t="s">
        <v>12565</v>
      </c>
      <c r="T3428" s="1" t="s">
        <v>12461</v>
      </c>
      <c r="U3428" s="1" t="s">
        <v>527</v>
      </c>
      <c r="V3428" s="1" t="s">
        <v>7334</v>
      </c>
      <c r="Y3428" s="1" t="s">
        <v>15047</v>
      </c>
      <c r="Z3428" s="1" t="s">
        <v>12565</v>
      </c>
      <c r="AC3428" s="1">
        <v>68</v>
      </c>
      <c r="AD3428" s="1" t="s">
        <v>298</v>
      </c>
      <c r="AE3428" s="1" t="s">
        <v>9362</v>
      </c>
      <c r="AJ3428" s="1" t="s">
        <v>17</v>
      </c>
      <c r="AK3428" s="1" t="s">
        <v>9530</v>
      </c>
      <c r="AL3428" s="1" t="s">
        <v>41</v>
      </c>
      <c r="AM3428" s="1" t="s">
        <v>12725</v>
      </c>
      <c r="AN3428" s="1" t="s">
        <v>124</v>
      </c>
      <c r="AO3428" s="1" t="s">
        <v>9327</v>
      </c>
      <c r="AR3428" s="1" t="s">
        <v>5572</v>
      </c>
      <c r="AS3428" s="1" t="s">
        <v>9635</v>
      </c>
      <c r="AT3428" s="1" t="s">
        <v>232</v>
      </c>
      <c r="AU3428" s="1" t="s">
        <v>7343</v>
      </c>
      <c r="AV3428" s="1" t="s">
        <v>1314</v>
      </c>
      <c r="AW3428" s="1" t="s">
        <v>8005</v>
      </c>
      <c r="BG3428" s="1" t="s">
        <v>232</v>
      </c>
      <c r="BH3428" s="1" t="s">
        <v>7343</v>
      </c>
      <c r="BI3428" s="1" t="s">
        <v>5573</v>
      </c>
      <c r="BJ3428" s="1" t="s">
        <v>10887</v>
      </c>
      <c r="BK3428" s="1" t="s">
        <v>232</v>
      </c>
      <c r="BL3428" s="1" t="s">
        <v>7343</v>
      </c>
      <c r="BM3428" s="1" t="s">
        <v>5574</v>
      </c>
      <c r="BN3428" s="1" t="s">
        <v>11363</v>
      </c>
      <c r="BO3428" s="1" t="s">
        <v>232</v>
      </c>
      <c r="BP3428" s="1" t="s">
        <v>7343</v>
      </c>
      <c r="BQ3428" s="1" t="s">
        <v>1743</v>
      </c>
      <c r="BR3428" s="1" t="s">
        <v>8119</v>
      </c>
      <c r="BS3428" s="1" t="s">
        <v>5575</v>
      </c>
      <c r="BT3428" s="1" t="s">
        <v>13510</v>
      </c>
    </row>
    <row r="3429" spans="1:72" ht="13.5" customHeight="1" x14ac:dyDescent="0.25">
      <c r="A3429" s="5" t="str">
        <f t="shared" si="123"/>
        <v>1738_각남면_0131</v>
      </c>
      <c r="B3429" s="1">
        <v>1738</v>
      </c>
      <c r="C3429" s="1" t="s">
        <v>12339</v>
      </c>
      <c r="D3429" s="1" t="s">
        <v>12340</v>
      </c>
      <c r="E3429" s="1">
        <v>3428</v>
      </c>
      <c r="F3429" s="1">
        <v>15</v>
      </c>
      <c r="G3429" s="1" t="s">
        <v>5552</v>
      </c>
      <c r="H3429" s="1" t="s">
        <v>7058</v>
      </c>
      <c r="I3429" s="1">
        <v>1</v>
      </c>
      <c r="L3429" s="1">
        <v>4</v>
      </c>
      <c r="M3429" s="1" t="s">
        <v>15047</v>
      </c>
      <c r="N3429" s="1" t="s">
        <v>12565</v>
      </c>
      <c r="S3429" s="1" t="s">
        <v>112</v>
      </c>
      <c r="T3429" s="1" t="s">
        <v>7229</v>
      </c>
      <c r="Y3429" s="1" t="s">
        <v>64</v>
      </c>
      <c r="Z3429" s="1" t="s">
        <v>7741</v>
      </c>
      <c r="AC3429" s="1">
        <v>35</v>
      </c>
      <c r="AD3429" s="1" t="s">
        <v>68</v>
      </c>
      <c r="AE3429" s="1" t="s">
        <v>9333</v>
      </c>
      <c r="AG3429" s="1" t="s">
        <v>9389</v>
      </c>
    </row>
    <row r="3430" spans="1:72" ht="13.5" customHeight="1" x14ac:dyDescent="0.25">
      <c r="A3430" s="5" t="str">
        <f t="shared" si="123"/>
        <v>1738_각남면_0131</v>
      </c>
      <c r="B3430" s="1">
        <v>1738</v>
      </c>
      <c r="C3430" s="1" t="s">
        <v>12339</v>
      </c>
      <c r="D3430" s="1" t="s">
        <v>12340</v>
      </c>
      <c r="E3430" s="1">
        <v>3429</v>
      </c>
      <c r="F3430" s="1">
        <v>15</v>
      </c>
      <c r="G3430" s="1" t="s">
        <v>5552</v>
      </c>
      <c r="H3430" s="1" t="s">
        <v>7058</v>
      </c>
      <c r="I3430" s="1">
        <v>1</v>
      </c>
      <c r="L3430" s="1">
        <v>4</v>
      </c>
      <c r="M3430" s="1" t="s">
        <v>15047</v>
      </c>
      <c r="N3430" s="1" t="s">
        <v>12565</v>
      </c>
      <c r="S3430" s="1" t="s">
        <v>161</v>
      </c>
      <c r="T3430" s="1" t="s">
        <v>7232</v>
      </c>
      <c r="Y3430" s="1" t="s">
        <v>64</v>
      </c>
      <c r="Z3430" s="1" t="s">
        <v>7741</v>
      </c>
      <c r="AC3430" s="1">
        <v>2</v>
      </c>
      <c r="AD3430" s="1" t="s">
        <v>335</v>
      </c>
      <c r="AE3430" s="1" t="s">
        <v>9368</v>
      </c>
      <c r="AF3430" s="1" t="s">
        <v>12703</v>
      </c>
      <c r="AG3430" s="1" t="s">
        <v>12714</v>
      </c>
    </row>
    <row r="3431" spans="1:72" ht="13.5" customHeight="1" x14ac:dyDescent="0.25">
      <c r="A3431" s="5" t="str">
        <f t="shared" si="123"/>
        <v>1738_각남면_0131</v>
      </c>
      <c r="B3431" s="1">
        <v>1738</v>
      </c>
      <c r="C3431" s="1" t="s">
        <v>12339</v>
      </c>
      <c r="D3431" s="1" t="s">
        <v>12340</v>
      </c>
      <c r="E3431" s="1">
        <v>3430</v>
      </c>
      <c r="F3431" s="1">
        <v>15</v>
      </c>
      <c r="G3431" s="1" t="s">
        <v>5552</v>
      </c>
      <c r="H3431" s="1" t="s">
        <v>7058</v>
      </c>
      <c r="I3431" s="1">
        <v>1</v>
      </c>
      <c r="L3431" s="1">
        <v>5</v>
      </c>
      <c r="M3431" s="1" t="s">
        <v>14362</v>
      </c>
      <c r="N3431" s="1" t="s">
        <v>14363</v>
      </c>
      <c r="T3431" s="1" t="s">
        <v>12461</v>
      </c>
      <c r="U3431" s="1" t="s">
        <v>729</v>
      </c>
      <c r="V3431" s="1" t="s">
        <v>7349</v>
      </c>
      <c r="W3431" s="1" t="s">
        <v>123</v>
      </c>
      <c r="X3431" s="1" t="s">
        <v>7689</v>
      </c>
      <c r="Y3431" s="1" t="s">
        <v>3380</v>
      </c>
      <c r="Z3431" s="1" t="s">
        <v>8462</v>
      </c>
      <c r="AC3431" s="1">
        <v>43</v>
      </c>
      <c r="AD3431" s="1" t="s">
        <v>258</v>
      </c>
      <c r="AE3431" s="1" t="s">
        <v>9360</v>
      </c>
      <c r="AJ3431" s="1" t="s">
        <v>17</v>
      </c>
      <c r="AK3431" s="1" t="s">
        <v>9530</v>
      </c>
      <c r="AL3431" s="1" t="s">
        <v>124</v>
      </c>
      <c r="AM3431" s="1" t="s">
        <v>9327</v>
      </c>
      <c r="AT3431" s="1" t="s">
        <v>677</v>
      </c>
      <c r="AU3431" s="1" t="s">
        <v>7530</v>
      </c>
      <c r="AV3431" s="1" t="s">
        <v>2682</v>
      </c>
      <c r="AW3431" s="1" t="s">
        <v>9906</v>
      </c>
      <c r="BG3431" s="1" t="s">
        <v>69</v>
      </c>
      <c r="BH3431" s="1" t="s">
        <v>7359</v>
      </c>
      <c r="BI3431" s="1" t="s">
        <v>5499</v>
      </c>
      <c r="BJ3431" s="1" t="s">
        <v>7992</v>
      </c>
      <c r="BK3431" s="1" t="s">
        <v>42</v>
      </c>
      <c r="BL3431" s="1" t="s">
        <v>7309</v>
      </c>
      <c r="BM3431" s="1" t="s">
        <v>4553</v>
      </c>
      <c r="BN3431" s="1" t="s">
        <v>12964</v>
      </c>
      <c r="BO3431" s="1" t="s">
        <v>69</v>
      </c>
      <c r="BP3431" s="1" t="s">
        <v>7359</v>
      </c>
      <c r="BQ3431" s="1" t="s">
        <v>5576</v>
      </c>
      <c r="BR3431" s="1" t="s">
        <v>12026</v>
      </c>
      <c r="BS3431" s="1" t="s">
        <v>1190</v>
      </c>
      <c r="BT3431" s="1" t="s">
        <v>9481</v>
      </c>
    </row>
    <row r="3432" spans="1:72" ht="13.5" customHeight="1" x14ac:dyDescent="0.25">
      <c r="A3432" s="5" t="str">
        <f t="shared" si="123"/>
        <v>1738_각남면_0131</v>
      </c>
      <c r="B3432" s="1">
        <v>1738</v>
      </c>
      <c r="C3432" s="1" t="s">
        <v>12339</v>
      </c>
      <c r="D3432" s="1" t="s">
        <v>12340</v>
      </c>
      <c r="E3432" s="1">
        <v>3431</v>
      </c>
      <c r="F3432" s="1">
        <v>15</v>
      </c>
      <c r="G3432" s="1" t="s">
        <v>5552</v>
      </c>
      <c r="H3432" s="1" t="s">
        <v>7058</v>
      </c>
      <c r="I3432" s="1">
        <v>1</v>
      </c>
      <c r="L3432" s="1">
        <v>5</v>
      </c>
      <c r="M3432" s="1" t="s">
        <v>14362</v>
      </c>
      <c r="N3432" s="1" t="s">
        <v>14363</v>
      </c>
      <c r="S3432" s="1" t="s">
        <v>50</v>
      </c>
      <c r="T3432" s="1" t="s">
        <v>7223</v>
      </c>
      <c r="W3432" s="1" t="s">
        <v>342</v>
      </c>
      <c r="X3432" s="1" t="s">
        <v>7700</v>
      </c>
      <c r="Y3432" s="1" t="s">
        <v>64</v>
      </c>
      <c r="Z3432" s="1" t="s">
        <v>7741</v>
      </c>
      <c r="AC3432" s="1">
        <v>26</v>
      </c>
      <c r="AD3432" s="1" t="s">
        <v>585</v>
      </c>
      <c r="AE3432" s="1" t="s">
        <v>9379</v>
      </c>
      <c r="AJ3432" s="1" t="s">
        <v>17</v>
      </c>
      <c r="AK3432" s="1" t="s">
        <v>9530</v>
      </c>
      <c r="AL3432" s="1" t="s">
        <v>174</v>
      </c>
      <c r="AM3432" s="1" t="s">
        <v>9536</v>
      </c>
      <c r="AT3432" s="1" t="s">
        <v>69</v>
      </c>
      <c r="AU3432" s="1" t="s">
        <v>7359</v>
      </c>
      <c r="AV3432" s="1" t="s">
        <v>2634</v>
      </c>
      <c r="AW3432" s="1" t="s">
        <v>9899</v>
      </c>
      <c r="BG3432" s="1" t="s">
        <v>69</v>
      </c>
      <c r="BH3432" s="1" t="s">
        <v>7359</v>
      </c>
      <c r="BI3432" s="1" t="s">
        <v>1464</v>
      </c>
      <c r="BJ3432" s="1" t="s">
        <v>9798</v>
      </c>
      <c r="BK3432" s="1" t="s">
        <v>69</v>
      </c>
      <c r="BL3432" s="1" t="s">
        <v>7359</v>
      </c>
      <c r="BM3432" s="1" t="s">
        <v>1415</v>
      </c>
      <c r="BN3432" s="1" t="s">
        <v>9783</v>
      </c>
      <c r="BO3432" s="1" t="s">
        <v>69</v>
      </c>
      <c r="BP3432" s="1" t="s">
        <v>7359</v>
      </c>
      <c r="BQ3432" s="1" t="s">
        <v>2636</v>
      </c>
      <c r="BR3432" s="1" t="s">
        <v>11715</v>
      </c>
      <c r="BS3432" s="1" t="s">
        <v>2637</v>
      </c>
      <c r="BT3432" s="1" t="s">
        <v>13511</v>
      </c>
    </row>
    <row r="3433" spans="1:72" ht="13.5" customHeight="1" x14ac:dyDescent="0.25">
      <c r="A3433" s="5" t="str">
        <f t="shared" si="123"/>
        <v>1738_각남면_0131</v>
      </c>
      <c r="B3433" s="1">
        <v>1738</v>
      </c>
      <c r="C3433" s="1" t="s">
        <v>12339</v>
      </c>
      <c r="D3433" s="1" t="s">
        <v>12340</v>
      </c>
      <c r="E3433" s="1">
        <v>3432</v>
      </c>
      <c r="F3433" s="1">
        <v>15</v>
      </c>
      <c r="G3433" s="1" t="s">
        <v>5552</v>
      </c>
      <c r="H3433" s="1" t="s">
        <v>7058</v>
      </c>
      <c r="I3433" s="1">
        <v>1</v>
      </c>
      <c r="L3433" s="1">
        <v>5</v>
      </c>
      <c r="M3433" s="1" t="s">
        <v>14362</v>
      </c>
      <c r="N3433" s="1" t="s">
        <v>14363</v>
      </c>
      <c r="S3433" s="1" t="s">
        <v>84</v>
      </c>
      <c r="T3433" s="1" t="s">
        <v>7226</v>
      </c>
      <c r="W3433" s="1" t="s">
        <v>123</v>
      </c>
      <c r="X3433" s="1" t="s">
        <v>7689</v>
      </c>
      <c r="Y3433" s="1" t="s">
        <v>64</v>
      </c>
      <c r="Z3433" s="1" t="s">
        <v>7741</v>
      </c>
      <c r="AC3433" s="1">
        <v>65</v>
      </c>
      <c r="AD3433" s="1" t="s">
        <v>86</v>
      </c>
      <c r="AE3433" s="1" t="s">
        <v>8752</v>
      </c>
    </row>
    <row r="3434" spans="1:72" ht="13.5" customHeight="1" x14ac:dyDescent="0.25">
      <c r="A3434" s="5" t="str">
        <f t="shared" si="123"/>
        <v>1738_각남면_0131</v>
      </c>
      <c r="B3434" s="1">
        <v>1738</v>
      </c>
      <c r="C3434" s="1" t="s">
        <v>12339</v>
      </c>
      <c r="D3434" s="1" t="s">
        <v>12340</v>
      </c>
      <c r="E3434" s="1">
        <v>3433</v>
      </c>
      <c r="F3434" s="1">
        <v>15</v>
      </c>
      <c r="G3434" s="1" t="s">
        <v>5552</v>
      </c>
      <c r="H3434" s="1" t="s">
        <v>7058</v>
      </c>
      <c r="I3434" s="1">
        <v>1</v>
      </c>
      <c r="L3434" s="1">
        <v>5</v>
      </c>
      <c r="M3434" s="1" t="s">
        <v>14362</v>
      </c>
      <c r="N3434" s="1" t="s">
        <v>14363</v>
      </c>
      <c r="S3434" s="1" t="s">
        <v>112</v>
      </c>
      <c r="T3434" s="1" t="s">
        <v>7229</v>
      </c>
      <c r="Y3434" s="1" t="s">
        <v>64</v>
      </c>
      <c r="Z3434" s="1" t="s">
        <v>7741</v>
      </c>
      <c r="AF3434" s="1" t="s">
        <v>157</v>
      </c>
      <c r="AG3434" s="1" t="s">
        <v>9391</v>
      </c>
    </row>
    <row r="3435" spans="1:72" ht="13.5" customHeight="1" x14ac:dyDescent="0.25">
      <c r="A3435" s="5" t="str">
        <f t="shared" si="123"/>
        <v>1738_각남면_0131</v>
      </c>
      <c r="B3435" s="1">
        <v>1738</v>
      </c>
      <c r="C3435" s="1" t="s">
        <v>12339</v>
      </c>
      <c r="D3435" s="1" t="s">
        <v>12340</v>
      </c>
      <c r="E3435" s="1">
        <v>3434</v>
      </c>
      <c r="F3435" s="1">
        <v>15</v>
      </c>
      <c r="G3435" s="1" t="s">
        <v>5552</v>
      </c>
      <c r="H3435" s="1" t="s">
        <v>7058</v>
      </c>
      <c r="I3435" s="1">
        <v>1</v>
      </c>
      <c r="L3435" s="1">
        <v>5</v>
      </c>
      <c r="M3435" s="1" t="s">
        <v>14362</v>
      </c>
      <c r="N3435" s="1" t="s">
        <v>14363</v>
      </c>
      <c r="S3435" s="1" t="s">
        <v>112</v>
      </c>
      <c r="T3435" s="1" t="s">
        <v>7229</v>
      </c>
      <c r="Y3435" s="1" t="s">
        <v>64</v>
      </c>
      <c r="Z3435" s="1" t="s">
        <v>7741</v>
      </c>
      <c r="AC3435" s="1">
        <v>2</v>
      </c>
      <c r="AD3435" s="1" t="s">
        <v>335</v>
      </c>
      <c r="AE3435" s="1" t="s">
        <v>9368</v>
      </c>
      <c r="AF3435" s="1" t="s">
        <v>95</v>
      </c>
      <c r="AG3435" s="1" t="s">
        <v>9389</v>
      </c>
    </row>
    <row r="3436" spans="1:72" ht="13.5" customHeight="1" x14ac:dyDescent="0.25">
      <c r="A3436" s="5" t="str">
        <f t="shared" si="123"/>
        <v>1738_각남면_0131</v>
      </c>
      <c r="B3436" s="1">
        <v>1738</v>
      </c>
      <c r="C3436" s="1" t="s">
        <v>12339</v>
      </c>
      <c r="D3436" s="1" t="s">
        <v>12340</v>
      </c>
      <c r="E3436" s="1">
        <v>3435</v>
      </c>
      <c r="F3436" s="1">
        <v>15</v>
      </c>
      <c r="G3436" s="1" t="s">
        <v>5552</v>
      </c>
      <c r="H3436" s="1" t="s">
        <v>7058</v>
      </c>
      <c r="I3436" s="1">
        <v>2</v>
      </c>
      <c r="J3436" s="1" t="s">
        <v>5577</v>
      </c>
      <c r="K3436" s="1" t="s">
        <v>12359</v>
      </c>
      <c r="L3436" s="1">
        <v>1</v>
      </c>
      <c r="M3436" s="1" t="s">
        <v>5577</v>
      </c>
      <c r="N3436" s="1" t="s">
        <v>14364</v>
      </c>
      <c r="T3436" s="1" t="s">
        <v>12461</v>
      </c>
      <c r="U3436" s="1" t="s">
        <v>2783</v>
      </c>
      <c r="V3436" s="1" t="s">
        <v>7404</v>
      </c>
      <c r="W3436" s="1" t="s">
        <v>1949</v>
      </c>
      <c r="X3436" s="1" t="s">
        <v>12525</v>
      </c>
      <c r="Y3436" s="1" t="s">
        <v>5578</v>
      </c>
      <c r="Z3436" s="1" t="s">
        <v>8972</v>
      </c>
      <c r="AC3436" s="1">
        <v>30</v>
      </c>
      <c r="AD3436" s="1" t="s">
        <v>781</v>
      </c>
      <c r="AE3436" s="1" t="s">
        <v>9383</v>
      </c>
      <c r="AJ3436" s="1" t="s">
        <v>17</v>
      </c>
      <c r="AK3436" s="1" t="s">
        <v>9530</v>
      </c>
      <c r="AL3436" s="1" t="s">
        <v>124</v>
      </c>
      <c r="AM3436" s="1" t="s">
        <v>9327</v>
      </c>
      <c r="AT3436" s="1" t="s">
        <v>69</v>
      </c>
      <c r="AU3436" s="1" t="s">
        <v>7359</v>
      </c>
      <c r="AV3436" s="1" t="s">
        <v>2320</v>
      </c>
      <c r="AW3436" s="1" t="s">
        <v>8910</v>
      </c>
      <c r="BG3436" s="1" t="s">
        <v>69</v>
      </c>
      <c r="BH3436" s="1" t="s">
        <v>7359</v>
      </c>
      <c r="BI3436" s="1" t="s">
        <v>5564</v>
      </c>
      <c r="BJ3436" s="1" t="s">
        <v>10222</v>
      </c>
      <c r="BK3436" s="1" t="s">
        <v>69</v>
      </c>
      <c r="BL3436" s="1" t="s">
        <v>7359</v>
      </c>
      <c r="BM3436" s="1" t="s">
        <v>1883</v>
      </c>
      <c r="BN3436" s="1" t="s">
        <v>10031</v>
      </c>
      <c r="BO3436" s="1" t="s">
        <v>69</v>
      </c>
      <c r="BP3436" s="1" t="s">
        <v>7359</v>
      </c>
      <c r="BQ3436" s="1" t="s">
        <v>5579</v>
      </c>
      <c r="BR3436" s="1" t="s">
        <v>12027</v>
      </c>
      <c r="BS3436" s="1" t="s">
        <v>58</v>
      </c>
      <c r="BT3436" s="1" t="s">
        <v>9526</v>
      </c>
    </row>
    <row r="3437" spans="1:72" ht="13.5" customHeight="1" x14ac:dyDescent="0.25">
      <c r="A3437" s="5" t="str">
        <f t="shared" si="123"/>
        <v>1738_각남면_0131</v>
      </c>
      <c r="B3437" s="1">
        <v>1738</v>
      </c>
      <c r="C3437" s="1" t="s">
        <v>12339</v>
      </c>
      <c r="D3437" s="1" t="s">
        <v>12340</v>
      </c>
      <c r="E3437" s="1">
        <v>3436</v>
      </c>
      <c r="F3437" s="1">
        <v>15</v>
      </c>
      <c r="G3437" s="1" t="s">
        <v>5552</v>
      </c>
      <c r="H3437" s="1" t="s">
        <v>7058</v>
      </c>
      <c r="I3437" s="1">
        <v>2</v>
      </c>
      <c r="L3437" s="1">
        <v>1</v>
      </c>
      <c r="M3437" s="1" t="s">
        <v>5577</v>
      </c>
      <c r="N3437" s="1" t="s">
        <v>14364</v>
      </c>
      <c r="S3437" s="1" t="s">
        <v>201</v>
      </c>
      <c r="T3437" s="1" t="s">
        <v>201</v>
      </c>
      <c r="U3437" s="1" t="s">
        <v>69</v>
      </c>
      <c r="V3437" s="1" t="s">
        <v>7359</v>
      </c>
      <c r="Y3437" s="1" t="s">
        <v>2320</v>
      </c>
      <c r="Z3437" s="1" t="s">
        <v>8910</v>
      </c>
      <c r="AC3437" s="1">
        <v>65</v>
      </c>
      <c r="AD3437" s="1" t="s">
        <v>86</v>
      </c>
      <c r="AE3437" s="1" t="s">
        <v>8752</v>
      </c>
    </row>
    <row r="3438" spans="1:72" ht="13.5" customHeight="1" x14ac:dyDescent="0.25">
      <c r="A3438" s="5" t="str">
        <f t="shared" si="123"/>
        <v>1738_각남면_0131</v>
      </c>
      <c r="B3438" s="1">
        <v>1738</v>
      </c>
      <c r="C3438" s="1" t="s">
        <v>12339</v>
      </c>
      <c r="D3438" s="1" t="s">
        <v>12340</v>
      </c>
      <c r="E3438" s="1">
        <v>3437</v>
      </c>
      <c r="F3438" s="1">
        <v>15</v>
      </c>
      <c r="G3438" s="1" t="s">
        <v>5552</v>
      </c>
      <c r="H3438" s="1" t="s">
        <v>7058</v>
      </c>
      <c r="I3438" s="1">
        <v>2</v>
      </c>
      <c r="L3438" s="1">
        <v>1</v>
      </c>
      <c r="M3438" s="1" t="s">
        <v>5577</v>
      </c>
      <c r="N3438" s="1" t="s">
        <v>14364</v>
      </c>
      <c r="S3438" s="1" t="s">
        <v>50</v>
      </c>
      <c r="T3438" s="1" t="s">
        <v>7223</v>
      </c>
      <c r="W3438" s="1" t="s">
        <v>254</v>
      </c>
      <c r="X3438" s="1" t="s">
        <v>7697</v>
      </c>
      <c r="Y3438" s="1" t="s">
        <v>64</v>
      </c>
      <c r="Z3438" s="1" t="s">
        <v>7741</v>
      </c>
      <c r="AC3438" s="1">
        <v>36</v>
      </c>
      <c r="AD3438" s="1" t="s">
        <v>229</v>
      </c>
      <c r="AE3438" s="1" t="s">
        <v>9356</v>
      </c>
      <c r="AJ3438" s="1" t="s">
        <v>17</v>
      </c>
      <c r="AK3438" s="1" t="s">
        <v>9530</v>
      </c>
      <c r="AL3438" s="1" t="s">
        <v>49</v>
      </c>
      <c r="AM3438" s="1" t="s">
        <v>8830</v>
      </c>
      <c r="AT3438" s="1" t="s">
        <v>69</v>
      </c>
      <c r="AU3438" s="1" t="s">
        <v>7359</v>
      </c>
      <c r="AV3438" s="1" t="s">
        <v>114</v>
      </c>
      <c r="AW3438" s="1" t="s">
        <v>7747</v>
      </c>
      <c r="BG3438" s="1" t="s">
        <v>69</v>
      </c>
      <c r="BH3438" s="1" t="s">
        <v>7359</v>
      </c>
      <c r="BI3438" s="1" t="s">
        <v>5580</v>
      </c>
      <c r="BJ3438" s="1" t="s">
        <v>10888</v>
      </c>
      <c r="BK3438" s="1" t="s">
        <v>69</v>
      </c>
      <c r="BL3438" s="1" t="s">
        <v>7359</v>
      </c>
      <c r="BM3438" s="1" t="s">
        <v>5581</v>
      </c>
      <c r="BN3438" s="1" t="s">
        <v>10965</v>
      </c>
      <c r="BO3438" s="1" t="s">
        <v>69</v>
      </c>
      <c r="BP3438" s="1" t="s">
        <v>7359</v>
      </c>
      <c r="BQ3438" s="1" t="s">
        <v>5582</v>
      </c>
      <c r="BR3438" s="1" t="s">
        <v>13383</v>
      </c>
      <c r="BS3438" s="1" t="s">
        <v>58</v>
      </c>
      <c r="BT3438" s="1" t="s">
        <v>9526</v>
      </c>
    </row>
    <row r="3439" spans="1:72" ht="13.5" customHeight="1" x14ac:dyDescent="0.25">
      <c r="A3439" s="5" t="str">
        <f t="shared" si="123"/>
        <v>1738_각남면_0131</v>
      </c>
      <c r="B3439" s="1">
        <v>1738</v>
      </c>
      <c r="C3439" s="1" t="s">
        <v>12339</v>
      </c>
      <c r="D3439" s="1" t="s">
        <v>12340</v>
      </c>
      <c r="E3439" s="1">
        <v>3438</v>
      </c>
      <c r="F3439" s="1">
        <v>15</v>
      </c>
      <c r="G3439" s="1" t="s">
        <v>5552</v>
      </c>
      <c r="H3439" s="1" t="s">
        <v>7058</v>
      </c>
      <c r="I3439" s="1">
        <v>2</v>
      </c>
      <c r="L3439" s="1">
        <v>1</v>
      </c>
      <c r="M3439" s="1" t="s">
        <v>5577</v>
      </c>
      <c r="N3439" s="1" t="s">
        <v>14364</v>
      </c>
      <c r="S3439" s="1" t="s">
        <v>84</v>
      </c>
      <c r="T3439" s="1" t="s">
        <v>7226</v>
      </c>
      <c r="W3439" s="1" t="s">
        <v>754</v>
      </c>
      <c r="X3439" s="1" t="s">
        <v>7710</v>
      </c>
      <c r="Y3439" s="1" t="s">
        <v>64</v>
      </c>
      <c r="Z3439" s="1" t="s">
        <v>7741</v>
      </c>
      <c r="AC3439" s="1">
        <v>73</v>
      </c>
      <c r="AD3439" s="1" t="s">
        <v>111</v>
      </c>
      <c r="AE3439" s="1" t="s">
        <v>9341</v>
      </c>
    </row>
    <row r="3440" spans="1:72" ht="13.5" customHeight="1" x14ac:dyDescent="0.25">
      <c r="A3440" s="5" t="str">
        <f t="shared" si="123"/>
        <v>1738_각남면_0131</v>
      </c>
      <c r="B3440" s="1">
        <v>1738</v>
      </c>
      <c r="C3440" s="1" t="s">
        <v>12339</v>
      </c>
      <c r="D3440" s="1" t="s">
        <v>12340</v>
      </c>
      <c r="E3440" s="1">
        <v>3439</v>
      </c>
      <c r="F3440" s="1">
        <v>15</v>
      </c>
      <c r="G3440" s="1" t="s">
        <v>5552</v>
      </c>
      <c r="H3440" s="1" t="s">
        <v>7058</v>
      </c>
      <c r="I3440" s="1">
        <v>2</v>
      </c>
      <c r="L3440" s="1">
        <v>1</v>
      </c>
      <c r="M3440" s="1" t="s">
        <v>5577</v>
      </c>
      <c r="N3440" s="1" t="s">
        <v>14364</v>
      </c>
      <c r="S3440" s="1" t="s">
        <v>59</v>
      </c>
      <c r="T3440" s="1" t="s">
        <v>7224</v>
      </c>
      <c r="U3440" s="1" t="s">
        <v>5583</v>
      </c>
      <c r="V3440" s="1" t="s">
        <v>12504</v>
      </c>
      <c r="Y3440" s="1" t="s">
        <v>5584</v>
      </c>
      <c r="Z3440" s="1" t="s">
        <v>9000</v>
      </c>
      <c r="AC3440" s="1">
        <v>10</v>
      </c>
      <c r="AD3440" s="1" t="s">
        <v>393</v>
      </c>
      <c r="AE3440" s="1" t="s">
        <v>9370</v>
      </c>
    </row>
    <row r="3441" spans="1:72" ht="13.5" customHeight="1" x14ac:dyDescent="0.25">
      <c r="A3441" s="5" t="str">
        <f t="shared" si="123"/>
        <v>1738_각남면_0131</v>
      </c>
      <c r="B3441" s="1">
        <v>1738</v>
      </c>
      <c r="C3441" s="1" t="s">
        <v>12339</v>
      </c>
      <c r="D3441" s="1" t="s">
        <v>12340</v>
      </c>
      <c r="E3441" s="1">
        <v>3440</v>
      </c>
      <c r="F3441" s="1">
        <v>15</v>
      </c>
      <c r="G3441" s="1" t="s">
        <v>5552</v>
      </c>
      <c r="H3441" s="1" t="s">
        <v>7058</v>
      </c>
      <c r="I3441" s="1">
        <v>2</v>
      </c>
      <c r="L3441" s="1">
        <v>1</v>
      </c>
      <c r="M3441" s="1" t="s">
        <v>5577</v>
      </c>
      <c r="N3441" s="1" t="s">
        <v>14364</v>
      </c>
      <c r="S3441" s="1" t="s">
        <v>112</v>
      </c>
      <c r="T3441" s="1" t="s">
        <v>7229</v>
      </c>
      <c r="Y3441" s="1" t="s">
        <v>64</v>
      </c>
      <c r="Z3441" s="1" t="s">
        <v>7741</v>
      </c>
      <c r="AC3441" s="1">
        <v>7</v>
      </c>
      <c r="AD3441" s="1" t="s">
        <v>62</v>
      </c>
      <c r="AE3441" s="1" t="s">
        <v>9331</v>
      </c>
    </row>
    <row r="3442" spans="1:72" ht="13.5" customHeight="1" x14ac:dyDescent="0.25">
      <c r="A3442" s="5" t="str">
        <f t="shared" si="123"/>
        <v>1738_각남면_0131</v>
      </c>
      <c r="B3442" s="1">
        <v>1738</v>
      </c>
      <c r="C3442" s="1" t="s">
        <v>12339</v>
      </c>
      <c r="D3442" s="1" t="s">
        <v>12340</v>
      </c>
      <c r="E3442" s="1">
        <v>3441</v>
      </c>
      <c r="F3442" s="1">
        <v>15</v>
      </c>
      <c r="G3442" s="1" t="s">
        <v>5552</v>
      </c>
      <c r="H3442" s="1" t="s">
        <v>7058</v>
      </c>
      <c r="I3442" s="1">
        <v>2</v>
      </c>
      <c r="L3442" s="1">
        <v>2</v>
      </c>
      <c r="M3442" s="1" t="s">
        <v>14365</v>
      </c>
      <c r="N3442" s="1" t="s">
        <v>14366</v>
      </c>
      <c r="T3442" s="1" t="s">
        <v>12461</v>
      </c>
      <c r="U3442" s="1" t="s">
        <v>5585</v>
      </c>
      <c r="V3442" s="1" t="s">
        <v>7595</v>
      </c>
      <c r="W3442" s="1" t="s">
        <v>38</v>
      </c>
      <c r="X3442" s="1" t="s">
        <v>12522</v>
      </c>
      <c r="Y3442" s="1" t="s">
        <v>12323</v>
      </c>
      <c r="Z3442" s="1" t="s">
        <v>12617</v>
      </c>
      <c r="AC3442" s="1">
        <v>74</v>
      </c>
      <c r="AD3442" s="1" t="s">
        <v>182</v>
      </c>
      <c r="AE3442" s="1" t="s">
        <v>9351</v>
      </c>
      <c r="AJ3442" s="1" t="s">
        <v>17</v>
      </c>
      <c r="AK3442" s="1" t="s">
        <v>9530</v>
      </c>
      <c r="AL3442" s="1" t="s">
        <v>41</v>
      </c>
      <c r="AM3442" s="1" t="s">
        <v>12725</v>
      </c>
      <c r="AT3442" s="1" t="s">
        <v>42</v>
      </c>
      <c r="AU3442" s="1" t="s">
        <v>7309</v>
      </c>
      <c r="AV3442" s="1" t="s">
        <v>14862</v>
      </c>
      <c r="AW3442" s="1" t="s">
        <v>10024</v>
      </c>
      <c r="BG3442" s="1" t="s">
        <v>69</v>
      </c>
      <c r="BH3442" s="1" t="s">
        <v>7359</v>
      </c>
      <c r="BI3442" s="1" t="s">
        <v>644</v>
      </c>
      <c r="BJ3442" s="1" t="s">
        <v>10541</v>
      </c>
      <c r="BK3442" s="1" t="s">
        <v>69</v>
      </c>
      <c r="BL3442" s="1" t="s">
        <v>7359</v>
      </c>
      <c r="BM3442" s="1" t="s">
        <v>5562</v>
      </c>
      <c r="BN3442" s="1" t="s">
        <v>7869</v>
      </c>
      <c r="BO3442" s="1" t="s">
        <v>69</v>
      </c>
      <c r="BP3442" s="1" t="s">
        <v>7359</v>
      </c>
      <c r="BQ3442" s="1" t="s">
        <v>5586</v>
      </c>
      <c r="BR3442" s="1" t="s">
        <v>13100</v>
      </c>
      <c r="BS3442" s="1" t="s">
        <v>41</v>
      </c>
      <c r="BT3442" s="1" t="s">
        <v>12725</v>
      </c>
    </row>
    <row r="3443" spans="1:72" ht="13.5" customHeight="1" x14ac:dyDescent="0.25">
      <c r="A3443" s="5" t="str">
        <f t="shared" si="123"/>
        <v>1738_각남면_0131</v>
      </c>
      <c r="B3443" s="1">
        <v>1738</v>
      </c>
      <c r="C3443" s="1" t="s">
        <v>12339</v>
      </c>
      <c r="D3443" s="1" t="s">
        <v>12340</v>
      </c>
      <c r="E3443" s="1">
        <v>3442</v>
      </c>
      <c r="F3443" s="1">
        <v>15</v>
      </c>
      <c r="G3443" s="1" t="s">
        <v>5552</v>
      </c>
      <c r="H3443" s="1" t="s">
        <v>7058</v>
      </c>
      <c r="I3443" s="1">
        <v>2</v>
      </c>
      <c r="L3443" s="1">
        <v>2</v>
      </c>
      <c r="M3443" s="1" t="s">
        <v>14365</v>
      </c>
      <c r="N3443" s="1" t="s">
        <v>14366</v>
      </c>
      <c r="S3443" s="1" t="s">
        <v>50</v>
      </c>
      <c r="T3443" s="1" t="s">
        <v>7223</v>
      </c>
      <c r="W3443" s="1" t="s">
        <v>123</v>
      </c>
      <c r="X3443" s="1" t="s">
        <v>7689</v>
      </c>
      <c r="Y3443" s="1" t="s">
        <v>64</v>
      </c>
      <c r="Z3443" s="1" t="s">
        <v>7741</v>
      </c>
      <c r="AC3443" s="1">
        <v>73</v>
      </c>
      <c r="AD3443" s="1" t="s">
        <v>111</v>
      </c>
      <c r="AE3443" s="1" t="s">
        <v>9341</v>
      </c>
      <c r="AJ3443" s="1" t="s">
        <v>17</v>
      </c>
      <c r="AK3443" s="1" t="s">
        <v>9530</v>
      </c>
      <c r="AL3443" s="1" t="s">
        <v>124</v>
      </c>
      <c r="AM3443" s="1" t="s">
        <v>9327</v>
      </c>
      <c r="AT3443" s="1" t="s">
        <v>69</v>
      </c>
      <c r="AU3443" s="1" t="s">
        <v>7359</v>
      </c>
      <c r="AV3443" s="1" t="s">
        <v>3178</v>
      </c>
      <c r="AW3443" s="1" t="s">
        <v>9177</v>
      </c>
      <c r="BG3443" s="1" t="s">
        <v>69</v>
      </c>
      <c r="BH3443" s="1" t="s">
        <v>7359</v>
      </c>
      <c r="BI3443" s="1" t="s">
        <v>2909</v>
      </c>
      <c r="BJ3443" s="1" t="s">
        <v>10703</v>
      </c>
      <c r="BK3443" s="1" t="s">
        <v>69</v>
      </c>
      <c r="BL3443" s="1" t="s">
        <v>7359</v>
      </c>
      <c r="BM3443" s="1" t="s">
        <v>5587</v>
      </c>
      <c r="BN3443" s="1" t="s">
        <v>11364</v>
      </c>
      <c r="BO3443" s="1" t="s">
        <v>69</v>
      </c>
      <c r="BP3443" s="1" t="s">
        <v>7359</v>
      </c>
      <c r="BQ3443" s="1" t="s">
        <v>5588</v>
      </c>
      <c r="BR3443" s="1" t="s">
        <v>12028</v>
      </c>
      <c r="BS3443" s="1" t="s">
        <v>41</v>
      </c>
      <c r="BT3443" s="1" t="s">
        <v>12725</v>
      </c>
    </row>
    <row r="3444" spans="1:72" ht="13.5" customHeight="1" x14ac:dyDescent="0.25">
      <c r="A3444" s="5" t="str">
        <f t="shared" si="123"/>
        <v>1738_각남면_0131</v>
      </c>
      <c r="B3444" s="1">
        <v>1738</v>
      </c>
      <c r="C3444" s="1" t="s">
        <v>12339</v>
      </c>
      <c r="D3444" s="1" t="s">
        <v>12340</v>
      </c>
      <c r="E3444" s="1">
        <v>3443</v>
      </c>
      <c r="F3444" s="1">
        <v>15</v>
      </c>
      <c r="G3444" s="1" t="s">
        <v>5552</v>
      </c>
      <c r="H3444" s="1" t="s">
        <v>7058</v>
      </c>
      <c r="I3444" s="1">
        <v>2</v>
      </c>
      <c r="L3444" s="1">
        <v>2</v>
      </c>
      <c r="M3444" s="1" t="s">
        <v>14365</v>
      </c>
      <c r="N3444" s="1" t="s">
        <v>14366</v>
      </c>
      <c r="S3444" s="1" t="s">
        <v>59</v>
      </c>
      <c r="T3444" s="1" t="s">
        <v>7224</v>
      </c>
      <c r="U3444" s="1" t="s">
        <v>183</v>
      </c>
      <c r="V3444" s="1" t="s">
        <v>7311</v>
      </c>
      <c r="Y3444" s="1" t="s">
        <v>1320</v>
      </c>
      <c r="Z3444" s="1" t="s">
        <v>8019</v>
      </c>
      <c r="AC3444" s="1">
        <v>30</v>
      </c>
      <c r="AD3444" s="1" t="s">
        <v>781</v>
      </c>
      <c r="AE3444" s="1" t="s">
        <v>9383</v>
      </c>
    </row>
    <row r="3445" spans="1:72" ht="13.5" customHeight="1" x14ac:dyDescent="0.25">
      <c r="A3445" s="5" t="str">
        <f t="shared" si="123"/>
        <v>1738_각남면_0131</v>
      </c>
      <c r="B3445" s="1">
        <v>1738</v>
      </c>
      <c r="C3445" s="1" t="s">
        <v>12339</v>
      </c>
      <c r="D3445" s="1" t="s">
        <v>12340</v>
      </c>
      <c r="E3445" s="1">
        <v>3444</v>
      </c>
      <c r="F3445" s="1">
        <v>15</v>
      </c>
      <c r="G3445" s="1" t="s">
        <v>5552</v>
      </c>
      <c r="H3445" s="1" t="s">
        <v>7058</v>
      </c>
      <c r="I3445" s="1">
        <v>2</v>
      </c>
      <c r="L3445" s="1">
        <v>2</v>
      </c>
      <c r="M3445" s="1" t="s">
        <v>14365</v>
      </c>
      <c r="N3445" s="1" t="s">
        <v>14366</v>
      </c>
      <c r="S3445" s="1" t="s">
        <v>155</v>
      </c>
      <c r="T3445" s="1" t="s">
        <v>7230</v>
      </c>
      <c r="W3445" s="1" t="s">
        <v>38</v>
      </c>
      <c r="X3445" s="1" t="s">
        <v>12522</v>
      </c>
      <c r="Y3445" s="1" t="s">
        <v>64</v>
      </c>
      <c r="Z3445" s="1" t="s">
        <v>7741</v>
      </c>
      <c r="AC3445" s="1">
        <v>25</v>
      </c>
      <c r="AD3445" s="1" t="s">
        <v>446</v>
      </c>
      <c r="AE3445" s="1" t="s">
        <v>9374</v>
      </c>
    </row>
    <row r="3446" spans="1:72" ht="13.5" customHeight="1" x14ac:dyDescent="0.25">
      <c r="A3446" s="5" t="str">
        <f t="shared" si="123"/>
        <v>1738_각남면_0131</v>
      </c>
      <c r="B3446" s="1">
        <v>1738</v>
      </c>
      <c r="C3446" s="1" t="s">
        <v>12339</v>
      </c>
      <c r="D3446" s="1" t="s">
        <v>12340</v>
      </c>
      <c r="E3446" s="1">
        <v>3445</v>
      </c>
      <c r="F3446" s="1">
        <v>15</v>
      </c>
      <c r="G3446" s="1" t="s">
        <v>5552</v>
      </c>
      <c r="H3446" s="1" t="s">
        <v>7058</v>
      </c>
      <c r="I3446" s="1">
        <v>2</v>
      </c>
      <c r="L3446" s="1">
        <v>2</v>
      </c>
      <c r="M3446" s="1" t="s">
        <v>14365</v>
      </c>
      <c r="N3446" s="1" t="s">
        <v>14366</v>
      </c>
      <c r="S3446" s="1" t="s">
        <v>112</v>
      </c>
      <c r="T3446" s="1" t="s">
        <v>7229</v>
      </c>
      <c r="Y3446" s="1" t="s">
        <v>5589</v>
      </c>
      <c r="Z3446" s="1" t="s">
        <v>9001</v>
      </c>
      <c r="AF3446" s="1" t="s">
        <v>226</v>
      </c>
      <c r="AG3446" s="1" t="s">
        <v>9393</v>
      </c>
    </row>
    <row r="3447" spans="1:72" ht="13.5" customHeight="1" x14ac:dyDescent="0.25">
      <c r="A3447" s="5" t="str">
        <f t="shared" si="123"/>
        <v>1738_각남면_0131</v>
      </c>
      <c r="B3447" s="1">
        <v>1738</v>
      </c>
      <c r="C3447" s="1" t="s">
        <v>12339</v>
      </c>
      <c r="D3447" s="1" t="s">
        <v>12340</v>
      </c>
      <c r="E3447" s="1">
        <v>3446</v>
      </c>
      <c r="F3447" s="1">
        <v>15</v>
      </c>
      <c r="G3447" s="1" t="s">
        <v>5552</v>
      </c>
      <c r="H3447" s="1" t="s">
        <v>7058</v>
      </c>
      <c r="I3447" s="1">
        <v>2</v>
      </c>
      <c r="L3447" s="1">
        <v>3</v>
      </c>
      <c r="M3447" s="1" t="s">
        <v>14367</v>
      </c>
      <c r="N3447" s="1" t="s">
        <v>14368</v>
      </c>
      <c r="T3447" s="1" t="s">
        <v>12461</v>
      </c>
      <c r="U3447" s="1" t="s">
        <v>2783</v>
      </c>
      <c r="V3447" s="1" t="s">
        <v>7404</v>
      </c>
      <c r="W3447" s="1" t="s">
        <v>1949</v>
      </c>
      <c r="X3447" s="1" t="s">
        <v>12525</v>
      </c>
      <c r="Y3447" s="1" t="s">
        <v>5590</v>
      </c>
      <c r="Z3447" s="1" t="s">
        <v>9002</v>
      </c>
      <c r="AC3447" s="1">
        <v>45</v>
      </c>
      <c r="AD3447" s="1" t="s">
        <v>330</v>
      </c>
      <c r="AE3447" s="1" t="s">
        <v>9367</v>
      </c>
      <c r="AJ3447" s="1" t="s">
        <v>17</v>
      </c>
      <c r="AK3447" s="1" t="s">
        <v>9530</v>
      </c>
      <c r="AL3447" s="1" t="s">
        <v>124</v>
      </c>
      <c r="AM3447" s="1" t="s">
        <v>9327</v>
      </c>
      <c r="AT3447" s="1" t="s">
        <v>69</v>
      </c>
      <c r="AU3447" s="1" t="s">
        <v>7359</v>
      </c>
      <c r="AV3447" s="1" t="s">
        <v>5564</v>
      </c>
      <c r="AW3447" s="1" t="s">
        <v>10222</v>
      </c>
      <c r="BG3447" s="1" t="s">
        <v>69</v>
      </c>
      <c r="BH3447" s="1" t="s">
        <v>7359</v>
      </c>
      <c r="BI3447" s="1" t="s">
        <v>5591</v>
      </c>
      <c r="BJ3447" s="1" t="s">
        <v>10889</v>
      </c>
      <c r="BK3447" s="1" t="s">
        <v>69</v>
      </c>
      <c r="BL3447" s="1" t="s">
        <v>7359</v>
      </c>
      <c r="BM3447" s="1" t="s">
        <v>5592</v>
      </c>
      <c r="BN3447" s="1" t="s">
        <v>11365</v>
      </c>
      <c r="BO3447" s="1" t="s">
        <v>69</v>
      </c>
      <c r="BP3447" s="1" t="s">
        <v>7359</v>
      </c>
      <c r="BQ3447" s="1" t="s">
        <v>5593</v>
      </c>
      <c r="BR3447" s="1" t="s">
        <v>12029</v>
      </c>
      <c r="BS3447" s="1" t="s">
        <v>124</v>
      </c>
      <c r="BT3447" s="1" t="s">
        <v>9327</v>
      </c>
    </row>
    <row r="3448" spans="1:72" ht="13.5" customHeight="1" x14ac:dyDescent="0.25">
      <c r="A3448" s="5" t="str">
        <f t="shared" si="123"/>
        <v>1738_각남면_0131</v>
      </c>
      <c r="B3448" s="1">
        <v>1738</v>
      </c>
      <c r="C3448" s="1" t="s">
        <v>12339</v>
      </c>
      <c r="D3448" s="1" t="s">
        <v>12340</v>
      </c>
      <c r="E3448" s="1">
        <v>3447</v>
      </c>
      <c r="F3448" s="1">
        <v>15</v>
      </c>
      <c r="G3448" s="1" t="s">
        <v>5552</v>
      </c>
      <c r="H3448" s="1" t="s">
        <v>7058</v>
      </c>
      <c r="I3448" s="1">
        <v>2</v>
      </c>
      <c r="L3448" s="1">
        <v>3</v>
      </c>
      <c r="M3448" s="1" t="s">
        <v>14367</v>
      </c>
      <c r="N3448" s="1" t="s">
        <v>14368</v>
      </c>
      <c r="S3448" s="1" t="s">
        <v>50</v>
      </c>
      <c r="T3448" s="1" t="s">
        <v>7223</v>
      </c>
      <c r="W3448" s="1" t="s">
        <v>123</v>
      </c>
      <c r="X3448" s="1" t="s">
        <v>7689</v>
      </c>
      <c r="Y3448" s="1" t="s">
        <v>64</v>
      </c>
      <c r="Z3448" s="1" t="s">
        <v>7741</v>
      </c>
      <c r="AC3448" s="1">
        <v>40</v>
      </c>
      <c r="AD3448" s="1" t="s">
        <v>349</v>
      </c>
      <c r="AE3448" s="1" t="s">
        <v>9369</v>
      </c>
      <c r="AJ3448" s="1" t="s">
        <v>17</v>
      </c>
      <c r="AK3448" s="1" t="s">
        <v>9530</v>
      </c>
      <c r="AL3448" s="1" t="s">
        <v>124</v>
      </c>
      <c r="AM3448" s="1" t="s">
        <v>9327</v>
      </c>
      <c r="AT3448" s="1" t="s">
        <v>69</v>
      </c>
      <c r="AU3448" s="1" t="s">
        <v>7359</v>
      </c>
      <c r="AV3448" s="1" t="s">
        <v>5594</v>
      </c>
      <c r="AW3448" s="1" t="s">
        <v>10223</v>
      </c>
      <c r="BG3448" s="1" t="s">
        <v>69</v>
      </c>
      <c r="BH3448" s="1" t="s">
        <v>7359</v>
      </c>
      <c r="BI3448" s="1" t="s">
        <v>5595</v>
      </c>
      <c r="BJ3448" s="1" t="s">
        <v>9371</v>
      </c>
      <c r="BK3448" s="1" t="s">
        <v>69</v>
      </c>
      <c r="BL3448" s="1" t="s">
        <v>7359</v>
      </c>
      <c r="BM3448" s="1" t="s">
        <v>2974</v>
      </c>
      <c r="BN3448" s="1" t="s">
        <v>9943</v>
      </c>
      <c r="BO3448" s="1" t="s">
        <v>69</v>
      </c>
      <c r="BP3448" s="1" t="s">
        <v>7359</v>
      </c>
      <c r="BQ3448" s="1" t="s">
        <v>5596</v>
      </c>
      <c r="BR3448" s="1" t="s">
        <v>12030</v>
      </c>
      <c r="BS3448" s="1" t="s">
        <v>277</v>
      </c>
      <c r="BT3448" s="1" t="s">
        <v>9535</v>
      </c>
    </row>
    <row r="3449" spans="1:72" ht="13.5" customHeight="1" x14ac:dyDescent="0.25">
      <c r="A3449" s="5" t="str">
        <f t="shared" si="123"/>
        <v>1738_각남면_0131</v>
      </c>
      <c r="B3449" s="1">
        <v>1738</v>
      </c>
      <c r="C3449" s="1" t="s">
        <v>12339</v>
      </c>
      <c r="D3449" s="1" t="s">
        <v>12340</v>
      </c>
      <c r="E3449" s="1">
        <v>3448</v>
      </c>
      <c r="F3449" s="1">
        <v>15</v>
      </c>
      <c r="G3449" s="1" t="s">
        <v>5552</v>
      </c>
      <c r="H3449" s="1" t="s">
        <v>7058</v>
      </c>
      <c r="I3449" s="1">
        <v>2</v>
      </c>
      <c r="L3449" s="1">
        <v>3</v>
      </c>
      <c r="M3449" s="1" t="s">
        <v>14367</v>
      </c>
      <c r="N3449" s="1" t="s">
        <v>14368</v>
      </c>
      <c r="S3449" s="1" t="s">
        <v>59</v>
      </c>
      <c r="T3449" s="1" t="s">
        <v>7224</v>
      </c>
      <c r="U3449" s="1" t="s">
        <v>2573</v>
      </c>
      <c r="V3449" s="1" t="s">
        <v>7450</v>
      </c>
      <c r="Y3449" s="1" t="s">
        <v>5597</v>
      </c>
      <c r="Z3449" s="1" t="s">
        <v>9003</v>
      </c>
      <c r="AC3449" s="1">
        <v>21</v>
      </c>
      <c r="AD3449" s="1" t="s">
        <v>160</v>
      </c>
      <c r="AE3449" s="1" t="s">
        <v>9347</v>
      </c>
    </row>
    <row r="3450" spans="1:72" ht="13.5" customHeight="1" x14ac:dyDescent="0.25">
      <c r="A3450" s="5" t="str">
        <f t="shared" si="123"/>
        <v>1738_각남면_0131</v>
      </c>
      <c r="B3450" s="1">
        <v>1738</v>
      </c>
      <c r="C3450" s="1" t="s">
        <v>12339</v>
      </c>
      <c r="D3450" s="1" t="s">
        <v>12340</v>
      </c>
      <c r="E3450" s="1">
        <v>3449</v>
      </c>
      <c r="F3450" s="1">
        <v>15</v>
      </c>
      <c r="G3450" s="1" t="s">
        <v>5552</v>
      </c>
      <c r="H3450" s="1" t="s">
        <v>7058</v>
      </c>
      <c r="I3450" s="1">
        <v>2</v>
      </c>
      <c r="L3450" s="1">
        <v>3</v>
      </c>
      <c r="M3450" s="1" t="s">
        <v>14367</v>
      </c>
      <c r="N3450" s="1" t="s">
        <v>14368</v>
      </c>
      <c r="S3450" s="1" t="s">
        <v>91</v>
      </c>
      <c r="T3450" s="1" t="s">
        <v>7227</v>
      </c>
      <c r="U3450" s="1" t="s">
        <v>1351</v>
      </c>
      <c r="V3450" s="1" t="s">
        <v>7327</v>
      </c>
      <c r="Y3450" s="1" t="s">
        <v>742</v>
      </c>
      <c r="Z3450" s="1" t="s">
        <v>7856</v>
      </c>
      <c r="AC3450" s="1">
        <v>18</v>
      </c>
      <c r="AD3450" s="1" t="s">
        <v>210</v>
      </c>
      <c r="AE3450" s="1" t="s">
        <v>9354</v>
      </c>
    </row>
    <row r="3451" spans="1:72" ht="13.5" customHeight="1" x14ac:dyDescent="0.25">
      <c r="A3451" s="5" t="str">
        <f t="shared" si="123"/>
        <v>1738_각남면_0131</v>
      </c>
      <c r="B3451" s="1">
        <v>1738</v>
      </c>
      <c r="C3451" s="1" t="s">
        <v>12339</v>
      </c>
      <c r="D3451" s="1" t="s">
        <v>12340</v>
      </c>
      <c r="E3451" s="1">
        <v>3450</v>
      </c>
      <c r="F3451" s="1">
        <v>15</v>
      </c>
      <c r="G3451" s="1" t="s">
        <v>5552</v>
      </c>
      <c r="H3451" s="1" t="s">
        <v>7058</v>
      </c>
      <c r="I3451" s="1">
        <v>2</v>
      </c>
      <c r="L3451" s="1">
        <v>3</v>
      </c>
      <c r="M3451" s="1" t="s">
        <v>14367</v>
      </c>
      <c r="N3451" s="1" t="s">
        <v>14368</v>
      </c>
      <c r="S3451" s="1" t="s">
        <v>112</v>
      </c>
      <c r="T3451" s="1" t="s">
        <v>7229</v>
      </c>
      <c r="Y3451" s="1" t="s">
        <v>64</v>
      </c>
      <c r="Z3451" s="1" t="s">
        <v>7741</v>
      </c>
      <c r="AC3451" s="1">
        <v>14</v>
      </c>
      <c r="AD3451" s="1" t="s">
        <v>182</v>
      </c>
      <c r="AE3451" s="1" t="s">
        <v>9351</v>
      </c>
    </row>
    <row r="3452" spans="1:72" ht="13.5" customHeight="1" x14ac:dyDescent="0.25">
      <c r="A3452" s="5" t="str">
        <f t="shared" si="123"/>
        <v>1738_각남면_0131</v>
      </c>
      <c r="B3452" s="1">
        <v>1738</v>
      </c>
      <c r="C3452" s="1" t="s">
        <v>12339</v>
      </c>
      <c r="D3452" s="1" t="s">
        <v>12340</v>
      </c>
      <c r="E3452" s="1">
        <v>3451</v>
      </c>
      <c r="F3452" s="1">
        <v>15</v>
      </c>
      <c r="G3452" s="1" t="s">
        <v>5552</v>
      </c>
      <c r="H3452" s="1" t="s">
        <v>7058</v>
      </c>
      <c r="I3452" s="1">
        <v>2</v>
      </c>
      <c r="L3452" s="1">
        <v>3</v>
      </c>
      <c r="M3452" s="1" t="s">
        <v>14367</v>
      </c>
      <c r="N3452" s="1" t="s">
        <v>14368</v>
      </c>
      <c r="S3452" s="1" t="s">
        <v>155</v>
      </c>
      <c r="T3452" s="1" t="s">
        <v>7230</v>
      </c>
      <c r="W3452" s="1" t="s">
        <v>75</v>
      </c>
      <c r="X3452" s="1" t="s">
        <v>7687</v>
      </c>
      <c r="Y3452" s="1" t="s">
        <v>64</v>
      </c>
      <c r="Z3452" s="1" t="s">
        <v>7741</v>
      </c>
      <c r="AC3452" s="1">
        <v>21</v>
      </c>
      <c r="AD3452" s="1" t="s">
        <v>160</v>
      </c>
      <c r="AE3452" s="1" t="s">
        <v>9347</v>
      </c>
      <c r="AF3452" s="1" t="s">
        <v>95</v>
      </c>
      <c r="AG3452" s="1" t="s">
        <v>9389</v>
      </c>
    </row>
    <row r="3453" spans="1:72" ht="13.5" customHeight="1" x14ac:dyDescent="0.25">
      <c r="A3453" s="5" t="str">
        <f t="shared" si="123"/>
        <v>1738_각남면_0131</v>
      </c>
      <c r="B3453" s="1">
        <v>1738</v>
      </c>
      <c r="C3453" s="1" t="s">
        <v>12339</v>
      </c>
      <c r="D3453" s="1" t="s">
        <v>12340</v>
      </c>
      <c r="E3453" s="1">
        <v>3452</v>
      </c>
      <c r="F3453" s="1">
        <v>15</v>
      </c>
      <c r="G3453" s="1" t="s">
        <v>5552</v>
      </c>
      <c r="H3453" s="1" t="s">
        <v>7058</v>
      </c>
      <c r="I3453" s="1">
        <v>2</v>
      </c>
      <c r="L3453" s="1">
        <v>3</v>
      </c>
      <c r="M3453" s="1" t="s">
        <v>14367</v>
      </c>
      <c r="N3453" s="1" t="s">
        <v>14368</v>
      </c>
      <c r="S3453" s="1" t="s">
        <v>63</v>
      </c>
      <c r="T3453" s="1" t="s">
        <v>7225</v>
      </c>
      <c r="Y3453" s="1" t="s">
        <v>64</v>
      </c>
      <c r="Z3453" s="1" t="s">
        <v>7741</v>
      </c>
      <c r="AC3453" s="1">
        <v>4</v>
      </c>
      <c r="AD3453" s="1" t="s">
        <v>65</v>
      </c>
      <c r="AE3453" s="1" t="s">
        <v>9332</v>
      </c>
    </row>
    <row r="3454" spans="1:72" ht="13.5" customHeight="1" x14ac:dyDescent="0.25">
      <c r="A3454" s="5" t="str">
        <f t="shared" si="123"/>
        <v>1738_각남면_0131</v>
      </c>
      <c r="B3454" s="1">
        <v>1738</v>
      </c>
      <c r="C3454" s="1" t="s">
        <v>12339</v>
      </c>
      <c r="D3454" s="1" t="s">
        <v>12340</v>
      </c>
      <c r="E3454" s="1">
        <v>3453</v>
      </c>
      <c r="F3454" s="1">
        <v>15</v>
      </c>
      <c r="G3454" s="1" t="s">
        <v>5552</v>
      </c>
      <c r="H3454" s="1" t="s">
        <v>7058</v>
      </c>
      <c r="I3454" s="1">
        <v>2</v>
      </c>
      <c r="L3454" s="1">
        <v>4</v>
      </c>
      <c r="M3454" s="1" t="s">
        <v>14369</v>
      </c>
      <c r="N3454" s="1" t="s">
        <v>14370</v>
      </c>
      <c r="T3454" s="1" t="s">
        <v>12461</v>
      </c>
      <c r="U3454" s="1" t="s">
        <v>2573</v>
      </c>
      <c r="V3454" s="1" t="s">
        <v>7450</v>
      </c>
      <c r="W3454" s="1" t="s">
        <v>38</v>
      </c>
      <c r="X3454" s="1" t="s">
        <v>12522</v>
      </c>
      <c r="Y3454" s="1" t="s">
        <v>5598</v>
      </c>
      <c r="Z3454" s="1" t="s">
        <v>9004</v>
      </c>
      <c r="AC3454" s="1">
        <v>50</v>
      </c>
      <c r="AD3454" s="1" t="s">
        <v>263</v>
      </c>
      <c r="AE3454" s="1" t="s">
        <v>9361</v>
      </c>
      <c r="AJ3454" s="1" t="s">
        <v>17</v>
      </c>
      <c r="AK3454" s="1" t="s">
        <v>9530</v>
      </c>
      <c r="AL3454" s="1" t="s">
        <v>41</v>
      </c>
      <c r="AM3454" s="1" t="s">
        <v>12725</v>
      </c>
      <c r="AT3454" s="1" t="s">
        <v>69</v>
      </c>
      <c r="AU3454" s="1" t="s">
        <v>7359</v>
      </c>
      <c r="AV3454" s="1" t="s">
        <v>2382</v>
      </c>
      <c r="AW3454" s="1" t="s">
        <v>7738</v>
      </c>
      <c r="BG3454" s="1" t="s">
        <v>69</v>
      </c>
      <c r="BH3454" s="1" t="s">
        <v>7359</v>
      </c>
      <c r="BI3454" s="1" t="s">
        <v>14761</v>
      </c>
      <c r="BJ3454" s="1" t="s">
        <v>9874</v>
      </c>
      <c r="BK3454" s="1" t="s">
        <v>69</v>
      </c>
      <c r="BL3454" s="1" t="s">
        <v>7359</v>
      </c>
      <c r="BM3454" s="1" t="s">
        <v>5599</v>
      </c>
      <c r="BN3454" s="1" t="s">
        <v>11366</v>
      </c>
      <c r="BO3454" s="1" t="s">
        <v>69</v>
      </c>
      <c r="BP3454" s="1" t="s">
        <v>7359</v>
      </c>
      <c r="BQ3454" s="1" t="s">
        <v>5600</v>
      </c>
      <c r="BR3454" s="1" t="s">
        <v>13444</v>
      </c>
      <c r="BS3454" s="1" t="s">
        <v>58</v>
      </c>
      <c r="BT3454" s="1" t="s">
        <v>9526</v>
      </c>
    </row>
    <row r="3455" spans="1:72" ht="13.5" customHeight="1" x14ac:dyDescent="0.25">
      <c r="A3455" s="5" t="str">
        <f t="shared" si="123"/>
        <v>1738_각남면_0131</v>
      </c>
      <c r="B3455" s="1">
        <v>1738</v>
      </c>
      <c r="C3455" s="1" t="s">
        <v>12339</v>
      </c>
      <c r="D3455" s="1" t="s">
        <v>12340</v>
      </c>
      <c r="E3455" s="1">
        <v>3454</v>
      </c>
      <c r="F3455" s="1">
        <v>15</v>
      </c>
      <c r="G3455" s="1" t="s">
        <v>5552</v>
      </c>
      <c r="H3455" s="1" t="s">
        <v>7058</v>
      </c>
      <c r="I3455" s="1">
        <v>2</v>
      </c>
      <c r="L3455" s="1">
        <v>4</v>
      </c>
      <c r="M3455" s="1" t="s">
        <v>14369</v>
      </c>
      <c r="N3455" s="1" t="s">
        <v>14370</v>
      </c>
      <c r="S3455" s="1" t="s">
        <v>50</v>
      </c>
      <c r="T3455" s="1" t="s">
        <v>7223</v>
      </c>
      <c r="W3455" s="1" t="s">
        <v>144</v>
      </c>
      <c r="X3455" s="1" t="s">
        <v>7690</v>
      </c>
      <c r="Y3455" s="1" t="s">
        <v>10</v>
      </c>
      <c r="Z3455" s="1" t="s">
        <v>7684</v>
      </c>
      <c r="AF3455" s="1" t="s">
        <v>317</v>
      </c>
      <c r="AG3455" s="1" t="s">
        <v>7707</v>
      </c>
    </row>
    <row r="3456" spans="1:72" ht="13.5" customHeight="1" x14ac:dyDescent="0.25">
      <c r="A3456" s="5" t="str">
        <f t="shared" si="123"/>
        <v>1738_각남면_0131</v>
      </c>
      <c r="B3456" s="1">
        <v>1738</v>
      </c>
      <c r="C3456" s="1" t="s">
        <v>12339</v>
      </c>
      <c r="D3456" s="1" t="s">
        <v>12340</v>
      </c>
      <c r="E3456" s="1">
        <v>3455</v>
      </c>
      <c r="F3456" s="1">
        <v>15</v>
      </c>
      <c r="G3456" s="1" t="s">
        <v>5552</v>
      </c>
      <c r="H3456" s="1" t="s">
        <v>7058</v>
      </c>
      <c r="I3456" s="1">
        <v>2</v>
      </c>
      <c r="L3456" s="1">
        <v>4</v>
      </c>
      <c r="M3456" s="1" t="s">
        <v>14369</v>
      </c>
      <c r="N3456" s="1" t="s">
        <v>14370</v>
      </c>
      <c r="S3456" s="1" t="s">
        <v>107</v>
      </c>
      <c r="T3456" s="1" t="s">
        <v>7228</v>
      </c>
      <c r="W3456" s="1" t="s">
        <v>203</v>
      </c>
      <c r="X3456" s="1" t="s">
        <v>7694</v>
      </c>
      <c r="Y3456" s="1" t="s">
        <v>64</v>
      </c>
      <c r="Z3456" s="1" t="s">
        <v>7741</v>
      </c>
      <c r="AC3456" s="1">
        <v>33</v>
      </c>
      <c r="AD3456" s="1" t="s">
        <v>321</v>
      </c>
      <c r="AE3456" s="1" t="s">
        <v>9366</v>
      </c>
      <c r="AJ3456" s="1" t="s">
        <v>17</v>
      </c>
      <c r="AK3456" s="1" t="s">
        <v>9530</v>
      </c>
      <c r="AL3456" s="1" t="s">
        <v>124</v>
      </c>
      <c r="AM3456" s="1" t="s">
        <v>9327</v>
      </c>
      <c r="AT3456" s="1" t="s">
        <v>1203</v>
      </c>
      <c r="AU3456" s="1" t="s">
        <v>7376</v>
      </c>
      <c r="AV3456" s="1" t="s">
        <v>5601</v>
      </c>
      <c r="AW3456" s="1" t="s">
        <v>10130</v>
      </c>
      <c r="BG3456" s="1" t="s">
        <v>1203</v>
      </c>
      <c r="BH3456" s="1" t="s">
        <v>7376</v>
      </c>
      <c r="BI3456" s="1" t="s">
        <v>5252</v>
      </c>
      <c r="BJ3456" s="1" t="s">
        <v>9069</v>
      </c>
      <c r="BK3456" s="1" t="s">
        <v>997</v>
      </c>
      <c r="BL3456" s="1" t="s">
        <v>7614</v>
      </c>
      <c r="BM3456" s="1" t="s">
        <v>3026</v>
      </c>
      <c r="BN3456" s="1" t="s">
        <v>8459</v>
      </c>
      <c r="BO3456" s="1" t="s">
        <v>69</v>
      </c>
      <c r="BP3456" s="1" t="s">
        <v>7359</v>
      </c>
      <c r="BQ3456" s="1" t="s">
        <v>5602</v>
      </c>
      <c r="BR3456" s="1" t="s">
        <v>12031</v>
      </c>
      <c r="BS3456" s="1" t="s">
        <v>555</v>
      </c>
      <c r="BT3456" s="1" t="s">
        <v>9473</v>
      </c>
    </row>
    <row r="3457" spans="1:73" ht="13.5" customHeight="1" x14ac:dyDescent="0.25">
      <c r="A3457" s="5" t="str">
        <f t="shared" ref="A3457:A3488" si="124">HYPERLINK("http://kyu.snu.ac.kr/sdhj/index.jsp?type=hj/GK14616_00IH_0001_0132.jpg","1738_각남면_0132")</f>
        <v>1738_각남면_0132</v>
      </c>
      <c r="B3457" s="1">
        <v>1738</v>
      </c>
      <c r="C3457" s="1" t="s">
        <v>12339</v>
      </c>
      <c r="D3457" s="1" t="s">
        <v>12340</v>
      </c>
      <c r="E3457" s="1">
        <v>3456</v>
      </c>
      <c r="F3457" s="1">
        <v>15</v>
      </c>
      <c r="G3457" s="1" t="s">
        <v>5552</v>
      </c>
      <c r="H3457" s="1" t="s">
        <v>7058</v>
      </c>
      <c r="I3457" s="1">
        <v>2</v>
      </c>
      <c r="L3457" s="1">
        <v>4</v>
      </c>
      <c r="M3457" s="1" t="s">
        <v>14369</v>
      </c>
      <c r="N3457" s="1" t="s">
        <v>14370</v>
      </c>
      <c r="T3457" s="1" t="s">
        <v>12470</v>
      </c>
      <c r="U3457" s="1" t="s">
        <v>136</v>
      </c>
      <c r="V3457" s="1" t="s">
        <v>7308</v>
      </c>
      <c r="Y3457" s="1" t="s">
        <v>2322</v>
      </c>
      <c r="Z3457" s="1" t="s">
        <v>9005</v>
      </c>
      <c r="AG3457" s="1" t="s">
        <v>12745</v>
      </c>
      <c r="AI3457" s="1" t="s">
        <v>9515</v>
      </c>
    </row>
    <row r="3458" spans="1:73" ht="13.5" customHeight="1" x14ac:dyDescent="0.25">
      <c r="A3458" s="5" t="str">
        <f t="shared" si="124"/>
        <v>1738_각남면_0132</v>
      </c>
      <c r="B3458" s="1">
        <v>1738</v>
      </c>
      <c r="C3458" s="1" t="s">
        <v>12339</v>
      </c>
      <c r="D3458" s="1" t="s">
        <v>12340</v>
      </c>
      <c r="E3458" s="1">
        <v>3457</v>
      </c>
      <c r="F3458" s="1">
        <v>15</v>
      </c>
      <c r="G3458" s="1" t="s">
        <v>5552</v>
      </c>
      <c r="H3458" s="1" t="s">
        <v>7058</v>
      </c>
      <c r="I3458" s="1">
        <v>2</v>
      </c>
      <c r="L3458" s="1">
        <v>4</v>
      </c>
      <c r="M3458" s="1" t="s">
        <v>14369</v>
      </c>
      <c r="N3458" s="1" t="s">
        <v>14370</v>
      </c>
      <c r="T3458" s="1" t="s">
        <v>12470</v>
      </c>
      <c r="U3458" s="1" t="s">
        <v>136</v>
      </c>
      <c r="V3458" s="1" t="s">
        <v>7308</v>
      </c>
      <c r="Y3458" s="1" t="s">
        <v>5603</v>
      </c>
      <c r="Z3458" s="1" t="s">
        <v>9006</v>
      </c>
      <c r="AG3458" s="1" t="s">
        <v>12745</v>
      </c>
      <c r="AI3458" s="1" t="s">
        <v>9515</v>
      </c>
    </row>
    <row r="3459" spans="1:73" ht="13.5" customHeight="1" x14ac:dyDescent="0.25">
      <c r="A3459" s="5" t="str">
        <f t="shared" si="124"/>
        <v>1738_각남면_0132</v>
      </c>
      <c r="B3459" s="1">
        <v>1738</v>
      </c>
      <c r="C3459" s="1" t="s">
        <v>12339</v>
      </c>
      <c r="D3459" s="1" t="s">
        <v>12340</v>
      </c>
      <c r="E3459" s="1">
        <v>3458</v>
      </c>
      <c r="F3459" s="1">
        <v>15</v>
      </c>
      <c r="G3459" s="1" t="s">
        <v>5552</v>
      </c>
      <c r="H3459" s="1" t="s">
        <v>7058</v>
      </c>
      <c r="I3459" s="1">
        <v>2</v>
      </c>
      <c r="L3459" s="1">
        <v>4</v>
      </c>
      <c r="M3459" s="1" t="s">
        <v>14369</v>
      </c>
      <c r="N3459" s="1" t="s">
        <v>14370</v>
      </c>
      <c r="T3459" s="1" t="s">
        <v>12470</v>
      </c>
      <c r="U3459" s="1" t="s">
        <v>136</v>
      </c>
      <c r="V3459" s="1" t="s">
        <v>7308</v>
      </c>
      <c r="Y3459" s="1" t="s">
        <v>845</v>
      </c>
      <c r="Z3459" s="1" t="s">
        <v>7886</v>
      </c>
      <c r="AG3459" s="1" t="s">
        <v>12745</v>
      </c>
      <c r="AI3459" s="1" t="s">
        <v>9515</v>
      </c>
    </row>
    <row r="3460" spans="1:73" ht="13.5" customHeight="1" x14ac:dyDescent="0.25">
      <c r="A3460" s="5" t="str">
        <f t="shared" si="124"/>
        <v>1738_각남면_0132</v>
      </c>
      <c r="B3460" s="1">
        <v>1738</v>
      </c>
      <c r="C3460" s="1" t="s">
        <v>12339</v>
      </c>
      <c r="D3460" s="1" t="s">
        <v>12340</v>
      </c>
      <c r="E3460" s="1">
        <v>3459</v>
      </c>
      <c r="F3460" s="1">
        <v>15</v>
      </c>
      <c r="G3460" s="1" t="s">
        <v>5552</v>
      </c>
      <c r="H3460" s="1" t="s">
        <v>7058</v>
      </c>
      <c r="I3460" s="1">
        <v>2</v>
      </c>
      <c r="L3460" s="1">
        <v>4</v>
      </c>
      <c r="M3460" s="1" t="s">
        <v>14369</v>
      </c>
      <c r="N3460" s="1" t="s">
        <v>14370</v>
      </c>
      <c r="T3460" s="1" t="s">
        <v>12470</v>
      </c>
      <c r="U3460" s="1" t="s">
        <v>139</v>
      </c>
      <c r="V3460" s="1" t="s">
        <v>7323</v>
      </c>
      <c r="Y3460" s="1" t="s">
        <v>5604</v>
      </c>
      <c r="Z3460" s="1" t="s">
        <v>9007</v>
      </c>
      <c r="AG3460" s="1" t="s">
        <v>12745</v>
      </c>
      <c r="AI3460" s="1" t="s">
        <v>9515</v>
      </c>
    </row>
    <row r="3461" spans="1:73" ht="13.5" customHeight="1" x14ac:dyDescent="0.25">
      <c r="A3461" s="5" t="str">
        <f t="shared" si="124"/>
        <v>1738_각남면_0132</v>
      </c>
      <c r="B3461" s="1">
        <v>1738</v>
      </c>
      <c r="C3461" s="1" t="s">
        <v>12339</v>
      </c>
      <c r="D3461" s="1" t="s">
        <v>12340</v>
      </c>
      <c r="E3461" s="1">
        <v>3460</v>
      </c>
      <c r="F3461" s="1">
        <v>15</v>
      </c>
      <c r="G3461" s="1" t="s">
        <v>5552</v>
      </c>
      <c r="H3461" s="1" t="s">
        <v>7058</v>
      </c>
      <c r="I3461" s="1">
        <v>2</v>
      </c>
      <c r="L3461" s="1">
        <v>4</v>
      </c>
      <c r="M3461" s="1" t="s">
        <v>14369</v>
      </c>
      <c r="N3461" s="1" t="s">
        <v>14370</v>
      </c>
      <c r="T3461" s="1" t="s">
        <v>12470</v>
      </c>
      <c r="U3461" s="1" t="s">
        <v>139</v>
      </c>
      <c r="V3461" s="1" t="s">
        <v>7323</v>
      </c>
      <c r="Y3461" s="1" t="s">
        <v>5605</v>
      </c>
      <c r="Z3461" s="1" t="s">
        <v>9008</v>
      </c>
      <c r="AG3461" s="1" t="s">
        <v>12745</v>
      </c>
      <c r="AI3461" s="1" t="s">
        <v>9515</v>
      </c>
    </row>
    <row r="3462" spans="1:73" ht="13.5" customHeight="1" x14ac:dyDescent="0.25">
      <c r="A3462" s="5" t="str">
        <f t="shared" si="124"/>
        <v>1738_각남면_0132</v>
      </c>
      <c r="B3462" s="1">
        <v>1738</v>
      </c>
      <c r="C3462" s="1" t="s">
        <v>12339</v>
      </c>
      <c r="D3462" s="1" t="s">
        <v>12340</v>
      </c>
      <c r="E3462" s="1">
        <v>3461</v>
      </c>
      <c r="F3462" s="1">
        <v>15</v>
      </c>
      <c r="G3462" s="1" t="s">
        <v>5552</v>
      </c>
      <c r="H3462" s="1" t="s">
        <v>7058</v>
      </c>
      <c r="I3462" s="1">
        <v>2</v>
      </c>
      <c r="L3462" s="1">
        <v>4</v>
      </c>
      <c r="M3462" s="1" t="s">
        <v>14369</v>
      </c>
      <c r="N3462" s="1" t="s">
        <v>14370</v>
      </c>
      <c r="T3462" s="1" t="s">
        <v>12470</v>
      </c>
      <c r="U3462" s="1" t="s">
        <v>136</v>
      </c>
      <c r="V3462" s="1" t="s">
        <v>7308</v>
      </c>
      <c r="Y3462" s="1" t="s">
        <v>5606</v>
      </c>
      <c r="Z3462" s="1" t="s">
        <v>9009</v>
      </c>
      <c r="AG3462" s="1" t="s">
        <v>12745</v>
      </c>
      <c r="AI3462" s="1" t="s">
        <v>9515</v>
      </c>
    </row>
    <row r="3463" spans="1:73" ht="13.5" customHeight="1" x14ac:dyDescent="0.25">
      <c r="A3463" s="5" t="str">
        <f t="shared" si="124"/>
        <v>1738_각남면_0132</v>
      </c>
      <c r="B3463" s="1">
        <v>1738</v>
      </c>
      <c r="C3463" s="1" t="s">
        <v>12339</v>
      </c>
      <c r="D3463" s="1" t="s">
        <v>12340</v>
      </c>
      <c r="E3463" s="1">
        <v>3462</v>
      </c>
      <c r="F3463" s="1">
        <v>15</v>
      </c>
      <c r="G3463" s="1" t="s">
        <v>5552</v>
      </c>
      <c r="H3463" s="1" t="s">
        <v>7058</v>
      </c>
      <c r="I3463" s="1">
        <v>2</v>
      </c>
      <c r="L3463" s="1">
        <v>4</v>
      </c>
      <c r="M3463" s="1" t="s">
        <v>14369</v>
      </c>
      <c r="N3463" s="1" t="s">
        <v>14370</v>
      </c>
      <c r="T3463" s="1" t="s">
        <v>12470</v>
      </c>
      <c r="U3463" s="1" t="s">
        <v>136</v>
      </c>
      <c r="V3463" s="1" t="s">
        <v>7308</v>
      </c>
      <c r="Y3463" s="1" t="s">
        <v>5607</v>
      </c>
      <c r="Z3463" s="1" t="s">
        <v>9010</v>
      </c>
      <c r="AG3463" s="1" t="s">
        <v>12745</v>
      </c>
      <c r="AI3463" s="1" t="s">
        <v>9515</v>
      </c>
    </row>
    <row r="3464" spans="1:73" ht="13.5" customHeight="1" x14ac:dyDescent="0.25">
      <c r="A3464" s="5" t="str">
        <f t="shared" si="124"/>
        <v>1738_각남면_0132</v>
      </c>
      <c r="B3464" s="1">
        <v>1738</v>
      </c>
      <c r="C3464" s="1" t="s">
        <v>12339</v>
      </c>
      <c r="D3464" s="1" t="s">
        <v>12340</v>
      </c>
      <c r="E3464" s="1">
        <v>3463</v>
      </c>
      <c r="F3464" s="1">
        <v>15</v>
      </c>
      <c r="G3464" s="1" t="s">
        <v>5552</v>
      </c>
      <c r="H3464" s="1" t="s">
        <v>7058</v>
      </c>
      <c r="I3464" s="1">
        <v>2</v>
      </c>
      <c r="L3464" s="1">
        <v>4</v>
      </c>
      <c r="M3464" s="1" t="s">
        <v>14369</v>
      </c>
      <c r="N3464" s="1" t="s">
        <v>14370</v>
      </c>
      <c r="T3464" s="1" t="s">
        <v>12470</v>
      </c>
      <c r="U3464" s="1" t="s">
        <v>136</v>
      </c>
      <c r="V3464" s="1" t="s">
        <v>7308</v>
      </c>
      <c r="Y3464" s="1" t="s">
        <v>332</v>
      </c>
      <c r="Z3464" s="1" t="s">
        <v>9011</v>
      </c>
      <c r="AG3464" s="1" t="s">
        <v>12745</v>
      </c>
      <c r="AI3464" s="1" t="s">
        <v>9515</v>
      </c>
    </row>
    <row r="3465" spans="1:73" ht="13.5" customHeight="1" x14ac:dyDescent="0.25">
      <c r="A3465" s="5" t="str">
        <f t="shared" si="124"/>
        <v>1738_각남면_0132</v>
      </c>
      <c r="B3465" s="1">
        <v>1738</v>
      </c>
      <c r="C3465" s="1" t="s">
        <v>12339</v>
      </c>
      <c r="D3465" s="1" t="s">
        <v>12340</v>
      </c>
      <c r="E3465" s="1">
        <v>3464</v>
      </c>
      <c r="F3465" s="1">
        <v>15</v>
      </c>
      <c r="G3465" s="1" t="s">
        <v>5552</v>
      </c>
      <c r="H3465" s="1" t="s">
        <v>7058</v>
      </c>
      <c r="I3465" s="1">
        <v>2</v>
      </c>
      <c r="L3465" s="1">
        <v>4</v>
      </c>
      <c r="M3465" s="1" t="s">
        <v>14369</v>
      </c>
      <c r="N3465" s="1" t="s">
        <v>14370</v>
      </c>
      <c r="T3465" s="1" t="s">
        <v>12470</v>
      </c>
      <c r="U3465" s="1" t="s">
        <v>139</v>
      </c>
      <c r="V3465" s="1" t="s">
        <v>7323</v>
      </c>
      <c r="Y3465" s="1" t="s">
        <v>5608</v>
      </c>
      <c r="Z3465" s="1" t="s">
        <v>9012</v>
      </c>
      <c r="AG3465" s="1" t="s">
        <v>12745</v>
      </c>
      <c r="AI3465" s="1" t="s">
        <v>9515</v>
      </c>
    </row>
    <row r="3466" spans="1:73" ht="13.5" customHeight="1" x14ac:dyDescent="0.25">
      <c r="A3466" s="5" t="str">
        <f t="shared" si="124"/>
        <v>1738_각남면_0132</v>
      </c>
      <c r="B3466" s="1">
        <v>1738</v>
      </c>
      <c r="C3466" s="1" t="s">
        <v>12339</v>
      </c>
      <c r="D3466" s="1" t="s">
        <v>12340</v>
      </c>
      <c r="E3466" s="1">
        <v>3465</v>
      </c>
      <c r="F3466" s="1">
        <v>15</v>
      </c>
      <c r="G3466" s="1" t="s">
        <v>5552</v>
      </c>
      <c r="H3466" s="1" t="s">
        <v>7058</v>
      </c>
      <c r="I3466" s="1">
        <v>2</v>
      </c>
      <c r="L3466" s="1">
        <v>4</v>
      </c>
      <c r="M3466" s="1" t="s">
        <v>14369</v>
      </c>
      <c r="N3466" s="1" t="s">
        <v>14370</v>
      </c>
      <c r="T3466" s="1" t="s">
        <v>12470</v>
      </c>
      <c r="U3466" s="1" t="s">
        <v>136</v>
      </c>
      <c r="V3466" s="1" t="s">
        <v>7308</v>
      </c>
      <c r="Y3466" s="1" t="s">
        <v>3184</v>
      </c>
      <c r="Z3466" s="1" t="s">
        <v>9013</v>
      </c>
      <c r="AG3466" s="1" t="s">
        <v>12745</v>
      </c>
      <c r="AI3466" s="1" t="s">
        <v>9515</v>
      </c>
    </row>
    <row r="3467" spans="1:73" ht="13.5" customHeight="1" x14ac:dyDescent="0.25">
      <c r="A3467" s="5" t="str">
        <f t="shared" si="124"/>
        <v>1738_각남면_0132</v>
      </c>
      <c r="B3467" s="1">
        <v>1738</v>
      </c>
      <c r="C3467" s="1" t="s">
        <v>12339</v>
      </c>
      <c r="D3467" s="1" t="s">
        <v>12340</v>
      </c>
      <c r="E3467" s="1">
        <v>3466</v>
      </c>
      <c r="F3467" s="1">
        <v>15</v>
      </c>
      <c r="G3467" s="1" t="s">
        <v>5552</v>
      </c>
      <c r="H3467" s="1" t="s">
        <v>7058</v>
      </c>
      <c r="I3467" s="1">
        <v>2</v>
      </c>
      <c r="L3467" s="1">
        <v>4</v>
      </c>
      <c r="M3467" s="1" t="s">
        <v>14369</v>
      </c>
      <c r="N3467" s="1" t="s">
        <v>14370</v>
      </c>
      <c r="T3467" s="1" t="s">
        <v>12470</v>
      </c>
      <c r="U3467" s="1" t="s">
        <v>136</v>
      </c>
      <c r="V3467" s="1" t="s">
        <v>7308</v>
      </c>
      <c r="Y3467" s="1" t="s">
        <v>5609</v>
      </c>
      <c r="Z3467" s="1" t="s">
        <v>9014</v>
      </c>
      <c r="AG3467" s="1" t="s">
        <v>12745</v>
      </c>
      <c r="AI3467" s="1" t="s">
        <v>9515</v>
      </c>
    </row>
    <row r="3468" spans="1:73" ht="13.5" customHeight="1" x14ac:dyDescent="0.25">
      <c r="A3468" s="5" t="str">
        <f t="shared" si="124"/>
        <v>1738_각남면_0132</v>
      </c>
      <c r="B3468" s="1">
        <v>1738</v>
      </c>
      <c r="C3468" s="1" t="s">
        <v>12339</v>
      </c>
      <c r="D3468" s="1" t="s">
        <v>12340</v>
      </c>
      <c r="E3468" s="1">
        <v>3467</v>
      </c>
      <c r="F3468" s="1">
        <v>15</v>
      </c>
      <c r="G3468" s="1" t="s">
        <v>5552</v>
      </c>
      <c r="H3468" s="1" t="s">
        <v>7058</v>
      </c>
      <c r="I3468" s="1">
        <v>2</v>
      </c>
      <c r="L3468" s="1">
        <v>4</v>
      </c>
      <c r="M3468" s="1" t="s">
        <v>14369</v>
      </c>
      <c r="N3468" s="1" t="s">
        <v>14370</v>
      </c>
      <c r="T3468" s="1" t="s">
        <v>12470</v>
      </c>
      <c r="U3468" s="1" t="s">
        <v>139</v>
      </c>
      <c r="V3468" s="1" t="s">
        <v>7323</v>
      </c>
      <c r="Y3468" s="1" t="s">
        <v>587</v>
      </c>
      <c r="Z3468" s="1" t="s">
        <v>7836</v>
      </c>
      <c r="AG3468" s="1" t="s">
        <v>12745</v>
      </c>
      <c r="AI3468" s="1" t="s">
        <v>9515</v>
      </c>
    </row>
    <row r="3469" spans="1:73" ht="13.5" customHeight="1" x14ac:dyDescent="0.25">
      <c r="A3469" s="5" t="str">
        <f t="shared" si="124"/>
        <v>1738_각남면_0132</v>
      </c>
      <c r="B3469" s="1">
        <v>1738</v>
      </c>
      <c r="C3469" s="1" t="s">
        <v>12339</v>
      </c>
      <c r="D3469" s="1" t="s">
        <v>12340</v>
      </c>
      <c r="E3469" s="1">
        <v>3468</v>
      </c>
      <c r="F3469" s="1">
        <v>15</v>
      </c>
      <c r="G3469" s="1" t="s">
        <v>5552</v>
      </c>
      <c r="H3469" s="1" t="s">
        <v>7058</v>
      </c>
      <c r="I3469" s="1">
        <v>2</v>
      </c>
      <c r="L3469" s="1">
        <v>4</v>
      </c>
      <c r="M3469" s="1" t="s">
        <v>14369</v>
      </c>
      <c r="N3469" s="1" t="s">
        <v>14370</v>
      </c>
      <c r="T3469" s="1" t="s">
        <v>12470</v>
      </c>
      <c r="U3469" s="1" t="s">
        <v>136</v>
      </c>
      <c r="V3469" s="1" t="s">
        <v>7308</v>
      </c>
      <c r="Y3469" s="1" t="s">
        <v>5610</v>
      </c>
      <c r="Z3469" s="1" t="s">
        <v>9015</v>
      </c>
      <c r="AF3469" s="1" t="s">
        <v>12651</v>
      </c>
      <c r="AG3469" s="1" t="s">
        <v>12675</v>
      </c>
      <c r="AH3469" s="1" t="s">
        <v>5611</v>
      </c>
      <c r="AI3469" s="1" t="s">
        <v>9515</v>
      </c>
    </row>
    <row r="3470" spans="1:73" ht="13.5" customHeight="1" x14ac:dyDescent="0.25">
      <c r="A3470" s="5" t="str">
        <f t="shared" si="124"/>
        <v>1738_각남면_0132</v>
      </c>
      <c r="B3470" s="1">
        <v>1738</v>
      </c>
      <c r="C3470" s="1" t="s">
        <v>12339</v>
      </c>
      <c r="D3470" s="1" t="s">
        <v>12340</v>
      </c>
      <c r="E3470" s="1">
        <v>3469</v>
      </c>
      <c r="F3470" s="1">
        <v>15</v>
      </c>
      <c r="G3470" s="1" t="s">
        <v>5552</v>
      </c>
      <c r="H3470" s="1" t="s">
        <v>7058</v>
      </c>
      <c r="I3470" s="1">
        <v>2</v>
      </c>
      <c r="L3470" s="1">
        <v>5</v>
      </c>
      <c r="M3470" s="1" t="s">
        <v>14371</v>
      </c>
      <c r="N3470" s="1" t="s">
        <v>14372</v>
      </c>
      <c r="T3470" s="1" t="s">
        <v>12461</v>
      </c>
      <c r="U3470" s="1" t="s">
        <v>5612</v>
      </c>
      <c r="V3470" s="1" t="s">
        <v>7596</v>
      </c>
      <c r="W3470" s="1" t="s">
        <v>38</v>
      </c>
      <c r="X3470" s="1" t="s">
        <v>12522</v>
      </c>
      <c r="Y3470" s="1" t="s">
        <v>4693</v>
      </c>
      <c r="Z3470" s="1" t="s">
        <v>9016</v>
      </c>
      <c r="AC3470" s="1">
        <v>40</v>
      </c>
      <c r="AD3470" s="1" t="s">
        <v>349</v>
      </c>
      <c r="AE3470" s="1" t="s">
        <v>9369</v>
      </c>
      <c r="AJ3470" s="1" t="s">
        <v>17</v>
      </c>
      <c r="AK3470" s="1" t="s">
        <v>9530</v>
      </c>
      <c r="AL3470" s="1" t="s">
        <v>41</v>
      </c>
      <c r="AM3470" s="1" t="s">
        <v>12725</v>
      </c>
      <c r="AT3470" s="1" t="s">
        <v>69</v>
      </c>
      <c r="AU3470" s="1" t="s">
        <v>7359</v>
      </c>
      <c r="AV3470" s="1" t="s">
        <v>2382</v>
      </c>
      <c r="AW3470" s="1" t="s">
        <v>7738</v>
      </c>
      <c r="BG3470" s="1" t="s">
        <v>69</v>
      </c>
      <c r="BH3470" s="1" t="s">
        <v>7359</v>
      </c>
      <c r="BI3470" s="1" t="s">
        <v>14761</v>
      </c>
      <c r="BJ3470" s="1" t="s">
        <v>9874</v>
      </c>
      <c r="BM3470" s="1" t="s">
        <v>5599</v>
      </c>
      <c r="BN3470" s="1" t="s">
        <v>11366</v>
      </c>
      <c r="BO3470" s="1" t="s">
        <v>69</v>
      </c>
      <c r="BP3470" s="1" t="s">
        <v>7359</v>
      </c>
      <c r="BQ3470" s="1" t="s">
        <v>5613</v>
      </c>
      <c r="BR3470" s="1" t="s">
        <v>13444</v>
      </c>
      <c r="BS3470" s="1" t="s">
        <v>58</v>
      </c>
      <c r="BT3470" s="1" t="s">
        <v>9526</v>
      </c>
      <c r="BU3470" s="1" t="s">
        <v>5614</v>
      </c>
    </row>
    <row r="3471" spans="1:73" ht="13.5" customHeight="1" x14ac:dyDescent="0.25">
      <c r="A3471" s="5" t="str">
        <f t="shared" si="124"/>
        <v>1738_각남면_0132</v>
      </c>
      <c r="B3471" s="1">
        <v>1738</v>
      </c>
      <c r="C3471" s="1" t="s">
        <v>12339</v>
      </c>
      <c r="D3471" s="1" t="s">
        <v>12340</v>
      </c>
      <c r="E3471" s="1">
        <v>3470</v>
      </c>
      <c r="F3471" s="1">
        <v>15</v>
      </c>
      <c r="G3471" s="1" t="s">
        <v>5552</v>
      </c>
      <c r="H3471" s="1" t="s">
        <v>7058</v>
      </c>
      <c r="I3471" s="1">
        <v>2</v>
      </c>
      <c r="L3471" s="1">
        <v>5</v>
      </c>
      <c r="M3471" s="1" t="s">
        <v>14371</v>
      </c>
      <c r="N3471" s="1" t="s">
        <v>14372</v>
      </c>
      <c r="S3471" s="1" t="s">
        <v>50</v>
      </c>
      <c r="T3471" s="1" t="s">
        <v>7223</v>
      </c>
      <c r="W3471" s="1" t="s">
        <v>38</v>
      </c>
      <c r="X3471" s="1" t="s">
        <v>12522</v>
      </c>
      <c r="Y3471" s="1" t="s">
        <v>64</v>
      </c>
      <c r="Z3471" s="1" t="s">
        <v>7741</v>
      </c>
      <c r="AC3471" s="1">
        <v>28</v>
      </c>
      <c r="AD3471" s="1" t="s">
        <v>153</v>
      </c>
      <c r="AE3471" s="1" t="s">
        <v>9346</v>
      </c>
      <c r="AJ3471" s="1" t="s">
        <v>17</v>
      </c>
      <c r="AK3471" s="1" t="s">
        <v>9530</v>
      </c>
      <c r="AL3471" s="1" t="s">
        <v>41</v>
      </c>
      <c r="AM3471" s="1" t="s">
        <v>12725</v>
      </c>
      <c r="AT3471" s="1" t="s">
        <v>5615</v>
      </c>
      <c r="AU3471" s="1" t="s">
        <v>12488</v>
      </c>
      <c r="AV3471" s="1" t="s">
        <v>233</v>
      </c>
      <c r="AW3471" s="1" t="s">
        <v>9283</v>
      </c>
      <c r="BG3471" s="1" t="s">
        <v>677</v>
      </c>
      <c r="BH3471" s="1" t="s">
        <v>7530</v>
      </c>
      <c r="BI3471" s="1" t="s">
        <v>5616</v>
      </c>
      <c r="BJ3471" s="1" t="s">
        <v>10890</v>
      </c>
      <c r="BK3471" s="1" t="s">
        <v>69</v>
      </c>
      <c r="BL3471" s="1" t="s">
        <v>7359</v>
      </c>
      <c r="BM3471" s="1" t="s">
        <v>5617</v>
      </c>
      <c r="BN3471" s="1" t="s">
        <v>11367</v>
      </c>
      <c r="BO3471" s="1" t="s">
        <v>69</v>
      </c>
      <c r="BP3471" s="1" t="s">
        <v>7359</v>
      </c>
      <c r="BQ3471" s="1" t="s">
        <v>5618</v>
      </c>
      <c r="BR3471" s="1" t="s">
        <v>13298</v>
      </c>
      <c r="BS3471" s="1" t="s">
        <v>124</v>
      </c>
      <c r="BT3471" s="1" t="s">
        <v>9327</v>
      </c>
    </row>
    <row r="3472" spans="1:73" ht="13.5" customHeight="1" x14ac:dyDescent="0.25">
      <c r="A3472" s="5" t="str">
        <f t="shared" si="124"/>
        <v>1738_각남면_0132</v>
      </c>
      <c r="B3472" s="1">
        <v>1738</v>
      </c>
      <c r="C3472" s="1" t="s">
        <v>12339</v>
      </c>
      <c r="D3472" s="1" t="s">
        <v>12340</v>
      </c>
      <c r="E3472" s="1">
        <v>3471</v>
      </c>
      <c r="F3472" s="1">
        <v>15</v>
      </c>
      <c r="G3472" s="1" t="s">
        <v>5552</v>
      </c>
      <c r="H3472" s="1" t="s">
        <v>7058</v>
      </c>
      <c r="I3472" s="1">
        <v>2</v>
      </c>
      <c r="L3472" s="1">
        <v>5</v>
      </c>
      <c r="M3472" s="1" t="s">
        <v>14371</v>
      </c>
      <c r="N3472" s="1" t="s">
        <v>14372</v>
      </c>
      <c r="S3472" s="1" t="s">
        <v>84</v>
      </c>
      <c r="T3472" s="1" t="s">
        <v>7226</v>
      </c>
      <c r="W3472" s="1" t="s">
        <v>85</v>
      </c>
      <c r="X3472" s="1" t="s">
        <v>12530</v>
      </c>
      <c r="Y3472" s="1" t="s">
        <v>64</v>
      </c>
      <c r="Z3472" s="1" t="s">
        <v>7741</v>
      </c>
      <c r="AC3472" s="1">
        <v>68</v>
      </c>
      <c r="AD3472" s="1" t="s">
        <v>298</v>
      </c>
      <c r="AE3472" s="1" t="s">
        <v>9362</v>
      </c>
    </row>
    <row r="3473" spans="1:72" ht="13.5" customHeight="1" x14ac:dyDescent="0.25">
      <c r="A3473" s="5" t="str">
        <f t="shared" si="124"/>
        <v>1738_각남면_0132</v>
      </c>
      <c r="B3473" s="1">
        <v>1738</v>
      </c>
      <c r="C3473" s="1" t="s">
        <v>12339</v>
      </c>
      <c r="D3473" s="1" t="s">
        <v>12340</v>
      </c>
      <c r="E3473" s="1">
        <v>3472</v>
      </c>
      <c r="F3473" s="1">
        <v>15</v>
      </c>
      <c r="G3473" s="1" t="s">
        <v>5552</v>
      </c>
      <c r="H3473" s="1" t="s">
        <v>7058</v>
      </c>
      <c r="I3473" s="1">
        <v>2</v>
      </c>
      <c r="L3473" s="1">
        <v>5</v>
      </c>
      <c r="M3473" s="1" t="s">
        <v>14371</v>
      </c>
      <c r="N3473" s="1" t="s">
        <v>14372</v>
      </c>
      <c r="S3473" s="1" t="s">
        <v>600</v>
      </c>
      <c r="T3473" s="1" t="s">
        <v>7242</v>
      </c>
      <c r="U3473" s="1" t="s">
        <v>87</v>
      </c>
      <c r="V3473" s="1" t="s">
        <v>7303</v>
      </c>
      <c r="Y3473" s="1" t="s">
        <v>5619</v>
      </c>
      <c r="Z3473" s="1" t="s">
        <v>9017</v>
      </c>
      <c r="AC3473" s="1">
        <v>31</v>
      </c>
      <c r="AD3473" s="1" t="s">
        <v>437</v>
      </c>
      <c r="AE3473" s="1" t="s">
        <v>9373</v>
      </c>
    </row>
    <row r="3474" spans="1:72" ht="13.5" customHeight="1" x14ac:dyDescent="0.25">
      <c r="A3474" s="5" t="str">
        <f t="shared" si="124"/>
        <v>1738_각남면_0132</v>
      </c>
      <c r="B3474" s="1">
        <v>1738</v>
      </c>
      <c r="C3474" s="1" t="s">
        <v>12339</v>
      </c>
      <c r="D3474" s="1" t="s">
        <v>12340</v>
      </c>
      <c r="E3474" s="1">
        <v>3473</v>
      </c>
      <c r="F3474" s="1">
        <v>15</v>
      </c>
      <c r="G3474" s="1" t="s">
        <v>5552</v>
      </c>
      <c r="H3474" s="1" t="s">
        <v>7058</v>
      </c>
      <c r="I3474" s="1">
        <v>3</v>
      </c>
      <c r="J3474" s="1" t="s">
        <v>5620</v>
      </c>
      <c r="K3474" s="1" t="s">
        <v>7160</v>
      </c>
      <c r="L3474" s="1">
        <v>1</v>
      </c>
      <c r="M3474" s="1" t="s">
        <v>5620</v>
      </c>
      <c r="N3474" s="1" t="s">
        <v>7160</v>
      </c>
      <c r="T3474" s="1" t="s">
        <v>12461</v>
      </c>
      <c r="U3474" s="1" t="s">
        <v>5621</v>
      </c>
      <c r="V3474" s="1" t="s">
        <v>7597</v>
      </c>
      <c r="W3474" s="1" t="s">
        <v>754</v>
      </c>
      <c r="X3474" s="1" t="s">
        <v>7710</v>
      </c>
      <c r="Y3474" s="1" t="s">
        <v>1593</v>
      </c>
      <c r="Z3474" s="1" t="s">
        <v>8087</v>
      </c>
      <c r="AC3474" s="1">
        <v>67</v>
      </c>
      <c r="AD3474" s="1" t="s">
        <v>62</v>
      </c>
      <c r="AE3474" s="1" t="s">
        <v>9331</v>
      </c>
      <c r="AJ3474" s="1" t="s">
        <v>17</v>
      </c>
      <c r="AK3474" s="1" t="s">
        <v>9530</v>
      </c>
      <c r="AL3474" s="1" t="s">
        <v>58</v>
      </c>
      <c r="AM3474" s="1" t="s">
        <v>9526</v>
      </c>
      <c r="AT3474" s="1" t="s">
        <v>69</v>
      </c>
      <c r="AU3474" s="1" t="s">
        <v>7359</v>
      </c>
      <c r="AV3474" s="1" t="s">
        <v>5622</v>
      </c>
      <c r="AW3474" s="1" t="s">
        <v>8181</v>
      </c>
      <c r="BG3474" s="1" t="s">
        <v>69</v>
      </c>
      <c r="BH3474" s="1" t="s">
        <v>7359</v>
      </c>
      <c r="BI3474" s="1" t="s">
        <v>162</v>
      </c>
      <c r="BJ3474" s="1" t="s">
        <v>7754</v>
      </c>
      <c r="BK3474" s="1" t="s">
        <v>854</v>
      </c>
      <c r="BL3474" s="1" t="s">
        <v>9667</v>
      </c>
      <c r="BM3474" s="1" t="s">
        <v>5623</v>
      </c>
      <c r="BN3474" s="1" t="s">
        <v>11368</v>
      </c>
      <c r="BO3474" s="1" t="s">
        <v>677</v>
      </c>
      <c r="BP3474" s="1" t="s">
        <v>7530</v>
      </c>
      <c r="BQ3474" s="1" t="s">
        <v>5624</v>
      </c>
      <c r="BR3474" s="1" t="s">
        <v>13032</v>
      </c>
      <c r="BS3474" s="1" t="s">
        <v>41</v>
      </c>
      <c r="BT3474" s="1" t="s">
        <v>12725</v>
      </c>
    </row>
    <row r="3475" spans="1:72" ht="13.5" customHeight="1" x14ac:dyDescent="0.25">
      <c r="A3475" s="5" t="str">
        <f t="shared" si="124"/>
        <v>1738_각남면_0132</v>
      </c>
      <c r="B3475" s="1">
        <v>1738</v>
      </c>
      <c r="C3475" s="1" t="s">
        <v>12339</v>
      </c>
      <c r="D3475" s="1" t="s">
        <v>12340</v>
      </c>
      <c r="E3475" s="1">
        <v>3474</v>
      </c>
      <c r="F3475" s="1">
        <v>15</v>
      </c>
      <c r="G3475" s="1" t="s">
        <v>5552</v>
      </c>
      <c r="H3475" s="1" t="s">
        <v>7058</v>
      </c>
      <c r="I3475" s="1">
        <v>3</v>
      </c>
      <c r="L3475" s="1">
        <v>1</v>
      </c>
      <c r="M3475" s="1" t="s">
        <v>5620</v>
      </c>
      <c r="N3475" s="1" t="s">
        <v>7160</v>
      </c>
      <c r="S3475" s="1" t="s">
        <v>50</v>
      </c>
      <c r="T3475" s="1" t="s">
        <v>7223</v>
      </c>
      <c r="U3475" s="1" t="s">
        <v>237</v>
      </c>
      <c r="V3475" s="1" t="s">
        <v>7316</v>
      </c>
      <c r="Y3475" s="1" t="s">
        <v>5625</v>
      </c>
      <c r="Z3475" s="1" t="s">
        <v>9018</v>
      </c>
      <c r="AC3475" s="1">
        <v>25</v>
      </c>
      <c r="AD3475" s="1" t="s">
        <v>68</v>
      </c>
      <c r="AE3475" s="1" t="s">
        <v>9333</v>
      </c>
      <c r="AJ3475" s="1" t="s">
        <v>17</v>
      </c>
      <c r="AK3475" s="1" t="s">
        <v>9530</v>
      </c>
      <c r="AL3475" s="1" t="s">
        <v>124</v>
      </c>
      <c r="AM3475" s="1" t="s">
        <v>9327</v>
      </c>
      <c r="AT3475" s="1" t="s">
        <v>232</v>
      </c>
      <c r="AU3475" s="1" t="s">
        <v>7343</v>
      </c>
      <c r="AV3475" s="1" t="s">
        <v>5626</v>
      </c>
      <c r="AW3475" s="1" t="s">
        <v>8202</v>
      </c>
      <c r="BG3475" s="1" t="s">
        <v>69</v>
      </c>
      <c r="BH3475" s="1" t="s">
        <v>7359</v>
      </c>
      <c r="BI3475" s="1" t="s">
        <v>5627</v>
      </c>
      <c r="BJ3475" s="1" t="s">
        <v>10891</v>
      </c>
      <c r="BK3475" s="1" t="s">
        <v>69</v>
      </c>
      <c r="BL3475" s="1" t="s">
        <v>7359</v>
      </c>
      <c r="BM3475" s="1" t="s">
        <v>5628</v>
      </c>
      <c r="BN3475" s="1" t="s">
        <v>12837</v>
      </c>
      <c r="BO3475" s="1" t="s">
        <v>69</v>
      </c>
      <c r="BP3475" s="1" t="s">
        <v>7359</v>
      </c>
      <c r="BQ3475" s="1" t="s">
        <v>5629</v>
      </c>
      <c r="BR3475" s="1" t="s">
        <v>12032</v>
      </c>
      <c r="BS3475" s="1" t="s">
        <v>2694</v>
      </c>
      <c r="BT3475" s="1" t="s">
        <v>9495</v>
      </c>
    </row>
    <row r="3476" spans="1:72" ht="13.5" customHeight="1" x14ac:dyDescent="0.25">
      <c r="A3476" s="5" t="str">
        <f t="shared" si="124"/>
        <v>1738_각남면_0132</v>
      </c>
      <c r="B3476" s="1">
        <v>1738</v>
      </c>
      <c r="C3476" s="1" t="s">
        <v>12339</v>
      </c>
      <c r="D3476" s="1" t="s">
        <v>12340</v>
      </c>
      <c r="E3476" s="1">
        <v>3475</v>
      </c>
      <c r="F3476" s="1">
        <v>15</v>
      </c>
      <c r="G3476" s="1" t="s">
        <v>5552</v>
      </c>
      <c r="H3476" s="1" t="s">
        <v>7058</v>
      </c>
      <c r="I3476" s="1">
        <v>3</v>
      </c>
      <c r="L3476" s="1">
        <v>1</v>
      </c>
      <c r="M3476" s="1" t="s">
        <v>5620</v>
      </c>
      <c r="N3476" s="1" t="s">
        <v>7160</v>
      </c>
      <c r="S3476" s="1" t="s">
        <v>313</v>
      </c>
      <c r="T3476" s="1" t="s">
        <v>7239</v>
      </c>
      <c r="W3476" s="1" t="s">
        <v>38</v>
      </c>
      <c r="X3476" s="1" t="s">
        <v>12522</v>
      </c>
      <c r="Y3476" s="1" t="s">
        <v>64</v>
      </c>
      <c r="Z3476" s="1" t="s">
        <v>7741</v>
      </c>
      <c r="AC3476" s="1">
        <v>68</v>
      </c>
      <c r="AD3476" s="1" t="s">
        <v>298</v>
      </c>
      <c r="AE3476" s="1" t="s">
        <v>9362</v>
      </c>
    </row>
    <row r="3477" spans="1:72" ht="13.5" customHeight="1" x14ac:dyDescent="0.25">
      <c r="A3477" s="5" t="str">
        <f t="shared" si="124"/>
        <v>1738_각남면_0132</v>
      </c>
      <c r="B3477" s="1">
        <v>1738</v>
      </c>
      <c r="C3477" s="1" t="s">
        <v>12339</v>
      </c>
      <c r="D3477" s="1" t="s">
        <v>12340</v>
      </c>
      <c r="E3477" s="1">
        <v>3476</v>
      </c>
      <c r="F3477" s="1">
        <v>15</v>
      </c>
      <c r="G3477" s="1" t="s">
        <v>5552</v>
      </c>
      <c r="H3477" s="1" t="s">
        <v>7058</v>
      </c>
      <c r="I3477" s="1">
        <v>3</v>
      </c>
      <c r="L3477" s="1">
        <v>2</v>
      </c>
      <c r="M3477" s="1" t="s">
        <v>13608</v>
      </c>
      <c r="N3477" s="1" t="s">
        <v>13609</v>
      </c>
      <c r="T3477" s="1" t="s">
        <v>12461</v>
      </c>
      <c r="U3477" s="1" t="s">
        <v>518</v>
      </c>
      <c r="V3477" s="1" t="s">
        <v>7333</v>
      </c>
      <c r="W3477" s="1" t="s">
        <v>38</v>
      </c>
      <c r="X3477" s="1" t="s">
        <v>12522</v>
      </c>
      <c r="Y3477" s="1" t="s">
        <v>64</v>
      </c>
      <c r="Z3477" s="1" t="s">
        <v>7741</v>
      </c>
      <c r="AC3477" s="1">
        <v>61</v>
      </c>
      <c r="AD3477" s="1" t="s">
        <v>101</v>
      </c>
      <c r="AE3477" s="1" t="s">
        <v>9339</v>
      </c>
      <c r="AJ3477" s="1" t="s">
        <v>17</v>
      </c>
      <c r="AK3477" s="1" t="s">
        <v>9530</v>
      </c>
      <c r="AL3477" s="1" t="s">
        <v>259</v>
      </c>
      <c r="AM3477" s="1" t="s">
        <v>9449</v>
      </c>
      <c r="AT3477" s="1" t="s">
        <v>69</v>
      </c>
      <c r="AU3477" s="1" t="s">
        <v>7359</v>
      </c>
      <c r="AV3477" s="1" t="s">
        <v>4348</v>
      </c>
      <c r="AW3477" s="1" t="s">
        <v>8679</v>
      </c>
      <c r="BG3477" s="1" t="s">
        <v>69</v>
      </c>
      <c r="BH3477" s="1" t="s">
        <v>7359</v>
      </c>
      <c r="BI3477" s="1" t="s">
        <v>5630</v>
      </c>
      <c r="BJ3477" s="1" t="s">
        <v>8990</v>
      </c>
      <c r="BK3477" s="1" t="s">
        <v>42</v>
      </c>
      <c r="BL3477" s="1" t="s">
        <v>7309</v>
      </c>
      <c r="BM3477" s="1" t="s">
        <v>5631</v>
      </c>
      <c r="BN3477" s="1" t="s">
        <v>7796</v>
      </c>
      <c r="BO3477" s="1" t="s">
        <v>677</v>
      </c>
      <c r="BP3477" s="1" t="s">
        <v>7530</v>
      </c>
      <c r="BQ3477" s="1" t="s">
        <v>5632</v>
      </c>
      <c r="BR3477" s="1" t="s">
        <v>12033</v>
      </c>
      <c r="BS3477" s="1" t="s">
        <v>124</v>
      </c>
      <c r="BT3477" s="1" t="s">
        <v>9327</v>
      </c>
    </row>
    <row r="3478" spans="1:72" ht="13.5" customHeight="1" x14ac:dyDescent="0.25">
      <c r="A3478" s="5" t="str">
        <f t="shared" si="124"/>
        <v>1738_각남면_0132</v>
      </c>
      <c r="B3478" s="1">
        <v>1738</v>
      </c>
      <c r="C3478" s="1" t="s">
        <v>12339</v>
      </c>
      <c r="D3478" s="1" t="s">
        <v>12340</v>
      </c>
      <c r="E3478" s="1">
        <v>3477</v>
      </c>
      <c r="F3478" s="1">
        <v>15</v>
      </c>
      <c r="G3478" s="1" t="s">
        <v>5552</v>
      </c>
      <c r="H3478" s="1" t="s">
        <v>7058</v>
      </c>
      <c r="I3478" s="1">
        <v>3</v>
      </c>
      <c r="L3478" s="1">
        <v>2</v>
      </c>
      <c r="M3478" s="1" t="s">
        <v>13608</v>
      </c>
      <c r="N3478" s="1" t="s">
        <v>13609</v>
      </c>
      <c r="S3478" s="1" t="s">
        <v>112</v>
      </c>
      <c r="T3478" s="1" t="s">
        <v>7229</v>
      </c>
      <c r="Y3478" s="1" t="s">
        <v>64</v>
      </c>
      <c r="Z3478" s="1" t="s">
        <v>7741</v>
      </c>
      <c r="AC3478" s="1">
        <v>18</v>
      </c>
      <c r="AD3478" s="1" t="s">
        <v>210</v>
      </c>
      <c r="AE3478" s="1" t="s">
        <v>9354</v>
      </c>
    </row>
    <row r="3479" spans="1:72" ht="13.5" customHeight="1" x14ac:dyDescent="0.25">
      <c r="A3479" s="5" t="str">
        <f t="shared" si="124"/>
        <v>1738_각남면_0132</v>
      </c>
      <c r="B3479" s="1">
        <v>1738</v>
      </c>
      <c r="C3479" s="1" t="s">
        <v>12339</v>
      </c>
      <c r="D3479" s="1" t="s">
        <v>12340</v>
      </c>
      <c r="E3479" s="1">
        <v>3478</v>
      </c>
      <c r="F3479" s="1">
        <v>15</v>
      </c>
      <c r="G3479" s="1" t="s">
        <v>5552</v>
      </c>
      <c r="H3479" s="1" t="s">
        <v>7058</v>
      </c>
      <c r="I3479" s="1">
        <v>3</v>
      </c>
      <c r="L3479" s="1">
        <v>2</v>
      </c>
      <c r="M3479" s="1" t="s">
        <v>13608</v>
      </c>
      <c r="N3479" s="1" t="s">
        <v>13609</v>
      </c>
      <c r="S3479" s="1" t="s">
        <v>112</v>
      </c>
      <c r="T3479" s="1" t="s">
        <v>7229</v>
      </c>
      <c r="Y3479" s="1" t="s">
        <v>64</v>
      </c>
      <c r="Z3479" s="1" t="s">
        <v>7741</v>
      </c>
      <c r="AC3479" s="1">
        <v>20</v>
      </c>
      <c r="AD3479" s="1" t="s">
        <v>255</v>
      </c>
      <c r="AE3479" s="1" t="s">
        <v>9359</v>
      </c>
      <c r="AF3479" s="1" t="s">
        <v>95</v>
      </c>
      <c r="AG3479" s="1" t="s">
        <v>9389</v>
      </c>
    </row>
    <row r="3480" spans="1:72" ht="13.5" customHeight="1" x14ac:dyDescent="0.25">
      <c r="A3480" s="5" t="str">
        <f t="shared" si="124"/>
        <v>1738_각남면_0132</v>
      </c>
      <c r="B3480" s="1">
        <v>1738</v>
      </c>
      <c r="C3480" s="1" t="s">
        <v>12339</v>
      </c>
      <c r="D3480" s="1" t="s">
        <v>12340</v>
      </c>
      <c r="E3480" s="1">
        <v>3479</v>
      </c>
      <c r="F3480" s="1">
        <v>15</v>
      </c>
      <c r="G3480" s="1" t="s">
        <v>5552</v>
      </c>
      <c r="H3480" s="1" t="s">
        <v>7058</v>
      </c>
      <c r="I3480" s="1">
        <v>3</v>
      </c>
      <c r="L3480" s="1">
        <v>3</v>
      </c>
      <c r="M3480" s="1" t="s">
        <v>5634</v>
      </c>
      <c r="N3480" s="1" t="s">
        <v>9019</v>
      </c>
      <c r="T3480" s="1" t="s">
        <v>12461</v>
      </c>
      <c r="U3480" s="1" t="s">
        <v>5633</v>
      </c>
      <c r="V3480" s="1" t="s">
        <v>12434</v>
      </c>
      <c r="Y3480" s="1" t="s">
        <v>5634</v>
      </c>
      <c r="Z3480" s="1" t="s">
        <v>9019</v>
      </c>
      <c r="AC3480" s="1">
        <v>59</v>
      </c>
      <c r="AD3480" s="1" t="s">
        <v>650</v>
      </c>
      <c r="AE3480" s="1" t="s">
        <v>9380</v>
      </c>
      <c r="AJ3480" s="1" t="s">
        <v>17</v>
      </c>
      <c r="AK3480" s="1" t="s">
        <v>9530</v>
      </c>
      <c r="AL3480" s="1" t="s">
        <v>124</v>
      </c>
      <c r="AM3480" s="1" t="s">
        <v>9327</v>
      </c>
      <c r="AT3480" s="1" t="s">
        <v>531</v>
      </c>
      <c r="AU3480" s="1" t="s">
        <v>7370</v>
      </c>
      <c r="AV3480" s="1" t="s">
        <v>2757</v>
      </c>
      <c r="AW3480" s="1" t="s">
        <v>8684</v>
      </c>
      <c r="AX3480" s="1" t="s">
        <v>69</v>
      </c>
      <c r="AY3480" s="1" t="s">
        <v>7359</v>
      </c>
      <c r="AZ3480" s="1" t="s">
        <v>1455</v>
      </c>
      <c r="BA3480" s="1" t="s">
        <v>8827</v>
      </c>
      <c r="BG3480" s="1" t="s">
        <v>69</v>
      </c>
      <c r="BH3480" s="1" t="s">
        <v>7359</v>
      </c>
      <c r="BI3480" s="1" t="s">
        <v>3190</v>
      </c>
      <c r="BJ3480" s="1" t="s">
        <v>8415</v>
      </c>
      <c r="BK3480" s="1" t="s">
        <v>69</v>
      </c>
      <c r="BL3480" s="1" t="s">
        <v>7359</v>
      </c>
      <c r="BM3480" s="1" t="s">
        <v>4363</v>
      </c>
      <c r="BN3480" s="1" t="s">
        <v>10529</v>
      </c>
      <c r="BO3480" s="1" t="s">
        <v>69</v>
      </c>
      <c r="BP3480" s="1" t="s">
        <v>7359</v>
      </c>
      <c r="BQ3480" s="1" t="s">
        <v>5635</v>
      </c>
      <c r="BR3480" s="1" t="s">
        <v>12034</v>
      </c>
      <c r="BS3480" s="1" t="s">
        <v>146</v>
      </c>
      <c r="BT3480" s="1" t="s">
        <v>9467</v>
      </c>
    </row>
    <row r="3481" spans="1:72" ht="13.5" customHeight="1" x14ac:dyDescent="0.25">
      <c r="A3481" s="5" t="str">
        <f t="shared" si="124"/>
        <v>1738_각남면_0132</v>
      </c>
      <c r="B3481" s="1">
        <v>1738</v>
      </c>
      <c r="C3481" s="1" t="s">
        <v>12339</v>
      </c>
      <c r="D3481" s="1" t="s">
        <v>12340</v>
      </c>
      <c r="E3481" s="1">
        <v>3480</v>
      </c>
      <c r="F3481" s="1">
        <v>15</v>
      </c>
      <c r="G3481" s="1" t="s">
        <v>5552</v>
      </c>
      <c r="H3481" s="1" t="s">
        <v>7058</v>
      </c>
      <c r="I3481" s="1">
        <v>3</v>
      </c>
      <c r="L3481" s="1">
        <v>3</v>
      </c>
      <c r="M3481" s="1" t="s">
        <v>5634</v>
      </c>
      <c r="N3481" s="1" t="s">
        <v>9019</v>
      </c>
      <c r="S3481" s="1" t="s">
        <v>50</v>
      </c>
      <c r="T3481" s="1" t="s">
        <v>7223</v>
      </c>
      <c r="U3481" s="1" t="s">
        <v>237</v>
      </c>
      <c r="V3481" s="1" t="s">
        <v>7316</v>
      </c>
      <c r="Y3481" s="1" t="s">
        <v>4703</v>
      </c>
      <c r="Z3481" s="1" t="s">
        <v>8803</v>
      </c>
      <c r="AC3481" s="1">
        <v>56</v>
      </c>
      <c r="AD3481" s="1" t="s">
        <v>97</v>
      </c>
      <c r="AE3481" s="1" t="s">
        <v>9338</v>
      </c>
      <c r="AJ3481" s="1" t="s">
        <v>17</v>
      </c>
      <c r="AK3481" s="1" t="s">
        <v>9530</v>
      </c>
      <c r="AL3481" s="1" t="s">
        <v>41</v>
      </c>
      <c r="AM3481" s="1" t="s">
        <v>12725</v>
      </c>
      <c r="AN3481" s="1" t="s">
        <v>1241</v>
      </c>
      <c r="AO3481" s="1" t="s">
        <v>7234</v>
      </c>
      <c r="AP3481" s="1" t="s">
        <v>260</v>
      </c>
      <c r="AQ3481" s="1" t="s">
        <v>7321</v>
      </c>
      <c r="AR3481" s="1" t="s">
        <v>5636</v>
      </c>
      <c r="AS3481" s="1" t="s">
        <v>9636</v>
      </c>
      <c r="AT3481" s="1" t="s">
        <v>69</v>
      </c>
      <c r="AU3481" s="1" t="s">
        <v>7359</v>
      </c>
      <c r="AV3481" s="1" t="s">
        <v>12303</v>
      </c>
      <c r="AW3481" s="1" t="s">
        <v>12626</v>
      </c>
      <c r="BG3481" s="1" t="s">
        <v>69</v>
      </c>
      <c r="BH3481" s="1" t="s">
        <v>7359</v>
      </c>
      <c r="BI3481" s="1" t="s">
        <v>703</v>
      </c>
      <c r="BJ3481" s="1" t="s">
        <v>9728</v>
      </c>
      <c r="BK3481" s="1" t="s">
        <v>69</v>
      </c>
      <c r="BL3481" s="1" t="s">
        <v>7359</v>
      </c>
      <c r="BM3481" s="1" t="s">
        <v>304</v>
      </c>
      <c r="BN3481" s="1" t="s">
        <v>9364</v>
      </c>
      <c r="BO3481" s="1" t="s">
        <v>69</v>
      </c>
      <c r="BP3481" s="1" t="s">
        <v>7359</v>
      </c>
      <c r="BQ3481" s="1" t="s">
        <v>5637</v>
      </c>
      <c r="BR3481" s="1" t="s">
        <v>13069</v>
      </c>
      <c r="BS3481" s="1" t="s">
        <v>41</v>
      </c>
      <c r="BT3481" s="1" t="s">
        <v>12725</v>
      </c>
    </row>
    <row r="3482" spans="1:72" ht="13.5" customHeight="1" x14ac:dyDescent="0.25">
      <c r="A3482" s="5" t="str">
        <f t="shared" si="124"/>
        <v>1738_각남면_0132</v>
      </c>
      <c r="B3482" s="1">
        <v>1738</v>
      </c>
      <c r="C3482" s="1" t="s">
        <v>12339</v>
      </c>
      <c r="D3482" s="1" t="s">
        <v>12340</v>
      </c>
      <c r="E3482" s="1">
        <v>3481</v>
      </c>
      <c r="F3482" s="1">
        <v>15</v>
      </c>
      <c r="G3482" s="1" t="s">
        <v>5552</v>
      </c>
      <c r="H3482" s="1" t="s">
        <v>7058</v>
      </c>
      <c r="I3482" s="1">
        <v>3</v>
      </c>
      <c r="L3482" s="1">
        <v>3</v>
      </c>
      <c r="M3482" s="1" t="s">
        <v>5634</v>
      </c>
      <c r="N3482" s="1" t="s">
        <v>9019</v>
      </c>
      <c r="S3482" s="1" t="s">
        <v>84</v>
      </c>
      <c r="T3482" s="1" t="s">
        <v>7226</v>
      </c>
      <c r="Y3482" s="1" t="s">
        <v>2143</v>
      </c>
      <c r="Z3482" s="1" t="s">
        <v>8777</v>
      </c>
      <c r="AF3482" s="1" t="s">
        <v>157</v>
      </c>
      <c r="AG3482" s="1" t="s">
        <v>9391</v>
      </c>
    </row>
    <row r="3483" spans="1:72" ht="13.5" customHeight="1" x14ac:dyDescent="0.25">
      <c r="A3483" s="5" t="str">
        <f t="shared" si="124"/>
        <v>1738_각남면_0132</v>
      </c>
      <c r="B3483" s="1">
        <v>1738</v>
      </c>
      <c r="C3483" s="1" t="s">
        <v>12339</v>
      </c>
      <c r="D3483" s="1" t="s">
        <v>12340</v>
      </c>
      <c r="E3483" s="1">
        <v>3482</v>
      </c>
      <c r="F3483" s="1">
        <v>15</v>
      </c>
      <c r="G3483" s="1" t="s">
        <v>5552</v>
      </c>
      <c r="H3483" s="1" t="s">
        <v>7058</v>
      </c>
      <c r="I3483" s="1">
        <v>3</v>
      </c>
      <c r="L3483" s="1">
        <v>3</v>
      </c>
      <c r="M3483" s="1" t="s">
        <v>5634</v>
      </c>
      <c r="N3483" s="1" t="s">
        <v>9019</v>
      </c>
      <c r="S3483" s="1" t="s">
        <v>59</v>
      </c>
      <c r="T3483" s="1" t="s">
        <v>7224</v>
      </c>
      <c r="U3483" s="1" t="s">
        <v>5638</v>
      </c>
      <c r="V3483" s="1" t="s">
        <v>7598</v>
      </c>
      <c r="Y3483" s="1" t="s">
        <v>883</v>
      </c>
      <c r="Z3483" s="1" t="s">
        <v>7897</v>
      </c>
      <c r="AC3483" s="1">
        <v>16</v>
      </c>
      <c r="AD3483" s="1" t="s">
        <v>89</v>
      </c>
      <c r="AE3483" s="1" t="s">
        <v>9335</v>
      </c>
    </row>
    <row r="3484" spans="1:72" ht="13.5" customHeight="1" x14ac:dyDescent="0.25">
      <c r="A3484" s="5" t="str">
        <f t="shared" si="124"/>
        <v>1738_각남면_0132</v>
      </c>
      <c r="B3484" s="1">
        <v>1738</v>
      </c>
      <c r="C3484" s="1" t="s">
        <v>12339</v>
      </c>
      <c r="D3484" s="1" t="s">
        <v>12340</v>
      </c>
      <c r="E3484" s="1">
        <v>3483</v>
      </c>
      <c r="F3484" s="1">
        <v>15</v>
      </c>
      <c r="G3484" s="1" t="s">
        <v>5552</v>
      </c>
      <c r="H3484" s="1" t="s">
        <v>7058</v>
      </c>
      <c r="I3484" s="1">
        <v>3</v>
      </c>
      <c r="L3484" s="1">
        <v>4</v>
      </c>
      <c r="M3484" s="1" t="s">
        <v>14373</v>
      </c>
      <c r="N3484" s="1" t="s">
        <v>14374</v>
      </c>
      <c r="T3484" s="1" t="s">
        <v>12461</v>
      </c>
      <c r="U3484" s="1" t="s">
        <v>518</v>
      </c>
      <c r="V3484" s="1" t="s">
        <v>7333</v>
      </c>
      <c r="W3484" s="1" t="s">
        <v>754</v>
      </c>
      <c r="X3484" s="1" t="s">
        <v>7710</v>
      </c>
      <c r="Y3484" s="1" t="s">
        <v>64</v>
      </c>
      <c r="Z3484" s="1" t="s">
        <v>7741</v>
      </c>
      <c r="AC3484" s="1">
        <v>60</v>
      </c>
      <c r="AD3484" s="1" t="s">
        <v>763</v>
      </c>
      <c r="AE3484" s="1" t="s">
        <v>9382</v>
      </c>
      <c r="AJ3484" s="1" t="s">
        <v>17</v>
      </c>
      <c r="AK3484" s="1" t="s">
        <v>9530</v>
      </c>
      <c r="AL3484" s="1" t="s">
        <v>58</v>
      </c>
      <c r="AM3484" s="1" t="s">
        <v>9526</v>
      </c>
      <c r="AT3484" s="1" t="s">
        <v>69</v>
      </c>
      <c r="AU3484" s="1" t="s">
        <v>7359</v>
      </c>
      <c r="AV3484" s="1" t="s">
        <v>5639</v>
      </c>
      <c r="AW3484" s="1" t="s">
        <v>7952</v>
      </c>
      <c r="BG3484" s="1" t="s">
        <v>1203</v>
      </c>
      <c r="BH3484" s="1" t="s">
        <v>7376</v>
      </c>
      <c r="BI3484" s="1" t="s">
        <v>5640</v>
      </c>
      <c r="BJ3484" s="1" t="s">
        <v>10892</v>
      </c>
      <c r="BK3484" s="1" t="s">
        <v>69</v>
      </c>
      <c r="BL3484" s="1" t="s">
        <v>7359</v>
      </c>
      <c r="BM3484" s="1" t="s">
        <v>5641</v>
      </c>
      <c r="BN3484" s="1" t="s">
        <v>11369</v>
      </c>
      <c r="BO3484" s="1" t="s">
        <v>69</v>
      </c>
      <c r="BP3484" s="1" t="s">
        <v>7359</v>
      </c>
      <c r="BQ3484" s="1" t="s">
        <v>14863</v>
      </c>
      <c r="BR3484" s="1" t="s">
        <v>12035</v>
      </c>
      <c r="BS3484" s="1" t="s">
        <v>1887</v>
      </c>
      <c r="BT3484" s="1" t="s">
        <v>9565</v>
      </c>
    </row>
    <row r="3485" spans="1:72" ht="13.5" customHeight="1" x14ac:dyDescent="0.25">
      <c r="A3485" s="5" t="str">
        <f t="shared" si="124"/>
        <v>1738_각남면_0132</v>
      </c>
      <c r="B3485" s="1">
        <v>1738</v>
      </c>
      <c r="C3485" s="1" t="s">
        <v>12339</v>
      </c>
      <c r="D3485" s="1" t="s">
        <v>12340</v>
      </c>
      <c r="E3485" s="1">
        <v>3484</v>
      </c>
      <c r="F3485" s="1">
        <v>15</v>
      </c>
      <c r="G3485" s="1" t="s">
        <v>5552</v>
      </c>
      <c r="H3485" s="1" t="s">
        <v>7058</v>
      </c>
      <c r="I3485" s="1">
        <v>3</v>
      </c>
      <c r="L3485" s="1">
        <v>5</v>
      </c>
      <c r="M3485" s="1" t="s">
        <v>970</v>
      </c>
      <c r="N3485" s="1" t="s">
        <v>7918</v>
      </c>
      <c r="T3485" s="1" t="s">
        <v>12461</v>
      </c>
      <c r="U3485" s="1" t="s">
        <v>5642</v>
      </c>
      <c r="V3485" s="1" t="s">
        <v>12435</v>
      </c>
      <c r="Y3485" s="1" t="s">
        <v>970</v>
      </c>
      <c r="Z3485" s="1" t="s">
        <v>7918</v>
      </c>
      <c r="AC3485" s="1">
        <v>65</v>
      </c>
      <c r="AD3485" s="1" t="s">
        <v>86</v>
      </c>
      <c r="AE3485" s="1" t="s">
        <v>8752</v>
      </c>
      <c r="AJ3485" s="1" t="s">
        <v>17</v>
      </c>
      <c r="AK3485" s="1" t="s">
        <v>9530</v>
      </c>
      <c r="AL3485" s="1" t="s">
        <v>124</v>
      </c>
      <c r="AM3485" s="1" t="s">
        <v>9327</v>
      </c>
      <c r="AT3485" s="1" t="s">
        <v>232</v>
      </c>
      <c r="AU3485" s="1" t="s">
        <v>7343</v>
      </c>
      <c r="AV3485" s="1" t="s">
        <v>1455</v>
      </c>
      <c r="AW3485" s="1" t="s">
        <v>8827</v>
      </c>
      <c r="BB3485" s="1" t="s">
        <v>5643</v>
      </c>
      <c r="BC3485" s="1" t="s">
        <v>12436</v>
      </c>
      <c r="BD3485" s="1" t="s">
        <v>2143</v>
      </c>
      <c r="BE3485" s="1" t="s">
        <v>8777</v>
      </c>
      <c r="BG3485" s="1" t="s">
        <v>69</v>
      </c>
      <c r="BH3485" s="1" t="s">
        <v>7359</v>
      </c>
      <c r="BI3485" s="1" t="s">
        <v>3190</v>
      </c>
      <c r="BJ3485" s="1" t="s">
        <v>8415</v>
      </c>
      <c r="BK3485" s="1" t="s">
        <v>69</v>
      </c>
      <c r="BL3485" s="1" t="s">
        <v>7359</v>
      </c>
      <c r="BM3485" s="1" t="s">
        <v>4363</v>
      </c>
      <c r="BN3485" s="1" t="s">
        <v>10529</v>
      </c>
      <c r="BO3485" s="1" t="s">
        <v>232</v>
      </c>
      <c r="BP3485" s="1" t="s">
        <v>7343</v>
      </c>
      <c r="BQ3485" s="1" t="s">
        <v>4060</v>
      </c>
      <c r="BR3485" s="1" t="s">
        <v>9893</v>
      </c>
      <c r="BS3485" s="1" t="s">
        <v>146</v>
      </c>
      <c r="BT3485" s="1" t="s">
        <v>9467</v>
      </c>
    </row>
    <row r="3486" spans="1:72" ht="13.5" customHeight="1" x14ac:dyDescent="0.25">
      <c r="A3486" s="5" t="str">
        <f t="shared" si="124"/>
        <v>1738_각남면_0132</v>
      </c>
      <c r="B3486" s="1">
        <v>1738</v>
      </c>
      <c r="C3486" s="1" t="s">
        <v>12339</v>
      </c>
      <c r="D3486" s="1" t="s">
        <v>12340</v>
      </c>
      <c r="E3486" s="1">
        <v>3485</v>
      </c>
      <c r="F3486" s="1">
        <v>15</v>
      </c>
      <c r="G3486" s="1" t="s">
        <v>5552</v>
      </c>
      <c r="H3486" s="1" t="s">
        <v>7058</v>
      </c>
      <c r="I3486" s="1">
        <v>3</v>
      </c>
      <c r="L3486" s="1">
        <v>5</v>
      </c>
      <c r="M3486" s="1" t="s">
        <v>970</v>
      </c>
      <c r="N3486" s="1" t="s">
        <v>7918</v>
      </c>
      <c r="S3486" s="1" t="s">
        <v>59</v>
      </c>
      <c r="T3486" s="1" t="s">
        <v>7224</v>
      </c>
      <c r="U3486" s="1" t="s">
        <v>5644</v>
      </c>
      <c r="V3486" s="1" t="s">
        <v>12425</v>
      </c>
      <c r="Y3486" s="1" t="s">
        <v>5645</v>
      </c>
      <c r="Z3486" s="1" t="s">
        <v>9020</v>
      </c>
      <c r="AC3486" s="1">
        <v>33</v>
      </c>
      <c r="AD3486" s="1" t="s">
        <v>321</v>
      </c>
      <c r="AE3486" s="1" t="s">
        <v>9366</v>
      </c>
    </row>
    <row r="3487" spans="1:72" ht="13.5" customHeight="1" x14ac:dyDescent="0.25">
      <c r="A3487" s="5" t="str">
        <f t="shared" si="124"/>
        <v>1738_각남면_0132</v>
      </c>
      <c r="B3487" s="1">
        <v>1738</v>
      </c>
      <c r="C3487" s="1" t="s">
        <v>12339</v>
      </c>
      <c r="D3487" s="1" t="s">
        <v>12340</v>
      </c>
      <c r="E3487" s="1">
        <v>3486</v>
      </c>
      <c r="F3487" s="1">
        <v>15</v>
      </c>
      <c r="G3487" s="1" t="s">
        <v>5552</v>
      </c>
      <c r="H3487" s="1" t="s">
        <v>7058</v>
      </c>
      <c r="I3487" s="1">
        <v>4</v>
      </c>
      <c r="J3487" s="1" t="s">
        <v>5646</v>
      </c>
      <c r="K3487" s="1" t="s">
        <v>12391</v>
      </c>
      <c r="L3487" s="1">
        <v>1</v>
      </c>
      <c r="M3487" s="1" t="s">
        <v>5646</v>
      </c>
      <c r="N3487" s="1" t="s">
        <v>14375</v>
      </c>
      <c r="T3487" s="1" t="s">
        <v>12461</v>
      </c>
      <c r="U3487" s="1" t="s">
        <v>2783</v>
      </c>
      <c r="V3487" s="1" t="s">
        <v>7404</v>
      </c>
      <c r="W3487" s="1" t="s">
        <v>85</v>
      </c>
      <c r="X3487" s="1" t="s">
        <v>12530</v>
      </c>
      <c r="Y3487" s="1" t="s">
        <v>3610</v>
      </c>
      <c r="Z3487" s="1" t="s">
        <v>8504</v>
      </c>
      <c r="AC3487" s="1">
        <v>36</v>
      </c>
      <c r="AD3487" s="1" t="s">
        <v>229</v>
      </c>
      <c r="AE3487" s="1" t="s">
        <v>9356</v>
      </c>
      <c r="AJ3487" s="1" t="s">
        <v>17</v>
      </c>
      <c r="AK3487" s="1" t="s">
        <v>9530</v>
      </c>
      <c r="AL3487" s="1" t="s">
        <v>58</v>
      </c>
      <c r="AM3487" s="1" t="s">
        <v>9526</v>
      </c>
      <c r="AT3487" s="1" t="s">
        <v>2831</v>
      </c>
      <c r="AU3487" s="1" t="s">
        <v>12442</v>
      </c>
      <c r="AV3487" s="1" t="s">
        <v>5647</v>
      </c>
      <c r="AW3487" s="1" t="s">
        <v>7185</v>
      </c>
      <c r="BG3487" s="1" t="s">
        <v>69</v>
      </c>
      <c r="BH3487" s="1" t="s">
        <v>7359</v>
      </c>
      <c r="BI3487" s="1" t="s">
        <v>5648</v>
      </c>
      <c r="BJ3487" s="1" t="s">
        <v>9239</v>
      </c>
      <c r="BK3487" s="1" t="s">
        <v>69</v>
      </c>
      <c r="BL3487" s="1" t="s">
        <v>7359</v>
      </c>
      <c r="BM3487" s="1" t="s">
        <v>5649</v>
      </c>
      <c r="BN3487" s="1" t="s">
        <v>11370</v>
      </c>
      <c r="BO3487" s="1" t="s">
        <v>69</v>
      </c>
      <c r="BP3487" s="1" t="s">
        <v>7359</v>
      </c>
      <c r="BQ3487" s="1" t="s">
        <v>5650</v>
      </c>
      <c r="BR3487" s="1" t="s">
        <v>12036</v>
      </c>
      <c r="BS3487" s="1" t="s">
        <v>218</v>
      </c>
      <c r="BT3487" s="1" t="s">
        <v>9534</v>
      </c>
    </row>
    <row r="3488" spans="1:72" ht="13.5" customHeight="1" x14ac:dyDescent="0.25">
      <c r="A3488" s="5" t="str">
        <f t="shared" si="124"/>
        <v>1738_각남면_0132</v>
      </c>
      <c r="B3488" s="1">
        <v>1738</v>
      </c>
      <c r="C3488" s="1" t="s">
        <v>12339</v>
      </c>
      <c r="D3488" s="1" t="s">
        <v>12340</v>
      </c>
      <c r="E3488" s="1">
        <v>3487</v>
      </c>
      <c r="F3488" s="1">
        <v>15</v>
      </c>
      <c r="G3488" s="1" t="s">
        <v>5552</v>
      </c>
      <c r="H3488" s="1" t="s">
        <v>7058</v>
      </c>
      <c r="I3488" s="1">
        <v>4</v>
      </c>
      <c r="L3488" s="1">
        <v>1</v>
      </c>
      <c r="M3488" s="1" t="s">
        <v>5646</v>
      </c>
      <c r="N3488" s="1" t="s">
        <v>14375</v>
      </c>
      <c r="S3488" s="1" t="s">
        <v>201</v>
      </c>
      <c r="T3488" s="1" t="s">
        <v>201</v>
      </c>
      <c r="U3488" s="1" t="s">
        <v>2831</v>
      </c>
      <c r="V3488" s="1" t="s">
        <v>12442</v>
      </c>
      <c r="Y3488" s="1" t="s">
        <v>5647</v>
      </c>
      <c r="Z3488" s="1" t="s">
        <v>7185</v>
      </c>
      <c r="AC3488" s="1">
        <v>74</v>
      </c>
      <c r="AD3488" s="1" t="s">
        <v>182</v>
      </c>
      <c r="AE3488" s="1" t="s">
        <v>9351</v>
      </c>
    </row>
    <row r="3489" spans="1:72" ht="13.5" customHeight="1" x14ac:dyDescent="0.25">
      <c r="A3489" s="5" t="str">
        <f t="shared" ref="A3489:A3520" si="125">HYPERLINK("http://kyu.snu.ac.kr/sdhj/index.jsp?type=hj/GK14616_00IH_0001_0132.jpg","1738_각남면_0132")</f>
        <v>1738_각남면_0132</v>
      </c>
      <c r="B3489" s="1">
        <v>1738</v>
      </c>
      <c r="C3489" s="1" t="s">
        <v>12339</v>
      </c>
      <c r="D3489" s="1" t="s">
        <v>12340</v>
      </c>
      <c r="E3489" s="1">
        <v>3488</v>
      </c>
      <c r="F3489" s="1">
        <v>15</v>
      </c>
      <c r="G3489" s="1" t="s">
        <v>5552</v>
      </c>
      <c r="H3489" s="1" t="s">
        <v>7058</v>
      </c>
      <c r="I3489" s="1">
        <v>4</v>
      </c>
      <c r="L3489" s="1">
        <v>1</v>
      </c>
      <c r="M3489" s="1" t="s">
        <v>5646</v>
      </c>
      <c r="N3489" s="1" t="s">
        <v>14375</v>
      </c>
      <c r="S3489" s="1" t="s">
        <v>50</v>
      </c>
      <c r="T3489" s="1" t="s">
        <v>7223</v>
      </c>
      <c r="W3489" s="1" t="s">
        <v>123</v>
      </c>
      <c r="X3489" s="1" t="s">
        <v>7689</v>
      </c>
      <c r="Y3489" s="1" t="s">
        <v>64</v>
      </c>
      <c r="Z3489" s="1" t="s">
        <v>7741</v>
      </c>
      <c r="AC3489" s="1">
        <v>35</v>
      </c>
      <c r="AD3489" s="1" t="s">
        <v>68</v>
      </c>
      <c r="AE3489" s="1" t="s">
        <v>9333</v>
      </c>
      <c r="AJ3489" s="1" t="s">
        <v>17</v>
      </c>
      <c r="AK3489" s="1" t="s">
        <v>9530</v>
      </c>
      <c r="AL3489" s="1" t="s">
        <v>124</v>
      </c>
      <c r="AM3489" s="1" t="s">
        <v>9327</v>
      </c>
      <c r="AT3489" s="1" t="s">
        <v>1203</v>
      </c>
      <c r="AU3489" s="1" t="s">
        <v>7376</v>
      </c>
      <c r="AV3489" s="1" t="s">
        <v>5651</v>
      </c>
      <c r="AW3489" s="1" t="s">
        <v>7798</v>
      </c>
      <c r="BG3489" s="1" t="s">
        <v>1203</v>
      </c>
      <c r="BH3489" s="1" t="s">
        <v>7376</v>
      </c>
      <c r="BI3489" s="1" t="s">
        <v>5652</v>
      </c>
      <c r="BJ3489" s="1" t="s">
        <v>10893</v>
      </c>
      <c r="BK3489" s="1" t="s">
        <v>1203</v>
      </c>
      <c r="BL3489" s="1" t="s">
        <v>7376</v>
      </c>
      <c r="BM3489" s="1" t="s">
        <v>1206</v>
      </c>
      <c r="BN3489" s="1" t="s">
        <v>10916</v>
      </c>
      <c r="BO3489" s="1" t="s">
        <v>69</v>
      </c>
      <c r="BP3489" s="1" t="s">
        <v>7359</v>
      </c>
      <c r="BQ3489" s="1" t="s">
        <v>5653</v>
      </c>
      <c r="BR3489" s="1" t="s">
        <v>13361</v>
      </c>
      <c r="BS3489" s="1" t="s">
        <v>58</v>
      </c>
      <c r="BT3489" s="1" t="s">
        <v>9526</v>
      </c>
    </row>
    <row r="3490" spans="1:72" ht="13.5" customHeight="1" x14ac:dyDescent="0.25">
      <c r="A3490" s="5" t="str">
        <f t="shared" si="125"/>
        <v>1738_각남면_0132</v>
      </c>
      <c r="B3490" s="1">
        <v>1738</v>
      </c>
      <c r="C3490" s="1" t="s">
        <v>12339</v>
      </c>
      <c r="D3490" s="1" t="s">
        <v>12340</v>
      </c>
      <c r="E3490" s="1">
        <v>3489</v>
      </c>
      <c r="F3490" s="1">
        <v>15</v>
      </c>
      <c r="G3490" s="1" t="s">
        <v>5552</v>
      </c>
      <c r="H3490" s="1" t="s">
        <v>7058</v>
      </c>
      <c r="I3490" s="1">
        <v>4</v>
      </c>
      <c r="L3490" s="1">
        <v>1</v>
      </c>
      <c r="M3490" s="1" t="s">
        <v>5646</v>
      </c>
      <c r="N3490" s="1" t="s">
        <v>14375</v>
      </c>
      <c r="S3490" s="1" t="s">
        <v>84</v>
      </c>
      <c r="T3490" s="1" t="s">
        <v>7226</v>
      </c>
      <c r="W3490" s="1" t="s">
        <v>108</v>
      </c>
      <c r="X3490" s="1" t="s">
        <v>7688</v>
      </c>
      <c r="Y3490" s="1" t="s">
        <v>64</v>
      </c>
      <c r="Z3490" s="1" t="s">
        <v>7741</v>
      </c>
      <c r="AC3490" s="1">
        <v>65</v>
      </c>
      <c r="AD3490" s="1" t="s">
        <v>86</v>
      </c>
      <c r="AE3490" s="1" t="s">
        <v>8752</v>
      </c>
    </row>
    <row r="3491" spans="1:72" ht="13.5" customHeight="1" x14ac:dyDescent="0.25">
      <c r="A3491" s="5" t="str">
        <f t="shared" si="125"/>
        <v>1738_각남면_0132</v>
      </c>
      <c r="B3491" s="1">
        <v>1738</v>
      </c>
      <c r="C3491" s="1" t="s">
        <v>12339</v>
      </c>
      <c r="D3491" s="1" t="s">
        <v>12340</v>
      </c>
      <c r="E3491" s="1">
        <v>3490</v>
      </c>
      <c r="F3491" s="1">
        <v>15</v>
      </c>
      <c r="G3491" s="1" t="s">
        <v>5552</v>
      </c>
      <c r="H3491" s="1" t="s">
        <v>7058</v>
      </c>
      <c r="I3491" s="1">
        <v>4</v>
      </c>
      <c r="L3491" s="1">
        <v>1</v>
      </c>
      <c r="M3491" s="1" t="s">
        <v>5646</v>
      </c>
      <c r="N3491" s="1" t="s">
        <v>14375</v>
      </c>
      <c r="S3491" s="1" t="s">
        <v>59</v>
      </c>
      <c r="T3491" s="1" t="s">
        <v>7224</v>
      </c>
      <c r="U3491" s="1" t="s">
        <v>1523</v>
      </c>
      <c r="V3491" s="1" t="s">
        <v>7396</v>
      </c>
      <c r="Y3491" s="1" t="s">
        <v>742</v>
      </c>
      <c r="Z3491" s="1" t="s">
        <v>7856</v>
      </c>
      <c r="AC3491" s="1">
        <v>10</v>
      </c>
      <c r="AD3491" s="1" t="s">
        <v>393</v>
      </c>
      <c r="AE3491" s="1" t="s">
        <v>9370</v>
      </c>
    </row>
    <row r="3492" spans="1:72" ht="13.5" customHeight="1" x14ac:dyDescent="0.25">
      <c r="A3492" s="5" t="str">
        <f t="shared" si="125"/>
        <v>1738_각남면_0132</v>
      </c>
      <c r="B3492" s="1">
        <v>1738</v>
      </c>
      <c r="C3492" s="1" t="s">
        <v>12339</v>
      </c>
      <c r="D3492" s="1" t="s">
        <v>12340</v>
      </c>
      <c r="E3492" s="1">
        <v>3491</v>
      </c>
      <c r="F3492" s="1">
        <v>15</v>
      </c>
      <c r="G3492" s="1" t="s">
        <v>5552</v>
      </c>
      <c r="H3492" s="1" t="s">
        <v>7058</v>
      </c>
      <c r="I3492" s="1">
        <v>4</v>
      </c>
      <c r="L3492" s="1">
        <v>1</v>
      </c>
      <c r="M3492" s="1" t="s">
        <v>5646</v>
      </c>
      <c r="N3492" s="1" t="s">
        <v>14375</v>
      </c>
      <c r="S3492" s="1" t="s">
        <v>284</v>
      </c>
      <c r="T3492" s="1" t="s">
        <v>7237</v>
      </c>
      <c r="Y3492" s="1" t="s">
        <v>64</v>
      </c>
      <c r="Z3492" s="1" t="s">
        <v>7741</v>
      </c>
      <c r="AF3492" s="1" t="s">
        <v>157</v>
      </c>
      <c r="AG3492" s="1" t="s">
        <v>9391</v>
      </c>
    </row>
    <row r="3493" spans="1:72" ht="13.5" customHeight="1" x14ac:dyDescent="0.25">
      <c r="A3493" s="5" t="str">
        <f t="shared" si="125"/>
        <v>1738_각남면_0132</v>
      </c>
      <c r="B3493" s="1">
        <v>1738</v>
      </c>
      <c r="C3493" s="1" t="s">
        <v>12339</v>
      </c>
      <c r="D3493" s="1" t="s">
        <v>12340</v>
      </c>
      <c r="E3493" s="1">
        <v>3492</v>
      </c>
      <c r="F3493" s="1">
        <v>15</v>
      </c>
      <c r="G3493" s="1" t="s">
        <v>5552</v>
      </c>
      <c r="H3493" s="1" t="s">
        <v>7058</v>
      </c>
      <c r="I3493" s="1">
        <v>4</v>
      </c>
      <c r="L3493" s="1">
        <v>2</v>
      </c>
      <c r="M3493" s="1" t="s">
        <v>14376</v>
      </c>
      <c r="N3493" s="1" t="s">
        <v>9632</v>
      </c>
      <c r="T3493" s="1" t="s">
        <v>12461</v>
      </c>
      <c r="U3493" s="1" t="s">
        <v>5654</v>
      </c>
      <c r="V3493" s="1" t="s">
        <v>7599</v>
      </c>
      <c r="W3493" s="1" t="s">
        <v>123</v>
      </c>
      <c r="X3493" s="1" t="s">
        <v>7689</v>
      </c>
      <c r="Y3493" s="1" t="s">
        <v>5655</v>
      </c>
      <c r="Z3493" s="1" t="s">
        <v>9021</v>
      </c>
      <c r="AC3493" s="1">
        <v>48</v>
      </c>
      <c r="AD3493" s="1" t="s">
        <v>457</v>
      </c>
      <c r="AE3493" s="1" t="s">
        <v>9375</v>
      </c>
      <c r="AJ3493" s="1" t="s">
        <v>17</v>
      </c>
      <c r="AK3493" s="1" t="s">
        <v>9530</v>
      </c>
      <c r="AL3493" s="1" t="s">
        <v>124</v>
      </c>
      <c r="AM3493" s="1" t="s">
        <v>9327</v>
      </c>
      <c r="AT3493" s="1" t="s">
        <v>677</v>
      </c>
      <c r="AU3493" s="1" t="s">
        <v>7530</v>
      </c>
      <c r="AV3493" s="1" t="s">
        <v>2682</v>
      </c>
      <c r="AW3493" s="1" t="s">
        <v>9906</v>
      </c>
      <c r="BG3493" s="1" t="s">
        <v>69</v>
      </c>
      <c r="BH3493" s="1" t="s">
        <v>7359</v>
      </c>
      <c r="BI3493" s="1" t="s">
        <v>5656</v>
      </c>
      <c r="BJ3493" s="1" t="s">
        <v>7992</v>
      </c>
      <c r="BK3493" s="1" t="s">
        <v>69</v>
      </c>
      <c r="BL3493" s="1" t="s">
        <v>7359</v>
      </c>
      <c r="BM3493" s="1" t="s">
        <v>4553</v>
      </c>
      <c r="BN3493" s="1" t="s">
        <v>12964</v>
      </c>
      <c r="BO3493" s="1" t="s">
        <v>69</v>
      </c>
      <c r="BP3493" s="1" t="s">
        <v>7359</v>
      </c>
      <c r="BQ3493" s="1" t="s">
        <v>5500</v>
      </c>
      <c r="BR3493" s="1" t="s">
        <v>12018</v>
      </c>
      <c r="BS3493" s="1" t="s">
        <v>1190</v>
      </c>
      <c r="BT3493" s="1" t="s">
        <v>9481</v>
      </c>
    </row>
    <row r="3494" spans="1:72" ht="13.5" customHeight="1" x14ac:dyDescent="0.25">
      <c r="A3494" s="5" t="str">
        <f t="shared" si="125"/>
        <v>1738_각남면_0132</v>
      </c>
      <c r="B3494" s="1">
        <v>1738</v>
      </c>
      <c r="C3494" s="1" t="s">
        <v>12339</v>
      </c>
      <c r="D3494" s="1" t="s">
        <v>12340</v>
      </c>
      <c r="E3494" s="1">
        <v>3493</v>
      </c>
      <c r="F3494" s="1">
        <v>15</v>
      </c>
      <c r="G3494" s="1" t="s">
        <v>5552</v>
      </c>
      <c r="H3494" s="1" t="s">
        <v>7058</v>
      </c>
      <c r="I3494" s="1">
        <v>4</v>
      </c>
      <c r="L3494" s="1">
        <v>2</v>
      </c>
      <c r="M3494" s="1" t="s">
        <v>14376</v>
      </c>
      <c r="N3494" s="1" t="s">
        <v>9632</v>
      </c>
      <c r="S3494" s="1" t="s">
        <v>50</v>
      </c>
      <c r="T3494" s="1" t="s">
        <v>7223</v>
      </c>
      <c r="W3494" s="1" t="s">
        <v>3449</v>
      </c>
      <c r="X3494" s="1" t="s">
        <v>12529</v>
      </c>
      <c r="Y3494" s="1" t="s">
        <v>64</v>
      </c>
      <c r="Z3494" s="1" t="s">
        <v>7741</v>
      </c>
      <c r="AC3494" s="1">
        <v>43</v>
      </c>
      <c r="AD3494" s="1" t="s">
        <v>258</v>
      </c>
      <c r="AE3494" s="1" t="s">
        <v>9360</v>
      </c>
      <c r="AJ3494" s="1" t="s">
        <v>17</v>
      </c>
      <c r="AK3494" s="1" t="s">
        <v>9530</v>
      </c>
      <c r="AL3494" s="1" t="s">
        <v>1019</v>
      </c>
      <c r="AM3494" s="1" t="s">
        <v>9563</v>
      </c>
      <c r="AT3494" s="1" t="s">
        <v>42</v>
      </c>
      <c r="AU3494" s="1" t="s">
        <v>7309</v>
      </c>
      <c r="AV3494" s="1" t="s">
        <v>5657</v>
      </c>
      <c r="AW3494" s="1" t="s">
        <v>10224</v>
      </c>
      <c r="BG3494" s="1" t="s">
        <v>677</v>
      </c>
      <c r="BH3494" s="1" t="s">
        <v>7530</v>
      </c>
      <c r="BI3494" s="1" t="s">
        <v>15063</v>
      </c>
      <c r="BJ3494" s="1" t="s">
        <v>12908</v>
      </c>
      <c r="BK3494" s="1" t="s">
        <v>1467</v>
      </c>
      <c r="BL3494" s="1" t="s">
        <v>11013</v>
      </c>
      <c r="BM3494" s="1" t="s">
        <v>5658</v>
      </c>
      <c r="BN3494" s="1" t="s">
        <v>11371</v>
      </c>
      <c r="BO3494" s="1" t="s">
        <v>69</v>
      </c>
      <c r="BP3494" s="1" t="s">
        <v>7359</v>
      </c>
      <c r="BQ3494" s="1" t="s">
        <v>5659</v>
      </c>
      <c r="BR3494" s="1" t="s">
        <v>12037</v>
      </c>
      <c r="BS3494" s="1" t="s">
        <v>5660</v>
      </c>
      <c r="BT3494" s="1" t="s">
        <v>12255</v>
      </c>
    </row>
    <row r="3495" spans="1:72" ht="13.5" customHeight="1" x14ac:dyDescent="0.25">
      <c r="A3495" s="5" t="str">
        <f t="shared" si="125"/>
        <v>1738_각남면_0132</v>
      </c>
      <c r="B3495" s="1">
        <v>1738</v>
      </c>
      <c r="C3495" s="1" t="s">
        <v>12339</v>
      </c>
      <c r="D3495" s="1" t="s">
        <v>12340</v>
      </c>
      <c r="E3495" s="1">
        <v>3494</v>
      </c>
      <c r="F3495" s="1">
        <v>15</v>
      </c>
      <c r="G3495" s="1" t="s">
        <v>5552</v>
      </c>
      <c r="H3495" s="1" t="s">
        <v>7058</v>
      </c>
      <c r="I3495" s="1">
        <v>4</v>
      </c>
      <c r="L3495" s="1">
        <v>2</v>
      </c>
      <c r="M3495" s="1" t="s">
        <v>14376</v>
      </c>
      <c r="N3495" s="1" t="s">
        <v>9632</v>
      </c>
      <c r="S3495" s="1" t="s">
        <v>112</v>
      </c>
      <c r="T3495" s="1" t="s">
        <v>7229</v>
      </c>
      <c r="Y3495" s="1" t="s">
        <v>64</v>
      </c>
      <c r="Z3495" s="1" t="s">
        <v>7741</v>
      </c>
      <c r="AF3495" s="1" t="s">
        <v>226</v>
      </c>
      <c r="AG3495" s="1" t="s">
        <v>9393</v>
      </c>
    </row>
    <row r="3496" spans="1:72" ht="13.5" customHeight="1" x14ac:dyDescent="0.25">
      <c r="A3496" s="5" t="str">
        <f t="shared" si="125"/>
        <v>1738_각남면_0132</v>
      </c>
      <c r="B3496" s="1">
        <v>1738</v>
      </c>
      <c r="C3496" s="1" t="s">
        <v>12339</v>
      </c>
      <c r="D3496" s="1" t="s">
        <v>12340</v>
      </c>
      <c r="E3496" s="1">
        <v>3495</v>
      </c>
      <c r="F3496" s="1">
        <v>15</v>
      </c>
      <c r="G3496" s="1" t="s">
        <v>5552</v>
      </c>
      <c r="H3496" s="1" t="s">
        <v>7058</v>
      </c>
      <c r="I3496" s="1">
        <v>4</v>
      </c>
      <c r="L3496" s="1">
        <v>2</v>
      </c>
      <c r="M3496" s="1" t="s">
        <v>14376</v>
      </c>
      <c r="N3496" s="1" t="s">
        <v>9632</v>
      </c>
      <c r="S3496" s="1" t="s">
        <v>63</v>
      </c>
      <c r="T3496" s="1" t="s">
        <v>7225</v>
      </c>
      <c r="Y3496" s="1" t="s">
        <v>64</v>
      </c>
      <c r="Z3496" s="1" t="s">
        <v>7741</v>
      </c>
      <c r="AC3496" s="1">
        <v>10</v>
      </c>
      <c r="AD3496" s="1" t="s">
        <v>393</v>
      </c>
      <c r="AE3496" s="1" t="s">
        <v>9370</v>
      </c>
    </row>
    <row r="3497" spans="1:72" ht="13.5" customHeight="1" x14ac:dyDescent="0.25">
      <c r="A3497" s="5" t="str">
        <f t="shared" si="125"/>
        <v>1738_각남면_0132</v>
      </c>
      <c r="B3497" s="1">
        <v>1738</v>
      </c>
      <c r="C3497" s="1" t="s">
        <v>12339</v>
      </c>
      <c r="D3497" s="1" t="s">
        <v>12340</v>
      </c>
      <c r="E3497" s="1">
        <v>3496</v>
      </c>
      <c r="F3497" s="1">
        <v>15</v>
      </c>
      <c r="G3497" s="1" t="s">
        <v>5552</v>
      </c>
      <c r="H3497" s="1" t="s">
        <v>7058</v>
      </c>
      <c r="I3497" s="1">
        <v>4</v>
      </c>
      <c r="L3497" s="1">
        <v>2</v>
      </c>
      <c r="M3497" s="1" t="s">
        <v>14376</v>
      </c>
      <c r="N3497" s="1" t="s">
        <v>9632</v>
      </c>
      <c r="S3497" s="1" t="s">
        <v>63</v>
      </c>
      <c r="T3497" s="1" t="s">
        <v>7225</v>
      </c>
      <c r="Y3497" s="1" t="s">
        <v>64</v>
      </c>
      <c r="Z3497" s="1" t="s">
        <v>7741</v>
      </c>
      <c r="AC3497" s="1">
        <v>5</v>
      </c>
      <c r="AD3497" s="1" t="s">
        <v>86</v>
      </c>
      <c r="AE3497" s="1" t="s">
        <v>8752</v>
      </c>
    </row>
    <row r="3498" spans="1:72" ht="13.5" customHeight="1" x14ac:dyDescent="0.25">
      <c r="A3498" s="5" t="str">
        <f t="shared" si="125"/>
        <v>1738_각남면_0132</v>
      </c>
      <c r="B3498" s="1">
        <v>1738</v>
      </c>
      <c r="C3498" s="1" t="s">
        <v>12339</v>
      </c>
      <c r="D3498" s="1" t="s">
        <v>12340</v>
      </c>
      <c r="E3498" s="1">
        <v>3497</v>
      </c>
      <c r="F3498" s="1">
        <v>15</v>
      </c>
      <c r="G3498" s="1" t="s">
        <v>5552</v>
      </c>
      <c r="H3498" s="1" t="s">
        <v>7058</v>
      </c>
      <c r="I3498" s="1">
        <v>4</v>
      </c>
      <c r="L3498" s="1">
        <v>2</v>
      </c>
      <c r="M3498" s="1" t="s">
        <v>14376</v>
      </c>
      <c r="N3498" s="1" t="s">
        <v>9632</v>
      </c>
      <c r="S3498" s="1" t="s">
        <v>5661</v>
      </c>
      <c r="T3498" s="1" t="s">
        <v>7293</v>
      </c>
      <c r="Y3498" s="1" t="s">
        <v>64</v>
      </c>
      <c r="Z3498" s="1" t="s">
        <v>7741</v>
      </c>
      <c r="AC3498" s="1">
        <v>10</v>
      </c>
      <c r="AD3498" s="1" t="s">
        <v>393</v>
      </c>
      <c r="AE3498" s="1" t="s">
        <v>9370</v>
      </c>
      <c r="AF3498" s="1" t="s">
        <v>95</v>
      </c>
      <c r="AG3498" s="1" t="s">
        <v>9389</v>
      </c>
    </row>
    <row r="3499" spans="1:72" ht="13.5" customHeight="1" x14ac:dyDescent="0.25">
      <c r="A3499" s="5" t="str">
        <f t="shared" si="125"/>
        <v>1738_각남면_0132</v>
      </c>
      <c r="B3499" s="1">
        <v>1738</v>
      </c>
      <c r="C3499" s="1" t="s">
        <v>12339</v>
      </c>
      <c r="D3499" s="1" t="s">
        <v>12340</v>
      </c>
      <c r="E3499" s="1">
        <v>3498</v>
      </c>
      <c r="F3499" s="1">
        <v>15</v>
      </c>
      <c r="G3499" s="1" t="s">
        <v>5552</v>
      </c>
      <c r="H3499" s="1" t="s">
        <v>7058</v>
      </c>
      <c r="I3499" s="1">
        <v>4</v>
      </c>
      <c r="L3499" s="1">
        <v>2</v>
      </c>
      <c r="M3499" s="1" t="s">
        <v>14376</v>
      </c>
      <c r="N3499" s="1" t="s">
        <v>9632</v>
      </c>
      <c r="T3499" s="1" t="s">
        <v>12470</v>
      </c>
      <c r="U3499" s="1" t="s">
        <v>136</v>
      </c>
      <c r="V3499" s="1" t="s">
        <v>7308</v>
      </c>
      <c r="Y3499" s="1" t="s">
        <v>5662</v>
      </c>
      <c r="Z3499" s="1" t="s">
        <v>9022</v>
      </c>
      <c r="AC3499" s="1">
        <v>35</v>
      </c>
      <c r="AD3499" s="1" t="s">
        <v>68</v>
      </c>
      <c r="AE3499" s="1" t="s">
        <v>9333</v>
      </c>
      <c r="AG3499" s="1" t="s">
        <v>12745</v>
      </c>
      <c r="AI3499" s="1" t="s">
        <v>9467</v>
      </c>
    </row>
    <row r="3500" spans="1:72" ht="13.5" customHeight="1" x14ac:dyDescent="0.25">
      <c r="A3500" s="5" t="str">
        <f t="shared" si="125"/>
        <v>1738_각남면_0132</v>
      </c>
      <c r="B3500" s="1">
        <v>1738</v>
      </c>
      <c r="C3500" s="1" t="s">
        <v>12339</v>
      </c>
      <c r="D3500" s="1" t="s">
        <v>12340</v>
      </c>
      <c r="E3500" s="1">
        <v>3499</v>
      </c>
      <c r="F3500" s="1">
        <v>15</v>
      </c>
      <c r="G3500" s="1" t="s">
        <v>5552</v>
      </c>
      <c r="H3500" s="1" t="s">
        <v>7058</v>
      </c>
      <c r="I3500" s="1">
        <v>4</v>
      </c>
      <c r="L3500" s="1">
        <v>2</v>
      </c>
      <c r="M3500" s="1" t="s">
        <v>14376</v>
      </c>
      <c r="N3500" s="1" t="s">
        <v>9632</v>
      </c>
      <c r="T3500" s="1" t="s">
        <v>12470</v>
      </c>
      <c r="U3500" s="1" t="s">
        <v>139</v>
      </c>
      <c r="V3500" s="1" t="s">
        <v>7323</v>
      </c>
      <c r="Y3500" s="1" t="s">
        <v>5663</v>
      </c>
      <c r="Z3500" s="1" t="s">
        <v>9023</v>
      </c>
      <c r="AC3500" s="1">
        <v>40</v>
      </c>
      <c r="AD3500" s="1" t="s">
        <v>349</v>
      </c>
      <c r="AE3500" s="1" t="s">
        <v>9369</v>
      </c>
      <c r="AG3500" s="1" t="s">
        <v>12745</v>
      </c>
      <c r="AI3500" s="1" t="s">
        <v>9467</v>
      </c>
      <c r="AT3500" s="1" t="s">
        <v>975</v>
      </c>
      <c r="AU3500" s="1" t="s">
        <v>9663</v>
      </c>
      <c r="BB3500" s="1" t="s">
        <v>500</v>
      </c>
      <c r="BC3500" s="1" t="s">
        <v>12465</v>
      </c>
    </row>
    <row r="3501" spans="1:72" ht="13.5" customHeight="1" x14ac:dyDescent="0.25">
      <c r="A3501" s="5" t="str">
        <f t="shared" si="125"/>
        <v>1738_각남면_0132</v>
      </c>
      <c r="B3501" s="1">
        <v>1738</v>
      </c>
      <c r="C3501" s="1" t="s">
        <v>12339</v>
      </c>
      <c r="D3501" s="1" t="s">
        <v>12340</v>
      </c>
      <c r="E3501" s="1">
        <v>3500</v>
      </c>
      <c r="F3501" s="1">
        <v>15</v>
      </c>
      <c r="G3501" s="1" t="s">
        <v>5552</v>
      </c>
      <c r="H3501" s="1" t="s">
        <v>7058</v>
      </c>
      <c r="I3501" s="1">
        <v>4</v>
      </c>
      <c r="L3501" s="1">
        <v>2</v>
      </c>
      <c r="M3501" s="1" t="s">
        <v>14376</v>
      </c>
      <c r="N3501" s="1" t="s">
        <v>9632</v>
      </c>
      <c r="T3501" s="1" t="s">
        <v>12470</v>
      </c>
      <c r="U3501" s="1" t="s">
        <v>136</v>
      </c>
      <c r="V3501" s="1" t="s">
        <v>7308</v>
      </c>
      <c r="Y3501" s="1" t="s">
        <v>5664</v>
      </c>
      <c r="Z3501" s="1" t="s">
        <v>9024</v>
      </c>
      <c r="AC3501" s="1">
        <v>3</v>
      </c>
      <c r="AD3501" s="1" t="s">
        <v>115</v>
      </c>
      <c r="AE3501" s="1" t="s">
        <v>9342</v>
      </c>
      <c r="AG3501" s="1" t="s">
        <v>12745</v>
      </c>
      <c r="AI3501" s="1" t="s">
        <v>9467</v>
      </c>
      <c r="BC3501" s="1" t="s">
        <v>7323</v>
      </c>
      <c r="BE3501" s="1" t="s">
        <v>9023</v>
      </c>
      <c r="BF3501" s="1" t="s">
        <v>12894</v>
      </c>
    </row>
    <row r="3502" spans="1:72" ht="13.5" customHeight="1" x14ac:dyDescent="0.25">
      <c r="A3502" s="5" t="str">
        <f t="shared" si="125"/>
        <v>1738_각남면_0132</v>
      </c>
      <c r="B3502" s="1">
        <v>1738</v>
      </c>
      <c r="C3502" s="1" t="s">
        <v>12339</v>
      </c>
      <c r="D3502" s="1" t="s">
        <v>12340</v>
      </c>
      <c r="E3502" s="1">
        <v>3501</v>
      </c>
      <c r="F3502" s="1">
        <v>15</v>
      </c>
      <c r="G3502" s="1" t="s">
        <v>5552</v>
      </c>
      <c r="H3502" s="1" t="s">
        <v>7058</v>
      </c>
      <c r="I3502" s="1">
        <v>4</v>
      </c>
      <c r="L3502" s="1">
        <v>2</v>
      </c>
      <c r="M3502" s="1" t="s">
        <v>14376</v>
      </c>
      <c r="N3502" s="1" t="s">
        <v>9632</v>
      </c>
      <c r="T3502" s="1" t="s">
        <v>12470</v>
      </c>
      <c r="U3502" s="1" t="s">
        <v>136</v>
      </c>
      <c r="V3502" s="1" t="s">
        <v>7308</v>
      </c>
      <c r="Y3502" s="1" t="s">
        <v>5665</v>
      </c>
      <c r="Z3502" s="1" t="s">
        <v>9025</v>
      </c>
      <c r="AC3502" s="1">
        <v>1</v>
      </c>
      <c r="AD3502" s="1" t="s">
        <v>101</v>
      </c>
      <c r="AE3502" s="1" t="s">
        <v>9339</v>
      </c>
      <c r="AF3502" s="1" t="s">
        <v>12644</v>
      </c>
      <c r="AG3502" s="1" t="s">
        <v>12668</v>
      </c>
      <c r="AH3502" s="1" t="s">
        <v>146</v>
      </c>
      <c r="AI3502" s="1" t="s">
        <v>9467</v>
      </c>
      <c r="BC3502" s="1" t="s">
        <v>7323</v>
      </c>
      <c r="BE3502" s="1" t="s">
        <v>9023</v>
      </c>
      <c r="BF3502" s="1" t="s">
        <v>12892</v>
      </c>
    </row>
    <row r="3503" spans="1:72" ht="13.5" customHeight="1" x14ac:dyDescent="0.25">
      <c r="A3503" s="5" t="str">
        <f t="shared" si="125"/>
        <v>1738_각남면_0132</v>
      </c>
      <c r="B3503" s="1">
        <v>1738</v>
      </c>
      <c r="C3503" s="1" t="s">
        <v>12339</v>
      </c>
      <c r="D3503" s="1" t="s">
        <v>12340</v>
      </c>
      <c r="E3503" s="1">
        <v>3502</v>
      </c>
      <c r="F3503" s="1">
        <v>15</v>
      </c>
      <c r="G3503" s="1" t="s">
        <v>5552</v>
      </c>
      <c r="H3503" s="1" t="s">
        <v>7058</v>
      </c>
      <c r="I3503" s="1">
        <v>4</v>
      </c>
      <c r="L3503" s="1">
        <v>2</v>
      </c>
      <c r="M3503" s="1" t="s">
        <v>14376</v>
      </c>
      <c r="N3503" s="1" t="s">
        <v>9632</v>
      </c>
      <c r="T3503" s="1" t="s">
        <v>12470</v>
      </c>
      <c r="U3503" s="1" t="s">
        <v>139</v>
      </c>
      <c r="V3503" s="1" t="s">
        <v>7323</v>
      </c>
      <c r="Y3503" s="1" t="s">
        <v>4556</v>
      </c>
      <c r="Z3503" s="1" t="s">
        <v>8750</v>
      </c>
      <c r="AC3503" s="1">
        <v>20</v>
      </c>
      <c r="AD3503" s="1" t="s">
        <v>255</v>
      </c>
      <c r="AE3503" s="1" t="s">
        <v>9359</v>
      </c>
      <c r="AG3503" s="1" t="s">
        <v>12745</v>
      </c>
      <c r="AI3503" s="1" t="s">
        <v>9444</v>
      </c>
      <c r="AT3503" s="1" t="s">
        <v>136</v>
      </c>
      <c r="AU3503" s="1" t="s">
        <v>7308</v>
      </c>
      <c r="AV3503" s="1" t="s">
        <v>5662</v>
      </c>
      <c r="AW3503" s="1" t="s">
        <v>9022</v>
      </c>
      <c r="BF3503" s="1" t="s">
        <v>12895</v>
      </c>
    </row>
    <row r="3504" spans="1:72" ht="13.5" customHeight="1" x14ac:dyDescent="0.25">
      <c r="A3504" s="5" t="str">
        <f t="shared" si="125"/>
        <v>1738_각남면_0132</v>
      </c>
      <c r="B3504" s="1">
        <v>1738</v>
      </c>
      <c r="C3504" s="1" t="s">
        <v>12339</v>
      </c>
      <c r="D3504" s="1" t="s">
        <v>12340</v>
      </c>
      <c r="E3504" s="1">
        <v>3503</v>
      </c>
      <c r="F3504" s="1">
        <v>15</v>
      </c>
      <c r="G3504" s="1" t="s">
        <v>5552</v>
      </c>
      <c r="H3504" s="1" t="s">
        <v>7058</v>
      </c>
      <c r="I3504" s="1">
        <v>4</v>
      </c>
      <c r="L3504" s="1">
        <v>2</v>
      </c>
      <c r="M3504" s="1" t="s">
        <v>14376</v>
      </c>
      <c r="N3504" s="1" t="s">
        <v>9632</v>
      </c>
      <c r="T3504" s="1" t="s">
        <v>12470</v>
      </c>
      <c r="U3504" s="1" t="s">
        <v>136</v>
      </c>
      <c r="V3504" s="1" t="s">
        <v>7308</v>
      </c>
      <c r="Y3504" s="1" t="s">
        <v>5666</v>
      </c>
      <c r="Z3504" s="1" t="s">
        <v>9026</v>
      </c>
      <c r="AC3504" s="1">
        <v>1</v>
      </c>
      <c r="AD3504" s="1" t="s">
        <v>101</v>
      </c>
      <c r="AE3504" s="1" t="s">
        <v>9339</v>
      </c>
      <c r="AF3504" s="1" t="s">
        <v>12661</v>
      </c>
      <c r="AG3504" s="1" t="s">
        <v>12685</v>
      </c>
      <c r="AH3504" s="1" t="s">
        <v>230</v>
      </c>
      <c r="AI3504" s="1" t="s">
        <v>9444</v>
      </c>
      <c r="BB3504" s="1" t="s">
        <v>368</v>
      </c>
      <c r="BC3504" s="1" t="s">
        <v>7520</v>
      </c>
      <c r="BE3504" s="1" t="s">
        <v>8750</v>
      </c>
      <c r="BF3504" s="1" t="s">
        <v>12895</v>
      </c>
    </row>
    <row r="3505" spans="1:72" ht="13.5" customHeight="1" x14ac:dyDescent="0.25">
      <c r="A3505" s="5" t="str">
        <f t="shared" si="125"/>
        <v>1738_각남면_0132</v>
      </c>
      <c r="B3505" s="1">
        <v>1738</v>
      </c>
      <c r="C3505" s="1" t="s">
        <v>12339</v>
      </c>
      <c r="D3505" s="1" t="s">
        <v>12340</v>
      </c>
      <c r="E3505" s="1">
        <v>3504</v>
      </c>
      <c r="F3505" s="1">
        <v>15</v>
      </c>
      <c r="G3505" s="1" t="s">
        <v>5552</v>
      </c>
      <c r="H3505" s="1" t="s">
        <v>7058</v>
      </c>
      <c r="I3505" s="1">
        <v>4</v>
      </c>
      <c r="L3505" s="1">
        <v>2</v>
      </c>
      <c r="M3505" s="1" t="s">
        <v>14376</v>
      </c>
      <c r="N3505" s="1" t="s">
        <v>9632</v>
      </c>
      <c r="T3505" s="1" t="s">
        <v>12470</v>
      </c>
      <c r="U3505" s="1" t="s">
        <v>136</v>
      </c>
      <c r="V3505" s="1" t="s">
        <v>7308</v>
      </c>
      <c r="Y3505" s="1" t="s">
        <v>5667</v>
      </c>
      <c r="Z3505" s="1" t="s">
        <v>9027</v>
      </c>
      <c r="BB3505" s="1" t="s">
        <v>139</v>
      </c>
      <c r="BC3505" s="1" t="s">
        <v>7323</v>
      </c>
      <c r="BD3505" s="1" t="s">
        <v>5668</v>
      </c>
      <c r="BE3505" s="1" t="s">
        <v>10454</v>
      </c>
      <c r="BF3505" s="1" t="s">
        <v>12895</v>
      </c>
    </row>
    <row r="3506" spans="1:72" ht="13.5" customHeight="1" x14ac:dyDescent="0.25">
      <c r="A3506" s="5" t="str">
        <f t="shared" si="125"/>
        <v>1738_각남면_0132</v>
      </c>
      <c r="B3506" s="1">
        <v>1738</v>
      </c>
      <c r="C3506" s="1" t="s">
        <v>12339</v>
      </c>
      <c r="D3506" s="1" t="s">
        <v>12340</v>
      </c>
      <c r="E3506" s="1">
        <v>3505</v>
      </c>
      <c r="F3506" s="1">
        <v>15</v>
      </c>
      <c r="G3506" s="1" t="s">
        <v>5552</v>
      </c>
      <c r="H3506" s="1" t="s">
        <v>7058</v>
      </c>
      <c r="I3506" s="1">
        <v>4</v>
      </c>
      <c r="L3506" s="1">
        <v>2</v>
      </c>
      <c r="M3506" s="1" t="s">
        <v>14376</v>
      </c>
      <c r="N3506" s="1" t="s">
        <v>9632</v>
      </c>
      <c r="T3506" s="1" t="s">
        <v>12470</v>
      </c>
      <c r="U3506" s="1" t="s">
        <v>139</v>
      </c>
      <c r="V3506" s="1" t="s">
        <v>7323</v>
      </c>
      <c r="Y3506" s="1" t="s">
        <v>5669</v>
      </c>
      <c r="Z3506" s="1" t="s">
        <v>9028</v>
      </c>
      <c r="AT3506" s="1" t="s">
        <v>975</v>
      </c>
      <c r="AU3506" s="1" t="s">
        <v>9663</v>
      </c>
      <c r="AW3506" s="1" t="s">
        <v>9027</v>
      </c>
      <c r="BF3506" s="1" t="s">
        <v>12895</v>
      </c>
    </row>
    <row r="3507" spans="1:72" ht="13.5" customHeight="1" x14ac:dyDescent="0.25">
      <c r="A3507" s="5" t="str">
        <f t="shared" si="125"/>
        <v>1738_각남면_0132</v>
      </c>
      <c r="B3507" s="1">
        <v>1738</v>
      </c>
      <c r="C3507" s="1" t="s">
        <v>12339</v>
      </c>
      <c r="D3507" s="1" t="s">
        <v>12340</v>
      </c>
      <c r="E3507" s="1">
        <v>3506</v>
      </c>
      <c r="F3507" s="1">
        <v>15</v>
      </c>
      <c r="G3507" s="1" t="s">
        <v>5552</v>
      </c>
      <c r="H3507" s="1" t="s">
        <v>7058</v>
      </c>
      <c r="I3507" s="1">
        <v>4</v>
      </c>
      <c r="L3507" s="1">
        <v>2</v>
      </c>
      <c r="M3507" s="1" t="s">
        <v>14376</v>
      </c>
      <c r="N3507" s="1" t="s">
        <v>9632</v>
      </c>
      <c r="T3507" s="1" t="s">
        <v>12470</v>
      </c>
      <c r="U3507" s="1" t="s">
        <v>136</v>
      </c>
      <c r="V3507" s="1" t="s">
        <v>7308</v>
      </c>
      <c r="Y3507" s="1" t="s">
        <v>643</v>
      </c>
      <c r="Z3507" s="1" t="s">
        <v>9029</v>
      </c>
      <c r="BB3507" s="1" t="s">
        <v>368</v>
      </c>
      <c r="BC3507" s="1" t="s">
        <v>7520</v>
      </c>
      <c r="BE3507" s="1" t="s">
        <v>9028</v>
      </c>
      <c r="BF3507" s="1" t="s">
        <v>12895</v>
      </c>
    </row>
    <row r="3508" spans="1:72" ht="13.5" customHeight="1" x14ac:dyDescent="0.25">
      <c r="A3508" s="5" t="str">
        <f t="shared" si="125"/>
        <v>1738_각남면_0132</v>
      </c>
      <c r="B3508" s="1">
        <v>1738</v>
      </c>
      <c r="C3508" s="1" t="s">
        <v>12339</v>
      </c>
      <c r="D3508" s="1" t="s">
        <v>12340</v>
      </c>
      <c r="E3508" s="1">
        <v>3507</v>
      </c>
      <c r="F3508" s="1">
        <v>15</v>
      </c>
      <c r="G3508" s="1" t="s">
        <v>5552</v>
      </c>
      <c r="H3508" s="1" t="s">
        <v>7058</v>
      </c>
      <c r="I3508" s="1">
        <v>4</v>
      </c>
      <c r="L3508" s="1">
        <v>2</v>
      </c>
      <c r="M3508" s="1" t="s">
        <v>14376</v>
      </c>
      <c r="N3508" s="1" t="s">
        <v>9632</v>
      </c>
      <c r="T3508" s="1" t="s">
        <v>12470</v>
      </c>
      <c r="U3508" s="1" t="s">
        <v>139</v>
      </c>
      <c r="V3508" s="1" t="s">
        <v>7323</v>
      </c>
      <c r="Y3508" s="1" t="s">
        <v>12271</v>
      </c>
      <c r="Z3508" s="1" t="s">
        <v>12621</v>
      </c>
      <c r="BC3508" s="1" t="s">
        <v>7520</v>
      </c>
      <c r="BE3508" s="1" t="s">
        <v>9028</v>
      </c>
      <c r="BF3508" s="1" t="s">
        <v>12894</v>
      </c>
    </row>
    <row r="3509" spans="1:72" ht="13.5" customHeight="1" x14ac:dyDescent="0.25">
      <c r="A3509" s="5" t="str">
        <f t="shared" si="125"/>
        <v>1738_각남면_0132</v>
      </c>
      <c r="B3509" s="1">
        <v>1738</v>
      </c>
      <c r="C3509" s="1" t="s">
        <v>12339</v>
      </c>
      <c r="D3509" s="1" t="s">
        <v>12340</v>
      </c>
      <c r="E3509" s="1">
        <v>3508</v>
      </c>
      <c r="F3509" s="1">
        <v>15</v>
      </c>
      <c r="G3509" s="1" t="s">
        <v>5552</v>
      </c>
      <c r="H3509" s="1" t="s">
        <v>7058</v>
      </c>
      <c r="I3509" s="1">
        <v>4</v>
      </c>
      <c r="L3509" s="1">
        <v>2</v>
      </c>
      <c r="M3509" s="1" t="s">
        <v>14376</v>
      </c>
      <c r="N3509" s="1" t="s">
        <v>9632</v>
      </c>
      <c r="T3509" s="1" t="s">
        <v>12470</v>
      </c>
      <c r="U3509" s="1" t="s">
        <v>139</v>
      </c>
      <c r="V3509" s="1" t="s">
        <v>7323</v>
      </c>
      <c r="Y3509" s="1" t="s">
        <v>587</v>
      </c>
      <c r="Z3509" s="1" t="s">
        <v>7836</v>
      </c>
      <c r="AG3509" s="1" t="s">
        <v>12745</v>
      </c>
      <c r="AI3509" s="1" t="s">
        <v>9516</v>
      </c>
      <c r="BB3509" s="1" t="s">
        <v>368</v>
      </c>
      <c r="BC3509" s="1" t="s">
        <v>7520</v>
      </c>
      <c r="BE3509" s="1" t="s">
        <v>12621</v>
      </c>
      <c r="BF3509" s="1" t="s">
        <v>12895</v>
      </c>
    </row>
    <row r="3510" spans="1:72" ht="13.5" customHeight="1" x14ac:dyDescent="0.25">
      <c r="A3510" s="5" t="str">
        <f t="shared" si="125"/>
        <v>1738_각남면_0132</v>
      </c>
      <c r="B3510" s="1">
        <v>1738</v>
      </c>
      <c r="C3510" s="1" t="s">
        <v>12339</v>
      </c>
      <c r="D3510" s="1" t="s">
        <v>12340</v>
      </c>
      <c r="E3510" s="1">
        <v>3509</v>
      </c>
      <c r="F3510" s="1">
        <v>15</v>
      </c>
      <c r="G3510" s="1" t="s">
        <v>5552</v>
      </c>
      <c r="H3510" s="1" t="s">
        <v>7058</v>
      </c>
      <c r="I3510" s="1">
        <v>4</v>
      </c>
      <c r="L3510" s="1">
        <v>2</v>
      </c>
      <c r="M3510" s="1" t="s">
        <v>14376</v>
      </c>
      <c r="N3510" s="1" t="s">
        <v>9632</v>
      </c>
      <c r="T3510" s="1" t="s">
        <v>12470</v>
      </c>
      <c r="U3510" s="1" t="s">
        <v>136</v>
      </c>
      <c r="V3510" s="1" t="s">
        <v>7308</v>
      </c>
      <c r="Y3510" s="1" t="s">
        <v>4284</v>
      </c>
      <c r="Z3510" s="1" t="s">
        <v>8659</v>
      </c>
      <c r="AC3510" s="1">
        <v>17</v>
      </c>
      <c r="AD3510" s="1" t="s">
        <v>315</v>
      </c>
      <c r="AE3510" s="1" t="s">
        <v>9365</v>
      </c>
      <c r="AG3510" s="1" t="s">
        <v>12745</v>
      </c>
      <c r="AI3510" s="1" t="s">
        <v>9516</v>
      </c>
      <c r="BB3510" s="1" t="s">
        <v>368</v>
      </c>
      <c r="BC3510" s="1" t="s">
        <v>7520</v>
      </c>
      <c r="BE3510" s="1" t="s">
        <v>7836</v>
      </c>
      <c r="BF3510" s="1" t="s">
        <v>12895</v>
      </c>
    </row>
    <row r="3511" spans="1:72" ht="13.5" customHeight="1" x14ac:dyDescent="0.25">
      <c r="A3511" s="5" t="str">
        <f t="shared" si="125"/>
        <v>1738_각남면_0132</v>
      </c>
      <c r="B3511" s="1">
        <v>1738</v>
      </c>
      <c r="C3511" s="1" t="s">
        <v>12339</v>
      </c>
      <c r="D3511" s="1" t="s">
        <v>12340</v>
      </c>
      <c r="E3511" s="1">
        <v>3510</v>
      </c>
      <c r="F3511" s="1">
        <v>15</v>
      </c>
      <c r="G3511" s="1" t="s">
        <v>5552</v>
      </c>
      <c r="H3511" s="1" t="s">
        <v>7058</v>
      </c>
      <c r="I3511" s="1">
        <v>4</v>
      </c>
      <c r="L3511" s="1">
        <v>2</v>
      </c>
      <c r="M3511" s="1" t="s">
        <v>14376</v>
      </c>
      <c r="N3511" s="1" t="s">
        <v>9632</v>
      </c>
      <c r="T3511" s="1" t="s">
        <v>12470</v>
      </c>
      <c r="U3511" s="1" t="s">
        <v>139</v>
      </c>
      <c r="V3511" s="1" t="s">
        <v>7323</v>
      </c>
      <c r="Y3511" s="1" t="s">
        <v>2176</v>
      </c>
      <c r="Z3511" s="1" t="s">
        <v>8220</v>
      </c>
      <c r="AC3511" s="1">
        <v>5</v>
      </c>
      <c r="AD3511" s="1" t="s">
        <v>86</v>
      </c>
      <c r="AE3511" s="1" t="s">
        <v>8752</v>
      </c>
      <c r="AF3511" s="1" t="s">
        <v>12650</v>
      </c>
      <c r="AG3511" s="1" t="s">
        <v>12674</v>
      </c>
      <c r="AH3511" s="1" t="s">
        <v>5670</v>
      </c>
      <c r="AI3511" s="1" t="s">
        <v>9516</v>
      </c>
      <c r="BF3511" s="1" t="s">
        <v>12892</v>
      </c>
    </row>
    <row r="3512" spans="1:72" ht="13.5" customHeight="1" x14ac:dyDescent="0.25">
      <c r="A3512" s="5" t="str">
        <f t="shared" si="125"/>
        <v>1738_각남면_0132</v>
      </c>
      <c r="B3512" s="1">
        <v>1738</v>
      </c>
      <c r="C3512" s="1" t="s">
        <v>12339</v>
      </c>
      <c r="D3512" s="1" t="s">
        <v>12340</v>
      </c>
      <c r="E3512" s="1">
        <v>3511</v>
      </c>
      <c r="F3512" s="1">
        <v>15</v>
      </c>
      <c r="G3512" s="1" t="s">
        <v>5552</v>
      </c>
      <c r="H3512" s="1" t="s">
        <v>7058</v>
      </c>
      <c r="I3512" s="1">
        <v>4</v>
      </c>
      <c r="L3512" s="1">
        <v>3</v>
      </c>
      <c r="M3512" s="1" t="s">
        <v>14377</v>
      </c>
      <c r="N3512" s="1" t="s">
        <v>14378</v>
      </c>
      <c r="T3512" s="1" t="s">
        <v>12461</v>
      </c>
      <c r="U3512" s="1" t="s">
        <v>42</v>
      </c>
      <c r="V3512" s="1" t="s">
        <v>7309</v>
      </c>
      <c r="W3512" s="1" t="s">
        <v>123</v>
      </c>
      <c r="X3512" s="1" t="s">
        <v>7689</v>
      </c>
      <c r="Y3512" s="1" t="s">
        <v>235</v>
      </c>
      <c r="Z3512" s="1" t="s">
        <v>9030</v>
      </c>
      <c r="AC3512" s="1">
        <v>45</v>
      </c>
      <c r="AD3512" s="1" t="s">
        <v>330</v>
      </c>
      <c r="AE3512" s="1" t="s">
        <v>9367</v>
      </c>
      <c r="AG3512" s="1" t="s">
        <v>12745</v>
      </c>
      <c r="AI3512" s="1" t="s">
        <v>9327</v>
      </c>
      <c r="AJ3512" s="1" t="s">
        <v>17</v>
      </c>
      <c r="AK3512" s="1" t="s">
        <v>9530</v>
      </c>
      <c r="AL3512" s="1" t="s">
        <v>124</v>
      </c>
      <c r="AM3512" s="1" t="s">
        <v>9327</v>
      </c>
      <c r="AT3512" s="1" t="s">
        <v>42</v>
      </c>
      <c r="AU3512" s="1" t="s">
        <v>7309</v>
      </c>
      <c r="AV3512" s="1" t="s">
        <v>5671</v>
      </c>
      <c r="AW3512" s="1" t="s">
        <v>10225</v>
      </c>
      <c r="BG3512" s="1" t="s">
        <v>44</v>
      </c>
      <c r="BH3512" s="1" t="s">
        <v>7629</v>
      </c>
      <c r="BI3512" s="1" t="s">
        <v>5672</v>
      </c>
      <c r="BJ3512" s="1" t="s">
        <v>7736</v>
      </c>
      <c r="BK3512" s="1" t="s">
        <v>44</v>
      </c>
      <c r="BL3512" s="1" t="s">
        <v>7629</v>
      </c>
      <c r="BM3512" s="1" t="s">
        <v>5673</v>
      </c>
      <c r="BN3512" s="1" t="s">
        <v>11372</v>
      </c>
      <c r="BO3512" s="1" t="s">
        <v>44</v>
      </c>
      <c r="BP3512" s="1" t="s">
        <v>7629</v>
      </c>
      <c r="BQ3512" s="1" t="s">
        <v>1550</v>
      </c>
      <c r="BR3512" s="1" t="s">
        <v>8070</v>
      </c>
      <c r="BS3512" s="1" t="s">
        <v>193</v>
      </c>
      <c r="BT3512" s="1" t="s">
        <v>9533</v>
      </c>
    </row>
    <row r="3513" spans="1:72" ht="13.5" customHeight="1" x14ac:dyDescent="0.25">
      <c r="A3513" s="5" t="str">
        <f t="shared" si="125"/>
        <v>1738_각남면_0132</v>
      </c>
      <c r="B3513" s="1">
        <v>1738</v>
      </c>
      <c r="C3513" s="1" t="s">
        <v>12339</v>
      </c>
      <c r="D3513" s="1" t="s">
        <v>12340</v>
      </c>
      <c r="E3513" s="1">
        <v>3512</v>
      </c>
      <c r="F3513" s="1">
        <v>15</v>
      </c>
      <c r="G3513" s="1" t="s">
        <v>5552</v>
      </c>
      <c r="H3513" s="1" t="s">
        <v>7058</v>
      </c>
      <c r="I3513" s="1">
        <v>4</v>
      </c>
      <c r="L3513" s="1">
        <v>3</v>
      </c>
      <c r="M3513" s="1" t="s">
        <v>14377</v>
      </c>
      <c r="N3513" s="1" t="s">
        <v>14378</v>
      </c>
      <c r="S3513" s="1" t="s">
        <v>50</v>
      </c>
      <c r="T3513" s="1" t="s">
        <v>7223</v>
      </c>
      <c r="W3513" s="1" t="s">
        <v>38</v>
      </c>
      <c r="X3513" s="1" t="s">
        <v>12522</v>
      </c>
      <c r="Y3513" s="1" t="s">
        <v>64</v>
      </c>
      <c r="Z3513" s="1" t="s">
        <v>7741</v>
      </c>
      <c r="AC3513" s="1">
        <v>43</v>
      </c>
      <c r="AD3513" s="1" t="s">
        <v>258</v>
      </c>
      <c r="AE3513" s="1" t="s">
        <v>9360</v>
      </c>
      <c r="AG3513" s="1" t="s">
        <v>12745</v>
      </c>
      <c r="AI3513" s="1" t="s">
        <v>9327</v>
      </c>
      <c r="AJ3513" s="1" t="s">
        <v>17</v>
      </c>
      <c r="AK3513" s="1" t="s">
        <v>9530</v>
      </c>
      <c r="AL3513" s="1" t="s">
        <v>41</v>
      </c>
      <c r="AM3513" s="1" t="s">
        <v>12725</v>
      </c>
      <c r="AT3513" s="1" t="s">
        <v>531</v>
      </c>
      <c r="AU3513" s="1" t="s">
        <v>7370</v>
      </c>
      <c r="AV3513" s="1" t="s">
        <v>1323</v>
      </c>
      <c r="AW3513" s="1" t="s">
        <v>9183</v>
      </c>
      <c r="BG3513" s="1" t="s">
        <v>531</v>
      </c>
      <c r="BH3513" s="1" t="s">
        <v>7370</v>
      </c>
      <c r="BI3513" s="1" t="s">
        <v>2382</v>
      </c>
      <c r="BJ3513" s="1" t="s">
        <v>7738</v>
      </c>
      <c r="BK3513" s="1" t="s">
        <v>69</v>
      </c>
      <c r="BL3513" s="1" t="s">
        <v>7359</v>
      </c>
      <c r="BM3513" s="1" t="s">
        <v>1934</v>
      </c>
      <c r="BN3513" s="1" t="s">
        <v>10121</v>
      </c>
      <c r="BO3513" s="1" t="s">
        <v>69</v>
      </c>
      <c r="BP3513" s="1" t="s">
        <v>7359</v>
      </c>
      <c r="BQ3513" s="1" t="s">
        <v>5674</v>
      </c>
      <c r="BR3513" s="1" t="s">
        <v>12038</v>
      </c>
      <c r="BS3513" s="1" t="s">
        <v>131</v>
      </c>
      <c r="BT3513" s="1" t="s">
        <v>9537</v>
      </c>
    </row>
    <row r="3514" spans="1:72" ht="13.5" customHeight="1" x14ac:dyDescent="0.25">
      <c r="A3514" s="5" t="str">
        <f t="shared" si="125"/>
        <v>1738_각남면_0132</v>
      </c>
      <c r="B3514" s="1">
        <v>1738</v>
      </c>
      <c r="C3514" s="1" t="s">
        <v>12339</v>
      </c>
      <c r="D3514" s="1" t="s">
        <v>12340</v>
      </c>
      <c r="E3514" s="1">
        <v>3513</v>
      </c>
      <c r="F3514" s="1">
        <v>15</v>
      </c>
      <c r="G3514" s="1" t="s">
        <v>5552</v>
      </c>
      <c r="H3514" s="1" t="s">
        <v>7058</v>
      </c>
      <c r="I3514" s="1">
        <v>4</v>
      </c>
      <c r="L3514" s="1">
        <v>3</v>
      </c>
      <c r="M3514" s="1" t="s">
        <v>14377</v>
      </c>
      <c r="N3514" s="1" t="s">
        <v>14378</v>
      </c>
      <c r="S3514" s="1" t="s">
        <v>59</v>
      </c>
      <c r="T3514" s="1" t="s">
        <v>7224</v>
      </c>
      <c r="U3514" s="1" t="s">
        <v>87</v>
      </c>
      <c r="V3514" s="1" t="s">
        <v>7303</v>
      </c>
      <c r="Y3514" s="1" t="s">
        <v>5675</v>
      </c>
      <c r="Z3514" s="1" t="s">
        <v>9031</v>
      </c>
      <c r="AC3514" s="1">
        <v>9</v>
      </c>
      <c r="AD3514" s="1" t="s">
        <v>298</v>
      </c>
      <c r="AE3514" s="1" t="s">
        <v>9362</v>
      </c>
      <c r="AG3514" s="1" t="s">
        <v>12745</v>
      </c>
      <c r="AI3514" s="1" t="s">
        <v>9327</v>
      </c>
    </row>
    <row r="3515" spans="1:72" ht="13.5" customHeight="1" x14ac:dyDescent="0.25">
      <c r="A3515" s="5" t="str">
        <f t="shared" si="125"/>
        <v>1738_각남면_0132</v>
      </c>
      <c r="B3515" s="1">
        <v>1738</v>
      </c>
      <c r="C3515" s="1" t="s">
        <v>12339</v>
      </c>
      <c r="D3515" s="1" t="s">
        <v>12340</v>
      </c>
      <c r="E3515" s="1">
        <v>3514</v>
      </c>
      <c r="F3515" s="1">
        <v>15</v>
      </c>
      <c r="G3515" s="1" t="s">
        <v>5552</v>
      </c>
      <c r="H3515" s="1" t="s">
        <v>7058</v>
      </c>
      <c r="I3515" s="1">
        <v>4</v>
      </c>
      <c r="L3515" s="1">
        <v>3</v>
      </c>
      <c r="M3515" s="1" t="s">
        <v>14377</v>
      </c>
      <c r="N3515" s="1" t="s">
        <v>14378</v>
      </c>
      <c r="T3515" s="1" t="s">
        <v>12470</v>
      </c>
      <c r="U3515" s="1" t="s">
        <v>136</v>
      </c>
      <c r="V3515" s="1" t="s">
        <v>7308</v>
      </c>
      <c r="Y3515" s="1" t="s">
        <v>5667</v>
      </c>
      <c r="Z3515" s="1" t="s">
        <v>9027</v>
      </c>
      <c r="AG3515" s="1" t="s">
        <v>12745</v>
      </c>
      <c r="AI3515" s="1" t="s">
        <v>9327</v>
      </c>
      <c r="BB3515" s="1" t="s">
        <v>139</v>
      </c>
      <c r="BC3515" s="1" t="s">
        <v>7323</v>
      </c>
      <c r="BD3515" s="1" t="s">
        <v>5668</v>
      </c>
      <c r="BE3515" s="1" t="s">
        <v>10454</v>
      </c>
      <c r="BF3515" s="1" t="s">
        <v>12895</v>
      </c>
    </row>
    <row r="3516" spans="1:72" ht="13.5" customHeight="1" x14ac:dyDescent="0.25">
      <c r="A3516" s="5" t="str">
        <f t="shared" si="125"/>
        <v>1738_각남면_0132</v>
      </c>
      <c r="B3516" s="1">
        <v>1738</v>
      </c>
      <c r="C3516" s="1" t="s">
        <v>12339</v>
      </c>
      <c r="D3516" s="1" t="s">
        <v>12340</v>
      </c>
      <c r="E3516" s="1">
        <v>3515</v>
      </c>
      <c r="F3516" s="1">
        <v>15</v>
      </c>
      <c r="G3516" s="1" t="s">
        <v>5552</v>
      </c>
      <c r="H3516" s="1" t="s">
        <v>7058</v>
      </c>
      <c r="I3516" s="1">
        <v>4</v>
      </c>
      <c r="L3516" s="1">
        <v>3</v>
      </c>
      <c r="M3516" s="1" t="s">
        <v>14377</v>
      </c>
      <c r="N3516" s="1" t="s">
        <v>14378</v>
      </c>
      <c r="T3516" s="1" t="s">
        <v>12470</v>
      </c>
      <c r="U3516" s="1" t="s">
        <v>139</v>
      </c>
      <c r="V3516" s="1" t="s">
        <v>7323</v>
      </c>
      <c r="Y3516" s="1" t="s">
        <v>5669</v>
      </c>
      <c r="Z3516" s="1" t="s">
        <v>9028</v>
      </c>
      <c r="AG3516" s="1" t="s">
        <v>12745</v>
      </c>
      <c r="AI3516" s="1" t="s">
        <v>9327</v>
      </c>
      <c r="AT3516" s="1" t="s">
        <v>975</v>
      </c>
      <c r="AU3516" s="1" t="s">
        <v>9663</v>
      </c>
      <c r="AW3516" s="1" t="s">
        <v>9027</v>
      </c>
      <c r="BF3516" s="1" t="s">
        <v>12895</v>
      </c>
    </row>
    <row r="3517" spans="1:72" ht="13.5" customHeight="1" x14ac:dyDescent="0.25">
      <c r="A3517" s="5" t="str">
        <f t="shared" si="125"/>
        <v>1738_각남면_0132</v>
      </c>
      <c r="B3517" s="1">
        <v>1738</v>
      </c>
      <c r="C3517" s="1" t="s">
        <v>12339</v>
      </c>
      <c r="D3517" s="1" t="s">
        <v>12340</v>
      </c>
      <c r="E3517" s="1">
        <v>3516</v>
      </c>
      <c r="F3517" s="1">
        <v>15</v>
      </c>
      <c r="G3517" s="1" t="s">
        <v>5552</v>
      </c>
      <c r="H3517" s="1" t="s">
        <v>7058</v>
      </c>
      <c r="I3517" s="1">
        <v>4</v>
      </c>
      <c r="L3517" s="1">
        <v>3</v>
      </c>
      <c r="M3517" s="1" t="s">
        <v>14377</v>
      </c>
      <c r="N3517" s="1" t="s">
        <v>14378</v>
      </c>
      <c r="T3517" s="1" t="s">
        <v>12470</v>
      </c>
      <c r="U3517" s="1" t="s">
        <v>136</v>
      </c>
      <c r="V3517" s="1" t="s">
        <v>7308</v>
      </c>
      <c r="Y3517" s="1" t="s">
        <v>643</v>
      </c>
      <c r="Z3517" s="1" t="s">
        <v>9029</v>
      </c>
      <c r="AG3517" s="1" t="s">
        <v>12745</v>
      </c>
      <c r="AI3517" s="1" t="s">
        <v>9327</v>
      </c>
      <c r="BD3517" s="1" t="s">
        <v>5669</v>
      </c>
      <c r="BE3517" s="1" t="s">
        <v>9028</v>
      </c>
      <c r="BF3517" s="1" t="s">
        <v>12895</v>
      </c>
    </row>
    <row r="3518" spans="1:72" ht="13.5" customHeight="1" x14ac:dyDescent="0.25">
      <c r="A3518" s="5" t="str">
        <f t="shared" si="125"/>
        <v>1738_각남면_0132</v>
      </c>
      <c r="B3518" s="1">
        <v>1738</v>
      </c>
      <c r="C3518" s="1" t="s">
        <v>12339</v>
      </c>
      <c r="D3518" s="1" t="s">
        <v>12340</v>
      </c>
      <c r="E3518" s="1">
        <v>3517</v>
      </c>
      <c r="F3518" s="1">
        <v>15</v>
      </c>
      <c r="G3518" s="1" t="s">
        <v>5552</v>
      </c>
      <c r="H3518" s="1" t="s">
        <v>7058</v>
      </c>
      <c r="I3518" s="1">
        <v>4</v>
      </c>
      <c r="L3518" s="1">
        <v>3</v>
      </c>
      <c r="M3518" s="1" t="s">
        <v>14377</v>
      </c>
      <c r="N3518" s="1" t="s">
        <v>14378</v>
      </c>
      <c r="T3518" s="1" t="s">
        <v>12470</v>
      </c>
      <c r="U3518" s="1" t="s">
        <v>139</v>
      </c>
      <c r="V3518" s="1" t="s">
        <v>7323</v>
      </c>
      <c r="Y3518" s="1" t="s">
        <v>14864</v>
      </c>
      <c r="Z3518" s="1" t="s">
        <v>9032</v>
      </c>
      <c r="AG3518" s="1" t="s">
        <v>12745</v>
      </c>
      <c r="AI3518" s="1" t="s">
        <v>9327</v>
      </c>
      <c r="AT3518" s="1" t="s">
        <v>136</v>
      </c>
      <c r="AU3518" s="1" t="s">
        <v>7308</v>
      </c>
      <c r="AV3518" s="1" t="s">
        <v>1356</v>
      </c>
      <c r="AW3518" s="1" t="s">
        <v>10031</v>
      </c>
      <c r="BF3518" s="1" t="s">
        <v>12894</v>
      </c>
    </row>
    <row r="3519" spans="1:72" ht="13.5" customHeight="1" x14ac:dyDescent="0.25">
      <c r="A3519" s="5" t="str">
        <f t="shared" si="125"/>
        <v>1738_각남면_0132</v>
      </c>
      <c r="B3519" s="1">
        <v>1738</v>
      </c>
      <c r="C3519" s="1" t="s">
        <v>12339</v>
      </c>
      <c r="D3519" s="1" t="s">
        <v>12340</v>
      </c>
      <c r="E3519" s="1">
        <v>3518</v>
      </c>
      <c r="F3519" s="1">
        <v>15</v>
      </c>
      <c r="G3519" s="1" t="s">
        <v>5552</v>
      </c>
      <c r="H3519" s="1" t="s">
        <v>7058</v>
      </c>
      <c r="I3519" s="1">
        <v>4</v>
      </c>
      <c r="L3519" s="1">
        <v>3</v>
      </c>
      <c r="M3519" s="1" t="s">
        <v>14377</v>
      </c>
      <c r="N3519" s="1" t="s">
        <v>14378</v>
      </c>
      <c r="T3519" s="1" t="s">
        <v>12470</v>
      </c>
      <c r="U3519" s="1" t="s">
        <v>139</v>
      </c>
      <c r="V3519" s="1" t="s">
        <v>7323</v>
      </c>
      <c r="Y3519" s="1" t="s">
        <v>5676</v>
      </c>
      <c r="Z3519" s="1" t="s">
        <v>8567</v>
      </c>
      <c r="AG3519" s="1" t="s">
        <v>12745</v>
      </c>
      <c r="AI3519" s="1" t="s">
        <v>9327</v>
      </c>
      <c r="BB3519" s="1" t="s">
        <v>368</v>
      </c>
      <c r="BC3519" s="1" t="s">
        <v>7520</v>
      </c>
      <c r="BF3519" s="1" t="s">
        <v>12892</v>
      </c>
    </row>
    <row r="3520" spans="1:72" ht="13.5" customHeight="1" x14ac:dyDescent="0.25">
      <c r="A3520" s="5" t="str">
        <f t="shared" si="125"/>
        <v>1738_각남면_0132</v>
      </c>
      <c r="B3520" s="1">
        <v>1738</v>
      </c>
      <c r="C3520" s="1" t="s">
        <v>12339</v>
      </c>
      <c r="D3520" s="1" t="s">
        <v>12340</v>
      </c>
      <c r="E3520" s="1">
        <v>3519</v>
      </c>
      <c r="F3520" s="1">
        <v>15</v>
      </c>
      <c r="G3520" s="1" t="s">
        <v>5552</v>
      </c>
      <c r="H3520" s="1" t="s">
        <v>7058</v>
      </c>
      <c r="I3520" s="1">
        <v>4</v>
      </c>
      <c r="L3520" s="1">
        <v>3</v>
      </c>
      <c r="M3520" s="1" t="s">
        <v>14377</v>
      </c>
      <c r="N3520" s="1" t="s">
        <v>14378</v>
      </c>
      <c r="T3520" s="1" t="s">
        <v>12470</v>
      </c>
      <c r="U3520" s="1" t="s">
        <v>136</v>
      </c>
      <c r="V3520" s="1" t="s">
        <v>7308</v>
      </c>
      <c r="Y3520" s="1" t="s">
        <v>2107</v>
      </c>
      <c r="Z3520" s="1" t="s">
        <v>8205</v>
      </c>
      <c r="AG3520" s="1" t="s">
        <v>12745</v>
      </c>
      <c r="AI3520" s="1" t="s">
        <v>9327</v>
      </c>
      <c r="BB3520" s="1" t="s">
        <v>368</v>
      </c>
      <c r="BC3520" s="1" t="s">
        <v>7520</v>
      </c>
      <c r="BF3520" s="1" t="s">
        <v>12892</v>
      </c>
    </row>
    <row r="3521" spans="1:72" ht="13.5" customHeight="1" x14ac:dyDescent="0.25">
      <c r="A3521" s="5" t="str">
        <f t="shared" ref="A3521:A3532" si="126">HYPERLINK("http://kyu.snu.ac.kr/sdhj/index.jsp?type=hj/GK14616_00IH_0001_0132.jpg","1738_각남면_0132")</f>
        <v>1738_각남면_0132</v>
      </c>
      <c r="B3521" s="1">
        <v>1738</v>
      </c>
      <c r="C3521" s="1" t="s">
        <v>12339</v>
      </c>
      <c r="D3521" s="1" t="s">
        <v>12340</v>
      </c>
      <c r="E3521" s="1">
        <v>3520</v>
      </c>
      <c r="F3521" s="1">
        <v>15</v>
      </c>
      <c r="G3521" s="1" t="s">
        <v>5552</v>
      </c>
      <c r="H3521" s="1" t="s">
        <v>7058</v>
      </c>
      <c r="I3521" s="1">
        <v>4</v>
      </c>
      <c r="L3521" s="1">
        <v>3</v>
      </c>
      <c r="M3521" s="1" t="s">
        <v>14377</v>
      </c>
      <c r="N3521" s="1" t="s">
        <v>14378</v>
      </c>
      <c r="T3521" s="1" t="s">
        <v>12470</v>
      </c>
      <c r="U3521" s="1" t="s">
        <v>139</v>
      </c>
      <c r="V3521" s="1" t="s">
        <v>7323</v>
      </c>
      <c r="Y3521" s="1" t="s">
        <v>5677</v>
      </c>
      <c r="Z3521" s="1" t="s">
        <v>9033</v>
      </c>
      <c r="AG3521" s="1" t="s">
        <v>12745</v>
      </c>
      <c r="AI3521" s="1" t="s">
        <v>9327</v>
      </c>
      <c r="BD3521" s="1" t="s">
        <v>2107</v>
      </c>
      <c r="BE3521" s="1" t="s">
        <v>8205</v>
      </c>
      <c r="BF3521" s="1" t="s">
        <v>12895</v>
      </c>
    </row>
    <row r="3522" spans="1:72" ht="13.5" customHeight="1" x14ac:dyDescent="0.25">
      <c r="A3522" s="5" t="str">
        <f t="shared" si="126"/>
        <v>1738_각남면_0132</v>
      </c>
      <c r="B3522" s="1">
        <v>1738</v>
      </c>
      <c r="C3522" s="1" t="s">
        <v>12339</v>
      </c>
      <c r="D3522" s="1" t="s">
        <v>12340</v>
      </c>
      <c r="E3522" s="1">
        <v>3521</v>
      </c>
      <c r="F3522" s="1">
        <v>15</v>
      </c>
      <c r="G3522" s="1" t="s">
        <v>5552</v>
      </c>
      <c r="H3522" s="1" t="s">
        <v>7058</v>
      </c>
      <c r="I3522" s="1">
        <v>4</v>
      </c>
      <c r="L3522" s="1">
        <v>3</v>
      </c>
      <c r="M3522" s="1" t="s">
        <v>14377</v>
      </c>
      <c r="N3522" s="1" t="s">
        <v>14378</v>
      </c>
      <c r="T3522" s="1" t="s">
        <v>12470</v>
      </c>
      <c r="U3522" s="1" t="s">
        <v>139</v>
      </c>
      <c r="V3522" s="1" t="s">
        <v>7323</v>
      </c>
      <c r="Y3522" s="1" t="s">
        <v>14865</v>
      </c>
      <c r="Z3522" s="1" t="s">
        <v>9034</v>
      </c>
      <c r="AF3522" s="1" t="s">
        <v>12652</v>
      </c>
      <c r="AG3522" s="1" t="s">
        <v>12676</v>
      </c>
      <c r="AH3522" s="1" t="s">
        <v>124</v>
      </c>
      <c r="AI3522" s="1" t="s">
        <v>9327</v>
      </c>
      <c r="BB3522" s="1" t="s">
        <v>368</v>
      </c>
      <c r="BC3522" s="1" t="s">
        <v>7520</v>
      </c>
      <c r="BF3522" s="1" t="s">
        <v>12894</v>
      </c>
    </row>
    <row r="3523" spans="1:72" ht="13.5" customHeight="1" x14ac:dyDescent="0.25">
      <c r="A3523" s="5" t="str">
        <f t="shared" si="126"/>
        <v>1738_각남면_0132</v>
      </c>
      <c r="B3523" s="1">
        <v>1738</v>
      </c>
      <c r="C3523" s="1" t="s">
        <v>12339</v>
      </c>
      <c r="D3523" s="1" t="s">
        <v>12340</v>
      </c>
      <c r="E3523" s="1">
        <v>3522</v>
      </c>
      <c r="F3523" s="1">
        <v>15</v>
      </c>
      <c r="G3523" s="1" t="s">
        <v>5552</v>
      </c>
      <c r="H3523" s="1" t="s">
        <v>7058</v>
      </c>
      <c r="I3523" s="1">
        <v>4</v>
      </c>
      <c r="L3523" s="1">
        <v>3</v>
      </c>
      <c r="M3523" s="1" t="s">
        <v>14377</v>
      </c>
      <c r="N3523" s="1" t="s">
        <v>14378</v>
      </c>
      <c r="T3523" s="1" t="s">
        <v>12470</v>
      </c>
      <c r="U3523" s="1" t="s">
        <v>139</v>
      </c>
      <c r="V3523" s="1" t="s">
        <v>7323</v>
      </c>
      <c r="Y3523" s="1" t="s">
        <v>5678</v>
      </c>
      <c r="Z3523" s="1" t="s">
        <v>9035</v>
      </c>
      <c r="AC3523" s="1">
        <v>51</v>
      </c>
      <c r="AD3523" s="1" t="s">
        <v>145</v>
      </c>
      <c r="AE3523" s="1" t="s">
        <v>9345</v>
      </c>
      <c r="AG3523" s="1" t="s">
        <v>12745</v>
      </c>
      <c r="AI3523" s="1" t="s">
        <v>12737</v>
      </c>
    </row>
    <row r="3524" spans="1:72" ht="13.5" customHeight="1" x14ac:dyDescent="0.25">
      <c r="A3524" s="5" t="str">
        <f t="shared" si="126"/>
        <v>1738_각남면_0132</v>
      </c>
      <c r="B3524" s="1">
        <v>1738</v>
      </c>
      <c r="C3524" s="1" t="s">
        <v>12339</v>
      </c>
      <c r="D3524" s="1" t="s">
        <v>12340</v>
      </c>
      <c r="E3524" s="1">
        <v>3523</v>
      </c>
      <c r="F3524" s="1">
        <v>15</v>
      </c>
      <c r="G3524" s="1" t="s">
        <v>5552</v>
      </c>
      <c r="H3524" s="1" t="s">
        <v>7058</v>
      </c>
      <c r="I3524" s="1">
        <v>4</v>
      </c>
      <c r="L3524" s="1">
        <v>3</v>
      </c>
      <c r="M3524" s="1" t="s">
        <v>14377</v>
      </c>
      <c r="N3524" s="1" t="s">
        <v>14378</v>
      </c>
      <c r="T3524" s="1" t="s">
        <v>12470</v>
      </c>
      <c r="U3524" s="1" t="s">
        <v>136</v>
      </c>
      <c r="V3524" s="1" t="s">
        <v>7308</v>
      </c>
      <c r="Y3524" s="1" t="s">
        <v>5679</v>
      </c>
      <c r="Z3524" s="1" t="s">
        <v>9036</v>
      </c>
      <c r="AC3524" s="1">
        <v>27</v>
      </c>
      <c r="AD3524" s="1" t="s">
        <v>781</v>
      </c>
      <c r="AE3524" s="1" t="s">
        <v>9383</v>
      </c>
      <c r="AF3524" s="1" t="s">
        <v>12644</v>
      </c>
      <c r="AG3524" s="1" t="s">
        <v>12668</v>
      </c>
      <c r="AH3524" s="1" t="s">
        <v>1496</v>
      </c>
      <c r="AI3524" s="1" t="s">
        <v>12737</v>
      </c>
      <c r="AV3524" s="1" t="s">
        <v>5680</v>
      </c>
      <c r="AW3524" s="1" t="s">
        <v>8898</v>
      </c>
      <c r="BB3524" s="1" t="s">
        <v>237</v>
      </c>
      <c r="BC3524" s="1" t="s">
        <v>7316</v>
      </c>
      <c r="BD3524" s="1" t="s">
        <v>5681</v>
      </c>
      <c r="BE3524" s="1" t="s">
        <v>10455</v>
      </c>
    </row>
    <row r="3525" spans="1:72" ht="13.5" customHeight="1" x14ac:dyDescent="0.25">
      <c r="A3525" s="5" t="str">
        <f t="shared" si="126"/>
        <v>1738_각남면_0132</v>
      </c>
      <c r="B3525" s="1">
        <v>1738</v>
      </c>
      <c r="C3525" s="1" t="s">
        <v>12339</v>
      </c>
      <c r="D3525" s="1" t="s">
        <v>12340</v>
      </c>
      <c r="E3525" s="1">
        <v>3524</v>
      </c>
      <c r="F3525" s="1">
        <v>15</v>
      </c>
      <c r="G3525" s="1" t="s">
        <v>5552</v>
      </c>
      <c r="H3525" s="1" t="s">
        <v>7058</v>
      </c>
      <c r="I3525" s="1">
        <v>4</v>
      </c>
      <c r="L3525" s="1">
        <v>4</v>
      </c>
      <c r="M3525" s="1" t="s">
        <v>5683</v>
      </c>
      <c r="N3525" s="1" t="s">
        <v>9037</v>
      </c>
      <c r="T3525" s="1" t="s">
        <v>12461</v>
      </c>
      <c r="U3525" s="1" t="s">
        <v>5682</v>
      </c>
      <c r="V3525" s="1" t="s">
        <v>7600</v>
      </c>
      <c r="Y3525" s="1" t="s">
        <v>5683</v>
      </c>
      <c r="Z3525" s="1" t="s">
        <v>9037</v>
      </c>
      <c r="AC3525" s="1">
        <v>31</v>
      </c>
      <c r="AD3525" s="1" t="s">
        <v>437</v>
      </c>
      <c r="AE3525" s="1" t="s">
        <v>9373</v>
      </c>
      <c r="AJ3525" s="1" t="s">
        <v>17</v>
      </c>
      <c r="AK3525" s="1" t="s">
        <v>9530</v>
      </c>
      <c r="AL3525" s="1" t="s">
        <v>124</v>
      </c>
      <c r="AM3525" s="1" t="s">
        <v>9327</v>
      </c>
      <c r="AN3525" s="1" t="s">
        <v>1241</v>
      </c>
      <c r="AO3525" s="1" t="s">
        <v>7234</v>
      </c>
      <c r="AP3525" s="1" t="s">
        <v>260</v>
      </c>
      <c r="AQ3525" s="1" t="s">
        <v>7321</v>
      </c>
      <c r="AR3525" s="1" t="s">
        <v>5636</v>
      </c>
      <c r="AS3525" s="1" t="s">
        <v>9636</v>
      </c>
      <c r="AT3525" s="1" t="s">
        <v>2075</v>
      </c>
      <c r="AU3525" s="1" t="s">
        <v>7429</v>
      </c>
      <c r="AV3525" s="1" t="s">
        <v>2277</v>
      </c>
      <c r="AW3525" s="1" t="s">
        <v>9019</v>
      </c>
      <c r="BG3525" s="1" t="s">
        <v>531</v>
      </c>
      <c r="BH3525" s="1" t="s">
        <v>7370</v>
      </c>
      <c r="BI3525" s="1" t="s">
        <v>2757</v>
      </c>
      <c r="BJ3525" s="1" t="s">
        <v>8684</v>
      </c>
      <c r="BK3525" s="1" t="s">
        <v>69</v>
      </c>
      <c r="BL3525" s="1" t="s">
        <v>7359</v>
      </c>
      <c r="BM3525" s="1" t="s">
        <v>3190</v>
      </c>
      <c r="BN3525" s="1" t="s">
        <v>8415</v>
      </c>
      <c r="BO3525" s="1" t="s">
        <v>69</v>
      </c>
      <c r="BP3525" s="1" t="s">
        <v>7359</v>
      </c>
      <c r="BQ3525" s="1" t="s">
        <v>12324</v>
      </c>
      <c r="BR3525" s="1" t="s">
        <v>13217</v>
      </c>
      <c r="BS3525" s="1" t="s">
        <v>41</v>
      </c>
      <c r="BT3525" s="1" t="s">
        <v>12725</v>
      </c>
    </row>
    <row r="3526" spans="1:72" ht="13.5" customHeight="1" x14ac:dyDescent="0.25">
      <c r="A3526" s="5" t="str">
        <f t="shared" si="126"/>
        <v>1738_각남면_0132</v>
      </c>
      <c r="B3526" s="1">
        <v>1738</v>
      </c>
      <c r="C3526" s="1" t="s">
        <v>12339</v>
      </c>
      <c r="D3526" s="1" t="s">
        <v>12340</v>
      </c>
      <c r="E3526" s="1">
        <v>3525</v>
      </c>
      <c r="F3526" s="1">
        <v>15</v>
      </c>
      <c r="G3526" s="1" t="s">
        <v>5552</v>
      </c>
      <c r="H3526" s="1" t="s">
        <v>7058</v>
      </c>
      <c r="I3526" s="1">
        <v>4</v>
      </c>
      <c r="L3526" s="1">
        <v>4</v>
      </c>
      <c r="M3526" s="1" t="s">
        <v>5683</v>
      </c>
      <c r="N3526" s="1" t="s">
        <v>9037</v>
      </c>
      <c r="S3526" s="1" t="s">
        <v>50</v>
      </c>
      <c r="T3526" s="1" t="s">
        <v>7223</v>
      </c>
      <c r="U3526" s="1" t="s">
        <v>237</v>
      </c>
      <c r="V3526" s="1" t="s">
        <v>7316</v>
      </c>
      <c r="Y3526" s="1" t="s">
        <v>5684</v>
      </c>
      <c r="Z3526" s="1" t="s">
        <v>9038</v>
      </c>
      <c r="AC3526" s="1">
        <v>32</v>
      </c>
      <c r="AD3526" s="1" t="s">
        <v>743</v>
      </c>
      <c r="AE3526" s="1" t="s">
        <v>8259</v>
      </c>
      <c r="AJ3526" s="1" t="s">
        <v>17</v>
      </c>
      <c r="AK3526" s="1" t="s">
        <v>9530</v>
      </c>
      <c r="AL3526" s="1" t="s">
        <v>58</v>
      </c>
      <c r="AM3526" s="1" t="s">
        <v>9526</v>
      </c>
      <c r="AN3526" s="1" t="s">
        <v>1241</v>
      </c>
      <c r="AO3526" s="1" t="s">
        <v>7234</v>
      </c>
      <c r="AR3526" s="1" t="s">
        <v>5685</v>
      </c>
      <c r="AS3526" s="1" t="s">
        <v>9637</v>
      </c>
      <c r="AT3526" s="1" t="s">
        <v>2831</v>
      </c>
      <c r="AU3526" s="1" t="s">
        <v>12442</v>
      </c>
      <c r="AV3526" s="1" t="s">
        <v>5647</v>
      </c>
      <c r="AW3526" s="1" t="s">
        <v>7185</v>
      </c>
      <c r="BG3526" s="1" t="s">
        <v>69</v>
      </c>
      <c r="BH3526" s="1" t="s">
        <v>7359</v>
      </c>
      <c r="BI3526" s="1" t="s">
        <v>5648</v>
      </c>
      <c r="BJ3526" s="1" t="s">
        <v>9239</v>
      </c>
      <c r="BK3526" s="1" t="s">
        <v>69</v>
      </c>
      <c r="BL3526" s="1" t="s">
        <v>7359</v>
      </c>
      <c r="BM3526" s="1" t="s">
        <v>5649</v>
      </c>
      <c r="BN3526" s="1" t="s">
        <v>11370</v>
      </c>
      <c r="BO3526" s="1" t="s">
        <v>69</v>
      </c>
      <c r="BP3526" s="1" t="s">
        <v>7359</v>
      </c>
      <c r="BQ3526" s="1" t="s">
        <v>5650</v>
      </c>
      <c r="BR3526" s="1" t="s">
        <v>12036</v>
      </c>
      <c r="BS3526" s="1" t="s">
        <v>218</v>
      </c>
      <c r="BT3526" s="1" t="s">
        <v>9534</v>
      </c>
    </row>
    <row r="3527" spans="1:72" ht="13.5" customHeight="1" x14ac:dyDescent="0.25">
      <c r="A3527" s="5" t="str">
        <f t="shared" si="126"/>
        <v>1738_각남면_0132</v>
      </c>
      <c r="B3527" s="1">
        <v>1738</v>
      </c>
      <c r="C3527" s="1" t="s">
        <v>12339</v>
      </c>
      <c r="D3527" s="1" t="s">
        <v>12340</v>
      </c>
      <c r="E3527" s="1">
        <v>3526</v>
      </c>
      <c r="F3527" s="1">
        <v>15</v>
      </c>
      <c r="G3527" s="1" t="s">
        <v>5552</v>
      </c>
      <c r="H3527" s="1" t="s">
        <v>7058</v>
      </c>
      <c r="I3527" s="1">
        <v>4</v>
      </c>
      <c r="L3527" s="1">
        <v>4</v>
      </c>
      <c r="M3527" s="1" t="s">
        <v>5683</v>
      </c>
      <c r="N3527" s="1" t="s">
        <v>9037</v>
      </c>
      <c r="S3527" s="1" t="s">
        <v>112</v>
      </c>
      <c r="T3527" s="1" t="s">
        <v>7229</v>
      </c>
      <c r="Y3527" s="1" t="s">
        <v>5676</v>
      </c>
      <c r="Z3527" s="1" t="s">
        <v>8567</v>
      </c>
      <c r="AC3527" s="1">
        <v>8</v>
      </c>
      <c r="AD3527" s="1" t="s">
        <v>298</v>
      </c>
      <c r="AE3527" s="1" t="s">
        <v>9362</v>
      </c>
    </row>
    <row r="3528" spans="1:72" ht="13.5" customHeight="1" x14ac:dyDescent="0.25">
      <c r="A3528" s="5" t="str">
        <f t="shared" si="126"/>
        <v>1738_각남면_0132</v>
      </c>
      <c r="B3528" s="1">
        <v>1738</v>
      </c>
      <c r="C3528" s="1" t="s">
        <v>12339</v>
      </c>
      <c r="D3528" s="1" t="s">
        <v>12340</v>
      </c>
      <c r="E3528" s="1">
        <v>3527</v>
      </c>
      <c r="F3528" s="1">
        <v>15</v>
      </c>
      <c r="G3528" s="1" t="s">
        <v>5552</v>
      </c>
      <c r="H3528" s="1" t="s">
        <v>7058</v>
      </c>
      <c r="I3528" s="1">
        <v>4</v>
      </c>
      <c r="L3528" s="1">
        <v>4</v>
      </c>
      <c r="M3528" s="1" t="s">
        <v>5683</v>
      </c>
      <c r="N3528" s="1" t="s">
        <v>9037</v>
      </c>
      <c r="S3528" s="1" t="s">
        <v>63</v>
      </c>
      <c r="T3528" s="1" t="s">
        <v>7225</v>
      </c>
      <c r="Y3528" s="1" t="s">
        <v>5686</v>
      </c>
      <c r="Z3528" s="1" t="s">
        <v>8138</v>
      </c>
      <c r="AC3528" s="1">
        <v>4</v>
      </c>
      <c r="AD3528" s="1" t="s">
        <v>65</v>
      </c>
      <c r="AE3528" s="1" t="s">
        <v>9332</v>
      </c>
    </row>
    <row r="3529" spans="1:72" ht="13.5" customHeight="1" x14ac:dyDescent="0.25">
      <c r="A3529" s="5" t="str">
        <f t="shared" si="126"/>
        <v>1738_각남면_0132</v>
      </c>
      <c r="B3529" s="1">
        <v>1738</v>
      </c>
      <c r="C3529" s="1" t="s">
        <v>12339</v>
      </c>
      <c r="D3529" s="1" t="s">
        <v>12340</v>
      </c>
      <c r="E3529" s="1">
        <v>3528</v>
      </c>
      <c r="F3529" s="1">
        <v>15</v>
      </c>
      <c r="G3529" s="1" t="s">
        <v>5552</v>
      </c>
      <c r="H3529" s="1" t="s">
        <v>7058</v>
      </c>
      <c r="I3529" s="1">
        <v>4</v>
      </c>
      <c r="L3529" s="1">
        <v>5</v>
      </c>
      <c r="M3529" s="1" t="s">
        <v>4808</v>
      </c>
      <c r="N3529" s="1" t="s">
        <v>8835</v>
      </c>
      <c r="T3529" s="1" t="s">
        <v>12461</v>
      </c>
      <c r="U3529" s="1" t="s">
        <v>5249</v>
      </c>
      <c r="V3529" s="1" t="s">
        <v>7582</v>
      </c>
      <c r="Y3529" s="1" t="s">
        <v>4808</v>
      </c>
      <c r="Z3529" s="1" t="s">
        <v>8835</v>
      </c>
      <c r="AC3529" s="1">
        <v>49</v>
      </c>
      <c r="AD3529" s="1" t="s">
        <v>175</v>
      </c>
      <c r="AE3529" s="1" t="s">
        <v>9349</v>
      </c>
      <c r="AJ3529" s="1" t="s">
        <v>17</v>
      </c>
      <c r="AK3529" s="1" t="s">
        <v>9530</v>
      </c>
      <c r="AL3529" s="1" t="s">
        <v>5687</v>
      </c>
      <c r="AM3529" s="1" t="s">
        <v>9583</v>
      </c>
      <c r="AN3529" s="1" t="s">
        <v>424</v>
      </c>
      <c r="AO3529" s="1" t="s">
        <v>9443</v>
      </c>
      <c r="AR3529" s="1" t="s">
        <v>5688</v>
      </c>
      <c r="AS3529" s="1" t="s">
        <v>9638</v>
      </c>
      <c r="AT3529" s="1" t="s">
        <v>232</v>
      </c>
      <c r="AU3529" s="1" t="s">
        <v>7343</v>
      </c>
      <c r="AV3529" s="1" t="s">
        <v>14715</v>
      </c>
      <c r="AW3529" s="1" t="s">
        <v>7963</v>
      </c>
      <c r="BG3529" s="1" t="s">
        <v>232</v>
      </c>
      <c r="BH3529" s="1" t="s">
        <v>7343</v>
      </c>
      <c r="BI3529" s="1" t="s">
        <v>5689</v>
      </c>
      <c r="BJ3529" s="1" t="s">
        <v>10894</v>
      </c>
      <c r="BK3529" s="1" t="s">
        <v>232</v>
      </c>
      <c r="BL3529" s="1" t="s">
        <v>7343</v>
      </c>
      <c r="BM3529" s="1" t="s">
        <v>1593</v>
      </c>
      <c r="BN3529" s="1" t="s">
        <v>8087</v>
      </c>
      <c r="BO3529" s="1" t="s">
        <v>69</v>
      </c>
      <c r="BP3529" s="1" t="s">
        <v>7359</v>
      </c>
      <c r="BQ3529" s="1" t="s">
        <v>5690</v>
      </c>
      <c r="BR3529" s="1" t="s">
        <v>12039</v>
      </c>
      <c r="BS3529" s="1" t="s">
        <v>53</v>
      </c>
      <c r="BT3529" s="1" t="s">
        <v>9486</v>
      </c>
    </row>
    <row r="3530" spans="1:72" ht="13.5" customHeight="1" x14ac:dyDescent="0.25">
      <c r="A3530" s="5" t="str">
        <f t="shared" si="126"/>
        <v>1738_각남면_0132</v>
      </c>
      <c r="B3530" s="1">
        <v>1738</v>
      </c>
      <c r="C3530" s="1" t="s">
        <v>12339</v>
      </c>
      <c r="D3530" s="1" t="s">
        <v>12340</v>
      </c>
      <c r="E3530" s="1">
        <v>3529</v>
      </c>
      <c r="F3530" s="1">
        <v>15</v>
      </c>
      <c r="G3530" s="1" t="s">
        <v>5552</v>
      </c>
      <c r="H3530" s="1" t="s">
        <v>7058</v>
      </c>
      <c r="I3530" s="1">
        <v>4</v>
      </c>
      <c r="L3530" s="1">
        <v>5</v>
      </c>
      <c r="M3530" s="1" t="s">
        <v>4808</v>
      </c>
      <c r="N3530" s="1" t="s">
        <v>8835</v>
      </c>
      <c r="S3530" s="1" t="s">
        <v>50</v>
      </c>
      <c r="T3530" s="1" t="s">
        <v>7223</v>
      </c>
      <c r="U3530" s="1" t="s">
        <v>237</v>
      </c>
      <c r="V3530" s="1" t="s">
        <v>7316</v>
      </c>
      <c r="Y3530" s="1" t="s">
        <v>15064</v>
      </c>
      <c r="Z3530" s="1" t="s">
        <v>12566</v>
      </c>
      <c r="AC3530" s="1">
        <v>43</v>
      </c>
      <c r="AD3530" s="1" t="s">
        <v>258</v>
      </c>
      <c r="AE3530" s="1" t="s">
        <v>9360</v>
      </c>
      <c r="AJ3530" s="1" t="s">
        <v>17</v>
      </c>
      <c r="AK3530" s="1" t="s">
        <v>9530</v>
      </c>
      <c r="AL3530" s="1" t="s">
        <v>41</v>
      </c>
      <c r="AM3530" s="1" t="s">
        <v>12725</v>
      </c>
      <c r="AN3530" s="1" t="s">
        <v>259</v>
      </c>
      <c r="AO3530" s="1" t="s">
        <v>9449</v>
      </c>
      <c r="AR3530" s="1" t="s">
        <v>5691</v>
      </c>
      <c r="AS3530" s="1" t="s">
        <v>9639</v>
      </c>
      <c r="AT3530" s="1" t="s">
        <v>69</v>
      </c>
      <c r="AU3530" s="1" t="s">
        <v>7359</v>
      </c>
      <c r="AV3530" s="1" t="s">
        <v>5692</v>
      </c>
      <c r="AW3530" s="1" t="s">
        <v>10226</v>
      </c>
      <c r="BG3530" s="1" t="s">
        <v>69</v>
      </c>
      <c r="BH3530" s="1" t="s">
        <v>7359</v>
      </c>
      <c r="BI3530" s="1" t="s">
        <v>5693</v>
      </c>
      <c r="BJ3530" s="1" t="s">
        <v>8152</v>
      </c>
      <c r="BK3530" s="1" t="s">
        <v>69</v>
      </c>
      <c r="BL3530" s="1" t="s">
        <v>7359</v>
      </c>
      <c r="BM3530" s="1" t="s">
        <v>5562</v>
      </c>
      <c r="BN3530" s="1" t="s">
        <v>7869</v>
      </c>
      <c r="BO3530" s="1" t="s">
        <v>69</v>
      </c>
      <c r="BP3530" s="1" t="s">
        <v>7359</v>
      </c>
      <c r="BQ3530" s="1" t="s">
        <v>5694</v>
      </c>
      <c r="BR3530" s="1" t="s">
        <v>12040</v>
      </c>
      <c r="BS3530" s="1" t="s">
        <v>193</v>
      </c>
      <c r="BT3530" s="1" t="s">
        <v>9533</v>
      </c>
    </row>
    <row r="3531" spans="1:72" ht="13.5" customHeight="1" x14ac:dyDescent="0.25">
      <c r="A3531" s="5" t="str">
        <f t="shared" si="126"/>
        <v>1738_각남면_0132</v>
      </c>
      <c r="B3531" s="1">
        <v>1738</v>
      </c>
      <c r="C3531" s="1" t="s">
        <v>12339</v>
      </c>
      <c r="D3531" s="1" t="s">
        <v>12340</v>
      </c>
      <c r="E3531" s="1">
        <v>3530</v>
      </c>
      <c r="F3531" s="1">
        <v>15</v>
      </c>
      <c r="G3531" s="1" t="s">
        <v>5552</v>
      </c>
      <c r="H3531" s="1" t="s">
        <v>7058</v>
      </c>
      <c r="I3531" s="1">
        <v>4</v>
      </c>
      <c r="L3531" s="1">
        <v>5</v>
      </c>
      <c r="M3531" s="1" t="s">
        <v>4808</v>
      </c>
      <c r="N3531" s="1" t="s">
        <v>8835</v>
      </c>
      <c r="S3531" s="1" t="s">
        <v>112</v>
      </c>
      <c r="T3531" s="1" t="s">
        <v>7229</v>
      </c>
      <c r="Y3531" s="1" t="s">
        <v>64</v>
      </c>
      <c r="Z3531" s="1" t="s">
        <v>7741</v>
      </c>
      <c r="AC3531" s="1">
        <v>16</v>
      </c>
      <c r="AD3531" s="1" t="s">
        <v>89</v>
      </c>
      <c r="AE3531" s="1" t="s">
        <v>9335</v>
      </c>
    </row>
    <row r="3532" spans="1:72" ht="13.5" customHeight="1" x14ac:dyDescent="0.25">
      <c r="A3532" s="5" t="str">
        <f t="shared" si="126"/>
        <v>1738_각남면_0132</v>
      </c>
      <c r="B3532" s="1">
        <v>1738</v>
      </c>
      <c r="C3532" s="1" t="s">
        <v>12339</v>
      </c>
      <c r="D3532" s="1" t="s">
        <v>12340</v>
      </c>
      <c r="E3532" s="1">
        <v>3531</v>
      </c>
      <c r="F3532" s="1">
        <v>15</v>
      </c>
      <c r="G3532" s="1" t="s">
        <v>5552</v>
      </c>
      <c r="H3532" s="1" t="s">
        <v>7058</v>
      </c>
      <c r="I3532" s="1">
        <v>4</v>
      </c>
      <c r="L3532" s="1">
        <v>5</v>
      </c>
      <c r="M3532" s="1" t="s">
        <v>4808</v>
      </c>
      <c r="N3532" s="1" t="s">
        <v>8835</v>
      </c>
      <c r="S3532" s="1" t="s">
        <v>63</v>
      </c>
      <c r="T3532" s="1" t="s">
        <v>7225</v>
      </c>
      <c r="Y3532" s="1" t="s">
        <v>64</v>
      </c>
      <c r="Z3532" s="1" t="s">
        <v>7741</v>
      </c>
      <c r="AC3532" s="1">
        <v>5</v>
      </c>
      <c r="AD3532" s="1" t="s">
        <v>86</v>
      </c>
      <c r="AE3532" s="1" t="s">
        <v>8752</v>
      </c>
    </row>
    <row r="3533" spans="1:72" ht="13.5" customHeight="1" x14ac:dyDescent="0.25">
      <c r="A3533" s="5" t="str">
        <f t="shared" ref="A3533:A3564" si="127">HYPERLINK("http://kyu.snu.ac.kr/sdhj/index.jsp?type=hj/GK14616_00IH_0001_0133.jpg","1738_각남면_0133")</f>
        <v>1738_각남면_0133</v>
      </c>
      <c r="B3533" s="1">
        <v>1738</v>
      </c>
      <c r="C3533" s="1" t="s">
        <v>12339</v>
      </c>
      <c r="D3533" s="1" t="s">
        <v>12340</v>
      </c>
      <c r="E3533" s="1">
        <v>3532</v>
      </c>
      <c r="F3533" s="1">
        <v>15</v>
      </c>
      <c r="G3533" s="1" t="s">
        <v>5552</v>
      </c>
      <c r="H3533" s="1" t="s">
        <v>7058</v>
      </c>
      <c r="I3533" s="1">
        <v>5</v>
      </c>
      <c r="J3533" s="1" t="s">
        <v>5695</v>
      </c>
      <c r="K3533" s="1" t="s">
        <v>7161</v>
      </c>
      <c r="L3533" s="1">
        <v>1</v>
      </c>
      <c r="M3533" s="1" t="s">
        <v>5695</v>
      </c>
      <c r="N3533" s="1" t="s">
        <v>7161</v>
      </c>
      <c r="O3533" s="1" t="s">
        <v>6</v>
      </c>
      <c r="P3533" s="1" t="s">
        <v>7191</v>
      </c>
      <c r="T3533" s="1" t="s">
        <v>12461</v>
      </c>
      <c r="U3533" s="1" t="s">
        <v>78</v>
      </c>
      <c r="V3533" s="1" t="s">
        <v>7347</v>
      </c>
      <c r="W3533" s="1" t="s">
        <v>754</v>
      </c>
      <c r="X3533" s="1" t="s">
        <v>7710</v>
      </c>
      <c r="Y3533" s="1" t="s">
        <v>5696</v>
      </c>
      <c r="Z3533" s="1" t="s">
        <v>8981</v>
      </c>
      <c r="AC3533" s="1">
        <v>65</v>
      </c>
      <c r="AD3533" s="1" t="s">
        <v>86</v>
      </c>
      <c r="AE3533" s="1" t="s">
        <v>8752</v>
      </c>
      <c r="AJ3533" s="1" t="s">
        <v>17</v>
      </c>
      <c r="AK3533" s="1" t="s">
        <v>9530</v>
      </c>
      <c r="AL3533" s="1" t="s">
        <v>58</v>
      </c>
      <c r="AM3533" s="1" t="s">
        <v>9526</v>
      </c>
      <c r="AT3533" s="1" t="s">
        <v>69</v>
      </c>
      <c r="AU3533" s="1" t="s">
        <v>7359</v>
      </c>
      <c r="AV3533" s="1" t="s">
        <v>5639</v>
      </c>
      <c r="AW3533" s="1" t="s">
        <v>7952</v>
      </c>
      <c r="BG3533" s="1" t="s">
        <v>69</v>
      </c>
      <c r="BH3533" s="1" t="s">
        <v>7359</v>
      </c>
      <c r="BI3533" s="1" t="s">
        <v>5697</v>
      </c>
      <c r="BJ3533" s="1" t="s">
        <v>10892</v>
      </c>
      <c r="BK3533" s="1" t="s">
        <v>69</v>
      </c>
      <c r="BL3533" s="1" t="s">
        <v>7359</v>
      </c>
      <c r="BM3533" s="1" t="s">
        <v>5641</v>
      </c>
      <c r="BN3533" s="1" t="s">
        <v>11369</v>
      </c>
      <c r="BO3533" s="1" t="s">
        <v>69</v>
      </c>
      <c r="BP3533" s="1" t="s">
        <v>7359</v>
      </c>
      <c r="BQ3533" s="1" t="s">
        <v>14866</v>
      </c>
      <c r="BR3533" s="1" t="s">
        <v>12035</v>
      </c>
      <c r="BS3533" s="1" t="s">
        <v>1887</v>
      </c>
      <c r="BT3533" s="1" t="s">
        <v>9565</v>
      </c>
    </row>
    <row r="3534" spans="1:72" ht="13.5" customHeight="1" x14ac:dyDescent="0.25">
      <c r="A3534" s="5" t="str">
        <f t="shared" si="127"/>
        <v>1738_각남면_0133</v>
      </c>
      <c r="B3534" s="1">
        <v>1738</v>
      </c>
      <c r="C3534" s="1" t="s">
        <v>12339</v>
      </c>
      <c r="D3534" s="1" t="s">
        <v>12340</v>
      </c>
      <c r="E3534" s="1">
        <v>3533</v>
      </c>
      <c r="F3534" s="1">
        <v>15</v>
      </c>
      <c r="G3534" s="1" t="s">
        <v>5552</v>
      </c>
      <c r="H3534" s="1" t="s">
        <v>7058</v>
      </c>
      <c r="I3534" s="1">
        <v>5</v>
      </c>
      <c r="L3534" s="1">
        <v>1</v>
      </c>
      <c r="M3534" s="1" t="s">
        <v>5695</v>
      </c>
      <c r="N3534" s="1" t="s">
        <v>7161</v>
      </c>
      <c r="S3534" s="1" t="s">
        <v>50</v>
      </c>
      <c r="T3534" s="1" t="s">
        <v>7223</v>
      </c>
      <c r="W3534" s="1" t="s">
        <v>51</v>
      </c>
      <c r="X3534" s="1" t="s">
        <v>7686</v>
      </c>
      <c r="Y3534" s="1" t="s">
        <v>64</v>
      </c>
      <c r="Z3534" s="1" t="s">
        <v>7741</v>
      </c>
      <c r="AC3534" s="1">
        <v>59</v>
      </c>
      <c r="AD3534" s="1" t="s">
        <v>763</v>
      </c>
      <c r="AE3534" s="1" t="s">
        <v>9382</v>
      </c>
      <c r="AJ3534" s="1" t="s">
        <v>17</v>
      </c>
      <c r="AK3534" s="1" t="s">
        <v>9530</v>
      </c>
      <c r="AL3534" s="1" t="s">
        <v>53</v>
      </c>
      <c r="AM3534" s="1" t="s">
        <v>9486</v>
      </c>
      <c r="AT3534" s="1" t="s">
        <v>73</v>
      </c>
      <c r="AU3534" s="1" t="s">
        <v>7304</v>
      </c>
      <c r="AV3534" s="1" t="s">
        <v>622</v>
      </c>
      <c r="AW3534" s="1" t="s">
        <v>9810</v>
      </c>
      <c r="BG3534" s="1" t="s">
        <v>69</v>
      </c>
      <c r="BH3534" s="1" t="s">
        <v>7359</v>
      </c>
      <c r="BI3534" s="1" t="s">
        <v>5698</v>
      </c>
      <c r="BJ3534" s="1" t="s">
        <v>10895</v>
      </c>
      <c r="BK3534" s="1" t="s">
        <v>69</v>
      </c>
      <c r="BL3534" s="1" t="s">
        <v>7359</v>
      </c>
      <c r="BM3534" s="1" t="s">
        <v>15065</v>
      </c>
      <c r="BN3534" s="1" t="s">
        <v>12972</v>
      </c>
      <c r="BO3534" s="1" t="s">
        <v>69</v>
      </c>
      <c r="BP3534" s="1" t="s">
        <v>7359</v>
      </c>
      <c r="BQ3534" s="1" t="s">
        <v>5699</v>
      </c>
      <c r="BR3534" s="1" t="s">
        <v>13357</v>
      </c>
      <c r="BS3534" s="1" t="s">
        <v>58</v>
      </c>
      <c r="BT3534" s="1" t="s">
        <v>9526</v>
      </c>
    </row>
    <row r="3535" spans="1:72" ht="13.5" customHeight="1" x14ac:dyDescent="0.25">
      <c r="A3535" s="5" t="str">
        <f t="shared" si="127"/>
        <v>1738_각남면_0133</v>
      </c>
      <c r="B3535" s="1">
        <v>1738</v>
      </c>
      <c r="C3535" s="1" t="s">
        <v>12339</v>
      </c>
      <c r="D3535" s="1" t="s">
        <v>12340</v>
      </c>
      <c r="E3535" s="1">
        <v>3534</v>
      </c>
      <c r="F3535" s="1">
        <v>15</v>
      </c>
      <c r="G3535" s="1" t="s">
        <v>5552</v>
      </c>
      <c r="H3535" s="1" t="s">
        <v>7058</v>
      </c>
      <c r="I3535" s="1">
        <v>5</v>
      </c>
      <c r="L3535" s="1">
        <v>1</v>
      </c>
      <c r="M3535" s="1" t="s">
        <v>5695</v>
      </c>
      <c r="N3535" s="1" t="s">
        <v>7161</v>
      </c>
      <c r="S3535" s="1" t="s">
        <v>112</v>
      </c>
      <c r="T3535" s="1" t="s">
        <v>7229</v>
      </c>
      <c r="Y3535" s="1" t="s">
        <v>64</v>
      </c>
      <c r="Z3535" s="1" t="s">
        <v>7741</v>
      </c>
      <c r="AC3535" s="1">
        <v>14</v>
      </c>
      <c r="AD3535" s="1" t="s">
        <v>182</v>
      </c>
      <c r="AE3535" s="1" t="s">
        <v>9351</v>
      </c>
    </row>
    <row r="3536" spans="1:72" ht="13.5" customHeight="1" x14ac:dyDescent="0.25">
      <c r="A3536" s="5" t="str">
        <f t="shared" si="127"/>
        <v>1738_각남면_0133</v>
      </c>
      <c r="B3536" s="1">
        <v>1738</v>
      </c>
      <c r="C3536" s="1" t="s">
        <v>12339</v>
      </c>
      <c r="D3536" s="1" t="s">
        <v>12340</v>
      </c>
      <c r="E3536" s="1">
        <v>3535</v>
      </c>
      <c r="F3536" s="1">
        <v>15</v>
      </c>
      <c r="G3536" s="1" t="s">
        <v>5552</v>
      </c>
      <c r="H3536" s="1" t="s">
        <v>7058</v>
      </c>
      <c r="I3536" s="1">
        <v>5</v>
      </c>
      <c r="L3536" s="1">
        <v>1</v>
      </c>
      <c r="M3536" s="1" t="s">
        <v>5695</v>
      </c>
      <c r="N3536" s="1" t="s">
        <v>7161</v>
      </c>
      <c r="S3536" s="1" t="s">
        <v>63</v>
      </c>
      <c r="T3536" s="1" t="s">
        <v>7225</v>
      </c>
      <c r="Y3536" s="1" t="s">
        <v>2450</v>
      </c>
      <c r="Z3536" s="1" t="s">
        <v>8744</v>
      </c>
      <c r="AC3536" s="1">
        <v>10</v>
      </c>
      <c r="AD3536" s="1" t="s">
        <v>393</v>
      </c>
      <c r="AE3536" s="1" t="s">
        <v>9370</v>
      </c>
    </row>
    <row r="3537" spans="1:72" ht="13.5" customHeight="1" x14ac:dyDescent="0.25">
      <c r="A3537" s="5" t="str">
        <f t="shared" si="127"/>
        <v>1738_각남면_0133</v>
      </c>
      <c r="B3537" s="1">
        <v>1738</v>
      </c>
      <c r="C3537" s="1" t="s">
        <v>12339</v>
      </c>
      <c r="D3537" s="1" t="s">
        <v>12340</v>
      </c>
      <c r="E3537" s="1">
        <v>3536</v>
      </c>
      <c r="F3537" s="1">
        <v>15</v>
      </c>
      <c r="G3537" s="1" t="s">
        <v>5552</v>
      </c>
      <c r="H3537" s="1" t="s">
        <v>7058</v>
      </c>
      <c r="I3537" s="1">
        <v>5</v>
      </c>
      <c r="L3537" s="1">
        <v>1</v>
      </c>
      <c r="M3537" s="1" t="s">
        <v>5695</v>
      </c>
      <c r="N3537" s="1" t="s">
        <v>7161</v>
      </c>
      <c r="S3537" s="1" t="s">
        <v>112</v>
      </c>
      <c r="T3537" s="1" t="s">
        <v>7229</v>
      </c>
      <c r="Y3537" s="1" t="s">
        <v>64</v>
      </c>
      <c r="Z3537" s="1" t="s">
        <v>7741</v>
      </c>
      <c r="AC3537" s="1">
        <v>20</v>
      </c>
      <c r="AD3537" s="1" t="s">
        <v>255</v>
      </c>
      <c r="AE3537" s="1" t="s">
        <v>9359</v>
      </c>
    </row>
    <row r="3538" spans="1:72" ht="13.5" customHeight="1" x14ac:dyDescent="0.25">
      <c r="A3538" s="5" t="str">
        <f t="shared" si="127"/>
        <v>1738_각남면_0133</v>
      </c>
      <c r="B3538" s="1">
        <v>1738</v>
      </c>
      <c r="C3538" s="1" t="s">
        <v>12339</v>
      </c>
      <c r="D3538" s="1" t="s">
        <v>12340</v>
      </c>
      <c r="E3538" s="1">
        <v>3537</v>
      </c>
      <c r="F3538" s="1">
        <v>15</v>
      </c>
      <c r="G3538" s="1" t="s">
        <v>5552</v>
      </c>
      <c r="H3538" s="1" t="s">
        <v>7058</v>
      </c>
      <c r="I3538" s="1">
        <v>5</v>
      </c>
      <c r="L3538" s="1">
        <v>1</v>
      </c>
      <c r="M3538" s="1" t="s">
        <v>5695</v>
      </c>
      <c r="N3538" s="1" t="s">
        <v>7161</v>
      </c>
      <c r="S3538" s="1" t="s">
        <v>59</v>
      </c>
      <c r="T3538" s="1" t="s">
        <v>7224</v>
      </c>
      <c r="U3538" s="1" t="s">
        <v>1594</v>
      </c>
      <c r="V3538" s="1" t="s">
        <v>7401</v>
      </c>
      <c r="Y3538" s="1" t="s">
        <v>5700</v>
      </c>
      <c r="Z3538" s="1" t="s">
        <v>7790</v>
      </c>
      <c r="AC3538" s="1">
        <v>35</v>
      </c>
      <c r="AD3538" s="1" t="s">
        <v>68</v>
      </c>
      <c r="AE3538" s="1" t="s">
        <v>9333</v>
      </c>
    </row>
    <row r="3539" spans="1:72" ht="13.5" customHeight="1" x14ac:dyDescent="0.25">
      <c r="A3539" s="5" t="str">
        <f t="shared" si="127"/>
        <v>1738_각남면_0133</v>
      </c>
      <c r="B3539" s="1">
        <v>1738</v>
      </c>
      <c r="C3539" s="1" t="s">
        <v>12339</v>
      </c>
      <c r="D3539" s="1" t="s">
        <v>12340</v>
      </c>
      <c r="E3539" s="1">
        <v>3538</v>
      </c>
      <c r="F3539" s="1">
        <v>15</v>
      </c>
      <c r="G3539" s="1" t="s">
        <v>5552</v>
      </c>
      <c r="H3539" s="1" t="s">
        <v>7058</v>
      </c>
      <c r="I3539" s="1">
        <v>5</v>
      </c>
      <c r="L3539" s="1">
        <v>2</v>
      </c>
      <c r="M3539" s="1" t="s">
        <v>13959</v>
      </c>
      <c r="N3539" s="1" t="s">
        <v>13960</v>
      </c>
      <c r="O3539" s="1" t="s">
        <v>6</v>
      </c>
      <c r="P3539" s="1" t="s">
        <v>7191</v>
      </c>
      <c r="T3539" s="1" t="s">
        <v>12461</v>
      </c>
      <c r="U3539" s="1" t="s">
        <v>518</v>
      </c>
      <c r="V3539" s="1" t="s">
        <v>7333</v>
      </c>
      <c r="W3539" s="1" t="s">
        <v>519</v>
      </c>
      <c r="X3539" s="1" t="s">
        <v>7705</v>
      </c>
      <c r="Y3539" s="1" t="s">
        <v>64</v>
      </c>
      <c r="Z3539" s="1" t="s">
        <v>7741</v>
      </c>
      <c r="AC3539" s="1">
        <v>61</v>
      </c>
      <c r="AD3539" s="1" t="s">
        <v>101</v>
      </c>
      <c r="AE3539" s="1" t="s">
        <v>9339</v>
      </c>
      <c r="AJ3539" s="1" t="s">
        <v>17</v>
      </c>
      <c r="AK3539" s="1" t="s">
        <v>9530</v>
      </c>
      <c r="AL3539" s="1" t="s">
        <v>193</v>
      </c>
      <c r="AM3539" s="1" t="s">
        <v>9533</v>
      </c>
      <c r="AT3539" s="1" t="s">
        <v>1203</v>
      </c>
      <c r="AU3539" s="1" t="s">
        <v>7376</v>
      </c>
      <c r="AV3539" s="1" t="s">
        <v>5701</v>
      </c>
      <c r="AW3539" s="1" t="s">
        <v>9185</v>
      </c>
      <c r="BG3539" s="1" t="s">
        <v>1203</v>
      </c>
      <c r="BH3539" s="1" t="s">
        <v>7376</v>
      </c>
      <c r="BI3539" s="1" t="s">
        <v>5702</v>
      </c>
      <c r="BJ3539" s="1" t="s">
        <v>7936</v>
      </c>
      <c r="BK3539" s="1" t="s">
        <v>1203</v>
      </c>
      <c r="BL3539" s="1" t="s">
        <v>7376</v>
      </c>
      <c r="BM3539" s="1" t="s">
        <v>1683</v>
      </c>
      <c r="BN3539" s="1" t="s">
        <v>9551</v>
      </c>
      <c r="BO3539" s="1" t="s">
        <v>69</v>
      </c>
      <c r="BP3539" s="1" t="s">
        <v>7359</v>
      </c>
      <c r="BQ3539" s="1" t="s">
        <v>5703</v>
      </c>
      <c r="BR3539" s="1" t="s">
        <v>12041</v>
      </c>
      <c r="BS3539" s="1" t="s">
        <v>49</v>
      </c>
      <c r="BT3539" s="1" t="s">
        <v>8830</v>
      </c>
    </row>
    <row r="3540" spans="1:72" ht="13.5" customHeight="1" x14ac:dyDescent="0.25">
      <c r="A3540" s="5" t="str">
        <f t="shared" si="127"/>
        <v>1738_각남면_0133</v>
      </c>
      <c r="B3540" s="1">
        <v>1738</v>
      </c>
      <c r="C3540" s="1" t="s">
        <v>12339</v>
      </c>
      <c r="D3540" s="1" t="s">
        <v>12340</v>
      </c>
      <c r="E3540" s="1">
        <v>3539</v>
      </c>
      <c r="F3540" s="1">
        <v>15</v>
      </c>
      <c r="G3540" s="1" t="s">
        <v>5552</v>
      </c>
      <c r="H3540" s="1" t="s">
        <v>7058</v>
      </c>
      <c r="I3540" s="1">
        <v>5</v>
      </c>
      <c r="L3540" s="1">
        <v>2</v>
      </c>
      <c r="M3540" s="1" t="s">
        <v>13959</v>
      </c>
      <c r="N3540" s="1" t="s">
        <v>13960</v>
      </c>
      <c r="S3540" s="1" t="s">
        <v>161</v>
      </c>
      <c r="T3540" s="1" t="s">
        <v>7232</v>
      </c>
      <c r="Y3540" s="1" t="s">
        <v>64</v>
      </c>
      <c r="Z3540" s="1" t="s">
        <v>7741</v>
      </c>
      <c r="AC3540" s="1">
        <v>15</v>
      </c>
      <c r="AD3540" s="1" t="s">
        <v>90</v>
      </c>
      <c r="AE3540" s="1" t="s">
        <v>9336</v>
      </c>
    </row>
    <row r="3541" spans="1:72" ht="13.5" customHeight="1" x14ac:dyDescent="0.25">
      <c r="A3541" s="5" t="str">
        <f t="shared" si="127"/>
        <v>1738_각남면_0133</v>
      </c>
      <c r="B3541" s="1">
        <v>1738</v>
      </c>
      <c r="C3541" s="1" t="s">
        <v>12339</v>
      </c>
      <c r="D3541" s="1" t="s">
        <v>12340</v>
      </c>
      <c r="E3541" s="1">
        <v>3540</v>
      </c>
      <c r="F3541" s="1">
        <v>15</v>
      </c>
      <c r="G3541" s="1" t="s">
        <v>5552</v>
      </c>
      <c r="H3541" s="1" t="s">
        <v>7058</v>
      </c>
      <c r="I3541" s="1">
        <v>5</v>
      </c>
      <c r="L3541" s="1">
        <v>3</v>
      </c>
      <c r="M3541" s="1" t="s">
        <v>14379</v>
      </c>
      <c r="N3541" s="1" t="s">
        <v>14380</v>
      </c>
      <c r="T3541" s="1" t="s">
        <v>12461</v>
      </c>
      <c r="U3541" s="1" t="s">
        <v>683</v>
      </c>
      <c r="V3541" s="1" t="s">
        <v>7345</v>
      </c>
      <c r="W3541" s="1" t="s">
        <v>38</v>
      </c>
      <c r="X3541" s="1" t="s">
        <v>12522</v>
      </c>
      <c r="Y3541" s="1" t="s">
        <v>1940</v>
      </c>
      <c r="Z3541" s="1" t="s">
        <v>8169</v>
      </c>
      <c r="AC3541" s="1">
        <v>58</v>
      </c>
      <c r="AD3541" s="1" t="s">
        <v>133</v>
      </c>
      <c r="AE3541" s="1" t="s">
        <v>9343</v>
      </c>
      <c r="AJ3541" s="1" t="s">
        <v>17</v>
      </c>
      <c r="AK3541" s="1" t="s">
        <v>9530</v>
      </c>
      <c r="AL3541" s="1" t="s">
        <v>41</v>
      </c>
      <c r="AM3541" s="1" t="s">
        <v>12725</v>
      </c>
      <c r="AT3541" s="1" t="s">
        <v>73</v>
      </c>
      <c r="AU3541" s="1" t="s">
        <v>7304</v>
      </c>
      <c r="AV3541" s="1" t="s">
        <v>2842</v>
      </c>
      <c r="AW3541" s="1" t="s">
        <v>9081</v>
      </c>
      <c r="BG3541" s="1" t="s">
        <v>73</v>
      </c>
      <c r="BH3541" s="1" t="s">
        <v>7304</v>
      </c>
      <c r="BI3541" s="1" t="s">
        <v>2884</v>
      </c>
      <c r="BJ3541" s="1" t="s">
        <v>8992</v>
      </c>
      <c r="BK3541" s="1" t="s">
        <v>73</v>
      </c>
      <c r="BL3541" s="1" t="s">
        <v>7304</v>
      </c>
      <c r="BM3541" s="1" t="s">
        <v>5704</v>
      </c>
      <c r="BN3541" s="1" t="s">
        <v>11373</v>
      </c>
      <c r="BO3541" s="1" t="s">
        <v>42</v>
      </c>
      <c r="BP3541" s="1" t="s">
        <v>7309</v>
      </c>
      <c r="BQ3541" s="1" t="s">
        <v>5705</v>
      </c>
      <c r="BR3541" s="1" t="s">
        <v>12042</v>
      </c>
      <c r="BS3541" s="1" t="s">
        <v>124</v>
      </c>
      <c r="BT3541" s="1" t="s">
        <v>9327</v>
      </c>
    </row>
    <row r="3542" spans="1:72" ht="13.5" customHeight="1" x14ac:dyDescent="0.25">
      <c r="A3542" s="5" t="str">
        <f t="shared" si="127"/>
        <v>1738_각남면_0133</v>
      </c>
      <c r="B3542" s="1">
        <v>1738</v>
      </c>
      <c r="C3542" s="1" t="s">
        <v>12339</v>
      </c>
      <c r="D3542" s="1" t="s">
        <v>12340</v>
      </c>
      <c r="E3542" s="1">
        <v>3541</v>
      </c>
      <c r="F3542" s="1">
        <v>15</v>
      </c>
      <c r="G3542" s="1" t="s">
        <v>5552</v>
      </c>
      <c r="H3542" s="1" t="s">
        <v>7058</v>
      </c>
      <c r="I3542" s="1">
        <v>5</v>
      </c>
      <c r="L3542" s="1">
        <v>3</v>
      </c>
      <c r="M3542" s="1" t="s">
        <v>14379</v>
      </c>
      <c r="N3542" s="1" t="s">
        <v>14380</v>
      </c>
      <c r="S3542" s="1" t="s">
        <v>50</v>
      </c>
      <c r="T3542" s="1" t="s">
        <v>7223</v>
      </c>
      <c r="W3542" s="1" t="s">
        <v>51</v>
      </c>
      <c r="X3542" s="1" t="s">
        <v>7686</v>
      </c>
      <c r="Y3542" s="1" t="s">
        <v>64</v>
      </c>
      <c r="Z3542" s="1" t="s">
        <v>7741</v>
      </c>
      <c r="AC3542" s="1">
        <v>46</v>
      </c>
      <c r="AD3542" s="1" t="s">
        <v>239</v>
      </c>
      <c r="AE3542" s="1" t="s">
        <v>9357</v>
      </c>
      <c r="AT3542" s="1" t="s">
        <v>1203</v>
      </c>
      <c r="AU3542" s="1" t="s">
        <v>7376</v>
      </c>
      <c r="AV3542" s="1" t="s">
        <v>2080</v>
      </c>
      <c r="AW3542" s="1" t="s">
        <v>8915</v>
      </c>
      <c r="BG3542" s="1" t="s">
        <v>1203</v>
      </c>
      <c r="BH3542" s="1" t="s">
        <v>7376</v>
      </c>
      <c r="BI3542" s="1" t="s">
        <v>5706</v>
      </c>
      <c r="BJ3542" s="1" t="s">
        <v>8119</v>
      </c>
      <c r="BK3542" s="1" t="s">
        <v>1203</v>
      </c>
      <c r="BL3542" s="1" t="s">
        <v>7376</v>
      </c>
      <c r="BM3542" s="1" t="s">
        <v>14867</v>
      </c>
      <c r="BN3542" s="1" t="s">
        <v>12980</v>
      </c>
      <c r="BO3542" s="1" t="s">
        <v>1203</v>
      </c>
      <c r="BP3542" s="1" t="s">
        <v>7376</v>
      </c>
      <c r="BQ3542" s="1" t="s">
        <v>5707</v>
      </c>
      <c r="BR3542" s="1" t="s">
        <v>12043</v>
      </c>
      <c r="BS3542" s="1" t="s">
        <v>208</v>
      </c>
      <c r="BT3542" s="1" t="s">
        <v>9524</v>
      </c>
    </row>
    <row r="3543" spans="1:72" ht="13.5" customHeight="1" x14ac:dyDescent="0.25">
      <c r="A3543" s="5" t="str">
        <f t="shared" si="127"/>
        <v>1738_각남면_0133</v>
      </c>
      <c r="B3543" s="1">
        <v>1738</v>
      </c>
      <c r="C3543" s="1" t="s">
        <v>12339</v>
      </c>
      <c r="D3543" s="1" t="s">
        <v>12340</v>
      </c>
      <c r="E3543" s="1">
        <v>3542</v>
      </c>
      <c r="F3543" s="1">
        <v>15</v>
      </c>
      <c r="G3543" s="1" t="s">
        <v>5552</v>
      </c>
      <c r="H3543" s="1" t="s">
        <v>7058</v>
      </c>
      <c r="I3543" s="1">
        <v>5</v>
      </c>
      <c r="L3543" s="1">
        <v>3</v>
      </c>
      <c r="M3543" s="1" t="s">
        <v>14379</v>
      </c>
      <c r="N3543" s="1" t="s">
        <v>14380</v>
      </c>
      <c r="S3543" s="1" t="s">
        <v>84</v>
      </c>
      <c r="T3543" s="1" t="s">
        <v>7226</v>
      </c>
      <c r="W3543" s="1" t="s">
        <v>526</v>
      </c>
      <c r="X3543" s="1" t="s">
        <v>7706</v>
      </c>
      <c r="Y3543" s="1" t="s">
        <v>64</v>
      </c>
      <c r="Z3543" s="1" t="s">
        <v>7741</v>
      </c>
      <c r="AC3543" s="1">
        <v>78</v>
      </c>
      <c r="AD3543" s="1" t="s">
        <v>210</v>
      </c>
      <c r="AE3543" s="1" t="s">
        <v>9354</v>
      </c>
    </row>
    <row r="3544" spans="1:72" ht="13.5" customHeight="1" x14ac:dyDescent="0.25">
      <c r="A3544" s="5" t="str">
        <f t="shared" si="127"/>
        <v>1738_각남면_0133</v>
      </c>
      <c r="B3544" s="1">
        <v>1738</v>
      </c>
      <c r="C3544" s="1" t="s">
        <v>12339</v>
      </c>
      <c r="D3544" s="1" t="s">
        <v>12340</v>
      </c>
      <c r="E3544" s="1">
        <v>3543</v>
      </c>
      <c r="F3544" s="1">
        <v>15</v>
      </c>
      <c r="G3544" s="1" t="s">
        <v>5552</v>
      </c>
      <c r="H3544" s="1" t="s">
        <v>7058</v>
      </c>
      <c r="I3544" s="1">
        <v>5</v>
      </c>
      <c r="L3544" s="1">
        <v>3</v>
      </c>
      <c r="M3544" s="1" t="s">
        <v>14379</v>
      </c>
      <c r="N3544" s="1" t="s">
        <v>14380</v>
      </c>
      <c r="S3544" s="1" t="s">
        <v>59</v>
      </c>
      <c r="T3544" s="1" t="s">
        <v>7224</v>
      </c>
      <c r="U3544" s="1" t="s">
        <v>73</v>
      </c>
      <c r="V3544" s="1" t="s">
        <v>7304</v>
      </c>
      <c r="Y3544" s="1" t="s">
        <v>1590</v>
      </c>
      <c r="Z3544" s="1" t="s">
        <v>9039</v>
      </c>
      <c r="AC3544" s="1">
        <v>38</v>
      </c>
      <c r="AD3544" s="1" t="s">
        <v>547</v>
      </c>
      <c r="AE3544" s="1" t="s">
        <v>9378</v>
      </c>
    </row>
    <row r="3545" spans="1:72" ht="13.5" customHeight="1" x14ac:dyDescent="0.25">
      <c r="A3545" s="5" t="str">
        <f t="shared" si="127"/>
        <v>1738_각남면_0133</v>
      </c>
      <c r="B3545" s="1">
        <v>1738</v>
      </c>
      <c r="C3545" s="1" t="s">
        <v>12339</v>
      </c>
      <c r="D3545" s="1" t="s">
        <v>12340</v>
      </c>
      <c r="E3545" s="1">
        <v>3544</v>
      </c>
      <c r="F3545" s="1">
        <v>15</v>
      </c>
      <c r="G3545" s="1" t="s">
        <v>5552</v>
      </c>
      <c r="H3545" s="1" t="s">
        <v>7058</v>
      </c>
      <c r="I3545" s="1">
        <v>5</v>
      </c>
      <c r="L3545" s="1">
        <v>3</v>
      </c>
      <c r="M3545" s="1" t="s">
        <v>14379</v>
      </c>
      <c r="N3545" s="1" t="s">
        <v>14380</v>
      </c>
      <c r="S3545" s="1" t="s">
        <v>155</v>
      </c>
      <c r="T3545" s="1" t="s">
        <v>7230</v>
      </c>
      <c r="W3545" s="1" t="s">
        <v>38</v>
      </c>
      <c r="X3545" s="1" t="s">
        <v>12522</v>
      </c>
      <c r="Y3545" s="1" t="s">
        <v>64</v>
      </c>
      <c r="Z3545" s="1" t="s">
        <v>7741</v>
      </c>
      <c r="AC3545" s="1">
        <v>32</v>
      </c>
      <c r="AD3545" s="1" t="s">
        <v>743</v>
      </c>
      <c r="AE3545" s="1" t="s">
        <v>8259</v>
      </c>
    </row>
    <row r="3546" spans="1:72" ht="13.5" customHeight="1" x14ac:dyDescent="0.25">
      <c r="A3546" s="5" t="str">
        <f t="shared" si="127"/>
        <v>1738_각남면_0133</v>
      </c>
      <c r="B3546" s="1">
        <v>1738</v>
      </c>
      <c r="C3546" s="1" t="s">
        <v>12339</v>
      </c>
      <c r="D3546" s="1" t="s">
        <v>12340</v>
      </c>
      <c r="E3546" s="1">
        <v>3545</v>
      </c>
      <c r="F3546" s="1">
        <v>15</v>
      </c>
      <c r="G3546" s="1" t="s">
        <v>5552</v>
      </c>
      <c r="H3546" s="1" t="s">
        <v>7058</v>
      </c>
      <c r="I3546" s="1">
        <v>5</v>
      </c>
      <c r="L3546" s="1">
        <v>3</v>
      </c>
      <c r="M3546" s="1" t="s">
        <v>14379</v>
      </c>
      <c r="N3546" s="1" t="s">
        <v>14380</v>
      </c>
      <c r="S3546" s="1" t="s">
        <v>112</v>
      </c>
      <c r="T3546" s="1" t="s">
        <v>7229</v>
      </c>
      <c r="Y3546" s="1" t="s">
        <v>64</v>
      </c>
      <c r="Z3546" s="1" t="s">
        <v>7741</v>
      </c>
      <c r="AC3546" s="1">
        <v>20</v>
      </c>
      <c r="AD3546" s="1" t="s">
        <v>255</v>
      </c>
      <c r="AE3546" s="1" t="s">
        <v>9359</v>
      </c>
    </row>
    <row r="3547" spans="1:72" ht="13.5" customHeight="1" x14ac:dyDescent="0.25">
      <c r="A3547" s="5" t="str">
        <f t="shared" si="127"/>
        <v>1738_각남면_0133</v>
      </c>
      <c r="B3547" s="1">
        <v>1738</v>
      </c>
      <c r="C3547" s="1" t="s">
        <v>12339</v>
      </c>
      <c r="D3547" s="1" t="s">
        <v>12340</v>
      </c>
      <c r="E3547" s="1">
        <v>3546</v>
      </c>
      <c r="F3547" s="1">
        <v>15</v>
      </c>
      <c r="G3547" s="1" t="s">
        <v>5552</v>
      </c>
      <c r="H3547" s="1" t="s">
        <v>7058</v>
      </c>
      <c r="I3547" s="1">
        <v>5</v>
      </c>
      <c r="L3547" s="1">
        <v>3</v>
      </c>
      <c r="M3547" s="1" t="s">
        <v>14379</v>
      </c>
      <c r="N3547" s="1" t="s">
        <v>14380</v>
      </c>
      <c r="S3547" s="1" t="s">
        <v>727</v>
      </c>
      <c r="T3547" s="1" t="s">
        <v>7243</v>
      </c>
      <c r="U3547" s="1" t="s">
        <v>1351</v>
      </c>
      <c r="V3547" s="1" t="s">
        <v>7327</v>
      </c>
      <c r="Y3547" s="1" t="s">
        <v>5708</v>
      </c>
      <c r="Z3547" s="1" t="s">
        <v>9040</v>
      </c>
      <c r="AC3547" s="1">
        <v>13</v>
      </c>
      <c r="AD3547" s="1" t="s">
        <v>111</v>
      </c>
      <c r="AE3547" s="1" t="s">
        <v>9341</v>
      </c>
    </row>
    <row r="3548" spans="1:72" ht="13.5" customHeight="1" x14ac:dyDescent="0.25">
      <c r="A3548" s="5" t="str">
        <f t="shared" si="127"/>
        <v>1738_각남면_0133</v>
      </c>
      <c r="B3548" s="1">
        <v>1738</v>
      </c>
      <c r="C3548" s="1" t="s">
        <v>12339</v>
      </c>
      <c r="D3548" s="1" t="s">
        <v>12340</v>
      </c>
      <c r="E3548" s="1">
        <v>3547</v>
      </c>
      <c r="F3548" s="1">
        <v>15</v>
      </c>
      <c r="G3548" s="1" t="s">
        <v>5552</v>
      </c>
      <c r="H3548" s="1" t="s">
        <v>7058</v>
      </c>
      <c r="I3548" s="1">
        <v>5</v>
      </c>
      <c r="L3548" s="1">
        <v>4</v>
      </c>
      <c r="M3548" s="1" t="s">
        <v>5512</v>
      </c>
      <c r="N3548" s="1" t="s">
        <v>8658</v>
      </c>
      <c r="O3548" s="1" t="s">
        <v>6</v>
      </c>
      <c r="P3548" s="1" t="s">
        <v>7191</v>
      </c>
      <c r="T3548" s="1" t="s">
        <v>12461</v>
      </c>
      <c r="U3548" s="1" t="s">
        <v>527</v>
      </c>
      <c r="V3548" s="1" t="s">
        <v>7334</v>
      </c>
      <c r="Y3548" s="1" t="s">
        <v>5512</v>
      </c>
      <c r="Z3548" s="1" t="s">
        <v>8658</v>
      </c>
      <c r="AC3548" s="1">
        <v>55</v>
      </c>
      <c r="AD3548" s="1" t="s">
        <v>142</v>
      </c>
      <c r="AE3548" s="1" t="s">
        <v>9344</v>
      </c>
      <c r="AJ3548" s="1" t="s">
        <v>17</v>
      </c>
      <c r="AK3548" s="1" t="s">
        <v>9530</v>
      </c>
      <c r="AL3548" s="1" t="s">
        <v>41</v>
      </c>
      <c r="AM3548" s="1" t="s">
        <v>12725</v>
      </c>
      <c r="AN3548" s="1" t="s">
        <v>1241</v>
      </c>
      <c r="AO3548" s="1" t="s">
        <v>7234</v>
      </c>
      <c r="AR3548" s="1" t="s">
        <v>5348</v>
      </c>
      <c r="AS3548" s="1" t="s">
        <v>7080</v>
      </c>
      <c r="AT3548" s="1" t="s">
        <v>232</v>
      </c>
      <c r="AU3548" s="1" t="s">
        <v>7343</v>
      </c>
      <c r="AV3548" s="1" t="s">
        <v>2842</v>
      </c>
      <c r="AW3548" s="1" t="s">
        <v>9081</v>
      </c>
      <c r="BB3548" s="1" t="s">
        <v>1551</v>
      </c>
      <c r="BC3548" s="1" t="s">
        <v>7529</v>
      </c>
      <c r="BD3548" s="1" t="s">
        <v>5709</v>
      </c>
      <c r="BE3548" s="1" t="s">
        <v>10456</v>
      </c>
      <c r="BG3548" s="1" t="s">
        <v>232</v>
      </c>
      <c r="BH3548" s="1" t="s">
        <v>7343</v>
      </c>
      <c r="BI3548" s="1" t="s">
        <v>2884</v>
      </c>
      <c r="BJ3548" s="1" t="s">
        <v>8992</v>
      </c>
      <c r="BK3548" s="1" t="s">
        <v>232</v>
      </c>
      <c r="BL3548" s="1" t="s">
        <v>7343</v>
      </c>
      <c r="BM3548" s="1" t="s">
        <v>14868</v>
      </c>
      <c r="BN3548" s="1" t="s">
        <v>11374</v>
      </c>
      <c r="BO3548" s="1" t="s">
        <v>232</v>
      </c>
      <c r="BP3548" s="1" t="s">
        <v>7343</v>
      </c>
      <c r="BQ3548" s="1" t="s">
        <v>5710</v>
      </c>
      <c r="BR3548" s="1" t="s">
        <v>12044</v>
      </c>
      <c r="BS3548" s="1" t="s">
        <v>124</v>
      </c>
      <c r="BT3548" s="1" t="s">
        <v>9327</v>
      </c>
    </row>
    <row r="3549" spans="1:72" ht="13.5" customHeight="1" x14ac:dyDescent="0.25">
      <c r="A3549" s="5" t="str">
        <f t="shared" si="127"/>
        <v>1738_각남면_0133</v>
      </c>
      <c r="B3549" s="1">
        <v>1738</v>
      </c>
      <c r="C3549" s="1" t="s">
        <v>12339</v>
      </c>
      <c r="D3549" s="1" t="s">
        <v>12340</v>
      </c>
      <c r="E3549" s="1">
        <v>3548</v>
      </c>
      <c r="F3549" s="1">
        <v>15</v>
      </c>
      <c r="G3549" s="1" t="s">
        <v>5552</v>
      </c>
      <c r="H3549" s="1" t="s">
        <v>7058</v>
      </c>
      <c r="I3549" s="1">
        <v>5</v>
      </c>
      <c r="L3549" s="1">
        <v>5</v>
      </c>
      <c r="M3549" s="1" t="s">
        <v>14381</v>
      </c>
      <c r="N3549" s="1" t="s">
        <v>14382</v>
      </c>
      <c r="O3549" s="1" t="s">
        <v>6</v>
      </c>
      <c r="P3549" s="1" t="s">
        <v>7191</v>
      </c>
      <c r="T3549" s="1" t="s">
        <v>12461</v>
      </c>
      <c r="U3549" s="1" t="s">
        <v>1351</v>
      </c>
      <c r="V3549" s="1" t="s">
        <v>7327</v>
      </c>
      <c r="W3549" s="1" t="s">
        <v>38</v>
      </c>
      <c r="X3549" s="1" t="s">
        <v>12522</v>
      </c>
      <c r="Y3549" s="1" t="s">
        <v>4265</v>
      </c>
      <c r="Z3549" s="1" t="s">
        <v>9041</v>
      </c>
      <c r="AC3549" s="1">
        <v>50</v>
      </c>
      <c r="AD3549" s="1" t="s">
        <v>263</v>
      </c>
      <c r="AE3549" s="1" t="s">
        <v>9361</v>
      </c>
      <c r="AJ3549" s="1" t="s">
        <v>17</v>
      </c>
      <c r="AK3549" s="1" t="s">
        <v>9530</v>
      </c>
      <c r="AL3549" s="1" t="s">
        <v>41</v>
      </c>
      <c r="AM3549" s="1" t="s">
        <v>12725</v>
      </c>
      <c r="AT3549" s="1" t="s">
        <v>69</v>
      </c>
      <c r="AU3549" s="1" t="s">
        <v>7359</v>
      </c>
      <c r="AV3549" s="1" t="s">
        <v>2382</v>
      </c>
      <c r="AW3549" s="1" t="s">
        <v>7738</v>
      </c>
      <c r="BG3549" s="1" t="s">
        <v>69</v>
      </c>
      <c r="BH3549" s="1" t="s">
        <v>7359</v>
      </c>
      <c r="BI3549" s="1" t="s">
        <v>14761</v>
      </c>
      <c r="BJ3549" s="1" t="s">
        <v>9874</v>
      </c>
      <c r="BK3549" s="1" t="s">
        <v>69</v>
      </c>
      <c r="BL3549" s="1" t="s">
        <v>7359</v>
      </c>
      <c r="BM3549" s="1" t="s">
        <v>5599</v>
      </c>
      <c r="BN3549" s="1" t="s">
        <v>11366</v>
      </c>
      <c r="BO3549" s="1" t="s">
        <v>69</v>
      </c>
      <c r="BP3549" s="1" t="s">
        <v>7359</v>
      </c>
      <c r="BQ3549" s="1" t="s">
        <v>5600</v>
      </c>
      <c r="BR3549" s="1" t="s">
        <v>13444</v>
      </c>
      <c r="BS3549" s="1" t="s">
        <v>58</v>
      </c>
      <c r="BT3549" s="1" t="s">
        <v>9526</v>
      </c>
    </row>
    <row r="3550" spans="1:72" ht="13.5" customHeight="1" x14ac:dyDescent="0.25">
      <c r="A3550" s="5" t="str">
        <f t="shared" si="127"/>
        <v>1738_각남면_0133</v>
      </c>
      <c r="B3550" s="1">
        <v>1738</v>
      </c>
      <c r="C3550" s="1" t="s">
        <v>12339</v>
      </c>
      <c r="D3550" s="1" t="s">
        <v>12340</v>
      </c>
      <c r="E3550" s="1">
        <v>3549</v>
      </c>
      <c r="F3550" s="1">
        <v>15</v>
      </c>
      <c r="G3550" s="1" t="s">
        <v>5552</v>
      </c>
      <c r="H3550" s="1" t="s">
        <v>7058</v>
      </c>
      <c r="I3550" s="1">
        <v>5</v>
      </c>
      <c r="L3550" s="1">
        <v>5</v>
      </c>
      <c r="M3550" s="1" t="s">
        <v>14381</v>
      </c>
      <c r="N3550" s="1" t="s">
        <v>14382</v>
      </c>
      <c r="S3550" s="1" t="s">
        <v>50</v>
      </c>
      <c r="T3550" s="1" t="s">
        <v>7223</v>
      </c>
      <c r="W3550" s="1" t="s">
        <v>38</v>
      </c>
      <c r="X3550" s="1" t="s">
        <v>12522</v>
      </c>
      <c r="Y3550" s="1" t="s">
        <v>64</v>
      </c>
      <c r="Z3550" s="1" t="s">
        <v>7741</v>
      </c>
      <c r="AC3550" s="1">
        <v>45</v>
      </c>
      <c r="AD3550" s="1" t="s">
        <v>330</v>
      </c>
      <c r="AE3550" s="1" t="s">
        <v>9367</v>
      </c>
      <c r="AJ3550" s="1" t="s">
        <v>17</v>
      </c>
      <c r="AK3550" s="1" t="s">
        <v>9530</v>
      </c>
      <c r="AL3550" s="1" t="s">
        <v>41</v>
      </c>
      <c r="AM3550" s="1" t="s">
        <v>12725</v>
      </c>
      <c r="AT3550" s="1" t="s">
        <v>69</v>
      </c>
      <c r="AU3550" s="1" t="s">
        <v>7359</v>
      </c>
      <c r="AV3550" s="1" t="s">
        <v>1201</v>
      </c>
      <c r="AW3550" s="1" t="s">
        <v>7990</v>
      </c>
      <c r="BG3550" s="1" t="s">
        <v>69</v>
      </c>
      <c r="BH3550" s="1" t="s">
        <v>7359</v>
      </c>
      <c r="BI3550" s="1" t="s">
        <v>5711</v>
      </c>
      <c r="BJ3550" s="1" t="s">
        <v>10896</v>
      </c>
      <c r="BK3550" s="1" t="s">
        <v>69</v>
      </c>
      <c r="BL3550" s="1" t="s">
        <v>7359</v>
      </c>
      <c r="BM3550" s="1" t="s">
        <v>5712</v>
      </c>
      <c r="BN3550" s="1" t="s">
        <v>8360</v>
      </c>
      <c r="BO3550" s="1" t="s">
        <v>69</v>
      </c>
      <c r="BP3550" s="1" t="s">
        <v>7359</v>
      </c>
      <c r="BQ3550" s="1" t="s">
        <v>5713</v>
      </c>
      <c r="BR3550" s="1" t="s">
        <v>12045</v>
      </c>
      <c r="BS3550" s="1" t="s">
        <v>4461</v>
      </c>
      <c r="BT3550" s="1" t="s">
        <v>12249</v>
      </c>
    </row>
    <row r="3551" spans="1:72" ht="13.5" customHeight="1" x14ac:dyDescent="0.25">
      <c r="A3551" s="5" t="str">
        <f t="shared" si="127"/>
        <v>1738_각남면_0133</v>
      </c>
      <c r="B3551" s="1">
        <v>1738</v>
      </c>
      <c r="C3551" s="1" t="s">
        <v>12339</v>
      </c>
      <c r="D3551" s="1" t="s">
        <v>12340</v>
      </c>
      <c r="E3551" s="1">
        <v>3550</v>
      </c>
      <c r="F3551" s="1">
        <v>15</v>
      </c>
      <c r="G3551" s="1" t="s">
        <v>5552</v>
      </c>
      <c r="H3551" s="1" t="s">
        <v>7058</v>
      </c>
      <c r="I3551" s="1">
        <v>5</v>
      </c>
      <c r="L3551" s="1">
        <v>5</v>
      </c>
      <c r="M3551" s="1" t="s">
        <v>14381</v>
      </c>
      <c r="N3551" s="1" t="s">
        <v>14382</v>
      </c>
      <c r="S3551" s="1" t="s">
        <v>112</v>
      </c>
      <c r="T3551" s="1" t="s">
        <v>7229</v>
      </c>
      <c r="Y3551" s="1" t="s">
        <v>64</v>
      </c>
      <c r="Z3551" s="1" t="s">
        <v>7741</v>
      </c>
      <c r="AC3551" s="1">
        <v>3</v>
      </c>
      <c r="AD3551" s="1" t="s">
        <v>115</v>
      </c>
      <c r="AE3551" s="1" t="s">
        <v>9342</v>
      </c>
    </row>
    <row r="3552" spans="1:72" ht="13.5" customHeight="1" x14ac:dyDescent="0.25">
      <c r="A3552" s="5" t="str">
        <f t="shared" si="127"/>
        <v>1738_각남면_0133</v>
      </c>
      <c r="B3552" s="1">
        <v>1738</v>
      </c>
      <c r="C3552" s="1" t="s">
        <v>12339</v>
      </c>
      <c r="D3552" s="1" t="s">
        <v>12340</v>
      </c>
      <c r="E3552" s="1">
        <v>3551</v>
      </c>
      <c r="F3552" s="1">
        <v>15</v>
      </c>
      <c r="G3552" s="1" t="s">
        <v>5552</v>
      </c>
      <c r="H3552" s="1" t="s">
        <v>7058</v>
      </c>
      <c r="I3552" s="1">
        <v>6</v>
      </c>
      <c r="J3552" s="1" t="s">
        <v>5714</v>
      </c>
      <c r="K3552" s="1" t="s">
        <v>7162</v>
      </c>
      <c r="L3552" s="1">
        <v>1</v>
      </c>
      <c r="M3552" s="1" t="s">
        <v>5714</v>
      </c>
      <c r="N3552" s="1" t="s">
        <v>7162</v>
      </c>
      <c r="O3552" s="1" t="s">
        <v>6</v>
      </c>
      <c r="P3552" s="1" t="s">
        <v>7191</v>
      </c>
      <c r="T3552" s="1" t="s">
        <v>12461</v>
      </c>
      <c r="U3552" s="1" t="s">
        <v>1594</v>
      </c>
      <c r="V3552" s="1" t="s">
        <v>7401</v>
      </c>
      <c r="W3552" s="1" t="s">
        <v>342</v>
      </c>
      <c r="X3552" s="1" t="s">
        <v>7700</v>
      </c>
      <c r="Y3552" s="1" t="s">
        <v>5548</v>
      </c>
      <c r="Z3552" s="1" t="s">
        <v>8997</v>
      </c>
      <c r="AC3552" s="1">
        <v>39</v>
      </c>
      <c r="AD3552" s="1" t="s">
        <v>181</v>
      </c>
      <c r="AE3552" s="1" t="s">
        <v>9350</v>
      </c>
      <c r="AJ3552" s="1" t="s">
        <v>17</v>
      </c>
      <c r="AK3552" s="1" t="s">
        <v>9530</v>
      </c>
      <c r="AL3552" s="1" t="s">
        <v>174</v>
      </c>
      <c r="AM3552" s="1" t="s">
        <v>9536</v>
      </c>
      <c r="AT3552" s="1" t="s">
        <v>73</v>
      </c>
      <c r="AU3552" s="1" t="s">
        <v>7304</v>
      </c>
      <c r="AV3552" s="1" t="s">
        <v>5715</v>
      </c>
      <c r="AW3552" s="1" t="s">
        <v>10227</v>
      </c>
      <c r="BG3552" s="1" t="s">
        <v>69</v>
      </c>
      <c r="BH3552" s="1" t="s">
        <v>7359</v>
      </c>
      <c r="BI3552" s="1" t="s">
        <v>1356</v>
      </c>
      <c r="BJ3552" s="1" t="s">
        <v>10031</v>
      </c>
      <c r="BK3552" s="1" t="s">
        <v>69</v>
      </c>
      <c r="BL3552" s="1" t="s">
        <v>7359</v>
      </c>
      <c r="BM3552" s="1" t="s">
        <v>14752</v>
      </c>
      <c r="BN3552" s="1" t="s">
        <v>10644</v>
      </c>
      <c r="BO3552" s="1" t="s">
        <v>1063</v>
      </c>
      <c r="BP3552" s="1" t="s">
        <v>12490</v>
      </c>
      <c r="BQ3552" s="1" t="s">
        <v>5716</v>
      </c>
      <c r="BR3552" s="1" t="s">
        <v>12046</v>
      </c>
      <c r="BS3552" s="1" t="s">
        <v>200</v>
      </c>
      <c r="BT3552" s="1" t="s">
        <v>9541</v>
      </c>
    </row>
    <row r="3553" spans="1:72" ht="13.5" customHeight="1" x14ac:dyDescent="0.25">
      <c r="A3553" s="5" t="str">
        <f t="shared" si="127"/>
        <v>1738_각남면_0133</v>
      </c>
      <c r="B3553" s="1">
        <v>1738</v>
      </c>
      <c r="C3553" s="1" t="s">
        <v>12339</v>
      </c>
      <c r="D3553" s="1" t="s">
        <v>12340</v>
      </c>
      <c r="E3553" s="1">
        <v>3552</v>
      </c>
      <c r="F3553" s="1">
        <v>15</v>
      </c>
      <c r="G3553" s="1" t="s">
        <v>5552</v>
      </c>
      <c r="H3553" s="1" t="s">
        <v>7058</v>
      </c>
      <c r="I3553" s="1">
        <v>6</v>
      </c>
      <c r="L3553" s="1">
        <v>1</v>
      </c>
      <c r="M3553" s="1" t="s">
        <v>5714</v>
      </c>
      <c r="N3553" s="1" t="s">
        <v>7162</v>
      </c>
      <c r="S3553" s="1" t="s">
        <v>50</v>
      </c>
      <c r="T3553" s="1" t="s">
        <v>7223</v>
      </c>
      <c r="W3553" s="1" t="s">
        <v>38</v>
      </c>
      <c r="X3553" s="1" t="s">
        <v>12522</v>
      </c>
      <c r="Y3553" s="1" t="s">
        <v>64</v>
      </c>
      <c r="Z3553" s="1" t="s">
        <v>7741</v>
      </c>
      <c r="AC3553" s="1">
        <v>34</v>
      </c>
      <c r="AD3553" s="1" t="s">
        <v>40</v>
      </c>
      <c r="AE3553" s="1" t="s">
        <v>9329</v>
      </c>
      <c r="AJ3553" s="1" t="s">
        <v>17</v>
      </c>
      <c r="AK3553" s="1" t="s">
        <v>9530</v>
      </c>
      <c r="AL3553" s="1" t="s">
        <v>41</v>
      </c>
      <c r="AM3553" s="1" t="s">
        <v>12725</v>
      </c>
      <c r="AT3553" s="1" t="s">
        <v>69</v>
      </c>
      <c r="AU3553" s="1" t="s">
        <v>7359</v>
      </c>
      <c r="AV3553" s="1" t="s">
        <v>1409</v>
      </c>
      <c r="AW3553" s="1" t="s">
        <v>8419</v>
      </c>
      <c r="BG3553" s="1" t="s">
        <v>69</v>
      </c>
      <c r="BH3553" s="1" t="s">
        <v>7359</v>
      </c>
      <c r="BI3553" s="1" t="s">
        <v>2556</v>
      </c>
      <c r="BJ3553" s="1" t="s">
        <v>7907</v>
      </c>
      <c r="BK3553" s="1" t="s">
        <v>69</v>
      </c>
      <c r="BL3553" s="1" t="s">
        <v>7359</v>
      </c>
      <c r="BM3553" s="1" t="s">
        <v>5717</v>
      </c>
      <c r="BN3553" s="1" t="s">
        <v>11375</v>
      </c>
      <c r="BO3553" s="1" t="s">
        <v>69</v>
      </c>
      <c r="BP3553" s="1" t="s">
        <v>7359</v>
      </c>
      <c r="BQ3553" s="1" t="s">
        <v>5718</v>
      </c>
      <c r="BR3553" s="1" t="s">
        <v>14954</v>
      </c>
      <c r="BS3553" s="1" t="s">
        <v>77</v>
      </c>
      <c r="BT3553" s="1" t="s">
        <v>9125</v>
      </c>
    </row>
    <row r="3554" spans="1:72" ht="13.5" customHeight="1" x14ac:dyDescent="0.25">
      <c r="A3554" s="5" t="str">
        <f t="shared" si="127"/>
        <v>1738_각남면_0133</v>
      </c>
      <c r="B3554" s="1">
        <v>1738</v>
      </c>
      <c r="C3554" s="1" t="s">
        <v>12339</v>
      </c>
      <c r="D3554" s="1" t="s">
        <v>12340</v>
      </c>
      <c r="E3554" s="1">
        <v>3553</v>
      </c>
      <c r="F3554" s="1">
        <v>15</v>
      </c>
      <c r="G3554" s="1" t="s">
        <v>5552</v>
      </c>
      <c r="H3554" s="1" t="s">
        <v>7058</v>
      </c>
      <c r="I3554" s="1">
        <v>6</v>
      </c>
      <c r="L3554" s="1">
        <v>2</v>
      </c>
      <c r="M3554" s="1" t="s">
        <v>14383</v>
      </c>
      <c r="N3554" s="1" t="s">
        <v>14384</v>
      </c>
      <c r="T3554" s="1" t="s">
        <v>12461</v>
      </c>
      <c r="U3554" s="1" t="s">
        <v>2831</v>
      </c>
      <c r="V3554" s="1" t="s">
        <v>12442</v>
      </c>
      <c r="W3554" s="1" t="s">
        <v>38</v>
      </c>
      <c r="X3554" s="1" t="s">
        <v>12522</v>
      </c>
      <c r="Y3554" s="1" t="s">
        <v>5719</v>
      </c>
      <c r="Z3554" s="1" t="s">
        <v>8066</v>
      </c>
      <c r="AC3554" s="1">
        <v>65</v>
      </c>
      <c r="AD3554" s="1" t="s">
        <v>86</v>
      </c>
      <c r="AE3554" s="1" t="s">
        <v>8752</v>
      </c>
      <c r="AJ3554" s="1" t="s">
        <v>17</v>
      </c>
      <c r="AK3554" s="1" t="s">
        <v>9530</v>
      </c>
      <c r="AL3554" s="1" t="s">
        <v>41</v>
      </c>
      <c r="AM3554" s="1" t="s">
        <v>12725</v>
      </c>
      <c r="AT3554" s="1" t="s">
        <v>5720</v>
      </c>
      <c r="AU3554" s="1" t="s">
        <v>12476</v>
      </c>
      <c r="AV3554" s="1" t="s">
        <v>5721</v>
      </c>
      <c r="AW3554" s="1" t="s">
        <v>9283</v>
      </c>
      <c r="BG3554" s="1" t="s">
        <v>677</v>
      </c>
      <c r="BH3554" s="1" t="s">
        <v>7530</v>
      </c>
      <c r="BI3554" s="1" t="s">
        <v>5722</v>
      </c>
      <c r="BJ3554" s="1" t="s">
        <v>10890</v>
      </c>
      <c r="BK3554" s="1" t="s">
        <v>69</v>
      </c>
      <c r="BL3554" s="1" t="s">
        <v>7359</v>
      </c>
      <c r="BM3554" s="1" t="s">
        <v>5723</v>
      </c>
      <c r="BN3554" s="1" t="s">
        <v>11367</v>
      </c>
      <c r="BO3554" s="1" t="s">
        <v>69</v>
      </c>
      <c r="BP3554" s="1" t="s">
        <v>7359</v>
      </c>
      <c r="BQ3554" s="1" t="s">
        <v>5618</v>
      </c>
      <c r="BR3554" s="1" t="s">
        <v>13298</v>
      </c>
      <c r="BS3554" s="1" t="s">
        <v>124</v>
      </c>
      <c r="BT3554" s="1" t="s">
        <v>9327</v>
      </c>
    </row>
    <row r="3555" spans="1:72" ht="13.5" customHeight="1" x14ac:dyDescent="0.25">
      <c r="A3555" s="5" t="str">
        <f t="shared" si="127"/>
        <v>1738_각남면_0133</v>
      </c>
      <c r="B3555" s="1">
        <v>1738</v>
      </c>
      <c r="C3555" s="1" t="s">
        <v>12339</v>
      </c>
      <c r="D3555" s="1" t="s">
        <v>12340</v>
      </c>
      <c r="E3555" s="1">
        <v>3554</v>
      </c>
      <c r="F3555" s="1">
        <v>15</v>
      </c>
      <c r="G3555" s="1" t="s">
        <v>5552</v>
      </c>
      <c r="H3555" s="1" t="s">
        <v>7058</v>
      </c>
      <c r="I3555" s="1">
        <v>6</v>
      </c>
      <c r="L3555" s="1">
        <v>2</v>
      </c>
      <c r="M3555" s="1" t="s">
        <v>14383</v>
      </c>
      <c r="N3555" s="1" t="s">
        <v>14384</v>
      </c>
      <c r="S3555" s="1" t="s">
        <v>50</v>
      </c>
      <c r="T3555" s="1" t="s">
        <v>7223</v>
      </c>
      <c r="W3555" s="1" t="s">
        <v>38</v>
      </c>
      <c r="X3555" s="1" t="s">
        <v>12522</v>
      </c>
      <c r="Y3555" s="1" t="s">
        <v>64</v>
      </c>
      <c r="Z3555" s="1" t="s">
        <v>7741</v>
      </c>
      <c r="AC3555" s="1">
        <v>61</v>
      </c>
      <c r="AD3555" s="1" t="s">
        <v>101</v>
      </c>
      <c r="AE3555" s="1" t="s">
        <v>9339</v>
      </c>
      <c r="AJ3555" s="1" t="s">
        <v>17</v>
      </c>
      <c r="AK3555" s="1" t="s">
        <v>9530</v>
      </c>
      <c r="AL3555" s="1" t="s">
        <v>259</v>
      </c>
      <c r="AM3555" s="1" t="s">
        <v>9449</v>
      </c>
      <c r="AT3555" s="1" t="s">
        <v>69</v>
      </c>
      <c r="AU3555" s="1" t="s">
        <v>7359</v>
      </c>
      <c r="AV3555" s="1" t="s">
        <v>5724</v>
      </c>
      <c r="AW3555" s="1" t="s">
        <v>10228</v>
      </c>
      <c r="BG3555" s="1" t="s">
        <v>69</v>
      </c>
      <c r="BH3555" s="1" t="s">
        <v>7359</v>
      </c>
      <c r="BI3555" s="1" t="s">
        <v>1916</v>
      </c>
      <c r="BJ3555" s="1" t="s">
        <v>8163</v>
      </c>
      <c r="BK3555" s="1" t="s">
        <v>69</v>
      </c>
      <c r="BL3555" s="1" t="s">
        <v>7359</v>
      </c>
      <c r="BM3555" s="1" t="s">
        <v>5725</v>
      </c>
      <c r="BN3555" s="1" t="s">
        <v>11376</v>
      </c>
      <c r="BO3555" s="1" t="s">
        <v>69</v>
      </c>
      <c r="BP3555" s="1" t="s">
        <v>7359</v>
      </c>
      <c r="BQ3555" s="1" t="s">
        <v>5726</v>
      </c>
      <c r="BR3555" s="1" t="s">
        <v>12047</v>
      </c>
      <c r="BS3555" s="1" t="s">
        <v>124</v>
      </c>
      <c r="BT3555" s="1" t="s">
        <v>9327</v>
      </c>
    </row>
    <row r="3556" spans="1:72" ht="13.5" customHeight="1" x14ac:dyDescent="0.25">
      <c r="A3556" s="5" t="str">
        <f t="shared" si="127"/>
        <v>1738_각남면_0133</v>
      </c>
      <c r="B3556" s="1">
        <v>1738</v>
      </c>
      <c r="C3556" s="1" t="s">
        <v>12339</v>
      </c>
      <c r="D3556" s="1" t="s">
        <v>12340</v>
      </c>
      <c r="E3556" s="1">
        <v>3555</v>
      </c>
      <c r="F3556" s="1">
        <v>15</v>
      </c>
      <c r="G3556" s="1" t="s">
        <v>5552</v>
      </c>
      <c r="H3556" s="1" t="s">
        <v>7058</v>
      </c>
      <c r="I3556" s="1">
        <v>6</v>
      </c>
      <c r="L3556" s="1">
        <v>2</v>
      </c>
      <c r="M3556" s="1" t="s">
        <v>14383</v>
      </c>
      <c r="N3556" s="1" t="s">
        <v>14384</v>
      </c>
      <c r="S3556" s="1" t="s">
        <v>112</v>
      </c>
      <c r="T3556" s="1" t="s">
        <v>7229</v>
      </c>
      <c r="Y3556" s="1" t="s">
        <v>64</v>
      </c>
      <c r="Z3556" s="1" t="s">
        <v>7741</v>
      </c>
      <c r="AC3556" s="1">
        <v>18</v>
      </c>
      <c r="AD3556" s="1" t="s">
        <v>210</v>
      </c>
      <c r="AE3556" s="1" t="s">
        <v>9354</v>
      </c>
    </row>
    <row r="3557" spans="1:72" ht="13.5" customHeight="1" x14ac:dyDescent="0.25">
      <c r="A3557" s="5" t="str">
        <f t="shared" si="127"/>
        <v>1738_각남면_0133</v>
      </c>
      <c r="B3557" s="1">
        <v>1738</v>
      </c>
      <c r="C3557" s="1" t="s">
        <v>12339</v>
      </c>
      <c r="D3557" s="1" t="s">
        <v>12340</v>
      </c>
      <c r="E3557" s="1">
        <v>3556</v>
      </c>
      <c r="F3557" s="1">
        <v>15</v>
      </c>
      <c r="G3557" s="1" t="s">
        <v>5552</v>
      </c>
      <c r="H3557" s="1" t="s">
        <v>7058</v>
      </c>
      <c r="I3557" s="1">
        <v>6</v>
      </c>
      <c r="L3557" s="1">
        <v>3</v>
      </c>
      <c r="M3557" s="1" t="s">
        <v>5728</v>
      </c>
      <c r="N3557" s="1" t="s">
        <v>9042</v>
      </c>
      <c r="O3557" s="1" t="s">
        <v>6</v>
      </c>
      <c r="P3557" s="1" t="s">
        <v>7191</v>
      </c>
      <c r="T3557" s="1" t="s">
        <v>12461</v>
      </c>
      <c r="U3557" s="1" t="s">
        <v>5727</v>
      </c>
      <c r="V3557" s="1" t="s">
        <v>12437</v>
      </c>
      <c r="Y3557" s="1" t="s">
        <v>5728</v>
      </c>
      <c r="Z3557" s="1" t="s">
        <v>9042</v>
      </c>
      <c r="AC3557" s="1">
        <v>50</v>
      </c>
      <c r="AD3557" s="1" t="s">
        <v>263</v>
      </c>
      <c r="AE3557" s="1" t="s">
        <v>9361</v>
      </c>
      <c r="AJ3557" s="1" t="s">
        <v>17</v>
      </c>
      <c r="AK3557" s="1" t="s">
        <v>9530</v>
      </c>
      <c r="AL3557" s="1" t="s">
        <v>41</v>
      </c>
      <c r="AM3557" s="1" t="s">
        <v>12725</v>
      </c>
      <c r="AT3557" s="1" t="s">
        <v>69</v>
      </c>
      <c r="AU3557" s="1" t="s">
        <v>7359</v>
      </c>
      <c r="AV3557" s="1" t="s">
        <v>5729</v>
      </c>
      <c r="AW3557" s="1" t="s">
        <v>10229</v>
      </c>
      <c r="BG3557" s="1" t="s">
        <v>69</v>
      </c>
      <c r="BH3557" s="1" t="s">
        <v>7359</v>
      </c>
      <c r="BI3557" s="1" t="s">
        <v>5730</v>
      </c>
      <c r="BJ3557" s="1" t="s">
        <v>10897</v>
      </c>
      <c r="BK3557" s="1" t="s">
        <v>69</v>
      </c>
      <c r="BL3557" s="1" t="s">
        <v>7359</v>
      </c>
      <c r="BM3557" s="1" t="s">
        <v>873</v>
      </c>
      <c r="BN3557" s="1" t="s">
        <v>7894</v>
      </c>
      <c r="BO3557" s="1" t="s">
        <v>69</v>
      </c>
      <c r="BP3557" s="1" t="s">
        <v>7359</v>
      </c>
      <c r="BQ3557" s="1" t="s">
        <v>3756</v>
      </c>
      <c r="BR3557" s="1" t="s">
        <v>13277</v>
      </c>
      <c r="BS3557" s="1" t="s">
        <v>41</v>
      </c>
      <c r="BT3557" s="1" t="s">
        <v>12725</v>
      </c>
    </row>
    <row r="3558" spans="1:72" ht="13.5" customHeight="1" x14ac:dyDescent="0.25">
      <c r="A3558" s="5" t="str">
        <f t="shared" si="127"/>
        <v>1738_각남면_0133</v>
      </c>
      <c r="B3558" s="1">
        <v>1738</v>
      </c>
      <c r="C3558" s="1" t="s">
        <v>12339</v>
      </c>
      <c r="D3558" s="1" t="s">
        <v>12340</v>
      </c>
      <c r="E3558" s="1">
        <v>3557</v>
      </c>
      <c r="F3558" s="1">
        <v>15</v>
      </c>
      <c r="G3558" s="1" t="s">
        <v>5552</v>
      </c>
      <c r="H3558" s="1" t="s">
        <v>7058</v>
      </c>
      <c r="I3558" s="1">
        <v>6</v>
      </c>
      <c r="L3558" s="1">
        <v>3</v>
      </c>
      <c r="M3558" s="1" t="s">
        <v>5728</v>
      </c>
      <c r="N3558" s="1" t="s">
        <v>9042</v>
      </c>
      <c r="S3558" s="1" t="s">
        <v>50</v>
      </c>
      <c r="T3558" s="1" t="s">
        <v>7223</v>
      </c>
      <c r="U3558" s="1" t="s">
        <v>237</v>
      </c>
      <c r="V3558" s="1" t="s">
        <v>7316</v>
      </c>
      <c r="Y3558" s="1" t="s">
        <v>4556</v>
      </c>
      <c r="Z3558" s="1" t="s">
        <v>8750</v>
      </c>
      <c r="AC3558" s="1">
        <v>20</v>
      </c>
      <c r="AD3558" s="1" t="s">
        <v>255</v>
      </c>
      <c r="AE3558" s="1" t="s">
        <v>9359</v>
      </c>
      <c r="AJ3558" s="1" t="s">
        <v>17</v>
      </c>
      <c r="AK3558" s="1" t="s">
        <v>9530</v>
      </c>
      <c r="AL3558" s="1" t="s">
        <v>41</v>
      </c>
      <c r="AM3558" s="1" t="s">
        <v>12725</v>
      </c>
      <c r="AN3558" s="1" t="s">
        <v>1241</v>
      </c>
      <c r="AO3558" s="1" t="s">
        <v>7234</v>
      </c>
      <c r="AR3558" s="1" t="s">
        <v>5731</v>
      </c>
      <c r="AS3558" s="1" t="s">
        <v>9632</v>
      </c>
      <c r="AT3558" s="1" t="s">
        <v>232</v>
      </c>
      <c r="AU3558" s="1" t="s">
        <v>7343</v>
      </c>
      <c r="AV3558" s="1" t="s">
        <v>5732</v>
      </c>
      <c r="AW3558" s="1" t="s">
        <v>10230</v>
      </c>
      <c r="BG3558" s="1" t="s">
        <v>232</v>
      </c>
      <c r="BH3558" s="1" t="s">
        <v>7343</v>
      </c>
      <c r="BI3558" s="1" t="s">
        <v>643</v>
      </c>
      <c r="BJ3558" s="1" t="s">
        <v>9029</v>
      </c>
      <c r="BK3558" s="1" t="s">
        <v>232</v>
      </c>
      <c r="BL3558" s="1" t="s">
        <v>7343</v>
      </c>
      <c r="BM3558" s="1" t="s">
        <v>5733</v>
      </c>
      <c r="BN3558" s="1" t="s">
        <v>9027</v>
      </c>
      <c r="BQ3558" s="1" t="s">
        <v>5734</v>
      </c>
      <c r="BR3558" s="1" t="s">
        <v>13490</v>
      </c>
      <c r="BS3558" s="1" t="s">
        <v>124</v>
      </c>
      <c r="BT3558" s="1" t="s">
        <v>9327</v>
      </c>
    </row>
    <row r="3559" spans="1:72" ht="13.5" customHeight="1" x14ac:dyDescent="0.25">
      <c r="A3559" s="5" t="str">
        <f t="shared" si="127"/>
        <v>1738_각남면_0133</v>
      </c>
      <c r="B3559" s="1">
        <v>1738</v>
      </c>
      <c r="C3559" s="1" t="s">
        <v>12339</v>
      </c>
      <c r="D3559" s="1" t="s">
        <v>12340</v>
      </c>
      <c r="E3559" s="1">
        <v>3558</v>
      </c>
      <c r="F3559" s="1">
        <v>15</v>
      </c>
      <c r="G3559" s="1" t="s">
        <v>5552</v>
      </c>
      <c r="H3559" s="1" t="s">
        <v>7058</v>
      </c>
      <c r="I3559" s="1">
        <v>6</v>
      </c>
      <c r="L3559" s="1">
        <v>3</v>
      </c>
      <c r="M3559" s="1" t="s">
        <v>5728</v>
      </c>
      <c r="N3559" s="1" t="s">
        <v>9042</v>
      </c>
      <c r="S3559" s="1" t="s">
        <v>59</v>
      </c>
      <c r="T3559" s="1" t="s">
        <v>7224</v>
      </c>
      <c r="U3559" s="1" t="s">
        <v>232</v>
      </c>
      <c r="V3559" s="1" t="s">
        <v>7343</v>
      </c>
      <c r="Y3559" s="1" t="s">
        <v>5666</v>
      </c>
      <c r="Z3559" s="1" t="s">
        <v>9026</v>
      </c>
      <c r="AC3559" s="1">
        <v>1</v>
      </c>
      <c r="AD3559" s="1" t="s">
        <v>101</v>
      </c>
      <c r="AE3559" s="1" t="s">
        <v>9339</v>
      </c>
    </row>
    <row r="3560" spans="1:72" ht="13.5" customHeight="1" x14ac:dyDescent="0.25">
      <c r="A3560" s="5" t="str">
        <f t="shared" si="127"/>
        <v>1738_각남면_0133</v>
      </c>
      <c r="B3560" s="1">
        <v>1738</v>
      </c>
      <c r="C3560" s="1" t="s">
        <v>12339</v>
      </c>
      <c r="D3560" s="1" t="s">
        <v>12340</v>
      </c>
      <c r="E3560" s="1">
        <v>3559</v>
      </c>
      <c r="F3560" s="1">
        <v>15</v>
      </c>
      <c r="G3560" s="1" t="s">
        <v>5552</v>
      </c>
      <c r="H3560" s="1" t="s">
        <v>7058</v>
      </c>
      <c r="I3560" s="1">
        <v>6</v>
      </c>
      <c r="L3560" s="1">
        <v>4</v>
      </c>
      <c r="M3560" s="1" t="s">
        <v>13558</v>
      </c>
      <c r="N3560" s="1" t="s">
        <v>13559</v>
      </c>
      <c r="O3560" s="1" t="s">
        <v>6</v>
      </c>
      <c r="P3560" s="1" t="s">
        <v>7191</v>
      </c>
      <c r="T3560" s="1" t="s">
        <v>12461</v>
      </c>
      <c r="U3560" s="1" t="s">
        <v>518</v>
      </c>
      <c r="V3560" s="1" t="s">
        <v>7333</v>
      </c>
      <c r="W3560" s="1" t="s">
        <v>123</v>
      </c>
      <c r="X3560" s="1" t="s">
        <v>7689</v>
      </c>
      <c r="Y3560" s="1" t="s">
        <v>64</v>
      </c>
      <c r="Z3560" s="1" t="s">
        <v>7741</v>
      </c>
      <c r="AC3560" s="1">
        <v>44</v>
      </c>
      <c r="AD3560" s="1" t="s">
        <v>52</v>
      </c>
      <c r="AE3560" s="1" t="s">
        <v>9330</v>
      </c>
      <c r="AJ3560" s="1" t="s">
        <v>17</v>
      </c>
      <c r="AK3560" s="1" t="s">
        <v>9530</v>
      </c>
      <c r="AL3560" s="1" t="s">
        <v>124</v>
      </c>
      <c r="AM3560" s="1" t="s">
        <v>9327</v>
      </c>
      <c r="AT3560" s="1" t="s">
        <v>1203</v>
      </c>
      <c r="AU3560" s="1" t="s">
        <v>7376</v>
      </c>
      <c r="AV3560" s="1" t="s">
        <v>5735</v>
      </c>
      <c r="AW3560" s="1" t="s">
        <v>10231</v>
      </c>
      <c r="BG3560" s="1" t="s">
        <v>1203</v>
      </c>
      <c r="BH3560" s="1" t="s">
        <v>7376</v>
      </c>
      <c r="BI3560" s="1" t="s">
        <v>1462</v>
      </c>
      <c r="BJ3560" s="1" t="s">
        <v>8054</v>
      </c>
      <c r="BK3560" s="1" t="s">
        <v>677</v>
      </c>
      <c r="BL3560" s="1" t="s">
        <v>7530</v>
      </c>
      <c r="BM3560" s="1" t="s">
        <v>1005</v>
      </c>
      <c r="BN3560" s="1" t="s">
        <v>9747</v>
      </c>
      <c r="BO3560" s="1" t="s">
        <v>69</v>
      </c>
      <c r="BP3560" s="1" t="s">
        <v>7359</v>
      </c>
      <c r="BQ3560" s="1" t="s">
        <v>1859</v>
      </c>
      <c r="BR3560" s="1" t="s">
        <v>13211</v>
      </c>
      <c r="BS3560" s="1" t="s">
        <v>259</v>
      </c>
      <c r="BT3560" s="1" t="s">
        <v>9449</v>
      </c>
    </row>
    <row r="3561" spans="1:72" ht="13.5" customHeight="1" x14ac:dyDescent="0.25">
      <c r="A3561" s="5" t="str">
        <f t="shared" si="127"/>
        <v>1738_각남면_0133</v>
      </c>
      <c r="B3561" s="1">
        <v>1738</v>
      </c>
      <c r="C3561" s="1" t="s">
        <v>12339</v>
      </c>
      <c r="D3561" s="1" t="s">
        <v>12340</v>
      </c>
      <c r="E3561" s="1">
        <v>3560</v>
      </c>
      <c r="F3561" s="1">
        <v>15</v>
      </c>
      <c r="G3561" s="1" t="s">
        <v>5552</v>
      </c>
      <c r="H3561" s="1" t="s">
        <v>7058</v>
      </c>
      <c r="I3561" s="1">
        <v>6</v>
      </c>
      <c r="L3561" s="1">
        <v>4</v>
      </c>
      <c r="M3561" s="1" t="s">
        <v>13558</v>
      </c>
      <c r="N3561" s="1" t="s">
        <v>13559</v>
      </c>
      <c r="S3561" s="1" t="s">
        <v>112</v>
      </c>
      <c r="T3561" s="1" t="s">
        <v>7229</v>
      </c>
      <c r="Y3561" s="1" t="s">
        <v>64</v>
      </c>
      <c r="Z3561" s="1" t="s">
        <v>7741</v>
      </c>
      <c r="AC3561" s="1">
        <v>6</v>
      </c>
      <c r="AD3561" s="1" t="s">
        <v>738</v>
      </c>
      <c r="AE3561" s="1" t="s">
        <v>9381</v>
      </c>
    </row>
    <row r="3562" spans="1:72" ht="13.5" customHeight="1" x14ac:dyDescent="0.25">
      <c r="A3562" s="5" t="str">
        <f t="shared" si="127"/>
        <v>1738_각남면_0133</v>
      </c>
      <c r="B3562" s="1">
        <v>1738</v>
      </c>
      <c r="C3562" s="1" t="s">
        <v>12339</v>
      </c>
      <c r="D3562" s="1" t="s">
        <v>12340</v>
      </c>
      <c r="E3562" s="1">
        <v>3561</v>
      </c>
      <c r="F3562" s="1">
        <v>15</v>
      </c>
      <c r="G3562" s="1" t="s">
        <v>5552</v>
      </c>
      <c r="H3562" s="1" t="s">
        <v>7058</v>
      </c>
      <c r="I3562" s="1">
        <v>6</v>
      </c>
      <c r="L3562" s="1">
        <v>4</v>
      </c>
      <c r="M3562" s="1" t="s">
        <v>13558</v>
      </c>
      <c r="N3562" s="1" t="s">
        <v>13559</v>
      </c>
      <c r="S3562" s="1" t="s">
        <v>63</v>
      </c>
      <c r="T3562" s="1" t="s">
        <v>7225</v>
      </c>
      <c r="Y3562" s="1" t="s">
        <v>64</v>
      </c>
      <c r="Z3562" s="1" t="s">
        <v>7741</v>
      </c>
      <c r="AC3562" s="1">
        <v>2</v>
      </c>
      <c r="AD3562" s="1" t="s">
        <v>335</v>
      </c>
      <c r="AE3562" s="1" t="s">
        <v>9368</v>
      </c>
    </row>
    <row r="3563" spans="1:72" ht="13.5" customHeight="1" x14ac:dyDescent="0.25">
      <c r="A3563" s="5" t="str">
        <f t="shared" si="127"/>
        <v>1738_각남면_0133</v>
      </c>
      <c r="B3563" s="1">
        <v>1738</v>
      </c>
      <c r="C3563" s="1" t="s">
        <v>12339</v>
      </c>
      <c r="D3563" s="1" t="s">
        <v>12340</v>
      </c>
      <c r="E3563" s="1">
        <v>3562</v>
      </c>
      <c r="F3563" s="1">
        <v>16</v>
      </c>
      <c r="G3563" s="1" t="s">
        <v>5736</v>
      </c>
      <c r="H3563" s="1" t="s">
        <v>7059</v>
      </c>
      <c r="I3563" s="1">
        <v>1</v>
      </c>
      <c r="J3563" s="1" t="s">
        <v>5737</v>
      </c>
      <c r="K3563" s="1" t="s">
        <v>7163</v>
      </c>
      <c r="L3563" s="1">
        <v>1</v>
      </c>
      <c r="M3563" s="1" t="s">
        <v>5737</v>
      </c>
      <c r="N3563" s="1" t="s">
        <v>7163</v>
      </c>
      <c r="T3563" s="1" t="s">
        <v>12461</v>
      </c>
      <c r="U3563" s="1" t="s">
        <v>78</v>
      </c>
      <c r="V3563" s="1" t="s">
        <v>7347</v>
      </c>
      <c r="W3563" s="1" t="s">
        <v>51</v>
      </c>
      <c r="X3563" s="1" t="s">
        <v>7686</v>
      </c>
      <c r="Y3563" s="1" t="s">
        <v>1064</v>
      </c>
      <c r="Z3563" s="1" t="s">
        <v>7949</v>
      </c>
      <c r="AC3563" s="1">
        <v>54</v>
      </c>
      <c r="AD3563" s="1" t="s">
        <v>145</v>
      </c>
      <c r="AE3563" s="1" t="s">
        <v>9345</v>
      </c>
      <c r="AJ3563" s="1" t="s">
        <v>17</v>
      </c>
      <c r="AK3563" s="1" t="s">
        <v>9530</v>
      </c>
      <c r="AL3563" s="1" t="s">
        <v>53</v>
      </c>
      <c r="AM3563" s="1" t="s">
        <v>9486</v>
      </c>
      <c r="AT3563" s="1" t="s">
        <v>219</v>
      </c>
      <c r="AU3563" s="1" t="s">
        <v>7464</v>
      </c>
      <c r="AV3563" s="1" t="s">
        <v>14749</v>
      </c>
      <c r="AW3563" s="1" t="s">
        <v>9850</v>
      </c>
      <c r="BG3563" s="1" t="s">
        <v>677</v>
      </c>
      <c r="BH3563" s="1" t="s">
        <v>7530</v>
      </c>
      <c r="BI3563" s="1" t="s">
        <v>893</v>
      </c>
      <c r="BJ3563" s="1" t="s">
        <v>9974</v>
      </c>
      <c r="BK3563" s="1" t="s">
        <v>222</v>
      </c>
      <c r="BL3563" s="1" t="s">
        <v>11006</v>
      </c>
      <c r="BM3563" s="1" t="s">
        <v>5738</v>
      </c>
      <c r="BN3563" s="1" t="s">
        <v>11377</v>
      </c>
      <c r="BO3563" s="1" t="s">
        <v>794</v>
      </c>
      <c r="BP3563" s="1" t="s">
        <v>9661</v>
      </c>
      <c r="BQ3563" s="1" t="s">
        <v>5739</v>
      </c>
      <c r="BR3563" s="1" t="s">
        <v>12048</v>
      </c>
      <c r="BS3563" s="1" t="s">
        <v>124</v>
      </c>
      <c r="BT3563" s="1" t="s">
        <v>9327</v>
      </c>
    </row>
    <row r="3564" spans="1:72" ht="13.5" customHeight="1" x14ac:dyDescent="0.25">
      <c r="A3564" s="5" t="str">
        <f t="shared" si="127"/>
        <v>1738_각남면_0133</v>
      </c>
      <c r="B3564" s="1">
        <v>1738</v>
      </c>
      <c r="C3564" s="1" t="s">
        <v>12339</v>
      </c>
      <c r="D3564" s="1" t="s">
        <v>12340</v>
      </c>
      <c r="E3564" s="1">
        <v>3563</v>
      </c>
      <c r="F3564" s="1">
        <v>16</v>
      </c>
      <c r="G3564" s="1" t="s">
        <v>5736</v>
      </c>
      <c r="H3564" s="1" t="s">
        <v>7059</v>
      </c>
      <c r="I3564" s="1">
        <v>1</v>
      </c>
      <c r="L3564" s="1">
        <v>1</v>
      </c>
      <c r="M3564" s="1" t="s">
        <v>5737</v>
      </c>
      <c r="N3564" s="1" t="s">
        <v>7163</v>
      </c>
      <c r="S3564" s="1" t="s">
        <v>50</v>
      </c>
      <c r="T3564" s="1" t="s">
        <v>7223</v>
      </c>
      <c r="W3564" s="1" t="s">
        <v>1524</v>
      </c>
      <c r="X3564" s="1" t="s">
        <v>7716</v>
      </c>
      <c r="Y3564" s="1" t="s">
        <v>64</v>
      </c>
      <c r="Z3564" s="1" t="s">
        <v>7741</v>
      </c>
      <c r="AC3564" s="1">
        <v>45</v>
      </c>
      <c r="AD3564" s="1" t="s">
        <v>330</v>
      </c>
      <c r="AE3564" s="1" t="s">
        <v>9367</v>
      </c>
      <c r="AJ3564" s="1" t="s">
        <v>17</v>
      </c>
      <c r="AK3564" s="1" t="s">
        <v>9530</v>
      </c>
      <c r="AL3564" s="1" t="s">
        <v>41</v>
      </c>
      <c r="AM3564" s="1" t="s">
        <v>12725</v>
      </c>
      <c r="AT3564" s="1" t="s">
        <v>360</v>
      </c>
      <c r="AU3564" s="1" t="s">
        <v>12480</v>
      </c>
      <c r="AV3564" s="1" t="s">
        <v>5740</v>
      </c>
      <c r="AW3564" s="1" t="s">
        <v>10232</v>
      </c>
      <c r="BG3564" s="1" t="s">
        <v>42</v>
      </c>
      <c r="BH3564" s="1" t="s">
        <v>7309</v>
      </c>
      <c r="BI3564" s="1" t="s">
        <v>1932</v>
      </c>
      <c r="BJ3564" s="1" t="s">
        <v>9830</v>
      </c>
      <c r="BK3564" s="1" t="s">
        <v>5741</v>
      </c>
      <c r="BL3564" s="1" t="s">
        <v>12420</v>
      </c>
      <c r="BM3564" s="1" t="s">
        <v>5742</v>
      </c>
      <c r="BN3564" s="1" t="s">
        <v>11378</v>
      </c>
      <c r="BO3564" s="1" t="s">
        <v>677</v>
      </c>
      <c r="BP3564" s="1" t="s">
        <v>7530</v>
      </c>
      <c r="BQ3564" s="1" t="s">
        <v>5743</v>
      </c>
      <c r="BR3564" s="1" t="s">
        <v>12049</v>
      </c>
      <c r="BS3564" s="1" t="s">
        <v>58</v>
      </c>
      <c r="BT3564" s="1" t="s">
        <v>9526</v>
      </c>
    </row>
    <row r="3565" spans="1:72" ht="13.5" customHeight="1" x14ac:dyDescent="0.25">
      <c r="A3565" s="5" t="str">
        <f t="shared" ref="A3565:A3594" si="128">HYPERLINK("http://kyu.snu.ac.kr/sdhj/index.jsp?type=hj/GK14616_00IH_0001_0133.jpg","1738_각남면_0133")</f>
        <v>1738_각남면_0133</v>
      </c>
      <c r="B3565" s="1">
        <v>1738</v>
      </c>
      <c r="C3565" s="1" t="s">
        <v>12339</v>
      </c>
      <c r="D3565" s="1" t="s">
        <v>12340</v>
      </c>
      <c r="E3565" s="1">
        <v>3564</v>
      </c>
      <c r="F3565" s="1">
        <v>16</v>
      </c>
      <c r="G3565" s="1" t="s">
        <v>5736</v>
      </c>
      <c r="H3565" s="1" t="s">
        <v>7059</v>
      </c>
      <c r="I3565" s="1">
        <v>1</v>
      </c>
      <c r="L3565" s="1">
        <v>1</v>
      </c>
      <c r="M3565" s="1" t="s">
        <v>5737</v>
      </c>
      <c r="N3565" s="1" t="s">
        <v>7163</v>
      </c>
      <c r="S3565" s="1" t="s">
        <v>112</v>
      </c>
      <c r="T3565" s="1" t="s">
        <v>7229</v>
      </c>
      <c r="Y3565" s="1" t="s">
        <v>64</v>
      </c>
      <c r="Z3565" s="1" t="s">
        <v>7741</v>
      </c>
      <c r="AC3565" s="1">
        <v>13</v>
      </c>
      <c r="AD3565" s="1" t="s">
        <v>111</v>
      </c>
      <c r="AE3565" s="1" t="s">
        <v>9341</v>
      </c>
    </row>
    <row r="3566" spans="1:72" ht="13.5" customHeight="1" x14ac:dyDescent="0.25">
      <c r="A3566" s="5" t="str">
        <f t="shared" si="128"/>
        <v>1738_각남면_0133</v>
      </c>
      <c r="B3566" s="1">
        <v>1738</v>
      </c>
      <c r="C3566" s="1" t="s">
        <v>12339</v>
      </c>
      <c r="D3566" s="1" t="s">
        <v>12340</v>
      </c>
      <c r="E3566" s="1">
        <v>3565</v>
      </c>
      <c r="F3566" s="1">
        <v>16</v>
      </c>
      <c r="G3566" s="1" t="s">
        <v>5736</v>
      </c>
      <c r="H3566" s="1" t="s">
        <v>7059</v>
      </c>
      <c r="I3566" s="1">
        <v>1</v>
      </c>
      <c r="L3566" s="1">
        <v>1</v>
      </c>
      <c r="M3566" s="1" t="s">
        <v>5737</v>
      </c>
      <c r="N3566" s="1" t="s">
        <v>7163</v>
      </c>
      <c r="S3566" s="1" t="s">
        <v>63</v>
      </c>
      <c r="T3566" s="1" t="s">
        <v>7225</v>
      </c>
      <c r="Y3566" s="1" t="s">
        <v>64</v>
      </c>
      <c r="Z3566" s="1" t="s">
        <v>7741</v>
      </c>
      <c r="AC3566" s="1">
        <v>8</v>
      </c>
      <c r="AD3566" s="1" t="s">
        <v>298</v>
      </c>
      <c r="AE3566" s="1" t="s">
        <v>9362</v>
      </c>
    </row>
    <row r="3567" spans="1:72" ht="13.5" customHeight="1" x14ac:dyDescent="0.25">
      <c r="A3567" s="5" t="str">
        <f t="shared" si="128"/>
        <v>1738_각남면_0133</v>
      </c>
      <c r="B3567" s="1">
        <v>1738</v>
      </c>
      <c r="C3567" s="1" t="s">
        <v>12339</v>
      </c>
      <c r="D3567" s="1" t="s">
        <v>12340</v>
      </c>
      <c r="E3567" s="1">
        <v>3566</v>
      </c>
      <c r="F3567" s="1">
        <v>16</v>
      </c>
      <c r="G3567" s="1" t="s">
        <v>5736</v>
      </c>
      <c r="H3567" s="1" t="s">
        <v>7059</v>
      </c>
      <c r="I3567" s="1">
        <v>1</v>
      </c>
      <c r="L3567" s="1">
        <v>1</v>
      </c>
      <c r="M3567" s="1" t="s">
        <v>5737</v>
      </c>
      <c r="N3567" s="1" t="s">
        <v>7163</v>
      </c>
      <c r="S3567" s="1" t="s">
        <v>63</v>
      </c>
      <c r="T3567" s="1" t="s">
        <v>7225</v>
      </c>
      <c r="Y3567" s="1" t="s">
        <v>64</v>
      </c>
      <c r="Z3567" s="1" t="s">
        <v>7741</v>
      </c>
      <c r="AC3567" s="1">
        <v>4</v>
      </c>
      <c r="AD3567" s="1" t="s">
        <v>65</v>
      </c>
      <c r="AE3567" s="1" t="s">
        <v>9332</v>
      </c>
    </row>
    <row r="3568" spans="1:72" ht="13.5" customHeight="1" x14ac:dyDescent="0.25">
      <c r="A3568" s="5" t="str">
        <f t="shared" si="128"/>
        <v>1738_각남면_0133</v>
      </c>
      <c r="B3568" s="1">
        <v>1738</v>
      </c>
      <c r="C3568" s="1" t="s">
        <v>12339</v>
      </c>
      <c r="D3568" s="1" t="s">
        <v>12340</v>
      </c>
      <c r="E3568" s="1">
        <v>3567</v>
      </c>
      <c r="F3568" s="1">
        <v>16</v>
      </c>
      <c r="G3568" s="1" t="s">
        <v>5736</v>
      </c>
      <c r="H3568" s="1" t="s">
        <v>7059</v>
      </c>
      <c r="I3568" s="1">
        <v>1</v>
      </c>
      <c r="L3568" s="1">
        <v>1</v>
      </c>
      <c r="M3568" s="1" t="s">
        <v>5737</v>
      </c>
      <c r="N3568" s="1" t="s">
        <v>7163</v>
      </c>
      <c r="S3568" s="1" t="s">
        <v>63</v>
      </c>
      <c r="T3568" s="1" t="s">
        <v>7225</v>
      </c>
      <c r="Y3568" s="1" t="s">
        <v>64</v>
      </c>
      <c r="Z3568" s="1" t="s">
        <v>7741</v>
      </c>
      <c r="AC3568" s="1">
        <v>1</v>
      </c>
      <c r="AD3568" s="1" t="s">
        <v>101</v>
      </c>
      <c r="AE3568" s="1" t="s">
        <v>9339</v>
      </c>
      <c r="AF3568" s="1" t="s">
        <v>95</v>
      </c>
      <c r="AG3568" s="1" t="s">
        <v>9389</v>
      </c>
    </row>
    <row r="3569" spans="1:72" ht="13.5" customHeight="1" x14ac:dyDescent="0.25">
      <c r="A3569" s="5" t="str">
        <f t="shared" si="128"/>
        <v>1738_각남면_0133</v>
      </c>
      <c r="B3569" s="1">
        <v>1738</v>
      </c>
      <c r="C3569" s="1" t="s">
        <v>12339</v>
      </c>
      <c r="D3569" s="1" t="s">
        <v>12340</v>
      </c>
      <c r="E3569" s="1">
        <v>3568</v>
      </c>
      <c r="F3569" s="1">
        <v>16</v>
      </c>
      <c r="G3569" s="1" t="s">
        <v>5736</v>
      </c>
      <c r="H3569" s="1" t="s">
        <v>7059</v>
      </c>
      <c r="I3569" s="1">
        <v>1</v>
      </c>
      <c r="L3569" s="1">
        <v>2</v>
      </c>
      <c r="M3569" s="1" t="s">
        <v>14385</v>
      </c>
      <c r="N3569" s="1" t="s">
        <v>14386</v>
      </c>
      <c r="T3569" s="1" t="s">
        <v>12461</v>
      </c>
      <c r="U3569" s="1" t="s">
        <v>2573</v>
      </c>
      <c r="V3569" s="1" t="s">
        <v>7450</v>
      </c>
      <c r="W3569" s="1" t="s">
        <v>75</v>
      </c>
      <c r="X3569" s="1" t="s">
        <v>7687</v>
      </c>
      <c r="Y3569" s="1" t="s">
        <v>5744</v>
      </c>
      <c r="Z3569" s="1" t="s">
        <v>9043</v>
      </c>
      <c r="AC3569" s="1">
        <v>48</v>
      </c>
      <c r="AD3569" s="1" t="s">
        <v>457</v>
      </c>
      <c r="AE3569" s="1" t="s">
        <v>9375</v>
      </c>
      <c r="AJ3569" s="1" t="s">
        <v>17</v>
      </c>
      <c r="AK3569" s="1" t="s">
        <v>9530</v>
      </c>
      <c r="AL3569" s="1" t="s">
        <v>77</v>
      </c>
      <c r="AM3569" s="1" t="s">
        <v>9125</v>
      </c>
      <c r="AT3569" s="1" t="s">
        <v>42</v>
      </c>
      <c r="AU3569" s="1" t="s">
        <v>7309</v>
      </c>
      <c r="AV3569" s="1" t="s">
        <v>5745</v>
      </c>
      <c r="AW3569" s="1" t="s">
        <v>7877</v>
      </c>
      <c r="BG3569" s="1" t="s">
        <v>42</v>
      </c>
      <c r="BH3569" s="1" t="s">
        <v>7309</v>
      </c>
      <c r="BI3569" s="1" t="s">
        <v>5746</v>
      </c>
      <c r="BJ3569" s="1" t="s">
        <v>10898</v>
      </c>
      <c r="BK3569" s="1" t="s">
        <v>126</v>
      </c>
      <c r="BL3569" s="1" t="s">
        <v>12812</v>
      </c>
      <c r="BM3569" s="1" t="s">
        <v>3517</v>
      </c>
      <c r="BN3569" s="1" t="s">
        <v>10746</v>
      </c>
      <c r="BO3569" s="1" t="s">
        <v>677</v>
      </c>
      <c r="BP3569" s="1" t="s">
        <v>7530</v>
      </c>
      <c r="BQ3569" s="1" t="s">
        <v>5747</v>
      </c>
      <c r="BR3569" s="1" t="s">
        <v>13379</v>
      </c>
      <c r="BS3569" s="1" t="s">
        <v>208</v>
      </c>
      <c r="BT3569" s="1" t="s">
        <v>9524</v>
      </c>
    </row>
    <row r="3570" spans="1:72" ht="13.5" customHeight="1" x14ac:dyDescent="0.25">
      <c r="A3570" s="5" t="str">
        <f t="shared" si="128"/>
        <v>1738_각남면_0133</v>
      </c>
      <c r="B3570" s="1">
        <v>1738</v>
      </c>
      <c r="C3570" s="1" t="s">
        <v>12339</v>
      </c>
      <c r="D3570" s="1" t="s">
        <v>12340</v>
      </c>
      <c r="E3570" s="1">
        <v>3569</v>
      </c>
      <c r="F3570" s="1">
        <v>16</v>
      </c>
      <c r="G3570" s="1" t="s">
        <v>5736</v>
      </c>
      <c r="H3570" s="1" t="s">
        <v>7059</v>
      </c>
      <c r="I3570" s="1">
        <v>1</v>
      </c>
      <c r="L3570" s="1">
        <v>2</v>
      </c>
      <c r="M3570" s="1" t="s">
        <v>14385</v>
      </c>
      <c r="N3570" s="1" t="s">
        <v>14386</v>
      </c>
      <c r="S3570" s="1" t="s">
        <v>50</v>
      </c>
      <c r="T3570" s="1" t="s">
        <v>7223</v>
      </c>
      <c r="W3570" s="1" t="s">
        <v>38</v>
      </c>
      <c r="X3570" s="1" t="s">
        <v>12522</v>
      </c>
      <c r="Y3570" s="1" t="s">
        <v>64</v>
      </c>
      <c r="Z3570" s="1" t="s">
        <v>7741</v>
      </c>
      <c r="AC3570" s="1">
        <v>51</v>
      </c>
      <c r="AD3570" s="1" t="s">
        <v>169</v>
      </c>
      <c r="AE3570" s="1" t="s">
        <v>9348</v>
      </c>
      <c r="AJ3570" s="1" t="s">
        <v>17</v>
      </c>
      <c r="AK3570" s="1" t="s">
        <v>9530</v>
      </c>
      <c r="AL3570" s="1" t="s">
        <v>41</v>
      </c>
      <c r="AM3570" s="1" t="s">
        <v>12725</v>
      </c>
      <c r="AT3570" s="1" t="s">
        <v>1490</v>
      </c>
      <c r="AU3570" s="1" t="s">
        <v>7394</v>
      </c>
      <c r="AV3570" s="1" t="s">
        <v>879</v>
      </c>
      <c r="AW3570" s="1" t="s">
        <v>10233</v>
      </c>
      <c r="BG3570" s="1" t="s">
        <v>42</v>
      </c>
      <c r="BH3570" s="1" t="s">
        <v>7309</v>
      </c>
      <c r="BI3570" s="1" t="s">
        <v>4363</v>
      </c>
      <c r="BJ3570" s="1" t="s">
        <v>10529</v>
      </c>
      <c r="BK3570" s="1" t="s">
        <v>531</v>
      </c>
      <c r="BL3570" s="1" t="s">
        <v>7370</v>
      </c>
      <c r="BM3570" s="1" t="s">
        <v>5748</v>
      </c>
      <c r="BN3570" s="1" t="s">
        <v>11379</v>
      </c>
      <c r="BO3570" s="1" t="s">
        <v>42</v>
      </c>
      <c r="BP3570" s="1" t="s">
        <v>7309</v>
      </c>
      <c r="BQ3570" s="1" t="s">
        <v>5749</v>
      </c>
      <c r="BR3570" s="1" t="s">
        <v>13058</v>
      </c>
      <c r="BS3570" s="1" t="s">
        <v>41</v>
      </c>
      <c r="BT3570" s="1" t="s">
        <v>12725</v>
      </c>
    </row>
    <row r="3571" spans="1:72" ht="13.5" customHeight="1" x14ac:dyDescent="0.25">
      <c r="A3571" s="5" t="str">
        <f t="shared" si="128"/>
        <v>1738_각남면_0133</v>
      </c>
      <c r="B3571" s="1">
        <v>1738</v>
      </c>
      <c r="C3571" s="1" t="s">
        <v>12339</v>
      </c>
      <c r="D3571" s="1" t="s">
        <v>12340</v>
      </c>
      <c r="E3571" s="1">
        <v>3570</v>
      </c>
      <c r="F3571" s="1">
        <v>16</v>
      </c>
      <c r="G3571" s="1" t="s">
        <v>5736</v>
      </c>
      <c r="H3571" s="1" t="s">
        <v>7059</v>
      </c>
      <c r="I3571" s="1">
        <v>1</v>
      </c>
      <c r="L3571" s="1">
        <v>2</v>
      </c>
      <c r="M3571" s="1" t="s">
        <v>14385</v>
      </c>
      <c r="N3571" s="1" t="s">
        <v>14386</v>
      </c>
      <c r="S3571" s="1" t="s">
        <v>112</v>
      </c>
      <c r="T3571" s="1" t="s">
        <v>7229</v>
      </c>
      <c r="Y3571" s="1" t="s">
        <v>64</v>
      </c>
      <c r="Z3571" s="1" t="s">
        <v>7741</v>
      </c>
      <c r="AF3571" s="1" t="s">
        <v>226</v>
      </c>
      <c r="AG3571" s="1" t="s">
        <v>9393</v>
      </c>
    </row>
    <row r="3572" spans="1:72" ht="13.5" customHeight="1" x14ac:dyDescent="0.25">
      <c r="A3572" s="5" t="str">
        <f t="shared" si="128"/>
        <v>1738_각남면_0133</v>
      </c>
      <c r="B3572" s="1">
        <v>1738</v>
      </c>
      <c r="C3572" s="1" t="s">
        <v>12339</v>
      </c>
      <c r="D3572" s="1" t="s">
        <v>12340</v>
      </c>
      <c r="E3572" s="1">
        <v>3571</v>
      </c>
      <c r="F3572" s="1">
        <v>16</v>
      </c>
      <c r="G3572" s="1" t="s">
        <v>5736</v>
      </c>
      <c r="H3572" s="1" t="s">
        <v>7059</v>
      </c>
      <c r="I3572" s="1">
        <v>1</v>
      </c>
      <c r="L3572" s="1">
        <v>2</v>
      </c>
      <c r="M3572" s="1" t="s">
        <v>14385</v>
      </c>
      <c r="N3572" s="1" t="s">
        <v>14386</v>
      </c>
      <c r="S3572" s="1" t="s">
        <v>63</v>
      </c>
      <c r="T3572" s="1" t="s">
        <v>7225</v>
      </c>
      <c r="Y3572" s="1" t="s">
        <v>64</v>
      </c>
      <c r="Z3572" s="1" t="s">
        <v>7741</v>
      </c>
      <c r="AC3572" s="1">
        <v>16</v>
      </c>
      <c r="AD3572" s="1" t="s">
        <v>89</v>
      </c>
      <c r="AE3572" s="1" t="s">
        <v>9335</v>
      </c>
    </row>
    <row r="3573" spans="1:72" ht="13.5" customHeight="1" x14ac:dyDescent="0.25">
      <c r="A3573" s="5" t="str">
        <f t="shared" si="128"/>
        <v>1738_각남면_0133</v>
      </c>
      <c r="B3573" s="1">
        <v>1738</v>
      </c>
      <c r="C3573" s="1" t="s">
        <v>12339</v>
      </c>
      <c r="D3573" s="1" t="s">
        <v>12340</v>
      </c>
      <c r="E3573" s="1">
        <v>3572</v>
      </c>
      <c r="F3573" s="1">
        <v>16</v>
      </c>
      <c r="G3573" s="1" t="s">
        <v>5736</v>
      </c>
      <c r="H3573" s="1" t="s">
        <v>7059</v>
      </c>
      <c r="I3573" s="1">
        <v>1</v>
      </c>
      <c r="L3573" s="1">
        <v>2</v>
      </c>
      <c r="M3573" s="1" t="s">
        <v>14385</v>
      </c>
      <c r="N3573" s="1" t="s">
        <v>14386</v>
      </c>
      <c r="S3573" s="1" t="s">
        <v>63</v>
      </c>
      <c r="T3573" s="1" t="s">
        <v>7225</v>
      </c>
      <c r="Y3573" s="1" t="s">
        <v>64</v>
      </c>
      <c r="Z3573" s="1" t="s">
        <v>7741</v>
      </c>
      <c r="AF3573" s="1" t="s">
        <v>317</v>
      </c>
      <c r="AG3573" s="1" t="s">
        <v>7707</v>
      </c>
    </row>
    <row r="3574" spans="1:72" ht="13.5" customHeight="1" x14ac:dyDescent="0.25">
      <c r="A3574" s="5" t="str">
        <f t="shared" si="128"/>
        <v>1738_각남면_0133</v>
      </c>
      <c r="B3574" s="1">
        <v>1738</v>
      </c>
      <c r="C3574" s="1" t="s">
        <v>12339</v>
      </c>
      <c r="D3574" s="1" t="s">
        <v>12340</v>
      </c>
      <c r="E3574" s="1">
        <v>3573</v>
      </c>
      <c r="F3574" s="1">
        <v>16</v>
      </c>
      <c r="G3574" s="1" t="s">
        <v>5736</v>
      </c>
      <c r="H3574" s="1" t="s">
        <v>7059</v>
      </c>
      <c r="I3574" s="1">
        <v>1</v>
      </c>
      <c r="L3574" s="1">
        <v>2</v>
      </c>
      <c r="M3574" s="1" t="s">
        <v>14385</v>
      </c>
      <c r="N3574" s="1" t="s">
        <v>14386</v>
      </c>
      <c r="S3574" s="1" t="s">
        <v>59</v>
      </c>
      <c r="T3574" s="1" t="s">
        <v>7224</v>
      </c>
      <c r="U3574" s="1" t="s">
        <v>2432</v>
      </c>
      <c r="V3574" s="1" t="s">
        <v>7443</v>
      </c>
      <c r="Y3574" s="1" t="s">
        <v>5750</v>
      </c>
      <c r="Z3574" s="1" t="s">
        <v>9044</v>
      </c>
      <c r="AC3574" s="1">
        <v>18</v>
      </c>
      <c r="AD3574" s="1" t="s">
        <v>210</v>
      </c>
      <c r="AE3574" s="1" t="s">
        <v>9354</v>
      </c>
    </row>
    <row r="3575" spans="1:72" ht="13.5" customHeight="1" x14ac:dyDescent="0.25">
      <c r="A3575" s="5" t="str">
        <f t="shared" si="128"/>
        <v>1738_각남면_0133</v>
      </c>
      <c r="B3575" s="1">
        <v>1738</v>
      </c>
      <c r="C3575" s="1" t="s">
        <v>12339</v>
      </c>
      <c r="D3575" s="1" t="s">
        <v>12340</v>
      </c>
      <c r="E3575" s="1">
        <v>3574</v>
      </c>
      <c r="F3575" s="1">
        <v>16</v>
      </c>
      <c r="G3575" s="1" t="s">
        <v>5736</v>
      </c>
      <c r="H3575" s="1" t="s">
        <v>7059</v>
      </c>
      <c r="I3575" s="1">
        <v>1</v>
      </c>
      <c r="L3575" s="1">
        <v>3</v>
      </c>
      <c r="M3575" s="1" t="s">
        <v>14387</v>
      </c>
      <c r="N3575" s="1" t="s">
        <v>14388</v>
      </c>
      <c r="T3575" s="1" t="s">
        <v>12461</v>
      </c>
      <c r="U3575" s="1" t="s">
        <v>4974</v>
      </c>
      <c r="V3575" s="1" t="s">
        <v>7602</v>
      </c>
      <c r="W3575" s="1" t="s">
        <v>637</v>
      </c>
      <c r="X3575" s="1" t="s">
        <v>7709</v>
      </c>
      <c r="Y3575" s="1" t="s">
        <v>5751</v>
      </c>
      <c r="Z3575" s="1" t="s">
        <v>9045</v>
      </c>
      <c r="AC3575" s="1">
        <v>61</v>
      </c>
      <c r="AD3575" s="1" t="s">
        <v>101</v>
      </c>
      <c r="AE3575" s="1" t="s">
        <v>9339</v>
      </c>
      <c r="AJ3575" s="1" t="s">
        <v>17</v>
      </c>
      <c r="AK3575" s="1" t="s">
        <v>9530</v>
      </c>
      <c r="AL3575" s="1" t="s">
        <v>639</v>
      </c>
      <c r="AM3575" s="1" t="s">
        <v>9540</v>
      </c>
      <c r="AT3575" s="1" t="s">
        <v>677</v>
      </c>
      <c r="AU3575" s="1" t="s">
        <v>7530</v>
      </c>
      <c r="AV3575" s="1" t="s">
        <v>5752</v>
      </c>
      <c r="AW3575" s="1" t="s">
        <v>10234</v>
      </c>
      <c r="BG3575" s="1" t="s">
        <v>44</v>
      </c>
      <c r="BH3575" s="1" t="s">
        <v>7629</v>
      </c>
      <c r="BI3575" s="1" t="s">
        <v>795</v>
      </c>
      <c r="BJ3575" s="1" t="s">
        <v>10068</v>
      </c>
      <c r="BK3575" s="1" t="s">
        <v>5753</v>
      </c>
      <c r="BL3575" s="1" t="s">
        <v>12421</v>
      </c>
      <c r="BM3575" s="1" t="s">
        <v>5754</v>
      </c>
      <c r="BN3575" s="1" t="s">
        <v>10523</v>
      </c>
      <c r="BO3575" s="1" t="s">
        <v>44</v>
      </c>
      <c r="BP3575" s="1" t="s">
        <v>7629</v>
      </c>
      <c r="BQ3575" s="1" t="s">
        <v>5755</v>
      </c>
      <c r="BR3575" s="1" t="s">
        <v>12050</v>
      </c>
      <c r="BS3575" s="1" t="s">
        <v>77</v>
      </c>
      <c r="BT3575" s="1" t="s">
        <v>9125</v>
      </c>
    </row>
    <row r="3576" spans="1:72" ht="13.5" customHeight="1" x14ac:dyDescent="0.25">
      <c r="A3576" s="5" t="str">
        <f t="shared" si="128"/>
        <v>1738_각남면_0133</v>
      </c>
      <c r="B3576" s="1">
        <v>1738</v>
      </c>
      <c r="C3576" s="1" t="s">
        <v>12339</v>
      </c>
      <c r="D3576" s="1" t="s">
        <v>12340</v>
      </c>
      <c r="E3576" s="1">
        <v>3575</v>
      </c>
      <c r="F3576" s="1">
        <v>16</v>
      </c>
      <c r="G3576" s="1" t="s">
        <v>5736</v>
      </c>
      <c r="H3576" s="1" t="s">
        <v>7059</v>
      </c>
      <c r="I3576" s="1">
        <v>1</v>
      </c>
      <c r="L3576" s="1">
        <v>3</v>
      </c>
      <c r="M3576" s="1" t="s">
        <v>14387</v>
      </c>
      <c r="N3576" s="1" t="s">
        <v>14388</v>
      </c>
      <c r="S3576" s="1" t="s">
        <v>50</v>
      </c>
      <c r="T3576" s="1" t="s">
        <v>7223</v>
      </c>
      <c r="W3576" s="1" t="s">
        <v>51</v>
      </c>
      <c r="X3576" s="1" t="s">
        <v>7686</v>
      </c>
      <c r="Y3576" s="1" t="s">
        <v>308</v>
      </c>
      <c r="Z3576" s="1" t="s">
        <v>7774</v>
      </c>
      <c r="AC3576" s="1">
        <v>42</v>
      </c>
      <c r="AD3576" s="1" t="s">
        <v>304</v>
      </c>
      <c r="AE3576" s="1" t="s">
        <v>9364</v>
      </c>
      <c r="AJ3576" s="1" t="s">
        <v>309</v>
      </c>
      <c r="AK3576" s="1" t="s">
        <v>9531</v>
      </c>
      <c r="AL3576" s="1" t="s">
        <v>53</v>
      </c>
      <c r="AM3576" s="1" t="s">
        <v>9486</v>
      </c>
      <c r="AT3576" s="1" t="s">
        <v>44</v>
      </c>
      <c r="AU3576" s="1" t="s">
        <v>7629</v>
      </c>
      <c r="AV3576" s="1" t="s">
        <v>1280</v>
      </c>
      <c r="AW3576" s="1" t="s">
        <v>7895</v>
      </c>
      <c r="BG3576" s="1" t="s">
        <v>44</v>
      </c>
      <c r="BH3576" s="1" t="s">
        <v>7629</v>
      </c>
      <c r="BI3576" s="1" t="s">
        <v>5756</v>
      </c>
      <c r="BJ3576" s="1" t="s">
        <v>10347</v>
      </c>
      <c r="BK3576" s="1" t="s">
        <v>44</v>
      </c>
      <c r="BL3576" s="1" t="s">
        <v>7629</v>
      </c>
      <c r="BM3576" s="1" t="s">
        <v>535</v>
      </c>
      <c r="BN3576" s="1" t="s">
        <v>9728</v>
      </c>
      <c r="BO3576" s="1" t="s">
        <v>44</v>
      </c>
      <c r="BP3576" s="1" t="s">
        <v>7629</v>
      </c>
      <c r="BQ3576" s="1" t="s">
        <v>5757</v>
      </c>
      <c r="BR3576" s="1" t="s">
        <v>11715</v>
      </c>
      <c r="BS3576" s="1" t="s">
        <v>2637</v>
      </c>
      <c r="BT3576" s="1" t="s">
        <v>13511</v>
      </c>
    </row>
    <row r="3577" spans="1:72" ht="13.5" customHeight="1" x14ac:dyDescent="0.25">
      <c r="A3577" s="5" t="str">
        <f t="shared" si="128"/>
        <v>1738_각남면_0133</v>
      </c>
      <c r="B3577" s="1">
        <v>1738</v>
      </c>
      <c r="C3577" s="1" t="s">
        <v>12339</v>
      </c>
      <c r="D3577" s="1" t="s">
        <v>12340</v>
      </c>
      <c r="E3577" s="1">
        <v>3576</v>
      </c>
      <c r="F3577" s="1">
        <v>16</v>
      </c>
      <c r="G3577" s="1" t="s">
        <v>5736</v>
      </c>
      <c r="H3577" s="1" t="s">
        <v>7059</v>
      </c>
      <c r="I3577" s="1">
        <v>1</v>
      </c>
      <c r="L3577" s="1">
        <v>3</v>
      </c>
      <c r="M3577" s="1" t="s">
        <v>14387</v>
      </c>
      <c r="N3577" s="1" t="s">
        <v>14388</v>
      </c>
      <c r="S3577" s="1" t="s">
        <v>112</v>
      </c>
      <c r="T3577" s="1" t="s">
        <v>7229</v>
      </c>
      <c r="AC3577" s="1">
        <v>7</v>
      </c>
      <c r="AD3577" s="1" t="s">
        <v>62</v>
      </c>
      <c r="AE3577" s="1" t="s">
        <v>9331</v>
      </c>
    </row>
    <row r="3578" spans="1:72" ht="13.5" customHeight="1" x14ac:dyDescent="0.25">
      <c r="A3578" s="5" t="str">
        <f t="shared" si="128"/>
        <v>1738_각남면_0133</v>
      </c>
      <c r="B3578" s="1">
        <v>1738</v>
      </c>
      <c r="C3578" s="1" t="s">
        <v>12339</v>
      </c>
      <c r="D3578" s="1" t="s">
        <v>12340</v>
      </c>
      <c r="E3578" s="1">
        <v>3577</v>
      </c>
      <c r="F3578" s="1">
        <v>16</v>
      </c>
      <c r="G3578" s="1" t="s">
        <v>5736</v>
      </c>
      <c r="H3578" s="1" t="s">
        <v>7059</v>
      </c>
      <c r="I3578" s="1">
        <v>1</v>
      </c>
      <c r="L3578" s="1">
        <v>3</v>
      </c>
      <c r="M3578" s="1" t="s">
        <v>14387</v>
      </c>
      <c r="N3578" s="1" t="s">
        <v>14388</v>
      </c>
      <c r="S3578" s="1" t="s">
        <v>600</v>
      </c>
      <c r="T3578" s="1" t="s">
        <v>7242</v>
      </c>
      <c r="Y3578" s="1" t="s">
        <v>5758</v>
      </c>
      <c r="Z3578" s="1" t="s">
        <v>9046</v>
      </c>
      <c r="AC3578" s="1">
        <v>21</v>
      </c>
      <c r="AD3578" s="1" t="s">
        <v>160</v>
      </c>
      <c r="AE3578" s="1" t="s">
        <v>9347</v>
      </c>
    </row>
    <row r="3579" spans="1:72" ht="13.5" customHeight="1" x14ac:dyDescent="0.25">
      <c r="A3579" s="5" t="str">
        <f t="shared" si="128"/>
        <v>1738_각남면_0133</v>
      </c>
      <c r="B3579" s="1">
        <v>1738</v>
      </c>
      <c r="C3579" s="1" t="s">
        <v>12339</v>
      </c>
      <c r="D3579" s="1" t="s">
        <v>12340</v>
      </c>
      <c r="E3579" s="1">
        <v>3578</v>
      </c>
      <c r="F3579" s="1">
        <v>16</v>
      </c>
      <c r="G3579" s="1" t="s">
        <v>5736</v>
      </c>
      <c r="H3579" s="1" t="s">
        <v>7059</v>
      </c>
      <c r="I3579" s="1">
        <v>1</v>
      </c>
      <c r="L3579" s="1">
        <v>3</v>
      </c>
      <c r="M3579" s="1" t="s">
        <v>14387</v>
      </c>
      <c r="N3579" s="1" t="s">
        <v>14388</v>
      </c>
      <c r="T3579" s="1" t="s">
        <v>12470</v>
      </c>
      <c r="U3579" s="1" t="s">
        <v>3896</v>
      </c>
      <c r="V3579" s="1" t="s">
        <v>7523</v>
      </c>
      <c r="Y3579" s="1" t="s">
        <v>5759</v>
      </c>
      <c r="Z3579" s="1" t="s">
        <v>9047</v>
      </c>
      <c r="AC3579" s="1">
        <v>39</v>
      </c>
      <c r="AD3579" s="1" t="s">
        <v>181</v>
      </c>
      <c r="AE3579" s="1" t="s">
        <v>9350</v>
      </c>
    </row>
    <row r="3580" spans="1:72" ht="13.5" customHeight="1" x14ac:dyDescent="0.25">
      <c r="A3580" s="5" t="str">
        <f t="shared" si="128"/>
        <v>1738_각남면_0133</v>
      </c>
      <c r="B3580" s="1">
        <v>1738</v>
      </c>
      <c r="C3580" s="1" t="s">
        <v>12339</v>
      </c>
      <c r="D3580" s="1" t="s">
        <v>12340</v>
      </c>
      <c r="E3580" s="1">
        <v>3579</v>
      </c>
      <c r="F3580" s="1">
        <v>16</v>
      </c>
      <c r="G3580" s="1" t="s">
        <v>5736</v>
      </c>
      <c r="H3580" s="1" t="s">
        <v>7059</v>
      </c>
      <c r="I3580" s="1">
        <v>1</v>
      </c>
      <c r="L3580" s="1">
        <v>3</v>
      </c>
      <c r="M3580" s="1" t="s">
        <v>14387</v>
      </c>
      <c r="N3580" s="1" t="s">
        <v>14388</v>
      </c>
      <c r="T3580" s="1" t="s">
        <v>12470</v>
      </c>
      <c r="U3580" s="1" t="s">
        <v>5760</v>
      </c>
      <c r="V3580" s="1" t="s">
        <v>7603</v>
      </c>
      <c r="Y3580" s="1" t="s">
        <v>1308</v>
      </c>
      <c r="Z3580" s="1" t="s">
        <v>8017</v>
      </c>
      <c r="AC3580" s="1">
        <v>34</v>
      </c>
      <c r="AD3580" s="1" t="s">
        <v>40</v>
      </c>
      <c r="AE3580" s="1" t="s">
        <v>9329</v>
      </c>
    </row>
    <row r="3581" spans="1:72" ht="13.5" customHeight="1" x14ac:dyDescent="0.25">
      <c r="A3581" s="5" t="str">
        <f t="shared" si="128"/>
        <v>1738_각남면_0133</v>
      </c>
      <c r="B3581" s="1">
        <v>1738</v>
      </c>
      <c r="C3581" s="1" t="s">
        <v>12339</v>
      </c>
      <c r="D3581" s="1" t="s">
        <v>12340</v>
      </c>
      <c r="E3581" s="1">
        <v>3580</v>
      </c>
      <c r="F3581" s="1">
        <v>16</v>
      </c>
      <c r="G3581" s="1" t="s">
        <v>5736</v>
      </c>
      <c r="H3581" s="1" t="s">
        <v>7059</v>
      </c>
      <c r="I3581" s="1">
        <v>1</v>
      </c>
      <c r="L3581" s="1">
        <v>3</v>
      </c>
      <c r="M3581" s="1" t="s">
        <v>14387</v>
      </c>
      <c r="N3581" s="1" t="s">
        <v>14388</v>
      </c>
      <c r="T3581" s="1" t="s">
        <v>12470</v>
      </c>
      <c r="U3581" s="1" t="s">
        <v>739</v>
      </c>
      <c r="V3581" s="1" t="s">
        <v>7350</v>
      </c>
      <c r="Y3581" s="1" t="s">
        <v>5761</v>
      </c>
      <c r="Z3581" s="1" t="s">
        <v>9048</v>
      </c>
      <c r="AC3581" s="1">
        <v>5</v>
      </c>
      <c r="AD3581" s="1" t="s">
        <v>86</v>
      </c>
      <c r="AE3581" s="1" t="s">
        <v>8752</v>
      </c>
      <c r="AF3581" s="1" t="s">
        <v>95</v>
      </c>
      <c r="AG3581" s="1" t="s">
        <v>9389</v>
      </c>
    </row>
    <row r="3582" spans="1:72" ht="13.5" customHeight="1" x14ac:dyDescent="0.25">
      <c r="A3582" s="5" t="str">
        <f t="shared" si="128"/>
        <v>1738_각남면_0133</v>
      </c>
      <c r="B3582" s="1">
        <v>1738</v>
      </c>
      <c r="C3582" s="1" t="s">
        <v>12339</v>
      </c>
      <c r="D3582" s="1" t="s">
        <v>12340</v>
      </c>
      <c r="E3582" s="1">
        <v>3581</v>
      </c>
      <c r="F3582" s="1">
        <v>16</v>
      </c>
      <c r="G3582" s="1" t="s">
        <v>5736</v>
      </c>
      <c r="H3582" s="1" t="s">
        <v>7059</v>
      </c>
      <c r="I3582" s="1">
        <v>1</v>
      </c>
      <c r="L3582" s="1">
        <v>3</v>
      </c>
      <c r="M3582" s="1" t="s">
        <v>14387</v>
      </c>
      <c r="N3582" s="1" t="s">
        <v>14388</v>
      </c>
      <c r="T3582" s="1" t="s">
        <v>12470</v>
      </c>
      <c r="U3582" s="1" t="s">
        <v>715</v>
      </c>
      <c r="V3582" s="1" t="s">
        <v>7283</v>
      </c>
      <c r="Y3582" s="1" t="s">
        <v>4805</v>
      </c>
      <c r="Z3582" s="1" t="s">
        <v>8833</v>
      </c>
      <c r="AC3582" s="1">
        <v>1</v>
      </c>
      <c r="AD3582" s="1" t="s">
        <v>101</v>
      </c>
      <c r="AE3582" s="1" t="s">
        <v>9339</v>
      </c>
      <c r="AF3582" s="1" t="s">
        <v>95</v>
      </c>
      <c r="AG3582" s="1" t="s">
        <v>9389</v>
      </c>
      <c r="AV3582" s="1" t="s">
        <v>5759</v>
      </c>
      <c r="AW3582" s="1" t="s">
        <v>9047</v>
      </c>
    </row>
    <row r="3583" spans="1:72" ht="13.5" customHeight="1" x14ac:dyDescent="0.25">
      <c r="A3583" s="5" t="str">
        <f t="shared" si="128"/>
        <v>1738_각남면_0133</v>
      </c>
      <c r="B3583" s="1">
        <v>1738</v>
      </c>
      <c r="C3583" s="1" t="s">
        <v>12339</v>
      </c>
      <c r="D3583" s="1" t="s">
        <v>12340</v>
      </c>
      <c r="E3583" s="1">
        <v>3582</v>
      </c>
      <c r="F3583" s="1">
        <v>16</v>
      </c>
      <c r="G3583" s="1" t="s">
        <v>5736</v>
      </c>
      <c r="H3583" s="1" t="s">
        <v>7059</v>
      </c>
      <c r="I3583" s="1">
        <v>1</v>
      </c>
      <c r="L3583" s="1">
        <v>4</v>
      </c>
      <c r="M3583" s="1" t="s">
        <v>14389</v>
      </c>
      <c r="N3583" s="1" t="s">
        <v>14390</v>
      </c>
      <c r="T3583" s="1" t="s">
        <v>12461</v>
      </c>
      <c r="U3583" s="1" t="s">
        <v>2831</v>
      </c>
      <c r="V3583" s="1" t="s">
        <v>12442</v>
      </c>
      <c r="W3583" s="1" t="s">
        <v>75</v>
      </c>
      <c r="X3583" s="1" t="s">
        <v>7687</v>
      </c>
      <c r="Y3583" s="1" t="s">
        <v>5762</v>
      </c>
      <c r="Z3583" s="1" t="s">
        <v>9049</v>
      </c>
      <c r="AC3583" s="1">
        <v>69</v>
      </c>
      <c r="AD3583" s="1" t="s">
        <v>93</v>
      </c>
      <c r="AE3583" s="1" t="s">
        <v>9337</v>
      </c>
      <c r="AJ3583" s="1" t="s">
        <v>17</v>
      </c>
      <c r="AK3583" s="1" t="s">
        <v>9530</v>
      </c>
      <c r="AL3583" s="1" t="s">
        <v>77</v>
      </c>
      <c r="AM3583" s="1" t="s">
        <v>9125</v>
      </c>
      <c r="AT3583" s="1" t="s">
        <v>677</v>
      </c>
      <c r="AU3583" s="1" t="s">
        <v>7530</v>
      </c>
      <c r="AV3583" s="1" t="s">
        <v>3184</v>
      </c>
      <c r="AW3583" s="1" t="s">
        <v>9013</v>
      </c>
      <c r="BG3583" s="1" t="s">
        <v>126</v>
      </c>
      <c r="BH3583" s="1" t="s">
        <v>12812</v>
      </c>
      <c r="BI3583" s="1" t="s">
        <v>3517</v>
      </c>
      <c r="BJ3583" s="1" t="s">
        <v>10746</v>
      </c>
      <c r="BK3583" s="1" t="s">
        <v>677</v>
      </c>
      <c r="BL3583" s="1" t="s">
        <v>7530</v>
      </c>
      <c r="BM3583" s="1" t="s">
        <v>332</v>
      </c>
      <c r="BN3583" s="1" t="s">
        <v>9011</v>
      </c>
      <c r="BO3583" s="1" t="s">
        <v>679</v>
      </c>
      <c r="BP3583" s="1" t="s">
        <v>9660</v>
      </c>
      <c r="BQ3583" s="1" t="s">
        <v>5763</v>
      </c>
      <c r="BR3583" s="1" t="s">
        <v>12051</v>
      </c>
      <c r="BS3583" s="1" t="s">
        <v>200</v>
      </c>
      <c r="BT3583" s="1" t="s">
        <v>9541</v>
      </c>
    </row>
    <row r="3584" spans="1:72" ht="13.5" customHeight="1" x14ac:dyDescent="0.25">
      <c r="A3584" s="5" t="str">
        <f t="shared" si="128"/>
        <v>1738_각남면_0133</v>
      </c>
      <c r="B3584" s="1">
        <v>1738</v>
      </c>
      <c r="C3584" s="1" t="s">
        <v>12339</v>
      </c>
      <c r="D3584" s="1" t="s">
        <v>12340</v>
      </c>
      <c r="E3584" s="1">
        <v>3583</v>
      </c>
      <c r="F3584" s="1">
        <v>16</v>
      </c>
      <c r="G3584" s="1" t="s">
        <v>5736</v>
      </c>
      <c r="H3584" s="1" t="s">
        <v>7059</v>
      </c>
      <c r="I3584" s="1">
        <v>1</v>
      </c>
      <c r="L3584" s="1">
        <v>4</v>
      </c>
      <c r="M3584" s="1" t="s">
        <v>14389</v>
      </c>
      <c r="N3584" s="1" t="s">
        <v>14390</v>
      </c>
      <c r="S3584" s="1" t="s">
        <v>50</v>
      </c>
      <c r="T3584" s="1" t="s">
        <v>7223</v>
      </c>
      <c r="W3584" s="1" t="s">
        <v>754</v>
      </c>
      <c r="X3584" s="1" t="s">
        <v>7710</v>
      </c>
      <c r="Y3584" s="1" t="s">
        <v>64</v>
      </c>
      <c r="Z3584" s="1" t="s">
        <v>7741</v>
      </c>
      <c r="AC3584" s="1">
        <v>67</v>
      </c>
      <c r="AD3584" s="1" t="s">
        <v>62</v>
      </c>
      <c r="AE3584" s="1" t="s">
        <v>9331</v>
      </c>
      <c r="AJ3584" s="1" t="s">
        <v>17</v>
      </c>
      <c r="AK3584" s="1" t="s">
        <v>9530</v>
      </c>
      <c r="AL3584" s="1" t="s">
        <v>58</v>
      </c>
      <c r="AM3584" s="1" t="s">
        <v>9526</v>
      </c>
      <c r="AT3584" s="1" t="s">
        <v>69</v>
      </c>
      <c r="AU3584" s="1" t="s">
        <v>7359</v>
      </c>
      <c r="AV3584" s="1" t="s">
        <v>2030</v>
      </c>
      <c r="AW3584" s="1" t="s">
        <v>7723</v>
      </c>
      <c r="BG3584" s="1" t="s">
        <v>854</v>
      </c>
      <c r="BH3584" s="1" t="s">
        <v>9667</v>
      </c>
      <c r="BI3584" s="1" t="s">
        <v>3032</v>
      </c>
      <c r="BJ3584" s="1" t="s">
        <v>9951</v>
      </c>
      <c r="BK3584" s="1" t="s">
        <v>854</v>
      </c>
      <c r="BL3584" s="1" t="s">
        <v>9667</v>
      </c>
      <c r="BM3584" s="1" t="s">
        <v>2889</v>
      </c>
      <c r="BN3584" s="1" t="s">
        <v>10730</v>
      </c>
      <c r="BO3584" s="1" t="s">
        <v>69</v>
      </c>
      <c r="BP3584" s="1" t="s">
        <v>7359</v>
      </c>
      <c r="BQ3584" s="1" t="s">
        <v>5764</v>
      </c>
      <c r="BR3584" s="1" t="s">
        <v>12052</v>
      </c>
      <c r="BS3584" s="1" t="s">
        <v>208</v>
      </c>
      <c r="BT3584" s="1" t="s">
        <v>9524</v>
      </c>
    </row>
    <row r="3585" spans="1:72" ht="13.5" customHeight="1" x14ac:dyDescent="0.25">
      <c r="A3585" s="5" t="str">
        <f t="shared" si="128"/>
        <v>1738_각남면_0133</v>
      </c>
      <c r="B3585" s="1">
        <v>1738</v>
      </c>
      <c r="C3585" s="1" t="s">
        <v>12339</v>
      </c>
      <c r="D3585" s="1" t="s">
        <v>12340</v>
      </c>
      <c r="E3585" s="1">
        <v>3584</v>
      </c>
      <c r="F3585" s="1">
        <v>16</v>
      </c>
      <c r="G3585" s="1" t="s">
        <v>5736</v>
      </c>
      <c r="H3585" s="1" t="s">
        <v>7059</v>
      </c>
      <c r="I3585" s="1">
        <v>1</v>
      </c>
      <c r="L3585" s="1">
        <v>4</v>
      </c>
      <c r="M3585" s="1" t="s">
        <v>14389</v>
      </c>
      <c r="N3585" s="1" t="s">
        <v>14390</v>
      </c>
      <c r="S3585" s="1" t="s">
        <v>59</v>
      </c>
      <c r="T3585" s="1" t="s">
        <v>7224</v>
      </c>
      <c r="U3585" s="1" t="s">
        <v>5765</v>
      </c>
      <c r="V3585" s="1" t="s">
        <v>7604</v>
      </c>
      <c r="Y3585" s="1" t="s">
        <v>2187</v>
      </c>
      <c r="Z3585" s="1" t="s">
        <v>8223</v>
      </c>
      <c r="AC3585" s="1">
        <v>16</v>
      </c>
      <c r="AD3585" s="1" t="s">
        <v>89</v>
      </c>
      <c r="AE3585" s="1" t="s">
        <v>9335</v>
      </c>
    </row>
    <row r="3586" spans="1:72" ht="13.5" customHeight="1" x14ac:dyDescent="0.25">
      <c r="A3586" s="5" t="str">
        <f t="shared" si="128"/>
        <v>1738_각남면_0133</v>
      </c>
      <c r="B3586" s="1">
        <v>1738</v>
      </c>
      <c r="C3586" s="1" t="s">
        <v>12339</v>
      </c>
      <c r="D3586" s="1" t="s">
        <v>12340</v>
      </c>
      <c r="E3586" s="1">
        <v>3585</v>
      </c>
      <c r="F3586" s="1">
        <v>16</v>
      </c>
      <c r="G3586" s="1" t="s">
        <v>5736</v>
      </c>
      <c r="H3586" s="1" t="s">
        <v>7059</v>
      </c>
      <c r="I3586" s="1">
        <v>1</v>
      </c>
      <c r="L3586" s="1">
        <v>4</v>
      </c>
      <c r="M3586" s="1" t="s">
        <v>14389</v>
      </c>
      <c r="N3586" s="1" t="s">
        <v>14390</v>
      </c>
      <c r="S3586" s="1" t="s">
        <v>155</v>
      </c>
      <c r="T3586" s="1" t="s">
        <v>7230</v>
      </c>
      <c r="U3586" s="1" t="s">
        <v>237</v>
      </c>
      <c r="V3586" s="1" t="s">
        <v>7316</v>
      </c>
      <c r="Y3586" s="1" t="s">
        <v>1109</v>
      </c>
      <c r="Z3586" s="1" t="s">
        <v>7958</v>
      </c>
      <c r="AC3586" s="1">
        <v>23</v>
      </c>
      <c r="AD3586" s="1" t="s">
        <v>115</v>
      </c>
      <c r="AE3586" s="1" t="s">
        <v>9342</v>
      </c>
      <c r="AN3586" s="1" t="s">
        <v>259</v>
      </c>
      <c r="AO3586" s="1" t="s">
        <v>9449</v>
      </c>
      <c r="AR3586" s="1" t="s">
        <v>5766</v>
      </c>
      <c r="AS3586" s="1" t="s">
        <v>12801</v>
      </c>
    </row>
    <row r="3587" spans="1:72" ht="13.5" customHeight="1" x14ac:dyDescent="0.25">
      <c r="A3587" s="5" t="str">
        <f t="shared" si="128"/>
        <v>1738_각남면_0133</v>
      </c>
      <c r="B3587" s="1">
        <v>1738</v>
      </c>
      <c r="C3587" s="1" t="s">
        <v>12339</v>
      </c>
      <c r="D3587" s="1" t="s">
        <v>12340</v>
      </c>
      <c r="E3587" s="1">
        <v>3586</v>
      </c>
      <c r="F3587" s="1">
        <v>16</v>
      </c>
      <c r="G3587" s="1" t="s">
        <v>5736</v>
      </c>
      <c r="H3587" s="1" t="s">
        <v>7059</v>
      </c>
      <c r="I3587" s="1">
        <v>1</v>
      </c>
      <c r="L3587" s="1">
        <v>4</v>
      </c>
      <c r="M3587" s="1" t="s">
        <v>14389</v>
      </c>
      <c r="N3587" s="1" t="s">
        <v>14390</v>
      </c>
      <c r="S3587" s="1" t="s">
        <v>112</v>
      </c>
      <c r="T3587" s="1" t="s">
        <v>7229</v>
      </c>
      <c r="Y3587" s="1" t="s">
        <v>64</v>
      </c>
      <c r="Z3587" s="1" t="s">
        <v>7741</v>
      </c>
      <c r="AF3587" s="1" t="s">
        <v>317</v>
      </c>
      <c r="AG3587" s="1" t="s">
        <v>7707</v>
      </c>
    </row>
    <row r="3588" spans="1:72" ht="13.5" customHeight="1" x14ac:dyDescent="0.25">
      <c r="A3588" s="5" t="str">
        <f t="shared" si="128"/>
        <v>1738_각남면_0133</v>
      </c>
      <c r="B3588" s="1">
        <v>1738</v>
      </c>
      <c r="C3588" s="1" t="s">
        <v>12339</v>
      </c>
      <c r="D3588" s="1" t="s">
        <v>12340</v>
      </c>
      <c r="E3588" s="1">
        <v>3587</v>
      </c>
      <c r="F3588" s="1">
        <v>16</v>
      </c>
      <c r="G3588" s="1" t="s">
        <v>5736</v>
      </c>
      <c r="H3588" s="1" t="s">
        <v>7059</v>
      </c>
      <c r="I3588" s="1">
        <v>1</v>
      </c>
      <c r="L3588" s="1">
        <v>4</v>
      </c>
      <c r="M3588" s="1" t="s">
        <v>14389</v>
      </c>
      <c r="N3588" s="1" t="s">
        <v>14390</v>
      </c>
      <c r="S3588" s="1" t="s">
        <v>161</v>
      </c>
      <c r="T3588" s="1" t="s">
        <v>7232</v>
      </c>
      <c r="Y3588" s="1" t="s">
        <v>64</v>
      </c>
      <c r="Z3588" s="1" t="s">
        <v>7741</v>
      </c>
      <c r="AC3588" s="1">
        <v>5</v>
      </c>
      <c r="AD3588" s="1" t="s">
        <v>86</v>
      </c>
      <c r="AE3588" s="1" t="s">
        <v>8752</v>
      </c>
      <c r="AG3588" s="1" t="s">
        <v>12743</v>
      </c>
    </row>
    <row r="3589" spans="1:72" ht="13.5" customHeight="1" x14ac:dyDescent="0.25">
      <c r="A3589" s="5" t="str">
        <f t="shared" si="128"/>
        <v>1738_각남면_0133</v>
      </c>
      <c r="B3589" s="1">
        <v>1738</v>
      </c>
      <c r="C3589" s="1" t="s">
        <v>12339</v>
      </c>
      <c r="D3589" s="1" t="s">
        <v>12340</v>
      </c>
      <c r="E3589" s="1">
        <v>3588</v>
      </c>
      <c r="F3589" s="1">
        <v>16</v>
      </c>
      <c r="G3589" s="1" t="s">
        <v>5736</v>
      </c>
      <c r="H3589" s="1" t="s">
        <v>7059</v>
      </c>
      <c r="I3589" s="1">
        <v>1</v>
      </c>
      <c r="L3589" s="1">
        <v>4</v>
      </c>
      <c r="M3589" s="1" t="s">
        <v>14389</v>
      </c>
      <c r="N3589" s="1" t="s">
        <v>14390</v>
      </c>
      <c r="S3589" s="1" t="s">
        <v>161</v>
      </c>
      <c r="T3589" s="1" t="s">
        <v>7232</v>
      </c>
      <c r="Y3589" s="1" t="s">
        <v>64</v>
      </c>
      <c r="Z3589" s="1" t="s">
        <v>7741</v>
      </c>
      <c r="AC3589" s="1">
        <v>1</v>
      </c>
      <c r="AD3589" s="1" t="s">
        <v>101</v>
      </c>
      <c r="AE3589" s="1" t="s">
        <v>9339</v>
      </c>
      <c r="AG3589" s="1" t="s">
        <v>12743</v>
      </c>
    </row>
    <row r="3590" spans="1:72" ht="13.5" customHeight="1" x14ac:dyDescent="0.25">
      <c r="A3590" s="5" t="str">
        <f t="shared" si="128"/>
        <v>1738_각남면_0133</v>
      </c>
      <c r="B3590" s="1">
        <v>1738</v>
      </c>
      <c r="C3590" s="1" t="s">
        <v>12339</v>
      </c>
      <c r="D3590" s="1" t="s">
        <v>12340</v>
      </c>
      <c r="E3590" s="1">
        <v>3589</v>
      </c>
      <c r="F3590" s="1">
        <v>16</v>
      </c>
      <c r="G3590" s="1" t="s">
        <v>5736</v>
      </c>
      <c r="H3590" s="1" t="s">
        <v>7059</v>
      </c>
      <c r="I3590" s="1">
        <v>1</v>
      </c>
      <c r="L3590" s="1">
        <v>4</v>
      </c>
      <c r="M3590" s="1" t="s">
        <v>14389</v>
      </c>
      <c r="N3590" s="1" t="s">
        <v>14390</v>
      </c>
      <c r="S3590" s="1" t="s">
        <v>112</v>
      </c>
      <c r="T3590" s="1" t="s">
        <v>7229</v>
      </c>
      <c r="Y3590" s="1" t="s">
        <v>64</v>
      </c>
      <c r="Z3590" s="1" t="s">
        <v>7741</v>
      </c>
      <c r="AC3590" s="1">
        <v>1</v>
      </c>
      <c r="AD3590" s="1" t="s">
        <v>101</v>
      </c>
      <c r="AE3590" s="1" t="s">
        <v>9339</v>
      </c>
      <c r="AF3590" s="1" t="s">
        <v>12689</v>
      </c>
      <c r="AG3590" s="1" t="s">
        <v>12696</v>
      </c>
    </row>
    <row r="3591" spans="1:72" ht="13.5" customHeight="1" x14ac:dyDescent="0.25">
      <c r="A3591" s="5" t="str">
        <f t="shared" si="128"/>
        <v>1738_각남면_0133</v>
      </c>
      <c r="B3591" s="1">
        <v>1738</v>
      </c>
      <c r="C3591" s="1" t="s">
        <v>12339</v>
      </c>
      <c r="D3591" s="1" t="s">
        <v>12340</v>
      </c>
      <c r="E3591" s="1">
        <v>3590</v>
      </c>
      <c r="F3591" s="1">
        <v>16</v>
      </c>
      <c r="G3591" s="1" t="s">
        <v>5736</v>
      </c>
      <c r="H3591" s="1" t="s">
        <v>7059</v>
      </c>
      <c r="I3591" s="1">
        <v>1</v>
      </c>
      <c r="L3591" s="1">
        <v>5</v>
      </c>
      <c r="M3591" s="1" t="s">
        <v>14391</v>
      </c>
      <c r="N3591" s="1" t="s">
        <v>14392</v>
      </c>
      <c r="T3591" s="1" t="s">
        <v>12461</v>
      </c>
      <c r="U3591" s="1" t="s">
        <v>518</v>
      </c>
      <c r="V3591" s="1" t="s">
        <v>7333</v>
      </c>
      <c r="W3591" s="1" t="s">
        <v>1140</v>
      </c>
      <c r="X3591" s="1" t="s">
        <v>7714</v>
      </c>
      <c r="Y3591" s="1" t="s">
        <v>64</v>
      </c>
      <c r="Z3591" s="1" t="s">
        <v>7741</v>
      </c>
      <c r="AC3591" s="1">
        <v>58</v>
      </c>
      <c r="AD3591" s="1" t="s">
        <v>974</v>
      </c>
      <c r="AE3591" s="1" t="s">
        <v>9385</v>
      </c>
      <c r="AJ3591" s="1" t="s">
        <v>17</v>
      </c>
      <c r="AK3591" s="1" t="s">
        <v>9530</v>
      </c>
      <c r="AL3591" s="1" t="s">
        <v>1047</v>
      </c>
      <c r="AM3591" s="1" t="s">
        <v>9458</v>
      </c>
      <c r="AT3591" s="1" t="s">
        <v>73</v>
      </c>
      <c r="AU3591" s="1" t="s">
        <v>7304</v>
      </c>
      <c r="AV3591" s="1" t="s">
        <v>5767</v>
      </c>
      <c r="AW3591" s="1" t="s">
        <v>10235</v>
      </c>
      <c r="BG3591" s="1" t="s">
        <v>42</v>
      </c>
      <c r="BH3591" s="1" t="s">
        <v>7309</v>
      </c>
      <c r="BI3591" s="1" t="s">
        <v>2569</v>
      </c>
      <c r="BJ3591" s="1" t="s">
        <v>9893</v>
      </c>
      <c r="BK3591" s="1" t="s">
        <v>42</v>
      </c>
      <c r="BL3591" s="1" t="s">
        <v>7309</v>
      </c>
      <c r="BM3591" s="1" t="s">
        <v>5768</v>
      </c>
      <c r="BN3591" s="1" t="s">
        <v>11380</v>
      </c>
      <c r="BO3591" s="1" t="s">
        <v>281</v>
      </c>
      <c r="BP3591" s="1" t="s">
        <v>7360</v>
      </c>
      <c r="BQ3591" s="1" t="s">
        <v>5769</v>
      </c>
      <c r="BR3591" s="1" t="s">
        <v>12053</v>
      </c>
      <c r="BS3591" s="1" t="s">
        <v>2694</v>
      </c>
      <c r="BT3591" s="1" t="s">
        <v>9495</v>
      </c>
    </row>
    <row r="3592" spans="1:72" ht="13.5" customHeight="1" x14ac:dyDescent="0.25">
      <c r="A3592" s="5" t="str">
        <f t="shared" si="128"/>
        <v>1738_각남면_0133</v>
      </c>
      <c r="B3592" s="1">
        <v>1738</v>
      </c>
      <c r="C3592" s="1" t="s">
        <v>12339</v>
      </c>
      <c r="D3592" s="1" t="s">
        <v>12340</v>
      </c>
      <c r="E3592" s="1">
        <v>3591</v>
      </c>
      <c r="F3592" s="1">
        <v>16</v>
      </c>
      <c r="G3592" s="1" t="s">
        <v>5736</v>
      </c>
      <c r="H3592" s="1" t="s">
        <v>7059</v>
      </c>
      <c r="I3592" s="1">
        <v>1</v>
      </c>
      <c r="L3592" s="1">
        <v>5</v>
      </c>
      <c r="M3592" s="1" t="s">
        <v>14391</v>
      </c>
      <c r="N3592" s="1" t="s">
        <v>14392</v>
      </c>
      <c r="S3592" s="1" t="s">
        <v>112</v>
      </c>
      <c r="T3592" s="1" t="s">
        <v>7229</v>
      </c>
      <c r="Y3592" s="1" t="s">
        <v>64</v>
      </c>
      <c r="Z3592" s="1" t="s">
        <v>7741</v>
      </c>
      <c r="AC3592" s="1">
        <v>19</v>
      </c>
      <c r="AD3592" s="1" t="s">
        <v>202</v>
      </c>
      <c r="AE3592" s="1" t="s">
        <v>9353</v>
      </c>
    </row>
    <row r="3593" spans="1:72" ht="13.5" customHeight="1" x14ac:dyDescent="0.25">
      <c r="A3593" s="5" t="str">
        <f t="shared" si="128"/>
        <v>1738_각남면_0133</v>
      </c>
      <c r="B3593" s="1">
        <v>1738</v>
      </c>
      <c r="C3593" s="1" t="s">
        <v>12339</v>
      </c>
      <c r="D3593" s="1" t="s">
        <v>12340</v>
      </c>
      <c r="E3593" s="1">
        <v>3592</v>
      </c>
      <c r="F3593" s="1">
        <v>16</v>
      </c>
      <c r="G3593" s="1" t="s">
        <v>5736</v>
      </c>
      <c r="H3593" s="1" t="s">
        <v>7059</v>
      </c>
      <c r="I3593" s="1">
        <v>1</v>
      </c>
      <c r="L3593" s="1">
        <v>5</v>
      </c>
      <c r="M3593" s="1" t="s">
        <v>14391</v>
      </c>
      <c r="N3593" s="1" t="s">
        <v>14392</v>
      </c>
      <c r="S3593" s="1" t="s">
        <v>112</v>
      </c>
      <c r="T3593" s="1" t="s">
        <v>7229</v>
      </c>
      <c r="Y3593" s="1" t="s">
        <v>64</v>
      </c>
      <c r="Z3593" s="1" t="s">
        <v>7741</v>
      </c>
      <c r="AC3593" s="1">
        <v>16</v>
      </c>
      <c r="AD3593" s="1" t="s">
        <v>89</v>
      </c>
      <c r="AE3593" s="1" t="s">
        <v>9335</v>
      </c>
    </row>
    <row r="3594" spans="1:72" ht="13.5" customHeight="1" x14ac:dyDescent="0.25">
      <c r="A3594" s="5" t="str">
        <f t="shared" si="128"/>
        <v>1738_각남면_0133</v>
      </c>
      <c r="B3594" s="1">
        <v>1738</v>
      </c>
      <c r="C3594" s="1" t="s">
        <v>12339</v>
      </c>
      <c r="D3594" s="1" t="s">
        <v>12340</v>
      </c>
      <c r="E3594" s="1">
        <v>3593</v>
      </c>
      <c r="F3594" s="1">
        <v>16</v>
      </c>
      <c r="G3594" s="1" t="s">
        <v>5736</v>
      </c>
      <c r="H3594" s="1" t="s">
        <v>7059</v>
      </c>
      <c r="I3594" s="1">
        <v>1</v>
      </c>
      <c r="L3594" s="1">
        <v>5</v>
      </c>
      <c r="M3594" s="1" t="s">
        <v>14391</v>
      </c>
      <c r="N3594" s="1" t="s">
        <v>14392</v>
      </c>
      <c r="S3594" s="1" t="s">
        <v>112</v>
      </c>
      <c r="T3594" s="1" t="s">
        <v>7229</v>
      </c>
      <c r="Y3594" s="1" t="s">
        <v>64</v>
      </c>
      <c r="Z3594" s="1" t="s">
        <v>7741</v>
      </c>
      <c r="AC3594" s="1">
        <v>23</v>
      </c>
      <c r="AD3594" s="1" t="s">
        <v>251</v>
      </c>
      <c r="AE3594" s="1" t="s">
        <v>9358</v>
      </c>
    </row>
    <row r="3595" spans="1:72" ht="13.5" customHeight="1" x14ac:dyDescent="0.25">
      <c r="A3595" s="5" t="str">
        <f t="shared" ref="A3595:A3626" si="129">HYPERLINK("http://kyu.snu.ac.kr/sdhj/index.jsp?type=hj/GK14616_00IH_0001_0134.jpg","1738_각남면_0134")</f>
        <v>1738_각남면_0134</v>
      </c>
      <c r="B3595" s="1">
        <v>1738</v>
      </c>
      <c r="C3595" s="1" t="s">
        <v>12339</v>
      </c>
      <c r="D3595" s="1" t="s">
        <v>12340</v>
      </c>
      <c r="E3595" s="1">
        <v>3594</v>
      </c>
      <c r="F3595" s="1">
        <v>16</v>
      </c>
      <c r="G3595" s="1" t="s">
        <v>5736</v>
      </c>
      <c r="H3595" s="1" t="s">
        <v>7059</v>
      </c>
      <c r="I3595" s="1">
        <v>2</v>
      </c>
      <c r="J3595" s="1" t="s">
        <v>5770</v>
      </c>
      <c r="K3595" s="1" t="s">
        <v>7164</v>
      </c>
      <c r="L3595" s="1">
        <v>1</v>
      </c>
      <c r="M3595" s="1" t="s">
        <v>5770</v>
      </c>
      <c r="N3595" s="1" t="s">
        <v>7164</v>
      </c>
      <c r="T3595" s="1" t="s">
        <v>12461</v>
      </c>
      <c r="U3595" s="1" t="s">
        <v>2831</v>
      </c>
      <c r="V3595" s="1" t="s">
        <v>12442</v>
      </c>
      <c r="W3595" s="1" t="s">
        <v>75</v>
      </c>
      <c r="X3595" s="1" t="s">
        <v>7687</v>
      </c>
      <c r="Y3595" s="1" t="s">
        <v>3830</v>
      </c>
      <c r="Z3595" s="1" t="s">
        <v>7899</v>
      </c>
      <c r="AC3595" s="1">
        <v>81</v>
      </c>
      <c r="AD3595" s="1" t="s">
        <v>160</v>
      </c>
      <c r="AE3595" s="1" t="s">
        <v>9347</v>
      </c>
      <c r="AJ3595" s="1" t="s">
        <v>17</v>
      </c>
      <c r="AK3595" s="1" t="s">
        <v>9530</v>
      </c>
      <c r="AL3595" s="1" t="s">
        <v>77</v>
      </c>
      <c r="AM3595" s="1" t="s">
        <v>9125</v>
      </c>
      <c r="AT3595" s="1" t="s">
        <v>677</v>
      </c>
      <c r="AU3595" s="1" t="s">
        <v>7530</v>
      </c>
      <c r="AV3595" s="1" t="s">
        <v>3184</v>
      </c>
      <c r="AW3595" s="1" t="s">
        <v>9013</v>
      </c>
      <c r="BG3595" s="1" t="s">
        <v>126</v>
      </c>
      <c r="BH3595" s="1" t="s">
        <v>12812</v>
      </c>
      <c r="BI3595" s="1" t="s">
        <v>3517</v>
      </c>
      <c r="BJ3595" s="1" t="s">
        <v>10746</v>
      </c>
      <c r="BK3595" s="1" t="s">
        <v>69</v>
      </c>
      <c r="BL3595" s="1" t="s">
        <v>7359</v>
      </c>
      <c r="BM3595" s="1" t="s">
        <v>332</v>
      </c>
      <c r="BN3595" s="1" t="s">
        <v>9011</v>
      </c>
      <c r="BO3595" s="1" t="s">
        <v>679</v>
      </c>
      <c r="BP3595" s="1" t="s">
        <v>9660</v>
      </c>
      <c r="BQ3595" s="1" t="s">
        <v>5771</v>
      </c>
      <c r="BR3595" s="1" t="s">
        <v>12054</v>
      </c>
      <c r="BS3595" s="1" t="s">
        <v>200</v>
      </c>
      <c r="BT3595" s="1" t="s">
        <v>9541</v>
      </c>
    </row>
    <row r="3596" spans="1:72" ht="13.5" customHeight="1" x14ac:dyDescent="0.25">
      <c r="A3596" s="5" t="str">
        <f t="shared" si="129"/>
        <v>1738_각남면_0134</v>
      </c>
      <c r="B3596" s="1">
        <v>1738</v>
      </c>
      <c r="C3596" s="1" t="s">
        <v>12339</v>
      </c>
      <c r="D3596" s="1" t="s">
        <v>12340</v>
      </c>
      <c r="E3596" s="1">
        <v>3595</v>
      </c>
      <c r="F3596" s="1">
        <v>16</v>
      </c>
      <c r="G3596" s="1" t="s">
        <v>5736</v>
      </c>
      <c r="H3596" s="1" t="s">
        <v>7059</v>
      </c>
      <c r="I3596" s="1">
        <v>2</v>
      </c>
      <c r="L3596" s="1">
        <v>1</v>
      </c>
      <c r="M3596" s="1" t="s">
        <v>5770</v>
      </c>
      <c r="N3596" s="1" t="s">
        <v>7164</v>
      </c>
      <c r="S3596" s="1" t="s">
        <v>50</v>
      </c>
      <c r="T3596" s="1" t="s">
        <v>7223</v>
      </c>
      <c r="W3596" s="1" t="s">
        <v>38</v>
      </c>
      <c r="X3596" s="1" t="s">
        <v>12522</v>
      </c>
      <c r="Y3596" s="1" t="s">
        <v>64</v>
      </c>
      <c r="Z3596" s="1" t="s">
        <v>7741</v>
      </c>
      <c r="AC3596" s="1">
        <v>73</v>
      </c>
      <c r="AD3596" s="1" t="s">
        <v>111</v>
      </c>
      <c r="AE3596" s="1" t="s">
        <v>9341</v>
      </c>
      <c r="AJ3596" s="1" t="s">
        <v>17</v>
      </c>
      <c r="AK3596" s="1" t="s">
        <v>9530</v>
      </c>
      <c r="AL3596" s="1" t="s">
        <v>41</v>
      </c>
      <c r="AM3596" s="1" t="s">
        <v>12725</v>
      </c>
      <c r="AT3596" s="1" t="s">
        <v>1351</v>
      </c>
      <c r="AU3596" s="1" t="s">
        <v>7327</v>
      </c>
      <c r="AV3596" s="1" t="s">
        <v>5772</v>
      </c>
      <c r="AW3596" s="1" t="s">
        <v>10236</v>
      </c>
      <c r="BG3596" s="1" t="s">
        <v>42</v>
      </c>
      <c r="BH3596" s="1" t="s">
        <v>7309</v>
      </c>
      <c r="BI3596" s="1" t="s">
        <v>5773</v>
      </c>
      <c r="BJ3596" s="1" t="s">
        <v>10889</v>
      </c>
      <c r="BK3596" s="1" t="s">
        <v>677</v>
      </c>
      <c r="BL3596" s="1" t="s">
        <v>7530</v>
      </c>
      <c r="BM3596" s="1" t="s">
        <v>5774</v>
      </c>
      <c r="BN3596" s="1" t="s">
        <v>11381</v>
      </c>
      <c r="BO3596" s="1" t="s">
        <v>69</v>
      </c>
      <c r="BP3596" s="1" t="s">
        <v>7359</v>
      </c>
      <c r="BQ3596" s="1" t="s">
        <v>5775</v>
      </c>
      <c r="BR3596" s="1" t="s">
        <v>13037</v>
      </c>
      <c r="BS3596" s="1" t="s">
        <v>41</v>
      </c>
      <c r="BT3596" s="1" t="s">
        <v>12725</v>
      </c>
    </row>
    <row r="3597" spans="1:72" ht="13.5" customHeight="1" x14ac:dyDescent="0.25">
      <c r="A3597" s="5" t="str">
        <f t="shared" si="129"/>
        <v>1738_각남면_0134</v>
      </c>
      <c r="B3597" s="1">
        <v>1738</v>
      </c>
      <c r="C3597" s="1" t="s">
        <v>12339</v>
      </c>
      <c r="D3597" s="1" t="s">
        <v>12340</v>
      </c>
      <c r="E3597" s="1">
        <v>3596</v>
      </c>
      <c r="F3597" s="1">
        <v>16</v>
      </c>
      <c r="G3597" s="1" t="s">
        <v>5736</v>
      </c>
      <c r="H3597" s="1" t="s">
        <v>7059</v>
      </c>
      <c r="I3597" s="1">
        <v>2</v>
      </c>
      <c r="L3597" s="1">
        <v>2</v>
      </c>
      <c r="M3597" s="1" t="s">
        <v>15046</v>
      </c>
      <c r="N3597" s="1" t="s">
        <v>9050</v>
      </c>
      <c r="T3597" s="1" t="s">
        <v>12461</v>
      </c>
      <c r="U3597" s="1" t="s">
        <v>3747</v>
      </c>
      <c r="V3597" s="1" t="s">
        <v>7514</v>
      </c>
      <c r="Y3597" s="1" t="s">
        <v>15046</v>
      </c>
      <c r="Z3597" s="1" t="s">
        <v>9050</v>
      </c>
      <c r="AC3597" s="1">
        <v>51</v>
      </c>
      <c r="AD3597" s="1" t="s">
        <v>169</v>
      </c>
      <c r="AE3597" s="1" t="s">
        <v>9348</v>
      </c>
      <c r="AJ3597" s="1" t="s">
        <v>17</v>
      </c>
      <c r="AK3597" s="1" t="s">
        <v>9530</v>
      </c>
      <c r="AL3597" s="1" t="s">
        <v>58</v>
      </c>
      <c r="AM3597" s="1" t="s">
        <v>9526</v>
      </c>
      <c r="AT3597" s="1" t="s">
        <v>69</v>
      </c>
      <c r="AU3597" s="1" t="s">
        <v>7359</v>
      </c>
      <c r="AV3597" s="1" t="s">
        <v>3940</v>
      </c>
      <c r="AW3597" s="1" t="s">
        <v>10178</v>
      </c>
      <c r="BG3597" s="1" t="s">
        <v>69</v>
      </c>
      <c r="BH3597" s="1" t="s">
        <v>7359</v>
      </c>
      <c r="BI3597" s="1" t="s">
        <v>5190</v>
      </c>
      <c r="BJ3597" s="1" t="s">
        <v>10684</v>
      </c>
      <c r="BK3597" s="1" t="s">
        <v>42</v>
      </c>
      <c r="BL3597" s="1" t="s">
        <v>7309</v>
      </c>
      <c r="BM3597" s="1" t="s">
        <v>701</v>
      </c>
      <c r="BN3597" s="1" t="s">
        <v>7853</v>
      </c>
      <c r="BO3597" s="1" t="s">
        <v>69</v>
      </c>
      <c r="BP3597" s="1" t="s">
        <v>7359</v>
      </c>
      <c r="BQ3597" s="1" t="s">
        <v>5776</v>
      </c>
      <c r="BR3597" s="1" t="s">
        <v>11672</v>
      </c>
      <c r="BS3597" s="1" t="s">
        <v>49</v>
      </c>
      <c r="BT3597" s="1" t="s">
        <v>8830</v>
      </c>
    </row>
    <row r="3598" spans="1:72" ht="13.5" customHeight="1" x14ac:dyDescent="0.25">
      <c r="A3598" s="5" t="str">
        <f t="shared" si="129"/>
        <v>1738_각남면_0134</v>
      </c>
      <c r="B3598" s="1">
        <v>1738</v>
      </c>
      <c r="C3598" s="1" t="s">
        <v>12339</v>
      </c>
      <c r="D3598" s="1" t="s">
        <v>12340</v>
      </c>
      <c r="E3598" s="1">
        <v>3597</v>
      </c>
      <c r="F3598" s="1">
        <v>16</v>
      </c>
      <c r="G3598" s="1" t="s">
        <v>5736</v>
      </c>
      <c r="H3598" s="1" t="s">
        <v>7059</v>
      </c>
      <c r="I3598" s="1">
        <v>2</v>
      </c>
      <c r="L3598" s="1">
        <v>2</v>
      </c>
      <c r="M3598" s="1" t="s">
        <v>15046</v>
      </c>
      <c r="N3598" s="1" t="s">
        <v>9050</v>
      </c>
      <c r="S3598" s="1" t="s">
        <v>50</v>
      </c>
      <c r="T3598" s="1" t="s">
        <v>7223</v>
      </c>
      <c r="U3598" s="1" t="s">
        <v>1390</v>
      </c>
      <c r="V3598" s="1" t="s">
        <v>12506</v>
      </c>
      <c r="W3598" s="1" t="s">
        <v>123</v>
      </c>
      <c r="X3598" s="1" t="s">
        <v>7689</v>
      </c>
      <c r="Y3598" s="1" t="s">
        <v>64</v>
      </c>
      <c r="Z3598" s="1" t="s">
        <v>7741</v>
      </c>
      <c r="AC3598" s="1">
        <v>48</v>
      </c>
      <c r="AD3598" s="1" t="s">
        <v>457</v>
      </c>
      <c r="AE3598" s="1" t="s">
        <v>9375</v>
      </c>
      <c r="AJ3598" s="1" t="s">
        <v>17</v>
      </c>
      <c r="AK3598" s="1" t="s">
        <v>9530</v>
      </c>
      <c r="AL3598" s="1" t="s">
        <v>124</v>
      </c>
      <c r="AM3598" s="1" t="s">
        <v>9327</v>
      </c>
      <c r="AT3598" s="1" t="s">
        <v>69</v>
      </c>
      <c r="AU3598" s="1" t="s">
        <v>7359</v>
      </c>
      <c r="AV3598" s="1" t="s">
        <v>5777</v>
      </c>
      <c r="AW3598" s="1" t="s">
        <v>10237</v>
      </c>
      <c r="BG3598" s="1" t="s">
        <v>69</v>
      </c>
      <c r="BH3598" s="1" t="s">
        <v>7359</v>
      </c>
      <c r="BI3598" s="1" t="s">
        <v>4577</v>
      </c>
      <c r="BJ3598" s="1" t="s">
        <v>9302</v>
      </c>
      <c r="BK3598" s="1" t="s">
        <v>69</v>
      </c>
      <c r="BL3598" s="1" t="s">
        <v>7359</v>
      </c>
      <c r="BM3598" s="1" t="s">
        <v>2730</v>
      </c>
      <c r="BN3598" s="1" t="s">
        <v>8319</v>
      </c>
      <c r="BO3598" s="1" t="s">
        <v>69</v>
      </c>
      <c r="BP3598" s="1" t="s">
        <v>7359</v>
      </c>
      <c r="BQ3598" s="1" t="s">
        <v>5778</v>
      </c>
      <c r="BR3598" s="1" t="s">
        <v>12055</v>
      </c>
      <c r="BS3598" s="1" t="s">
        <v>49</v>
      </c>
      <c r="BT3598" s="1" t="s">
        <v>8830</v>
      </c>
    </row>
    <row r="3599" spans="1:72" ht="13.5" customHeight="1" x14ac:dyDescent="0.25">
      <c r="A3599" s="5" t="str">
        <f t="shared" si="129"/>
        <v>1738_각남면_0134</v>
      </c>
      <c r="B3599" s="1">
        <v>1738</v>
      </c>
      <c r="C3599" s="1" t="s">
        <v>12339</v>
      </c>
      <c r="D3599" s="1" t="s">
        <v>12340</v>
      </c>
      <c r="E3599" s="1">
        <v>3598</v>
      </c>
      <c r="F3599" s="1">
        <v>16</v>
      </c>
      <c r="G3599" s="1" t="s">
        <v>5736</v>
      </c>
      <c r="H3599" s="1" t="s">
        <v>7059</v>
      </c>
      <c r="I3599" s="1">
        <v>2</v>
      </c>
      <c r="L3599" s="1">
        <v>2</v>
      </c>
      <c r="M3599" s="1" t="s">
        <v>15046</v>
      </c>
      <c r="N3599" s="1" t="s">
        <v>9050</v>
      </c>
      <c r="S3599" s="1" t="s">
        <v>112</v>
      </c>
      <c r="T3599" s="1" t="s">
        <v>7229</v>
      </c>
      <c r="Y3599" s="1" t="s">
        <v>64</v>
      </c>
      <c r="Z3599" s="1" t="s">
        <v>7741</v>
      </c>
      <c r="AC3599" s="1">
        <v>6</v>
      </c>
      <c r="AD3599" s="1" t="s">
        <v>738</v>
      </c>
      <c r="AE3599" s="1" t="s">
        <v>9381</v>
      </c>
    </row>
    <row r="3600" spans="1:72" ht="13.5" customHeight="1" x14ac:dyDescent="0.25">
      <c r="A3600" s="5" t="str">
        <f t="shared" si="129"/>
        <v>1738_각남면_0134</v>
      </c>
      <c r="B3600" s="1">
        <v>1738</v>
      </c>
      <c r="C3600" s="1" t="s">
        <v>12339</v>
      </c>
      <c r="D3600" s="1" t="s">
        <v>12340</v>
      </c>
      <c r="E3600" s="1">
        <v>3599</v>
      </c>
      <c r="F3600" s="1">
        <v>16</v>
      </c>
      <c r="G3600" s="1" t="s">
        <v>5736</v>
      </c>
      <c r="H3600" s="1" t="s">
        <v>7059</v>
      </c>
      <c r="I3600" s="1">
        <v>2</v>
      </c>
      <c r="L3600" s="1">
        <v>3</v>
      </c>
      <c r="M3600" s="1" t="s">
        <v>14393</v>
      </c>
      <c r="N3600" s="1" t="s">
        <v>14394</v>
      </c>
      <c r="T3600" s="1" t="s">
        <v>12461</v>
      </c>
      <c r="U3600" s="1" t="s">
        <v>518</v>
      </c>
      <c r="V3600" s="1" t="s">
        <v>7333</v>
      </c>
      <c r="W3600" s="1" t="s">
        <v>342</v>
      </c>
      <c r="X3600" s="1" t="s">
        <v>7700</v>
      </c>
      <c r="Y3600" s="1" t="s">
        <v>64</v>
      </c>
      <c r="Z3600" s="1" t="s">
        <v>7741</v>
      </c>
      <c r="AC3600" s="1">
        <v>40</v>
      </c>
      <c r="AD3600" s="1" t="s">
        <v>349</v>
      </c>
      <c r="AE3600" s="1" t="s">
        <v>9369</v>
      </c>
      <c r="AJ3600" s="1" t="s">
        <v>17</v>
      </c>
      <c r="AK3600" s="1" t="s">
        <v>9530</v>
      </c>
      <c r="AL3600" s="1" t="s">
        <v>174</v>
      </c>
      <c r="AM3600" s="1" t="s">
        <v>9536</v>
      </c>
      <c r="AT3600" s="1" t="s">
        <v>69</v>
      </c>
      <c r="AU3600" s="1" t="s">
        <v>7359</v>
      </c>
      <c r="AV3600" s="1" t="s">
        <v>2550</v>
      </c>
      <c r="AW3600" s="1" t="s">
        <v>9891</v>
      </c>
      <c r="BG3600" s="1" t="s">
        <v>677</v>
      </c>
      <c r="BH3600" s="1" t="s">
        <v>7530</v>
      </c>
      <c r="BI3600" s="1" t="s">
        <v>14770</v>
      </c>
      <c r="BJ3600" s="1" t="s">
        <v>10672</v>
      </c>
      <c r="BK3600" s="1" t="s">
        <v>677</v>
      </c>
      <c r="BL3600" s="1" t="s">
        <v>7530</v>
      </c>
      <c r="BM3600" s="1" t="s">
        <v>2551</v>
      </c>
      <c r="BN3600" s="1" t="s">
        <v>11181</v>
      </c>
      <c r="BO3600" s="1" t="s">
        <v>677</v>
      </c>
      <c r="BP3600" s="1" t="s">
        <v>7530</v>
      </c>
      <c r="BQ3600" s="1" t="s">
        <v>2552</v>
      </c>
      <c r="BR3600" s="1" t="s">
        <v>11705</v>
      </c>
      <c r="BS3600" s="1" t="s">
        <v>49</v>
      </c>
      <c r="BT3600" s="1" t="s">
        <v>8830</v>
      </c>
    </row>
    <row r="3601" spans="1:72" ht="13.5" customHeight="1" x14ac:dyDescent="0.25">
      <c r="A3601" s="5" t="str">
        <f t="shared" si="129"/>
        <v>1738_각남면_0134</v>
      </c>
      <c r="B3601" s="1">
        <v>1738</v>
      </c>
      <c r="C3601" s="1" t="s">
        <v>12339</v>
      </c>
      <c r="D3601" s="1" t="s">
        <v>12340</v>
      </c>
      <c r="E3601" s="1">
        <v>3600</v>
      </c>
      <c r="F3601" s="1">
        <v>16</v>
      </c>
      <c r="G3601" s="1" t="s">
        <v>5736</v>
      </c>
      <c r="H3601" s="1" t="s">
        <v>7059</v>
      </c>
      <c r="I3601" s="1">
        <v>2</v>
      </c>
      <c r="L3601" s="1">
        <v>3</v>
      </c>
      <c r="M3601" s="1" t="s">
        <v>14393</v>
      </c>
      <c r="N3601" s="1" t="s">
        <v>14394</v>
      </c>
      <c r="S3601" s="1" t="s">
        <v>59</v>
      </c>
      <c r="T3601" s="1" t="s">
        <v>7224</v>
      </c>
      <c r="U3601" s="1" t="s">
        <v>4894</v>
      </c>
      <c r="V3601" s="1" t="s">
        <v>7431</v>
      </c>
      <c r="W3601" s="1" t="s">
        <v>519</v>
      </c>
      <c r="X3601" s="1" t="s">
        <v>7705</v>
      </c>
      <c r="Y3601" s="1" t="s">
        <v>5779</v>
      </c>
      <c r="Z3601" s="1" t="s">
        <v>8940</v>
      </c>
      <c r="AC3601" s="1">
        <v>21</v>
      </c>
      <c r="AD3601" s="1" t="s">
        <v>160</v>
      </c>
      <c r="AE3601" s="1" t="s">
        <v>9347</v>
      </c>
    </row>
    <row r="3602" spans="1:72" ht="13.5" customHeight="1" x14ac:dyDescent="0.25">
      <c r="A3602" s="5" t="str">
        <f t="shared" si="129"/>
        <v>1738_각남면_0134</v>
      </c>
      <c r="B3602" s="1">
        <v>1738</v>
      </c>
      <c r="C3602" s="1" t="s">
        <v>12339</v>
      </c>
      <c r="D3602" s="1" t="s">
        <v>12340</v>
      </c>
      <c r="E3602" s="1">
        <v>3601</v>
      </c>
      <c r="F3602" s="1">
        <v>16</v>
      </c>
      <c r="G3602" s="1" t="s">
        <v>5736</v>
      </c>
      <c r="H3602" s="1" t="s">
        <v>7059</v>
      </c>
      <c r="I3602" s="1">
        <v>2</v>
      </c>
      <c r="L3602" s="1">
        <v>3</v>
      </c>
      <c r="M3602" s="1" t="s">
        <v>14393</v>
      </c>
      <c r="N3602" s="1" t="s">
        <v>14394</v>
      </c>
      <c r="S3602" s="1" t="s">
        <v>112</v>
      </c>
      <c r="T3602" s="1" t="s">
        <v>7229</v>
      </c>
      <c r="Y3602" s="1" t="s">
        <v>64</v>
      </c>
      <c r="Z3602" s="1" t="s">
        <v>7741</v>
      </c>
      <c r="AC3602" s="1">
        <v>13</v>
      </c>
      <c r="AD3602" s="1" t="s">
        <v>111</v>
      </c>
      <c r="AE3602" s="1" t="s">
        <v>9341</v>
      </c>
    </row>
    <row r="3603" spans="1:72" ht="13.5" customHeight="1" x14ac:dyDescent="0.25">
      <c r="A3603" s="5" t="str">
        <f t="shared" si="129"/>
        <v>1738_각남면_0134</v>
      </c>
      <c r="B3603" s="1">
        <v>1738</v>
      </c>
      <c r="C3603" s="1" t="s">
        <v>12339</v>
      </c>
      <c r="D3603" s="1" t="s">
        <v>12340</v>
      </c>
      <c r="E3603" s="1">
        <v>3602</v>
      </c>
      <c r="F3603" s="1">
        <v>16</v>
      </c>
      <c r="G3603" s="1" t="s">
        <v>5736</v>
      </c>
      <c r="H3603" s="1" t="s">
        <v>7059</v>
      </c>
      <c r="I3603" s="1">
        <v>2</v>
      </c>
      <c r="L3603" s="1">
        <v>3</v>
      </c>
      <c r="M3603" s="1" t="s">
        <v>14393</v>
      </c>
      <c r="N3603" s="1" t="s">
        <v>14394</v>
      </c>
      <c r="S3603" s="1" t="s">
        <v>5340</v>
      </c>
      <c r="T3603" s="1" t="s">
        <v>7288</v>
      </c>
      <c r="W3603" s="1" t="s">
        <v>407</v>
      </c>
      <c r="X3603" s="1" t="s">
        <v>7703</v>
      </c>
      <c r="Y3603" s="1" t="s">
        <v>64</v>
      </c>
      <c r="Z3603" s="1" t="s">
        <v>7741</v>
      </c>
      <c r="AC3603" s="1">
        <v>61</v>
      </c>
      <c r="AD3603" s="1" t="s">
        <v>101</v>
      </c>
      <c r="AE3603" s="1" t="s">
        <v>9339</v>
      </c>
      <c r="AF3603" s="1" t="s">
        <v>95</v>
      </c>
      <c r="AG3603" s="1" t="s">
        <v>9389</v>
      </c>
    </row>
    <row r="3604" spans="1:72" ht="13.5" customHeight="1" x14ac:dyDescent="0.25">
      <c r="A3604" s="5" t="str">
        <f t="shared" si="129"/>
        <v>1738_각남면_0134</v>
      </c>
      <c r="B3604" s="1">
        <v>1738</v>
      </c>
      <c r="C3604" s="1" t="s">
        <v>12339</v>
      </c>
      <c r="D3604" s="1" t="s">
        <v>12340</v>
      </c>
      <c r="E3604" s="1">
        <v>3603</v>
      </c>
      <c r="F3604" s="1">
        <v>16</v>
      </c>
      <c r="G3604" s="1" t="s">
        <v>5736</v>
      </c>
      <c r="H3604" s="1" t="s">
        <v>7059</v>
      </c>
      <c r="I3604" s="1">
        <v>2</v>
      </c>
      <c r="L3604" s="1">
        <v>4</v>
      </c>
      <c r="M3604" s="1" t="s">
        <v>14395</v>
      </c>
      <c r="N3604" s="1" t="s">
        <v>14396</v>
      </c>
      <c r="T3604" s="1" t="s">
        <v>12461</v>
      </c>
      <c r="U3604" s="1" t="s">
        <v>488</v>
      </c>
      <c r="V3604" s="1" t="s">
        <v>7425</v>
      </c>
      <c r="W3604" s="1" t="s">
        <v>51</v>
      </c>
      <c r="X3604" s="1" t="s">
        <v>7686</v>
      </c>
      <c r="Y3604" s="1" t="s">
        <v>5780</v>
      </c>
      <c r="Z3604" s="1" t="s">
        <v>9051</v>
      </c>
      <c r="AC3604" s="1">
        <v>67</v>
      </c>
      <c r="AD3604" s="1" t="s">
        <v>62</v>
      </c>
      <c r="AE3604" s="1" t="s">
        <v>9331</v>
      </c>
      <c r="AJ3604" s="1" t="s">
        <v>17</v>
      </c>
      <c r="AK3604" s="1" t="s">
        <v>9530</v>
      </c>
      <c r="AL3604" s="1" t="s">
        <v>53</v>
      </c>
      <c r="AM3604" s="1" t="s">
        <v>9486</v>
      </c>
      <c r="AT3604" s="1" t="s">
        <v>531</v>
      </c>
      <c r="AU3604" s="1" t="s">
        <v>7370</v>
      </c>
      <c r="AV3604" s="1" t="s">
        <v>14838</v>
      </c>
      <c r="AW3604" s="1" t="s">
        <v>10238</v>
      </c>
      <c r="BG3604" s="1" t="s">
        <v>677</v>
      </c>
      <c r="BH3604" s="1" t="s">
        <v>7530</v>
      </c>
      <c r="BI3604" s="1" t="s">
        <v>5781</v>
      </c>
      <c r="BJ3604" s="1" t="s">
        <v>10899</v>
      </c>
      <c r="BK3604" s="1" t="s">
        <v>222</v>
      </c>
      <c r="BL3604" s="1" t="s">
        <v>11006</v>
      </c>
      <c r="BM3604" s="1" t="s">
        <v>5738</v>
      </c>
      <c r="BN3604" s="1" t="s">
        <v>11377</v>
      </c>
      <c r="BO3604" s="1" t="s">
        <v>42</v>
      </c>
      <c r="BP3604" s="1" t="s">
        <v>7309</v>
      </c>
      <c r="BQ3604" s="1" t="s">
        <v>5782</v>
      </c>
      <c r="BR3604" s="1" t="s">
        <v>13228</v>
      </c>
      <c r="BS3604" s="1" t="s">
        <v>41</v>
      </c>
      <c r="BT3604" s="1" t="s">
        <v>12725</v>
      </c>
    </row>
    <row r="3605" spans="1:72" ht="13.5" customHeight="1" x14ac:dyDescent="0.25">
      <c r="A3605" s="5" t="str">
        <f t="shared" si="129"/>
        <v>1738_각남면_0134</v>
      </c>
      <c r="B3605" s="1">
        <v>1738</v>
      </c>
      <c r="C3605" s="1" t="s">
        <v>12339</v>
      </c>
      <c r="D3605" s="1" t="s">
        <v>12340</v>
      </c>
      <c r="E3605" s="1">
        <v>3604</v>
      </c>
      <c r="F3605" s="1">
        <v>16</v>
      </c>
      <c r="G3605" s="1" t="s">
        <v>5736</v>
      </c>
      <c r="H3605" s="1" t="s">
        <v>7059</v>
      </c>
      <c r="I3605" s="1">
        <v>2</v>
      </c>
      <c r="L3605" s="1">
        <v>4</v>
      </c>
      <c r="M3605" s="1" t="s">
        <v>14395</v>
      </c>
      <c r="N3605" s="1" t="s">
        <v>14396</v>
      </c>
      <c r="S3605" s="1" t="s">
        <v>50</v>
      </c>
      <c r="T3605" s="1" t="s">
        <v>7223</v>
      </c>
      <c r="W3605" s="1" t="s">
        <v>769</v>
      </c>
      <c r="X3605" s="1" t="s">
        <v>7253</v>
      </c>
      <c r="Y3605" s="1" t="s">
        <v>64</v>
      </c>
      <c r="Z3605" s="1" t="s">
        <v>7741</v>
      </c>
      <c r="AC3605" s="1">
        <v>66</v>
      </c>
      <c r="AD3605" s="1" t="s">
        <v>738</v>
      </c>
      <c r="AE3605" s="1" t="s">
        <v>9381</v>
      </c>
      <c r="AJ3605" s="1" t="s">
        <v>17</v>
      </c>
      <c r="AK3605" s="1" t="s">
        <v>9530</v>
      </c>
      <c r="AL3605" s="1" t="s">
        <v>401</v>
      </c>
      <c r="AM3605" s="1" t="s">
        <v>9477</v>
      </c>
      <c r="AT3605" s="1" t="s">
        <v>42</v>
      </c>
      <c r="AU3605" s="1" t="s">
        <v>7309</v>
      </c>
      <c r="AV3605" s="1" t="s">
        <v>3803</v>
      </c>
      <c r="AW3605" s="1" t="s">
        <v>10239</v>
      </c>
      <c r="BG3605" s="1" t="s">
        <v>73</v>
      </c>
      <c r="BH3605" s="1" t="s">
        <v>7304</v>
      </c>
      <c r="BI3605" s="1" t="s">
        <v>3800</v>
      </c>
      <c r="BJ3605" s="1" t="s">
        <v>10900</v>
      </c>
      <c r="BK3605" s="1" t="s">
        <v>73</v>
      </c>
      <c r="BL3605" s="1" t="s">
        <v>7304</v>
      </c>
      <c r="BM3605" s="1" t="s">
        <v>5783</v>
      </c>
      <c r="BN3605" s="1" t="s">
        <v>7696</v>
      </c>
      <c r="BO3605" s="1" t="s">
        <v>69</v>
      </c>
      <c r="BP3605" s="1" t="s">
        <v>7359</v>
      </c>
      <c r="BQ3605" s="1" t="s">
        <v>5160</v>
      </c>
      <c r="BR3605" s="1" t="s">
        <v>13203</v>
      </c>
      <c r="BS3605" s="1" t="s">
        <v>41</v>
      </c>
      <c r="BT3605" s="1" t="s">
        <v>12725</v>
      </c>
    </row>
    <row r="3606" spans="1:72" ht="13.5" customHeight="1" x14ac:dyDescent="0.25">
      <c r="A3606" s="5" t="str">
        <f t="shared" si="129"/>
        <v>1738_각남면_0134</v>
      </c>
      <c r="B3606" s="1">
        <v>1738</v>
      </c>
      <c r="C3606" s="1" t="s">
        <v>12339</v>
      </c>
      <c r="D3606" s="1" t="s">
        <v>12340</v>
      </c>
      <c r="E3606" s="1">
        <v>3605</v>
      </c>
      <c r="F3606" s="1">
        <v>16</v>
      </c>
      <c r="G3606" s="1" t="s">
        <v>5736</v>
      </c>
      <c r="H3606" s="1" t="s">
        <v>7059</v>
      </c>
      <c r="I3606" s="1">
        <v>2</v>
      </c>
      <c r="L3606" s="1">
        <v>4</v>
      </c>
      <c r="M3606" s="1" t="s">
        <v>14395</v>
      </c>
      <c r="N3606" s="1" t="s">
        <v>14396</v>
      </c>
      <c r="S3606" s="1" t="s">
        <v>112</v>
      </c>
      <c r="T3606" s="1" t="s">
        <v>7229</v>
      </c>
      <c r="Y3606" s="1" t="s">
        <v>64</v>
      </c>
      <c r="Z3606" s="1" t="s">
        <v>7741</v>
      </c>
      <c r="AF3606" s="1" t="s">
        <v>226</v>
      </c>
      <c r="AG3606" s="1" t="s">
        <v>9393</v>
      </c>
    </row>
    <row r="3607" spans="1:72" ht="13.5" customHeight="1" x14ac:dyDescent="0.25">
      <c r="A3607" s="5" t="str">
        <f t="shared" si="129"/>
        <v>1738_각남면_0134</v>
      </c>
      <c r="B3607" s="1">
        <v>1738</v>
      </c>
      <c r="C3607" s="1" t="s">
        <v>12339</v>
      </c>
      <c r="D3607" s="1" t="s">
        <v>12340</v>
      </c>
      <c r="E3607" s="1">
        <v>3606</v>
      </c>
      <c r="F3607" s="1">
        <v>16</v>
      </c>
      <c r="G3607" s="1" t="s">
        <v>5736</v>
      </c>
      <c r="H3607" s="1" t="s">
        <v>7059</v>
      </c>
      <c r="I3607" s="1">
        <v>2</v>
      </c>
      <c r="L3607" s="1">
        <v>4</v>
      </c>
      <c r="M3607" s="1" t="s">
        <v>14395</v>
      </c>
      <c r="N3607" s="1" t="s">
        <v>14396</v>
      </c>
      <c r="S3607" s="1" t="s">
        <v>112</v>
      </c>
      <c r="T3607" s="1" t="s">
        <v>7229</v>
      </c>
      <c r="Y3607" s="1" t="s">
        <v>64</v>
      </c>
      <c r="Z3607" s="1" t="s">
        <v>7741</v>
      </c>
      <c r="AC3607" s="1">
        <v>9</v>
      </c>
      <c r="AD3607" s="1" t="s">
        <v>93</v>
      </c>
      <c r="AE3607" s="1" t="s">
        <v>9337</v>
      </c>
    </row>
    <row r="3608" spans="1:72" ht="13.5" customHeight="1" x14ac:dyDescent="0.25">
      <c r="A3608" s="5" t="str">
        <f t="shared" si="129"/>
        <v>1738_각남면_0134</v>
      </c>
      <c r="B3608" s="1">
        <v>1738</v>
      </c>
      <c r="C3608" s="1" t="s">
        <v>12339</v>
      </c>
      <c r="D3608" s="1" t="s">
        <v>12340</v>
      </c>
      <c r="E3608" s="1">
        <v>3607</v>
      </c>
      <c r="F3608" s="1">
        <v>16</v>
      </c>
      <c r="G3608" s="1" t="s">
        <v>5736</v>
      </c>
      <c r="H3608" s="1" t="s">
        <v>7059</v>
      </c>
      <c r="I3608" s="1">
        <v>2</v>
      </c>
      <c r="L3608" s="1">
        <v>5</v>
      </c>
      <c r="M3608" s="1" t="s">
        <v>14397</v>
      </c>
      <c r="N3608" s="1" t="s">
        <v>14398</v>
      </c>
      <c r="T3608" s="1" t="s">
        <v>12461</v>
      </c>
      <c r="U3608" s="1" t="s">
        <v>5784</v>
      </c>
      <c r="V3608" s="1" t="s">
        <v>7605</v>
      </c>
      <c r="W3608" s="1" t="s">
        <v>51</v>
      </c>
      <c r="X3608" s="1" t="s">
        <v>7686</v>
      </c>
      <c r="Y3608" s="1" t="s">
        <v>5785</v>
      </c>
      <c r="Z3608" s="1" t="s">
        <v>9052</v>
      </c>
      <c r="AC3608" s="1">
        <v>64</v>
      </c>
      <c r="AD3608" s="1" t="s">
        <v>65</v>
      </c>
      <c r="AE3608" s="1" t="s">
        <v>9332</v>
      </c>
      <c r="AJ3608" s="1" t="s">
        <v>17</v>
      </c>
      <c r="AK3608" s="1" t="s">
        <v>9530</v>
      </c>
      <c r="AL3608" s="1" t="s">
        <v>53</v>
      </c>
      <c r="AM3608" s="1" t="s">
        <v>9486</v>
      </c>
      <c r="AT3608" s="1" t="s">
        <v>78</v>
      </c>
      <c r="AU3608" s="1" t="s">
        <v>7347</v>
      </c>
      <c r="AV3608" s="1" t="s">
        <v>656</v>
      </c>
      <c r="AW3608" s="1" t="s">
        <v>9723</v>
      </c>
      <c r="BG3608" s="1" t="s">
        <v>997</v>
      </c>
      <c r="BH3608" s="1" t="s">
        <v>7614</v>
      </c>
      <c r="BI3608" s="1" t="s">
        <v>14756</v>
      </c>
      <c r="BJ3608" s="1" t="s">
        <v>9955</v>
      </c>
      <c r="BK3608" s="1" t="s">
        <v>677</v>
      </c>
      <c r="BL3608" s="1" t="s">
        <v>7530</v>
      </c>
      <c r="BM3608" s="1" t="s">
        <v>5786</v>
      </c>
      <c r="BN3608" s="1" t="s">
        <v>10899</v>
      </c>
      <c r="BO3608" s="1" t="s">
        <v>73</v>
      </c>
      <c r="BP3608" s="1" t="s">
        <v>7304</v>
      </c>
      <c r="BQ3608" s="1" t="s">
        <v>14869</v>
      </c>
      <c r="BR3608" s="1" t="s">
        <v>13068</v>
      </c>
      <c r="BS3608" s="1" t="s">
        <v>41</v>
      </c>
      <c r="BT3608" s="1" t="s">
        <v>12725</v>
      </c>
    </row>
    <row r="3609" spans="1:72" ht="13.5" customHeight="1" x14ac:dyDescent="0.25">
      <c r="A3609" s="5" t="str">
        <f t="shared" si="129"/>
        <v>1738_각남면_0134</v>
      </c>
      <c r="B3609" s="1">
        <v>1738</v>
      </c>
      <c r="C3609" s="1" t="s">
        <v>12339</v>
      </c>
      <c r="D3609" s="1" t="s">
        <v>12340</v>
      </c>
      <c r="E3609" s="1">
        <v>3608</v>
      </c>
      <c r="F3609" s="1">
        <v>16</v>
      </c>
      <c r="G3609" s="1" t="s">
        <v>5736</v>
      </c>
      <c r="H3609" s="1" t="s">
        <v>7059</v>
      </c>
      <c r="I3609" s="1">
        <v>2</v>
      </c>
      <c r="L3609" s="1">
        <v>5</v>
      </c>
      <c r="M3609" s="1" t="s">
        <v>14397</v>
      </c>
      <c r="N3609" s="1" t="s">
        <v>14398</v>
      </c>
      <c r="S3609" s="1" t="s">
        <v>50</v>
      </c>
      <c r="T3609" s="1" t="s">
        <v>7223</v>
      </c>
      <c r="W3609" s="1" t="s">
        <v>38</v>
      </c>
      <c r="X3609" s="1" t="s">
        <v>12522</v>
      </c>
      <c r="Y3609" s="1" t="s">
        <v>64</v>
      </c>
      <c r="Z3609" s="1" t="s">
        <v>7741</v>
      </c>
      <c r="AC3609" s="1">
        <v>63</v>
      </c>
      <c r="AD3609" s="1" t="s">
        <v>115</v>
      </c>
      <c r="AE3609" s="1" t="s">
        <v>9342</v>
      </c>
      <c r="AJ3609" s="1" t="s">
        <v>17</v>
      </c>
      <c r="AK3609" s="1" t="s">
        <v>9530</v>
      </c>
      <c r="AL3609" s="1" t="s">
        <v>41</v>
      </c>
      <c r="AM3609" s="1" t="s">
        <v>12725</v>
      </c>
      <c r="AT3609" s="1" t="s">
        <v>73</v>
      </c>
      <c r="AU3609" s="1" t="s">
        <v>7304</v>
      </c>
      <c r="AV3609" s="1" t="s">
        <v>723</v>
      </c>
      <c r="AW3609" s="1" t="s">
        <v>9780</v>
      </c>
      <c r="BG3609" s="1" t="s">
        <v>490</v>
      </c>
      <c r="BH3609" s="1" t="s">
        <v>9686</v>
      </c>
      <c r="BI3609" s="1" t="s">
        <v>5787</v>
      </c>
      <c r="BJ3609" s="1" t="s">
        <v>10901</v>
      </c>
      <c r="BK3609" s="1" t="s">
        <v>73</v>
      </c>
      <c r="BL3609" s="1" t="s">
        <v>7304</v>
      </c>
      <c r="BM3609" s="1" t="s">
        <v>5788</v>
      </c>
      <c r="BN3609" s="1" t="s">
        <v>11382</v>
      </c>
      <c r="BO3609" s="1" t="s">
        <v>677</v>
      </c>
      <c r="BP3609" s="1" t="s">
        <v>7530</v>
      </c>
      <c r="BQ3609" s="1" t="s">
        <v>5789</v>
      </c>
      <c r="BR3609" s="1" t="s">
        <v>12056</v>
      </c>
      <c r="BS3609" s="1" t="s">
        <v>124</v>
      </c>
      <c r="BT3609" s="1" t="s">
        <v>9327</v>
      </c>
    </row>
    <row r="3610" spans="1:72" ht="13.5" customHeight="1" x14ac:dyDescent="0.25">
      <c r="A3610" s="5" t="str">
        <f t="shared" si="129"/>
        <v>1738_각남면_0134</v>
      </c>
      <c r="B3610" s="1">
        <v>1738</v>
      </c>
      <c r="C3610" s="1" t="s">
        <v>12339</v>
      </c>
      <c r="D3610" s="1" t="s">
        <v>12340</v>
      </c>
      <c r="E3610" s="1">
        <v>3609</v>
      </c>
      <c r="F3610" s="1">
        <v>16</v>
      </c>
      <c r="G3610" s="1" t="s">
        <v>5736</v>
      </c>
      <c r="H3610" s="1" t="s">
        <v>7059</v>
      </c>
      <c r="I3610" s="1">
        <v>2</v>
      </c>
      <c r="L3610" s="1">
        <v>5</v>
      </c>
      <c r="M3610" s="1" t="s">
        <v>14397</v>
      </c>
      <c r="N3610" s="1" t="s">
        <v>14398</v>
      </c>
      <c r="S3610" s="1" t="s">
        <v>59</v>
      </c>
      <c r="T3610" s="1" t="s">
        <v>7224</v>
      </c>
      <c r="U3610" s="1" t="s">
        <v>2432</v>
      </c>
      <c r="V3610" s="1" t="s">
        <v>7443</v>
      </c>
      <c r="Y3610" s="1" t="s">
        <v>4305</v>
      </c>
      <c r="Z3610" s="1" t="s">
        <v>8668</v>
      </c>
      <c r="AC3610" s="1">
        <v>33</v>
      </c>
      <c r="AD3610" s="1" t="s">
        <v>321</v>
      </c>
      <c r="AE3610" s="1" t="s">
        <v>9366</v>
      </c>
    </row>
    <row r="3611" spans="1:72" ht="13.5" customHeight="1" x14ac:dyDescent="0.25">
      <c r="A3611" s="5" t="str">
        <f t="shared" si="129"/>
        <v>1738_각남면_0134</v>
      </c>
      <c r="B3611" s="1">
        <v>1738</v>
      </c>
      <c r="C3611" s="1" t="s">
        <v>12339</v>
      </c>
      <c r="D3611" s="1" t="s">
        <v>12340</v>
      </c>
      <c r="E3611" s="1">
        <v>3610</v>
      </c>
      <c r="F3611" s="1">
        <v>16</v>
      </c>
      <c r="G3611" s="1" t="s">
        <v>5736</v>
      </c>
      <c r="H3611" s="1" t="s">
        <v>7059</v>
      </c>
      <c r="I3611" s="1">
        <v>2</v>
      </c>
      <c r="L3611" s="1">
        <v>5</v>
      </c>
      <c r="M3611" s="1" t="s">
        <v>14397</v>
      </c>
      <c r="N3611" s="1" t="s">
        <v>14398</v>
      </c>
      <c r="S3611" s="1" t="s">
        <v>112</v>
      </c>
      <c r="T3611" s="1" t="s">
        <v>7229</v>
      </c>
      <c r="Y3611" s="1" t="s">
        <v>64</v>
      </c>
      <c r="Z3611" s="1" t="s">
        <v>7741</v>
      </c>
      <c r="AF3611" s="1" t="s">
        <v>226</v>
      </c>
      <c r="AG3611" s="1" t="s">
        <v>9393</v>
      </c>
    </row>
    <row r="3612" spans="1:72" ht="13.5" customHeight="1" x14ac:dyDescent="0.25">
      <c r="A3612" s="5" t="str">
        <f t="shared" si="129"/>
        <v>1738_각남면_0134</v>
      </c>
      <c r="B3612" s="1">
        <v>1738</v>
      </c>
      <c r="C3612" s="1" t="s">
        <v>12339</v>
      </c>
      <c r="D3612" s="1" t="s">
        <v>12340</v>
      </c>
      <c r="E3612" s="1">
        <v>3611</v>
      </c>
      <c r="F3612" s="1">
        <v>16</v>
      </c>
      <c r="G3612" s="1" t="s">
        <v>5736</v>
      </c>
      <c r="H3612" s="1" t="s">
        <v>7059</v>
      </c>
      <c r="I3612" s="1">
        <v>2</v>
      </c>
      <c r="L3612" s="1">
        <v>5</v>
      </c>
      <c r="M3612" s="1" t="s">
        <v>14397</v>
      </c>
      <c r="N3612" s="1" t="s">
        <v>14398</v>
      </c>
      <c r="S3612" s="1" t="s">
        <v>112</v>
      </c>
      <c r="T3612" s="1" t="s">
        <v>7229</v>
      </c>
      <c r="Y3612" s="1" t="s">
        <v>64</v>
      </c>
      <c r="Z3612" s="1" t="s">
        <v>7741</v>
      </c>
      <c r="AC3612" s="1">
        <v>19</v>
      </c>
      <c r="AD3612" s="1" t="s">
        <v>202</v>
      </c>
      <c r="AE3612" s="1" t="s">
        <v>9353</v>
      </c>
    </row>
    <row r="3613" spans="1:72" ht="13.5" customHeight="1" x14ac:dyDescent="0.25">
      <c r="A3613" s="5" t="str">
        <f t="shared" si="129"/>
        <v>1738_각남면_0134</v>
      </c>
      <c r="B3613" s="1">
        <v>1738</v>
      </c>
      <c r="C3613" s="1" t="s">
        <v>12339</v>
      </c>
      <c r="D3613" s="1" t="s">
        <v>12340</v>
      </c>
      <c r="E3613" s="1">
        <v>3612</v>
      </c>
      <c r="F3613" s="1">
        <v>16</v>
      </c>
      <c r="G3613" s="1" t="s">
        <v>5736</v>
      </c>
      <c r="H3613" s="1" t="s">
        <v>7059</v>
      </c>
      <c r="I3613" s="1">
        <v>2</v>
      </c>
      <c r="L3613" s="1">
        <v>5</v>
      </c>
      <c r="M3613" s="1" t="s">
        <v>14397</v>
      </c>
      <c r="N3613" s="1" t="s">
        <v>14398</v>
      </c>
      <c r="S3613" s="1" t="s">
        <v>112</v>
      </c>
      <c r="T3613" s="1" t="s">
        <v>7229</v>
      </c>
      <c r="Y3613" s="1" t="s">
        <v>64</v>
      </c>
      <c r="Z3613" s="1" t="s">
        <v>7741</v>
      </c>
      <c r="AC3613" s="1">
        <v>22</v>
      </c>
      <c r="AD3613" s="1" t="s">
        <v>188</v>
      </c>
      <c r="AE3613" s="1" t="s">
        <v>9352</v>
      </c>
    </row>
    <row r="3614" spans="1:72" ht="13.5" customHeight="1" x14ac:dyDescent="0.25">
      <c r="A3614" s="5" t="str">
        <f t="shared" si="129"/>
        <v>1738_각남면_0134</v>
      </c>
      <c r="B3614" s="1">
        <v>1738</v>
      </c>
      <c r="C3614" s="1" t="s">
        <v>12339</v>
      </c>
      <c r="D3614" s="1" t="s">
        <v>12340</v>
      </c>
      <c r="E3614" s="1">
        <v>3613</v>
      </c>
      <c r="F3614" s="1">
        <v>16</v>
      </c>
      <c r="G3614" s="1" t="s">
        <v>5736</v>
      </c>
      <c r="H3614" s="1" t="s">
        <v>7059</v>
      </c>
      <c r="I3614" s="1">
        <v>2</v>
      </c>
      <c r="L3614" s="1">
        <v>5</v>
      </c>
      <c r="M3614" s="1" t="s">
        <v>14397</v>
      </c>
      <c r="N3614" s="1" t="s">
        <v>14398</v>
      </c>
      <c r="T3614" s="1" t="s">
        <v>12470</v>
      </c>
      <c r="U3614" s="1" t="s">
        <v>139</v>
      </c>
      <c r="V3614" s="1" t="s">
        <v>7323</v>
      </c>
      <c r="Y3614" s="1" t="s">
        <v>2150</v>
      </c>
      <c r="Z3614" s="1" t="s">
        <v>8212</v>
      </c>
      <c r="AG3614" s="1" t="s">
        <v>12745</v>
      </c>
      <c r="AI3614" s="1" t="s">
        <v>9327</v>
      </c>
    </row>
    <row r="3615" spans="1:72" ht="13.5" customHeight="1" x14ac:dyDescent="0.25">
      <c r="A3615" s="5" t="str">
        <f t="shared" si="129"/>
        <v>1738_각남면_0134</v>
      </c>
      <c r="B3615" s="1">
        <v>1738</v>
      </c>
      <c r="C3615" s="1" t="s">
        <v>12339</v>
      </c>
      <c r="D3615" s="1" t="s">
        <v>12340</v>
      </c>
      <c r="E3615" s="1">
        <v>3614</v>
      </c>
      <c r="F3615" s="1">
        <v>16</v>
      </c>
      <c r="G3615" s="1" t="s">
        <v>5736</v>
      </c>
      <c r="H3615" s="1" t="s">
        <v>7059</v>
      </c>
      <c r="I3615" s="1">
        <v>2</v>
      </c>
      <c r="L3615" s="1">
        <v>5</v>
      </c>
      <c r="M3615" s="1" t="s">
        <v>14397</v>
      </c>
      <c r="N3615" s="1" t="s">
        <v>14398</v>
      </c>
      <c r="T3615" s="1" t="s">
        <v>12470</v>
      </c>
      <c r="U3615" s="1" t="s">
        <v>139</v>
      </c>
      <c r="V3615" s="1" t="s">
        <v>7323</v>
      </c>
      <c r="Y3615" s="1" t="s">
        <v>5790</v>
      </c>
      <c r="Z3615" s="1" t="s">
        <v>9053</v>
      </c>
      <c r="AG3615" s="1" t="s">
        <v>12745</v>
      </c>
      <c r="AI3615" s="1" t="s">
        <v>9327</v>
      </c>
    </row>
    <row r="3616" spans="1:72" ht="13.5" customHeight="1" x14ac:dyDescent="0.25">
      <c r="A3616" s="5" t="str">
        <f t="shared" si="129"/>
        <v>1738_각남면_0134</v>
      </c>
      <c r="B3616" s="1">
        <v>1738</v>
      </c>
      <c r="C3616" s="1" t="s">
        <v>12339</v>
      </c>
      <c r="D3616" s="1" t="s">
        <v>12340</v>
      </c>
      <c r="E3616" s="1">
        <v>3615</v>
      </c>
      <c r="F3616" s="1">
        <v>16</v>
      </c>
      <c r="G3616" s="1" t="s">
        <v>5736</v>
      </c>
      <c r="H3616" s="1" t="s">
        <v>7059</v>
      </c>
      <c r="I3616" s="1">
        <v>2</v>
      </c>
      <c r="L3616" s="1">
        <v>5</v>
      </c>
      <c r="M3616" s="1" t="s">
        <v>14397</v>
      </c>
      <c r="N3616" s="1" t="s">
        <v>14398</v>
      </c>
      <c r="T3616" s="1" t="s">
        <v>12470</v>
      </c>
      <c r="U3616" s="1" t="s">
        <v>139</v>
      </c>
      <c r="V3616" s="1" t="s">
        <v>7323</v>
      </c>
      <c r="Y3616" s="1" t="s">
        <v>5791</v>
      </c>
      <c r="Z3616" s="1" t="s">
        <v>8770</v>
      </c>
      <c r="AG3616" s="1" t="s">
        <v>12745</v>
      </c>
      <c r="AI3616" s="1" t="s">
        <v>9327</v>
      </c>
    </row>
    <row r="3617" spans="1:72" ht="13.5" customHeight="1" x14ac:dyDescent="0.25">
      <c r="A3617" s="5" t="str">
        <f t="shared" si="129"/>
        <v>1738_각남면_0134</v>
      </c>
      <c r="B3617" s="1">
        <v>1738</v>
      </c>
      <c r="C3617" s="1" t="s">
        <v>12339</v>
      </c>
      <c r="D3617" s="1" t="s">
        <v>12340</v>
      </c>
      <c r="E3617" s="1">
        <v>3616</v>
      </c>
      <c r="F3617" s="1">
        <v>16</v>
      </c>
      <c r="G3617" s="1" t="s">
        <v>5736</v>
      </c>
      <c r="H3617" s="1" t="s">
        <v>7059</v>
      </c>
      <c r="I3617" s="1">
        <v>2</v>
      </c>
      <c r="L3617" s="1">
        <v>5</v>
      </c>
      <c r="M3617" s="1" t="s">
        <v>14397</v>
      </c>
      <c r="N3617" s="1" t="s">
        <v>14398</v>
      </c>
      <c r="T3617" s="1" t="s">
        <v>12470</v>
      </c>
      <c r="U3617" s="1" t="s">
        <v>139</v>
      </c>
      <c r="V3617" s="1" t="s">
        <v>7323</v>
      </c>
      <c r="Y3617" s="1" t="s">
        <v>5792</v>
      </c>
      <c r="Z3617" s="1" t="s">
        <v>9054</v>
      </c>
      <c r="AF3617" s="1" t="s">
        <v>12644</v>
      </c>
      <c r="AG3617" s="1" t="s">
        <v>12668</v>
      </c>
      <c r="AH3617" s="1" t="s">
        <v>124</v>
      </c>
      <c r="AI3617" s="1" t="s">
        <v>9327</v>
      </c>
    </row>
    <row r="3618" spans="1:72" ht="13.5" customHeight="1" x14ac:dyDescent="0.25">
      <c r="A3618" s="5" t="str">
        <f t="shared" si="129"/>
        <v>1738_각남면_0134</v>
      </c>
      <c r="B3618" s="1">
        <v>1738</v>
      </c>
      <c r="C3618" s="1" t="s">
        <v>12339</v>
      </c>
      <c r="D3618" s="1" t="s">
        <v>12340</v>
      </c>
      <c r="E3618" s="1">
        <v>3617</v>
      </c>
      <c r="F3618" s="1">
        <v>16</v>
      </c>
      <c r="G3618" s="1" t="s">
        <v>5736</v>
      </c>
      <c r="H3618" s="1" t="s">
        <v>7059</v>
      </c>
      <c r="I3618" s="1">
        <v>3</v>
      </c>
      <c r="J3618" s="1" t="s">
        <v>5793</v>
      </c>
      <c r="K3618" s="1" t="s">
        <v>7165</v>
      </c>
      <c r="L3618" s="1">
        <v>1</v>
      </c>
      <c r="M3618" s="1" t="s">
        <v>5793</v>
      </c>
      <c r="N3618" s="1" t="s">
        <v>7165</v>
      </c>
      <c r="T3618" s="1" t="s">
        <v>12461</v>
      </c>
      <c r="U3618" s="1" t="s">
        <v>1208</v>
      </c>
      <c r="V3618" s="1" t="s">
        <v>7372</v>
      </c>
      <c r="W3618" s="1" t="s">
        <v>407</v>
      </c>
      <c r="X3618" s="1" t="s">
        <v>7703</v>
      </c>
      <c r="Y3618" s="1" t="s">
        <v>3974</v>
      </c>
      <c r="Z3618" s="1" t="s">
        <v>8595</v>
      </c>
      <c r="AC3618" s="1">
        <v>38</v>
      </c>
      <c r="AD3618" s="1" t="s">
        <v>547</v>
      </c>
      <c r="AE3618" s="1" t="s">
        <v>9378</v>
      </c>
      <c r="AJ3618" s="1" t="s">
        <v>17</v>
      </c>
      <c r="AK3618" s="1" t="s">
        <v>9530</v>
      </c>
      <c r="AL3618" s="1" t="s">
        <v>49</v>
      </c>
      <c r="AM3618" s="1" t="s">
        <v>8830</v>
      </c>
      <c r="AT3618" s="1" t="s">
        <v>69</v>
      </c>
      <c r="AU3618" s="1" t="s">
        <v>7359</v>
      </c>
      <c r="AV3618" s="1" t="s">
        <v>5794</v>
      </c>
      <c r="AW3618" s="1" t="s">
        <v>10240</v>
      </c>
      <c r="BG3618" s="1" t="s">
        <v>73</v>
      </c>
      <c r="BH3618" s="1" t="s">
        <v>7304</v>
      </c>
      <c r="BI3618" s="1" t="s">
        <v>815</v>
      </c>
      <c r="BJ3618" s="1" t="s">
        <v>9733</v>
      </c>
      <c r="BK3618" s="1" t="s">
        <v>69</v>
      </c>
      <c r="BL3618" s="1" t="s">
        <v>7359</v>
      </c>
      <c r="BM3618" s="1" t="s">
        <v>15066</v>
      </c>
      <c r="BN3618" s="1" t="s">
        <v>10905</v>
      </c>
      <c r="BO3618" s="1" t="s">
        <v>69</v>
      </c>
      <c r="BP3618" s="1" t="s">
        <v>7359</v>
      </c>
      <c r="BQ3618" s="1" t="s">
        <v>5795</v>
      </c>
      <c r="BR3618" s="1" t="s">
        <v>12057</v>
      </c>
      <c r="BS3618" s="1" t="s">
        <v>200</v>
      </c>
      <c r="BT3618" s="1" t="s">
        <v>9541</v>
      </c>
    </row>
    <row r="3619" spans="1:72" ht="13.5" customHeight="1" x14ac:dyDescent="0.25">
      <c r="A3619" s="5" t="str">
        <f t="shared" si="129"/>
        <v>1738_각남면_0134</v>
      </c>
      <c r="B3619" s="1">
        <v>1738</v>
      </c>
      <c r="C3619" s="1" t="s">
        <v>12339</v>
      </c>
      <c r="D3619" s="1" t="s">
        <v>12340</v>
      </c>
      <c r="E3619" s="1">
        <v>3618</v>
      </c>
      <c r="F3619" s="1">
        <v>16</v>
      </c>
      <c r="G3619" s="1" t="s">
        <v>5736</v>
      </c>
      <c r="H3619" s="1" t="s">
        <v>7059</v>
      </c>
      <c r="I3619" s="1">
        <v>3</v>
      </c>
      <c r="L3619" s="1">
        <v>1</v>
      </c>
      <c r="M3619" s="1" t="s">
        <v>5793</v>
      </c>
      <c r="N3619" s="1" t="s">
        <v>7165</v>
      </c>
      <c r="S3619" s="1" t="s">
        <v>50</v>
      </c>
      <c r="T3619" s="1" t="s">
        <v>7223</v>
      </c>
      <c r="W3619" s="1" t="s">
        <v>51</v>
      </c>
      <c r="X3619" s="1" t="s">
        <v>7686</v>
      </c>
      <c r="Y3619" s="1" t="s">
        <v>64</v>
      </c>
      <c r="Z3619" s="1" t="s">
        <v>7741</v>
      </c>
      <c r="AC3619" s="1">
        <v>40</v>
      </c>
      <c r="AD3619" s="1" t="s">
        <v>349</v>
      </c>
      <c r="AE3619" s="1" t="s">
        <v>9369</v>
      </c>
      <c r="AJ3619" s="1" t="s">
        <v>17</v>
      </c>
      <c r="AK3619" s="1" t="s">
        <v>9530</v>
      </c>
      <c r="AL3619" s="1" t="s">
        <v>53</v>
      </c>
      <c r="AM3619" s="1" t="s">
        <v>9486</v>
      </c>
      <c r="AT3619" s="1" t="s">
        <v>2075</v>
      </c>
      <c r="AU3619" s="1" t="s">
        <v>7429</v>
      </c>
      <c r="AV3619" s="1" t="s">
        <v>5796</v>
      </c>
      <c r="AW3619" s="1" t="s">
        <v>10241</v>
      </c>
      <c r="BG3619" s="1" t="s">
        <v>69</v>
      </c>
      <c r="BH3619" s="1" t="s">
        <v>7359</v>
      </c>
      <c r="BI3619" s="1" t="s">
        <v>221</v>
      </c>
      <c r="BJ3619" s="1" t="s">
        <v>10518</v>
      </c>
      <c r="BK3619" s="1" t="s">
        <v>69</v>
      </c>
      <c r="BL3619" s="1" t="s">
        <v>7359</v>
      </c>
      <c r="BM3619" s="1" t="s">
        <v>4195</v>
      </c>
      <c r="BN3619" s="1" t="s">
        <v>8639</v>
      </c>
      <c r="BO3619" s="1" t="s">
        <v>69</v>
      </c>
      <c r="BP3619" s="1" t="s">
        <v>7359</v>
      </c>
      <c r="BQ3619" s="1" t="s">
        <v>14870</v>
      </c>
      <c r="BR3619" s="1" t="s">
        <v>12058</v>
      </c>
      <c r="BS3619" s="1" t="s">
        <v>49</v>
      </c>
      <c r="BT3619" s="1" t="s">
        <v>8830</v>
      </c>
    </row>
    <row r="3620" spans="1:72" ht="13.5" customHeight="1" x14ac:dyDescent="0.25">
      <c r="A3620" s="5" t="str">
        <f t="shared" si="129"/>
        <v>1738_각남면_0134</v>
      </c>
      <c r="B3620" s="1">
        <v>1738</v>
      </c>
      <c r="C3620" s="1" t="s">
        <v>12339</v>
      </c>
      <c r="D3620" s="1" t="s">
        <v>12340</v>
      </c>
      <c r="E3620" s="1">
        <v>3619</v>
      </c>
      <c r="F3620" s="1">
        <v>16</v>
      </c>
      <c r="G3620" s="1" t="s">
        <v>5736</v>
      </c>
      <c r="H3620" s="1" t="s">
        <v>7059</v>
      </c>
      <c r="I3620" s="1">
        <v>3</v>
      </c>
      <c r="L3620" s="1">
        <v>1</v>
      </c>
      <c r="M3620" s="1" t="s">
        <v>5793</v>
      </c>
      <c r="N3620" s="1" t="s">
        <v>7165</v>
      </c>
      <c r="S3620" s="1" t="s">
        <v>84</v>
      </c>
      <c r="T3620" s="1" t="s">
        <v>7226</v>
      </c>
      <c r="W3620" s="1" t="s">
        <v>209</v>
      </c>
      <c r="X3620" s="1" t="s">
        <v>7695</v>
      </c>
      <c r="Y3620" s="1" t="s">
        <v>64</v>
      </c>
      <c r="Z3620" s="1" t="s">
        <v>7741</v>
      </c>
      <c r="AC3620" s="1">
        <v>68</v>
      </c>
      <c r="AD3620" s="1" t="s">
        <v>298</v>
      </c>
      <c r="AE3620" s="1" t="s">
        <v>9362</v>
      </c>
    </row>
    <row r="3621" spans="1:72" ht="13.5" customHeight="1" x14ac:dyDescent="0.25">
      <c r="A3621" s="5" t="str">
        <f t="shared" si="129"/>
        <v>1738_각남면_0134</v>
      </c>
      <c r="B3621" s="1">
        <v>1738</v>
      </c>
      <c r="C3621" s="1" t="s">
        <v>12339</v>
      </c>
      <c r="D3621" s="1" t="s">
        <v>12340</v>
      </c>
      <c r="E3621" s="1">
        <v>3620</v>
      </c>
      <c r="F3621" s="1">
        <v>16</v>
      </c>
      <c r="G3621" s="1" t="s">
        <v>5736</v>
      </c>
      <c r="H3621" s="1" t="s">
        <v>7059</v>
      </c>
      <c r="I3621" s="1">
        <v>3</v>
      </c>
      <c r="L3621" s="1">
        <v>1</v>
      </c>
      <c r="M3621" s="1" t="s">
        <v>5793</v>
      </c>
      <c r="N3621" s="1" t="s">
        <v>7165</v>
      </c>
      <c r="S3621" s="1" t="s">
        <v>59</v>
      </c>
      <c r="T3621" s="1" t="s">
        <v>7224</v>
      </c>
      <c r="U3621" s="1" t="s">
        <v>2432</v>
      </c>
      <c r="V3621" s="1" t="s">
        <v>7443</v>
      </c>
      <c r="Y3621" s="1" t="s">
        <v>5797</v>
      </c>
      <c r="Z3621" s="1" t="s">
        <v>9030</v>
      </c>
      <c r="AC3621" s="1">
        <v>21</v>
      </c>
      <c r="AD3621" s="1" t="s">
        <v>160</v>
      </c>
      <c r="AE3621" s="1" t="s">
        <v>9347</v>
      </c>
    </row>
    <row r="3622" spans="1:72" ht="13.5" customHeight="1" x14ac:dyDescent="0.25">
      <c r="A3622" s="5" t="str">
        <f t="shared" si="129"/>
        <v>1738_각남면_0134</v>
      </c>
      <c r="B3622" s="1">
        <v>1738</v>
      </c>
      <c r="C3622" s="1" t="s">
        <v>12339</v>
      </c>
      <c r="D3622" s="1" t="s">
        <v>12340</v>
      </c>
      <c r="E3622" s="1">
        <v>3621</v>
      </c>
      <c r="F3622" s="1">
        <v>16</v>
      </c>
      <c r="G3622" s="1" t="s">
        <v>5736</v>
      </c>
      <c r="H3622" s="1" t="s">
        <v>7059</v>
      </c>
      <c r="I3622" s="1">
        <v>3</v>
      </c>
      <c r="L3622" s="1">
        <v>1</v>
      </c>
      <c r="M3622" s="1" t="s">
        <v>5793</v>
      </c>
      <c r="N3622" s="1" t="s">
        <v>7165</v>
      </c>
      <c r="S3622" s="1" t="s">
        <v>112</v>
      </c>
      <c r="T3622" s="1" t="s">
        <v>7229</v>
      </c>
      <c r="Y3622" s="1" t="s">
        <v>64</v>
      </c>
      <c r="Z3622" s="1" t="s">
        <v>7741</v>
      </c>
      <c r="AC3622" s="1">
        <v>13</v>
      </c>
      <c r="AD3622" s="1" t="s">
        <v>111</v>
      </c>
      <c r="AE3622" s="1" t="s">
        <v>9341</v>
      </c>
    </row>
    <row r="3623" spans="1:72" ht="13.5" customHeight="1" x14ac:dyDescent="0.25">
      <c r="A3623" s="5" t="str">
        <f t="shared" si="129"/>
        <v>1738_각남면_0134</v>
      </c>
      <c r="B3623" s="1">
        <v>1738</v>
      </c>
      <c r="C3623" s="1" t="s">
        <v>12339</v>
      </c>
      <c r="D3623" s="1" t="s">
        <v>12340</v>
      </c>
      <c r="E3623" s="1">
        <v>3622</v>
      </c>
      <c r="F3623" s="1">
        <v>16</v>
      </c>
      <c r="G3623" s="1" t="s">
        <v>5736</v>
      </c>
      <c r="H3623" s="1" t="s">
        <v>7059</v>
      </c>
      <c r="I3623" s="1">
        <v>3</v>
      </c>
      <c r="L3623" s="1">
        <v>1</v>
      </c>
      <c r="M3623" s="1" t="s">
        <v>5793</v>
      </c>
      <c r="N3623" s="1" t="s">
        <v>7165</v>
      </c>
      <c r="S3623" s="1" t="s">
        <v>112</v>
      </c>
      <c r="T3623" s="1" t="s">
        <v>7229</v>
      </c>
      <c r="Y3623" s="1" t="s">
        <v>64</v>
      </c>
      <c r="Z3623" s="1" t="s">
        <v>7741</v>
      </c>
      <c r="AF3623" s="1" t="s">
        <v>317</v>
      </c>
      <c r="AG3623" s="1" t="s">
        <v>7707</v>
      </c>
    </row>
    <row r="3624" spans="1:72" ht="13.5" customHeight="1" x14ac:dyDescent="0.25">
      <c r="A3624" s="5" t="str">
        <f t="shared" si="129"/>
        <v>1738_각남면_0134</v>
      </c>
      <c r="B3624" s="1">
        <v>1738</v>
      </c>
      <c r="C3624" s="1" t="s">
        <v>12339</v>
      </c>
      <c r="D3624" s="1" t="s">
        <v>12340</v>
      </c>
      <c r="E3624" s="1">
        <v>3623</v>
      </c>
      <c r="F3624" s="1">
        <v>16</v>
      </c>
      <c r="G3624" s="1" t="s">
        <v>5736</v>
      </c>
      <c r="H3624" s="1" t="s">
        <v>7059</v>
      </c>
      <c r="I3624" s="1">
        <v>3</v>
      </c>
      <c r="L3624" s="1">
        <v>2</v>
      </c>
      <c r="M3624" s="1" t="s">
        <v>14206</v>
      </c>
      <c r="N3624" s="1" t="s">
        <v>14207</v>
      </c>
      <c r="T3624" s="1" t="s">
        <v>12461</v>
      </c>
      <c r="U3624" s="1" t="s">
        <v>3506</v>
      </c>
      <c r="V3624" s="1" t="s">
        <v>7507</v>
      </c>
      <c r="W3624" s="1" t="s">
        <v>38</v>
      </c>
      <c r="X3624" s="1" t="s">
        <v>12522</v>
      </c>
      <c r="Y3624" s="1" t="s">
        <v>308</v>
      </c>
      <c r="Z3624" s="1" t="s">
        <v>7774</v>
      </c>
      <c r="AC3624" s="1">
        <v>57</v>
      </c>
      <c r="AD3624" s="1" t="s">
        <v>133</v>
      </c>
      <c r="AE3624" s="1" t="s">
        <v>9343</v>
      </c>
      <c r="AJ3624" s="1" t="s">
        <v>309</v>
      </c>
      <c r="AK3624" s="1" t="s">
        <v>9531</v>
      </c>
      <c r="AL3624" s="1" t="s">
        <v>259</v>
      </c>
      <c r="AM3624" s="1" t="s">
        <v>9449</v>
      </c>
      <c r="AT3624" s="1" t="s">
        <v>44</v>
      </c>
      <c r="AU3624" s="1" t="s">
        <v>7629</v>
      </c>
      <c r="AV3624" s="1" t="s">
        <v>5798</v>
      </c>
      <c r="AW3624" s="1" t="s">
        <v>8037</v>
      </c>
      <c r="BG3624" s="1" t="s">
        <v>44</v>
      </c>
      <c r="BH3624" s="1" t="s">
        <v>7629</v>
      </c>
      <c r="BI3624" s="1" t="s">
        <v>5799</v>
      </c>
      <c r="BJ3624" s="1" t="s">
        <v>10902</v>
      </c>
      <c r="BK3624" s="1" t="s">
        <v>44</v>
      </c>
      <c r="BL3624" s="1" t="s">
        <v>7629</v>
      </c>
      <c r="BM3624" s="1" t="s">
        <v>1881</v>
      </c>
      <c r="BN3624" s="1" t="s">
        <v>9823</v>
      </c>
      <c r="BO3624" s="1" t="s">
        <v>44</v>
      </c>
      <c r="BP3624" s="1" t="s">
        <v>7629</v>
      </c>
      <c r="BQ3624" s="1" t="s">
        <v>5800</v>
      </c>
      <c r="BR3624" s="1" t="s">
        <v>12059</v>
      </c>
      <c r="BS3624" s="1" t="s">
        <v>124</v>
      </c>
      <c r="BT3624" s="1" t="s">
        <v>9327</v>
      </c>
    </row>
    <row r="3625" spans="1:72" ht="13.5" customHeight="1" x14ac:dyDescent="0.25">
      <c r="A3625" s="5" t="str">
        <f t="shared" si="129"/>
        <v>1738_각남면_0134</v>
      </c>
      <c r="B3625" s="1">
        <v>1738</v>
      </c>
      <c r="C3625" s="1" t="s">
        <v>12339</v>
      </c>
      <c r="D3625" s="1" t="s">
        <v>12340</v>
      </c>
      <c r="E3625" s="1">
        <v>3624</v>
      </c>
      <c r="F3625" s="1">
        <v>16</v>
      </c>
      <c r="G3625" s="1" t="s">
        <v>5736</v>
      </c>
      <c r="H3625" s="1" t="s">
        <v>7059</v>
      </c>
      <c r="I3625" s="1">
        <v>3</v>
      </c>
      <c r="L3625" s="1">
        <v>2</v>
      </c>
      <c r="M3625" s="1" t="s">
        <v>14206</v>
      </c>
      <c r="N3625" s="1" t="s">
        <v>14207</v>
      </c>
      <c r="T3625" s="1" t="s">
        <v>12470</v>
      </c>
      <c r="U3625" s="1" t="s">
        <v>715</v>
      </c>
      <c r="V3625" s="1" t="s">
        <v>7283</v>
      </c>
      <c r="Y3625" s="1" t="s">
        <v>1800</v>
      </c>
      <c r="Z3625" s="1" t="s">
        <v>8498</v>
      </c>
      <c r="AC3625" s="1">
        <v>21</v>
      </c>
      <c r="AD3625" s="1" t="s">
        <v>160</v>
      </c>
      <c r="AE3625" s="1" t="s">
        <v>9347</v>
      </c>
      <c r="AF3625" s="1" t="s">
        <v>95</v>
      </c>
      <c r="AG3625" s="1" t="s">
        <v>9389</v>
      </c>
    </row>
    <row r="3626" spans="1:72" ht="13.5" customHeight="1" x14ac:dyDescent="0.25">
      <c r="A3626" s="5" t="str">
        <f t="shared" si="129"/>
        <v>1738_각남면_0134</v>
      </c>
      <c r="B3626" s="1">
        <v>1738</v>
      </c>
      <c r="C3626" s="1" t="s">
        <v>12339</v>
      </c>
      <c r="D3626" s="1" t="s">
        <v>12340</v>
      </c>
      <c r="E3626" s="1">
        <v>3625</v>
      </c>
      <c r="F3626" s="1">
        <v>16</v>
      </c>
      <c r="G3626" s="1" t="s">
        <v>5736</v>
      </c>
      <c r="H3626" s="1" t="s">
        <v>7059</v>
      </c>
      <c r="I3626" s="1">
        <v>3</v>
      </c>
      <c r="L3626" s="1">
        <v>3</v>
      </c>
      <c r="M3626" s="1" t="s">
        <v>14683</v>
      </c>
      <c r="N3626" s="1" t="s">
        <v>14685</v>
      </c>
      <c r="T3626" s="1" t="s">
        <v>12461</v>
      </c>
      <c r="U3626" s="1" t="s">
        <v>260</v>
      </c>
      <c r="V3626" s="1" t="s">
        <v>7321</v>
      </c>
      <c r="W3626" s="1" t="s">
        <v>637</v>
      </c>
      <c r="X3626" s="1" t="s">
        <v>7709</v>
      </c>
      <c r="Y3626" s="1" t="s">
        <v>989</v>
      </c>
      <c r="Z3626" s="1" t="s">
        <v>7929</v>
      </c>
      <c r="AA3626" s="1" t="s">
        <v>14681</v>
      </c>
      <c r="AB3626" s="1" t="s">
        <v>9325</v>
      </c>
      <c r="AC3626" s="1">
        <v>30</v>
      </c>
      <c r="AD3626" s="1" t="s">
        <v>781</v>
      </c>
      <c r="AE3626" s="1" t="s">
        <v>9383</v>
      </c>
      <c r="AJ3626" s="1" t="s">
        <v>17</v>
      </c>
      <c r="AK3626" s="1" t="s">
        <v>9530</v>
      </c>
      <c r="AL3626" s="1" t="s">
        <v>639</v>
      </c>
      <c r="AM3626" s="1" t="s">
        <v>9540</v>
      </c>
      <c r="AT3626" s="1" t="s">
        <v>260</v>
      </c>
      <c r="AU3626" s="1" t="s">
        <v>7321</v>
      </c>
      <c r="AV3626" s="1" t="s">
        <v>14871</v>
      </c>
      <c r="AW3626" s="1" t="s">
        <v>12878</v>
      </c>
      <c r="BG3626" s="1" t="s">
        <v>44</v>
      </c>
      <c r="BH3626" s="1" t="s">
        <v>7629</v>
      </c>
      <c r="BI3626" s="1" t="s">
        <v>5801</v>
      </c>
      <c r="BJ3626" s="1" t="s">
        <v>10234</v>
      </c>
      <c r="BK3626" s="1" t="s">
        <v>44</v>
      </c>
      <c r="BL3626" s="1" t="s">
        <v>7629</v>
      </c>
      <c r="BM3626" s="1" t="s">
        <v>5802</v>
      </c>
      <c r="BN3626" s="1" t="s">
        <v>10068</v>
      </c>
      <c r="BO3626" s="1" t="s">
        <v>44</v>
      </c>
      <c r="BP3626" s="1" t="s">
        <v>7629</v>
      </c>
      <c r="BQ3626" s="1" t="s">
        <v>5803</v>
      </c>
      <c r="BR3626" s="1" t="s">
        <v>12060</v>
      </c>
      <c r="BS3626" s="1" t="s">
        <v>124</v>
      </c>
      <c r="BT3626" s="1" t="s">
        <v>9327</v>
      </c>
    </row>
    <row r="3627" spans="1:72" ht="13.5" customHeight="1" x14ac:dyDescent="0.25">
      <c r="A3627" s="5" t="str">
        <f t="shared" ref="A3627:A3663" si="130">HYPERLINK("http://kyu.snu.ac.kr/sdhj/index.jsp?type=hj/GK14616_00IH_0001_0134.jpg","1738_각남면_0134")</f>
        <v>1738_각남면_0134</v>
      </c>
      <c r="B3627" s="1">
        <v>1738</v>
      </c>
      <c r="C3627" s="1" t="s">
        <v>12339</v>
      </c>
      <c r="D3627" s="1" t="s">
        <v>12340</v>
      </c>
      <c r="E3627" s="1">
        <v>3626</v>
      </c>
      <c r="F3627" s="1">
        <v>16</v>
      </c>
      <c r="G3627" s="1" t="s">
        <v>5736</v>
      </c>
      <c r="H3627" s="1" t="s">
        <v>7059</v>
      </c>
      <c r="I3627" s="1">
        <v>3</v>
      </c>
      <c r="L3627" s="1">
        <v>3</v>
      </c>
      <c r="M3627" s="1" t="s">
        <v>14682</v>
      </c>
      <c r="N3627" s="1" t="s">
        <v>14684</v>
      </c>
      <c r="S3627" s="1" t="s">
        <v>50</v>
      </c>
      <c r="T3627" s="1" t="s">
        <v>7223</v>
      </c>
      <c r="W3627" s="1" t="s">
        <v>51</v>
      </c>
      <c r="X3627" s="1" t="s">
        <v>7686</v>
      </c>
      <c r="Y3627" s="1" t="s">
        <v>308</v>
      </c>
      <c r="Z3627" s="1" t="s">
        <v>7774</v>
      </c>
      <c r="AC3627" s="1">
        <v>43</v>
      </c>
      <c r="AD3627" s="1" t="s">
        <v>321</v>
      </c>
      <c r="AE3627" s="1" t="s">
        <v>9366</v>
      </c>
      <c r="AJ3627" s="1" t="s">
        <v>309</v>
      </c>
      <c r="AK3627" s="1" t="s">
        <v>9531</v>
      </c>
      <c r="AL3627" s="1" t="s">
        <v>151</v>
      </c>
      <c r="AM3627" s="1" t="s">
        <v>9478</v>
      </c>
      <c r="AT3627" s="1" t="s">
        <v>260</v>
      </c>
      <c r="AU3627" s="1" t="s">
        <v>7321</v>
      </c>
      <c r="AV3627" s="1" t="s">
        <v>12823</v>
      </c>
      <c r="AW3627" s="1" t="s">
        <v>12822</v>
      </c>
      <c r="BG3627" s="1" t="s">
        <v>44</v>
      </c>
      <c r="BH3627" s="1" t="s">
        <v>7629</v>
      </c>
      <c r="BI3627" s="1" t="s">
        <v>5804</v>
      </c>
      <c r="BJ3627" s="1" t="s">
        <v>10903</v>
      </c>
      <c r="BK3627" s="1" t="s">
        <v>44</v>
      </c>
      <c r="BL3627" s="1" t="s">
        <v>7629</v>
      </c>
      <c r="BM3627" s="1" t="s">
        <v>5805</v>
      </c>
      <c r="BN3627" s="1" t="s">
        <v>11383</v>
      </c>
      <c r="BO3627" s="1" t="s">
        <v>44</v>
      </c>
      <c r="BP3627" s="1" t="s">
        <v>7629</v>
      </c>
      <c r="BQ3627" s="1" t="s">
        <v>5806</v>
      </c>
      <c r="BR3627" s="1" t="s">
        <v>12061</v>
      </c>
      <c r="BS3627" s="1" t="s">
        <v>1713</v>
      </c>
      <c r="BT3627" s="1" t="s">
        <v>9572</v>
      </c>
    </row>
    <row r="3628" spans="1:72" ht="13.5" customHeight="1" x14ac:dyDescent="0.25">
      <c r="A3628" s="5" t="str">
        <f t="shared" si="130"/>
        <v>1738_각남면_0134</v>
      </c>
      <c r="B3628" s="1">
        <v>1738</v>
      </c>
      <c r="C3628" s="1" t="s">
        <v>12339</v>
      </c>
      <c r="D3628" s="1" t="s">
        <v>12340</v>
      </c>
      <c r="E3628" s="1">
        <v>3627</v>
      </c>
      <c r="F3628" s="1">
        <v>16</v>
      </c>
      <c r="G3628" s="1" t="s">
        <v>5736</v>
      </c>
      <c r="H3628" s="1" t="s">
        <v>7059</v>
      </c>
      <c r="I3628" s="1">
        <v>3</v>
      </c>
      <c r="L3628" s="1">
        <v>3</v>
      </c>
      <c r="M3628" s="1" t="s">
        <v>14682</v>
      </c>
      <c r="N3628" s="1" t="s">
        <v>14684</v>
      </c>
      <c r="T3628" s="1" t="s">
        <v>12470</v>
      </c>
      <c r="U3628" s="1" t="s">
        <v>715</v>
      </c>
      <c r="V3628" s="1" t="s">
        <v>7283</v>
      </c>
      <c r="Y3628" s="1" t="s">
        <v>1043</v>
      </c>
      <c r="Z3628" s="1" t="s">
        <v>7945</v>
      </c>
      <c r="AC3628" s="1">
        <v>22</v>
      </c>
      <c r="AD3628" s="1" t="s">
        <v>188</v>
      </c>
      <c r="AE3628" s="1" t="s">
        <v>9352</v>
      </c>
    </row>
    <row r="3629" spans="1:72" ht="13.5" customHeight="1" x14ac:dyDescent="0.25">
      <c r="A3629" s="5" t="str">
        <f t="shared" si="130"/>
        <v>1738_각남면_0134</v>
      </c>
      <c r="B3629" s="1">
        <v>1738</v>
      </c>
      <c r="C3629" s="1" t="s">
        <v>12339</v>
      </c>
      <c r="D3629" s="1" t="s">
        <v>12340</v>
      </c>
      <c r="E3629" s="1">
        <v>3628</v>
      </c>
      <c r="F3629" s="1">
        <v>16</v>
      </c>
      <c r="G3629" s="1" t="s">
        <v>5736</v>
      </c>
      <c r="H3629" s="1" t="s">
        <v>7059</v>
      </c>
      <c r="I3629" s="1">
        <v>3</v>
      </c>
      <c r="L3629" s="1">
        <v>3</v>
      </c>
      <c r="M3629" s="1" t="s">
        <v>14682</v>
      </c>
      <c r="N3629" s="1" t="s">
        <v>14684</v>
      </c>
      <c r="S3629" s="1" t="s">
        <v>3876</v>
      </c>
      <c r="T3629" s="1" t="s">
        <v>7274</v>
      </c>
      <c r="U3629" s="1" t="s">
        <v>5807</v>
      </c>
      <c r="V3629" s="1" t="s">
        <v>7606</v>
      </c>
      <c r="Y3629" s="1" t="s">
        <v>2168</v>
      </c>
      <c r="Z3629" s="1" t="s">
        <v>8218</v>
      </c>
      <c r="AC3629" s="1">
        <v>40</v>
      </c>
      <c r="AD3629" s="1" t="s">
        <v>349</v>
      </c>
      <c r="AE3629" s="1" t="s">
        <v>9369</v>
      </c>
      <c r="AF3629" s="1" t="s">
        <v>95</v>
      </c>
      <c r="AG3629" s="1" t="s">
        <v>9389</v>
      </c>
    </row>
    <row r="3630" spans="1:72" ht="13.5" customHeight="1" x14ac:dyDescent="0.25">
      <c r="A3630" s="5" t="str">
        <f t="shared" si="130"/>
        <v>1738_각남면_0134</v>
      </c>
      <c r="B3630" s="1">
        <v>1738</v>
      </c>
      <c r="C3630" s="1" t="s">
        <v>12339</v>
      </c>
      <c r="D3630" s="1" t="s">
        <v>12340</v>
      </c>
      <c r="E3630" s="1">
        <v>3629</v>
      </c>
      <c r="F3630" s="1">
        <v>16</v>
      </c>
      <c r="G3630" s="1" t="s">
        <v>5736</v>
      </c>
      <c r="H3630" s="1" t="s">
        <v>7059</v>
      </c>
      <c r="I3630" s="1">
        <v>3</v>
      </c>
      <c r="L3630" s="1">
        <v>3</v>
      </c>
      <c r="M3630" s="1" t="s">
        <v>14682</v>
      </c>
      <c r="N3630" s="1" t="s">
        <v>14684</v>
      </c>
      <c r="T3630" s="1" t="s">
        <v>12470</v>
      </c>
      <c r="U3630" s="1" t="s">
        <v>139</v>
      </c>
      <c r="V3630" s="1" t="s">
        <v>7323</v>
      </c>
      <c r="Y3630" s="1" t="s">
        <v>1122</v>
      </c>
      <c r="Z3630" s="1" t="s">
        <v>7962</v>
      </c>
      <c r="AC3630" s="1">
        <v>70</v>
      </c>
      <c r="AD3630" s="1" t="s">
        <v>111</v>
      </c>
      <c r="AE3630" s="1" t="s">
        <v>9341</v>
      </c>
      <c r="AG3630" s="1" t="s">
        <v>12745</v>
      </c>
      <c r="AI3630" s="1" t="s">
        <v>12777</v>
      </c>
    </row>
    <row r="3631" spans="1:72" ht="13.5" customHeight="1" x14ac:dyDescent="0.25">
      <c r="A3631" s="5" t="str">
        <f t="shared" si="130"/>
        <v>1738_각남면_0134</v>
      </c>
      <c r="B3631" s="1">
        <v>1738</v>
      </c>
      <c r="C3631" s="1" t="s">
        <v>12339</v>
      </c>
      <c r="D3631" s="1" t="s">
        <v>12340</v>
      </c>
      <c r="E3631" s="1">
        <v>3630</v>
      </c>
      <c r="F3631" s="1">
        <v>16</v>
      </c>
      <c r="G3631" s="1" t="s">
        <v>5736</v>
      </c>
      <c r="H3631" s="1" t="s">
        <v>7059</v>
      </c>
      <c r="I3631" s="1">
        <v>3</v>
      </c>
      <c r="L3631" s="1">
        <v>3</v>
      </c>
      <c r="M3631" s="1" t="s">
        <v>14682</v>
      </c>
      <c r="N3631" s="1" t="s">
        <v>14684</v>
      </c>
      <c r="T3631" s="1" t="s">
        <v>12470</v>
      </c>
      <c r="U3631" s="1" t="s">
        <v>139</v>
      </c>
      <c r="V3631" s="1" t="s">
        <v>7323</v>
      </c>
      <c r="Y3631" s="1" t="s">
        <v>787</v>
      </c>
      <c r="Z3631" s="1" t="s">
        <v>8853</v>
      </c>
      <c r="AC3631" s="1">
        <v>44</v>
      </c>
      <c r="AD3631" s="1" t="s">
        <v>52</v>
      </c>
      <c r="AE3631" s="1" t="s">
        <v>9330</v>
      </c>
      <c r="AF3631" s="1" t="s">
        <v>12661</v>
      </c>
      <c r="AG3631" s="1" t="s">
        <v>12685</v>
      </c>
      <c r="AH3631" s="1" t="s">
        <v>951</v>
      </c>
      <c r="AI3631" s="1" t="s">
        <v>9517</v>
      </c>
      <c r="BB3631" s="1" t="s">
        <v>368</v>
      </c>
      <c r="BC3631" s="1" t="s">
        <v>7520</v>
      </c>
      <c r="BE3631" s="1" t="s">
        <v>7962</v>
      </c>
      <c r="BF3631" s="1" t="s">
        <v>12895</v>
      </c>
    </row>
    <row r="3632" spans="1:72" ht="13.5" customHeight="1" x14ac:dyDescent="0.25">
      <c r="A3632" s="5" t="str">
        <f t="shared" si="130"/>
        <v>1738_각남면_0134</v>
      </c>
      <c r="B3632" s="1">
        <v>1738</v>
      </c>
      <c r="C3632" s="1" t="s">
        <v>12339</v>
      </c>
      <c r="D3632" s="1" t="s">
        <v>12340</v>
      </c>
      <c r="E3632" s="1">
        <v>3631</v>
      </c>
      <c r="F3632" s="1">
        <v>16</v>
      </c>
      <c r="G3632" s="1" t="s">
        <v>5736</v>
      </c>
      <c r="H3632" s="1" t="s">
        <v>7059</v>
      </c>
      <c r="I3632" s="1">
        <v>3</v>
      </c>
      <c r="L3632" s="1">
        <v>4</v>
      </c>
      <c r="M3632" s="1" t="s">
        <v>14399</v>
      </c>
      <c r="N3632" s="1" t="s">
        <v>14400</v>
      </c>
      <c r="T3632" s="1" t="s">
        <v>12461</v>
      </c>
      <c r="U3632" s="1" t="s">
        <v>5808</v>
      </c>
      <c r="V3632" s="1" t="s">
        <v>7607</v>
      </c>
      <c r="W3632" s="1" t="s">
        <v>85</v>
      </c>
      <c r="X3632" s="1" t="s">
        <v>12530</v>
      </c>
      <c r="Y3632" s="1" t="s">
        <v>5809</v>
      </c>
      <c r="Z3632" s="1" t="s">
        <v>9055</v>
      </c>
      <c r="AC3632" s="1">
        <v>55</v>
      </c>
      <c r="AD3632" s="1" t="s">
        <v>142</v>
      </c>
      <c r="AE3632" s="1" t="s">
        <v>9344</v>
      </c>
      <c r="AJ3632" s="1" t="s">
        <v>17</v>
      </c>
      <c r="AK3632" s="1" t="s">
        <v>9530</v>
      </c>
      <c r="AL3632" s="1" t="s">
        <v>208</v>
      </c>
      <c r="AM3632" s="1" t="s">
        <v>9524</v>
      </c>
      <c r="AT3632" s="1" t="s">
        <v>42</v>
      </c>
      <c r="AU3632" s="1" t="s">
        <v>7309</v>
      </c>
      <c r="AV3632" s="1" t="s">
        <v>5810</v>
      </c>
      <c r="AW3632" s="1" t="s">
        <v>8227</v>
      </c>
      <c r="BG3632" s="1" t="s">
        <v>5811</v>
      </c>
      <c r="BH3632" s="1" t="s">
        <v>12815</v>
      </c>
      <c r="BI3632" s="1" t="s">
        <v>1789</v>
      </c>
      <c r="BJ3632" s="1" t="s">
        <v>9964</v>
      </c>
      <c r="BK3632" s="1" t="s">
        <v>42</v>
      </c>
      <c r="BL3632" s="1" t="s">
        <v>7309</v>
      </c>
      <c r="BM3632" s="1" t="s">
        <v>3477</v>
      </c>
      <c r="BN3632" s="1" t="s">
        <v>10741</v>
      </c>
      <c r="BO3632" s="1" t="s">
        <v>2119</v>
      </c>
      <c r="BP3632" s="1" t="s">
        <v>9672</v>
      </c>
      <c r="BQ3632" s="1" t="s">
        <v>1843</v>
      </c>
      <c r="BR3632" s="1" t="s">
        <v>13245</v>
      </c>
      <c r="BS3632" s="1" t="s">
        <v>41</v>
      </c>
      <c r="BT3632" s="1" t="s">
        <v>12725</v>
      </c>
    </row>
    <row r="3633" spans="1:72" ht="13.5" customHeight="1" x14ac:dyDescent="0.25">
      <c r="A3633" s="5" t="str">
        <f t="shared" si="130"/>
        <v>1738_각남면_0134</v>
      </c>
      <c r="B3633" s="1">
        <v>1738</v>
      </c>
      <c r="C3633" s="1" t="s">
        <v>12339</v>
      </c>
      <c r="D3633" s="1" t="s">
        <v>12340</v>
      </c>
      <c r="E3633" s="1">
        <v>3632</v>
      </c>
      <c r="F3633" s="1">
        <v>16</v>
      </c>
      <c r="G3633" s="1" t="s">
        <v>5736</v>
      </c>
      <c r="H3633" s="1" t="s">
        <v>7059</v>
      </c>
      <c r="I3633" s="1">
        <v>3</v>
      </c>
      <c r="L3633" s="1">
        <v>4</v>
      </c>
      <c r="M3633" s="1" t="s">
        <v>14399</v>
      </c>
      <c r="N3633" s="1" t="s">
        <v>14400</v>
      </c>
      <c r="S3633" s="1" t="s">
        <v>50</v>
      </c>
      <c r="T3633" s="1" t="s">
        <v>7223</v>
      </c>
      <c r="W3633" s="1" t="s">
        <v>209</v>
      </c>
      <c r="X3633" s="1" t="s">
        <v>7695</v>
      </c>
      <c r="Y3633" s="1" t="s">
        <v>64</v>
      </c>
      <c r="Z3633" s="1" t="s">
        <v>7741</v>
      </c>
      <c r="AC3633" s="1">
        <v>53</v>
      </c>
      <c r="AD3633" s="1" t="s">
        <v>289</v>
      </c>
      <c r="AE3633" s="1" t="s">
        <v>7353</v>
      </c>
      <c r="AJ3633" s="1" t="s">
        <v>17</v>
      </c>
      <c r="AK3633" s="1" t="s">
        <v>9530</v>
      </c>
      <c r="AL3633" s="1" t="s">
        <v>200</v>
      </c>
      <c r="AM3633" s="1" t="s">
        <v>9541</v>
      </c>
      <c r="AT3633" s="1" t="s">
        <v>69</v>
      </c>
      <c r="AU3633" s="1" t="s">
        <v>7359</v>
      </c>
      <c r="AV3633" s="1" t="s">
        <v>3425</v>
      </c>
      <c r="AW3633" s="1" t="s">
        <v>10242</v>
      </c>
      <c r="BG3633" s="1" t="s">
        <v>69</v>
      </c>
      <c r="BH3633" s="1" t="s">
        <v>7359</v>
      </c>
      <c r="BI3633" s="1" t="s">
        <v>5812</v>
      </c>
      <c r="BJ3633" s="1" t="s">
        <v>10904</v>
      </c>
      <c r="BK3633" s="1" t="s">
        <v>69</v>
      </c>
      <c r="BL3633" s="1" t="s">
        <v>7359</v>
      </c>
      <c r="BM3633" s="1" t="s">
        <v>5813</v>
      </c>
      <c r="BN3633" s="1" t="s">
        <v>11384</v>
      </c>
      <c r="BO3633" s="1" t="s">
        <v>69</v>
      </c>
      <c r="BP3633" s="1" t="s">
        <v>7359</v>
      </c>
      <c r="BQ3633" s="1" t="s">
        <v>5814</v>
      </c>
      <c r="BR3633" s="1" t="s">
        <v>12062</v>
      </c>
      <c r="BS3633" s="1" t="s">
        <v>124</v>
      </c>
      <c r="BT3633" s="1" t="s">
        <v>9327</v>
      </c>
    </row>
    <row r="3634" spans="1:72" ht="13.5" customHeight="1" x14ac:dyDescent="0.25">
      <c r="A3634" s="5" t="str">
        <f t="shared" si="130"/>
        <v>1738_각남면_0134</v>
      </c>
      <c r="B3634" s="1">
        <v>1738</v>
      </c>
      <c r="C3634" s="1" t="s">
        <v>12339</v>
      </c>
      <c r="D3634" s="1" t="s">
        <v>12340</v>
      </c>
      <c r="E3634" s="1">
        <v>3633</v>
      </c>
      <c r="F3634" s="1">
        <v>16</v>
      </c>
      <c r="G3634" s="1" t="s">
        <v>5736</v>
      </c>
      <c r="H3634" s="1" t="s">
        <v>7059</v>
      </c>
      <c r="I3634" s="1">
        <v>3</v>
      </c>
      <c r="L3634" s="1">
        <v>4</v>
      </c>
      <c r="M3634" s="1" t="s">
        <v>14399</v>
      </c>
      <c r="N3634" s="1" t="s">
        <v>14400</v>
      </c>
      <c r="S3634" s="1" t="s">
        <v>59</v>
      </c>
      <c r="T3634" s="1" t="s">
        <v>7224</v>
      </c>
      <c r="U3634" s="1" t="s">
        <v>5815</v>
      </c>
      <c r="V3634" s="1" t="s">
        <v>12515</v>
      </c>
      <c r="Y3634" s="1" t="s">
        <v>1916</v>
      </c>
      <c r="Z3634" s="1" t="s">
        <v>8163</v>
      </c>
      <c r="AC3634" s="1">
        <v>30</v>
      </c>
      <c r="AD3634" s="1" t="s">
        <v>781</v>
      </c>
      <c r="AE3634" s="1" t="s">
        <v>9383</v>
      </c>
    </row>
    <row r="3635" spans="1:72" ht="13.5" customHeight="1" x14ac:dyDescent="0.25">
      <c r="A3635" s="5" t="str">
        <f t="shared" si="130"/>
        <v>1738_각남면_0134</v>
      </c>
      <c r="B3635" s="1">
        <v>1738</v>
      </c>
      <c r="C3635" s="1" t="s">
        <v>12339</v>
      </c>
      <c r="D3635" s="1" t="s">
        <v>12340</v>
      </c>
      <c r="E3635" s="1">
        <v>3634</v>
      </c>
      <c r="F3635" s="1">
        <v>16</v>
      </c>
      <c r="G3635" s="1" t="s">
        <v>5736</v>
      </c>
      <c r="H3635" s="1" t="s">
        <v>7059</v>
      </c>
      <c r="I3635" s="1">
        <v>3</v>
      </c>
      <c r="L3635" s="1">
        <v>4</v>
      </c>
      <c r="M3635" s="1" t="s">
        <v>14399</v>
      </c>
      <c r="N3635" s="1" t="s">
        <v>14400</v>
      </c>
      <c r="S3635" s="1" t="s">
        <v>112</v>
      </c>
      <c r="T3635" s="1" t="s">
        <v>7229</v>
      </c>
      <c r="Y3635" s="1" t="s">
        <v>64</v>
      </c>
      <c r="Z3635" s="1" t="s">
        <v>7741</v>
      </c>
      <c r="AF3635" s="1" t="s">
        <v>226</v>
      </c>
      <c r="AG3635" s="1" t="s">
        <v>9393</v>
      </c>
    </row>
    <row r="3636" spans="1:72" ht="13.5" customHeight="1" x14ac:dyDescent="0.25">
      <c r="A3636" s="5" t="str">
        <f t="shared" si="130"/>
        <v>1738_각남면_0134</v>
      </c>
      <c r="B3636" s="1">
        <v>1738</v>
      </c>
      <c r="C3636" s="1" t="s">
        <v>12339</v>
      </c>
      <c r="D3636" s="1" t="s">
        <v>12340</v>
      </c>
      <c r="E3636" s="1">
        <v>3635</v>
      </c>
      <c r="F3636" s="1">
        <v>16</v>
      </c>
      <c r="G3636" s="1" t="s">
        <v>5736</v>
      </c>
      <c r="H3636" s="1" t="s">
        <v>7059</v>
      </c>
      <c r="I3636" s="1">
        <v>3</v>
      </c>
      <c r="L3636" s="1">
        <v>4</v>
      </c>
      <c r="M3636" s="1" t="s">
        <v>14399</v>
      </c>
      <c r="N3636" s="1" t="s">
        <v>14400</v>
      </c>
      <c r="S3636" s="1" t="s">
        <v>112</v>
      </c>
      <c r="T3636" s="1" t="s">
        <v>7229</v>
      </c>
      <c r="Y3636" s="1" t="s">
        <v>64</v>
      </c>
      <c r="Z3636" s="1" t="s">
        <v>7741</v>
      </c>
      <c r="AC3636" s="1">
        <v>19</v>
      </c>
      <c r="AD3636" s="1" t="s">
        <v>202</v>
      </c>
      <c r="AE3636" s="1" t="s">
        <v>9353</v>
      </c>
    </row>
    <row r="3637" spans="1:72" ht="13.5" customHeight="1" x14ac:dyDescent="0.25">
      <c r="A3637" s="5" t="str">
        <f t="shared" si="130"/>
        <v>1738_각남면_0134</v>
      </c>
      <c r="B3637" s="1">
        <v>1738</v>
      </c>
      <c r="C3637" s="1" t="s">
        <v>12339</v>
      </c>
      <c r="D3637" s="1" t="s">
        <v>12340</v>
      </c>
      <c r="E3637" s="1">
        <v>3636</v>
      </c>
      <c r="F3637" s="1">
        <v>16</v>
      </c>
      <c r="G3637" s="1" t="s">
        <v>5736</v>
      </c>
      <c r="H3637" s="1" t="s">
        <v>7059</v>
      </c>
      <c r="I3637" s="1">
        <v>3</v>
      </c>
      <c r="L3637" s="1">
        <v>4</v>
      </c>
      <c r="M3637" s="1" t="s">
        <v>14399</v>
      </c>
      <c r="N3637" s="1" t="s">
        <v>14400</v>
      </c>
      <c r="S3637" s="1" t="s">
        <v>112</v>
      </c>
      <c r="T3637" s="1" t="s">
        <v>7229</v>
      </c>
      <c r="Y3637" s="1" t="s">
        <v>64</v>
      </c>
      <c r="Z3637" s="1" t="s">
        <v>7741</v>
      </c>
      <c r="AC3637" s="1">
        <v>6</v>
      </c>
      <c r="AD3637" s="1" t="s">
        <v>738</v>
      </c>
      <c r="AE3637" s="1" t="s">
        <v>9381</v>
      </c>
    </row>
    <row r="3638" spans="1:72" ht="13.5" customHeight="1" x14ac:dyDescent="0.25">
      <c r="A3638" s="5" t="str">
        <f t="shared" si="130"/>
        <v>1738_각남면_0134</v>
      </c>
      <c r="B3638" s="1">
        <v>1738</v>
      </c>
      <c r="C3638" s="1" t="s">
        <v>12339</v>
      </c>
      <c r="D3638" s="1" t="s">
        <v>12340</v>
      </c>
      <c r="E3638" s="1">
        <v>3637</v>
      </c>
      <c r="F3638" s="1">
        <v>16</v>
      </c>
      <c r="G3638" s="1" t="s">
        <v>5736</v>
      </c>
      <c r="H3638" s="1" t="s">
        <v>7059</v>
      </c>
      <c r="I3638" s="1">
        <v>3</v>
      </c>
      <c r="L3638" s="1">
        <v>4</v>
      </c>
      <c r="M3638" s="1" t="s">
        <v>14399</v>
      </c>
      <c r="N3638" s="1" t="s">
        <v>14400</v>
      </c>
      <c r="S3638" s="1" t="s">
        <v>112</v>
      </c>
      <c r="T3638" s="1" t="s">
        <v>7229</v>
      </c>
      <c r="Y3638" s="1" t="s">
        <v>64</v>
      </c>
      <c r="Z3638" s="1" t="s">
        <v>7741</v>
      </c>
      <c r="AC3638" s="1">
        <v>4</v>
      </c>
      <c r="AD3638" s="1" t="s">
        <v>65</v>
      </c>
      <c r="AE3638" s="1" t="s">
        <v>9332</v>
      </c>
    </row>
    <row r="3639" spans="1:72" ht="13.5" customHeight="1" x14ac:dyDescent="0.25">
      <c r="A3639" s="5" t="str">
        <f t="shared" si="130"/>
        <v>1738_각남면_0134</v>
      </c>
      <c r="B3639" s="1">
        <v>1738</v>
      </c>
      <c r="C3639" s="1" t="s">
        <v>12339</v>
      </c>
      <c r="D3639" s="1" t="s">
        <v>12340</v>
      </c>
      <c r="E3639" s="1">
        <v>3638</v>
      </c>
      <c r="F3639" s="1">
        <v>16</v>
      </c>
      <c r="G3639" s="1" t="s">
        <v>5736</v>
      </c>
      <c r="H3639" s="1" t="s">
        <v>7059</v>
      </c>
      <c r="I3639" s="1">
        <v>3</v>
      </c>
      <c r="L3639" s="1">
        <v>4</v>
      </c>
      <c r="M3639" s="1" t="s">
        <v>14399</v>
      </c>
      <c r="N3639" s="1" t="s">
        <v>14400</v>
      </c>
      <c r="S3639" s="1" t="s">
        <v>155</v>
      </c>
      <c r="T3639" s="1" t="s">
        <v>7230</v>
      </c>
      <c r="W3639" s="1" t="s">
        <v>123</v>
      </c>
      <c r="X3639" s="1" t="s">
        <v>7689</v>
      </c>
      <c r="Y3639" s="1" t="s">
        <v>64</v>
      </c>
      <c r="Z3639" s="1" t="s">
        <v>7741</v>
      </c>
      <c r="AC3639" s="1">
        <v>29</v>
      </c>
      <c r="AD3639" s="1" t="s">
        <v>301</v>
      </c>
      <c r="AE3639" s="1" t="s">
        <v>9363</v>
      </c>
    </row>
    <row r="3640" spans="1:72" ht="13.5" customHeight="1" x14ac:dyDescent="0.25">
      <c r="A3640" s="5" t="str">
        <f t="shared" si="130"/>
        <v>1738_각남면_0134</v>
      </c>
      <c r="B3640" s="1">
        <v>1738</v>
      </c>
      <c r="C3640" s="1" t="s">
        <v>12339</v>
      </c>
      <c r="D3640" s="1" t="s">
        <v>12340</v>
      </c>
      <c r="E3640" s="1">
        <v>3639</v>
      </c>
      <c r="F3640" s="1">
        <v>16</v>
      </c>
      <c r="G3640" s="1" t="s">
        <v>5736</v>
      </c>
      <c r="H3640" s="1" t="s">
        <v>7059</v>
      </c>
      <c r="I3640" s="1">
        <v>3</v>
      </c>
      <c r="L3640" s="1">
        <v>4</v>
      </c>
      <c r="M3640" s="1" t="s">
        <v>14399</v>
      </c>
      <c r="N3640" s="1" t="s">
        <v>14400</v>
      </c>
      <c r="S3640" s="1" t="s">
        <v>59</v>
      </c>
      <c r="T3640" s="1" t="s">
        <v>7224</v>
      </c>
      <c r="U3640" s="1" t="s">
        <v>2573</v>
      </c>
      <c r="V3640" s="1" t="s">
        <v>7450</v>
      </c>
      <c r="Y3640" s="1" t="s">
        <v>4859</v>
      </c>
      <c r="Z3640" s="1" t="s">
        <v>8609</v>
      </c>
      <c r="AC3640" s="1">
        <v>24</v>
      </c>
      <c r="AD3640" s="1" t="s">
        <v>402</v>
      </c>
      <c r="AE3640" s="1" t="s">
        <v>9372</v>
      </c>
      <c r="AF3640" s="1" t="s">
        <v>95</v>
      </c>
      <c r="AG3640" s="1" t="s">
        <v>9389</v>
      </c>
    </row>
    <row r="3641" spans="1:72" ht="13.5" customHeight="1" x14ac:dyDescent="0.25">
      <c r="A3641" s="5" t="str">
        <f t="shared" si="130"/>
        <v>1738_각남면_0134</v>
      </c>
      <c r="B3641" s="1">
        <v>1738</v>
      </c>
      <c r="C3641" s="1" t="s">
        <v>12339</v>
      </c>
      <c r="D3641" s="1" t="s">
        <v>12340</v>
      </c>
      <c r="E3641" s="1">
        <v>3640</v>
      </c>
      <c r="F3641" s="1">
        <v>16</v>
      </c>
      <c r="G3641" s="1" t="s">
        <v>5736</v>
      </c>
      <c r="H3641" s="1" t="s">
        <v>7059</v>
      </c>
      <c r="I3641" s="1">
        <v>3</v>
      </c>
      <c r="L3641" s="1">
        <v>5</v>
      </c>
      <c r="M3641" s="1" t="s">
        <v>14401</v>
      </c>
      <c r="N3641" s="1" t="s">
        <v>14402</v>
      </c>
      <c r="T3641" s="1" t="s">
        <v>12461</v>
      </c>
      <c r="U3641" s="1" t="s">
        <v>677</v>
      </c>
      <c r="V3641" s="1" t="s">
        <v>7530</v>
      </c>
      <c r="W3641" s="1" t="s">
        <v>407</v>
      </c>
      <c r="X3641" s="1" t="s">
        <v>7703</v>
      </c>
      <c r="Y3641" s="1" t="s">
        <v>5206</v>
      </c>
      <c r="Z3641" s="1" t="s">
        <v>9056</v>
      </c>
      <c r="AC3641" s="1">
        <v>64</v>
      </c>
      <c r="AD3641" s="1" t="s">
        <v>65</v>
      </c>
      <c r="AE3641" s="1" t="s">
        <v>9332</v>
      </c>
      <c r="AJ3641" s="1" t="s">
        <v>17</v>
      </c>
      <c r="AK3641" s="1" t="s">
        <v>9530</v>
      </c>
      <c r="AL3641" s="1" t="s">
        <v>49</v>
      </c>
      <c r="AM3641" s="1" t="s">
        <v>8830</v>
      </c>
      <c r="AT3641" s="1" t="s">
        <v>69</v>
      </c>
      <c r="AU3641" s="1" t="s">
        <v>7359</v>
      </c>
      <c r="AV3641" s="1" t="s">
        <v>1833</v>
      </c>
      <c r="AW3641" s="1" t="s">
        <v>9733</v>
      </c>
      <c r="BG3641" s="1" t="s">
        <v>69</v>
      </c>
      <c r="BH3641" s="1" t="s">
        <v>7359</v>
      </c>
      <c r="BI3641" s="1" t="s">
        <v>15066</v>
      </c>
      <c r="BJ3641" s="1" t="s">
        <v>10905</v>
      </c>
      <c r="BK3641" s="1" t="s">
        <v>794</v>
      </c>
      <c r="BL3641" s="1" t="s">
        <v>9661</v>
      </c>
      <c r="BM3641" s="1" t="s">
        <v>5816</v>
      </c>
      <c r="BN3641" s="1" t="s">
        <v>11128</v>
      </c>
      <c r="BO3641" s="1" t="s">
        <v>69</v>
      </c>
      <c r="BP3641" s="1" t="s">
        <v>7359</v>
      </c>
      <c r="BQ3641" s="1" t="s">
        <v>5817</v>
      </c>
      <c r="BR3641" s="1" t="s">
        <v>13051</v>
      </c>
      <c r="BS3641" s="1" t="s">
        <v>41</v>
      </c>
      <c r="BT3641" s="1" t="s">
        <v>12725</v>
      </c>
    </row>
    <row r="3642" spans="1:72" ht="13.5" customHeight="1" x14ac:dyDescent="0.25">
      <c r="A3642" s="5" t="str">
        <f t="shared" si="130"/>
        <v>1738_각남면_0134</v>
      </c>
      <c r="B3642" s="1">
        <v>1738</v>
      </c>
      <c r="C3642" s="1" t="s">
        <v>12339</v>
      </c>
      <c r="D3642" s="1" t="s">
        <v>12340</v>
      </c>
      <c r="E3642" s="1">
        <v>3641</v>
      </c>
      <c r="F3642" s="1">
        <v>16</v>
      </c>
      <c r="G3642" s="1" t="s">
        <v>5736</v>
      </c>
      <c r="H3642" s="1" t="s">
        <v>7059</v>
      </c>
      <c r="I3642" s="1">
        <v>3</v>
      </c>
      <c r="L3642" s="1">
        <v>5</v>
      </c>
      <c r="M3642" s="1" t="s">
        <v>14401</v>
      </c>
      <c r="N3642" s="1" t="s">
        <v>14402</v>
      </c>
      <c r="S3642" s="1" t="s">
        <v>50</v>
      </c>
      <c r="T3642" s="1" t="s">
        <v>7223</v>
      </c>
      <c r="W3642" s="1" t="s">
        <v>38</v>
      </c>
      <c r="X3642" s="1" t="s">
        <v>12522</v>
      </c>
      <c r="Y3642" s="1" t="s">
        <v>64</v>
      </c>
      <c r="Z3642" s="1" t="s">
        <v>7741</v>
      </c>
      <c r="AC3642" s="1">
        <v>68</v>
      </c>
      <c r="AD3642" s="1" t="s">
        <v>298</v>
      </c>
      <c r="AE3642" s="1" t="s">
        <v>9362</v>
      </c>
      <c r="AJ3642" s="1" t="s">
        <v>17</v>
      </c>
      <c r="AK3642" s="1" t="s">
        <v>9530</v>
      </c>
      <c r="AL3642" s="1" t="s">
        <v>613</v>
      </c>
      <c r="AM3642" s="1" t="s">
        <v>9584</v>
      </c>
      <c r="AT3642" s="1" t="s">
        <v>69</v>
      </c>
      <c r="AU3642" s="1" t="s">
        <v>7359</v>
      </c>
      <c r="AV3642" s="1" t="s">
        <v>5818</v>
      </c>
      <c r="AW3642" s="1" t="s">
        <v>10243</v>
      </c>
      <c r="BG3642" s="1" t="s">
        <v>69</v>
      </c>
      <c r="BH3642" s="1" t="s">
        <v>7359</v>
      </c>
      <c r="BI3642" s="1" t="s">
        <v>5819</v>
      </c>
      <c r="BJ3642" s="1" t="s">
        <v>10906</v>
      </c>
      <c r="BK3642" s="1" t="s">
        <v>69</v>
      </c>
      <c r="BL3642" s="1" t="s">
        <v>7359</v>
      </c>
      <c r="BM3642" s="1" t="s">
        <v>5820</v>
      </c>
      <c r="BN3642" s="1" t="s">
        <v>11385</v>
      </c>
      <c r="BO3642" s="1" t="s">
        <v>69</v>
      </c>
      <c r="BP3642" s="1" t="s">
        <v>7359</v>
      </c>
      <c r="BQ3642" s="1" t="s">
        <v>5821</v>
      </c>
      <c r="BR3642" s="1" t="s">
        <v>12063</v>
      </c>
      <c r="BS3642" s="1" t="s">
        <v>77</v>
      </c>
      <c r="BT3642" s="1" t="s">
        <v>9125</v>
      </c>
    </row>
    <row r="3643" spans="1:72" ht="13.5" customHeight="1" x14ac:dyDescent="0.25">
      <c r="A3643" s="5" t="str">
        <f t="shared" si="130"/>
        <v>1738_각남면_0134</v>
      </c>
      <c r="B3643" s="1">
        <v>1738</v>
      </c>
      <c r="C3643" s="1" t="s">
        <v>12339</v>
      </c>
      <c r="D3643" s="1" t="s">
        <v>12340</v>
      </c>
      <c r="E3643" s="1">
        <v>3642</v>
      </c>
      <c r="F3643" s="1">
        <v>16</v>
      </c>
      <c r="G3643" s="1" t="s">
        <v>5736</v>
      </c>
      <c r="H3643" s="1" t="s">
        <v>7059</v>
      </c>
      <c r="I3643" s="1">
        <v>3</v>
      </c>
      <c r="L3643" s="1">
        <v>5</v>
      </c>
      <c r="M3643" s="1" t="s">
        <v>14401</v>
      </c>
      <c r="N3643" s="1" t="s">
        <v>14402</v>
      </c>
      <c r="S3643" s="1" t="s">
        <v>112</v>
      </c>
      <c r="T3643" s="1" t="s">
        <v>7229</v>
      </c>
      <c r="Y3643" s="1" t="s">
        <v>64</v>
      </c>
      <c r="Z3643" s="1" t="s">
        <v>7741</v>
      </c>
      <c r="AF3643" s="1" t="s">
        <v>226</v>
      </c>
      <c r="AG3643" s="1" t="s">
        <v>9393</v>
      </c>
    </row>
    <row r="3644" spans="1:72" ht="13.5" customHeight="1" x14ac:dyDescent="0.25">
      <c r="A3644" s="5" t="str">
        <f t="shared" si="130"/>
        <v>1738_각남면_0134</v>
      </c>
      <c r="B3644" s="1">
        <v>1738</v>
      </c>
      <c r="C3644" s="1" t="s">
        <v>12339</v>
      </c>
      <c r="D3644" s="1" t="s">
        <v>12340</v>
      </c>
      <c r="E3644" s="1">
        <v>3643</v>
      </c>
      <c r="F3644" s="1">
        <v>16</v>
      </c>
      <c r="G3644" s="1" t="s">
        <v>5736</v>
      </c>
      <c r="H3644" s="1" t="s">
        <v>7059</v>
      </c>
      <c r="I3644" s="1">
        <v>3</v>
      </c>
      <c r="L3644" s="1">
        <v>5</v>
      </c>
      <c r="M3644" s="1" t="s">
        <v>14401</v>
      </c>
      <c r="N3644" s="1" t="s">
        <v>14402</v>
      </c>
      <c r="S3644" s="1" t="s">
        <v>1099</v>
      </c>
      <c r="T3644" s="1" t="s">
        <v>7250</v>
      </c>
      <c r="U3644" s="1" t="s">
        <v>4894</v>
      </c>
      <c r="V3644" s="1" t="s">
        <v>7431</v>
      </c>
      <c r="W3644" s="1" t="s">
        <v>407</v>
      </c>
      <c r="X3644" s="1" t="s">
        <v>7703</v>
      </c>
      <c r="Y3644" s="1" t="s">
        <v>2056</v>
      </c>
      <c r="Z3644" s="1" t="s">
        <v>8195</v>
      </c>
      <c r="AC3644" s="1">
        <v>27</v>
      </c>
      <c r="AD3644" s="1" t="s">
        <v>465</v>
      </c>
      <c r="AE3644" s="1" t="s">
        <v>9376</v>
      </c>
      <c r="AF3644" s="1" t="s">
        <v>95</v>
      </c>
      <c r="AG3644" s="1" t="s">
        <v>9389</v>
      </c>
    </row>
    <row r="3645" spans="1:72" ht="13.5" customHeight="1" x14ac:dyDescent="0.25">
      <c r="A3645" s="5" t="str">
        <f t="shared" si="130"/>
        <v>1738_각남면_0134</v>
      </c>
      <c r="B3645" s="1">
        <v>1738</v>
      </c>
      <c r="C3645" s="1" t="s">
        <v>12339</v>
      </c>
      <c r="D3645" s="1" t="s">
        <v>12340</v>
      </c>
      <c r="E3645" s="1">
        <v>3644</v>
      </c>
      <c r="F3645" s="1">
        <v>16</v>
      </c>
      <c r="G3645" s="1" t="s">
        <v>5736</v>
      </c>
      <c r="H3645" s="1" t="s">
        <v>7059</v>
      </c>
      <c r="I3645" s="1">
        <v>4</v>
      </c>
      <c r="J3645" s="1" t="s">
        <v>5822</v>
      </c>
      <c r="K3645" s="1" t="s">
        <v>12375</v>
      </c>
      <c r="L3645" s="1">
        <v>1</v>
      </c>
      <c r="M3645" s="1" t="s">
        <v>5822</v>
      </c>
      <c r="N3645" s="1" t="s">
        <v>12375</v>
      </c>
      <c r="T3645" s="1" t="s">
        <v>12461</v>
      </c>
      <c r="U3645" s="1" t="s">
        <v>5823</v>
      </c>
      <c r="V3645" s="1" t="s">
        <v>7608</v>
      </c>
      <c r="W3645" s="1" t="s">
        <v>85</v>
      </c>
      <c r="X3645" s="1" t="s">
        <v>12530</v>
      </c>
      <c r="Y3645" s="1" t="s">
        <v>352</v>
      </c>
      <c r="Z3645" s="1" t="s">
        <v>8349</v>
      </c>
      <c r="AC3645" s="1">
        <v>57</v>
      </c>
      <c r="AD3645" s="1" t="s">
        <v>133</v>
      </c>
      <c r="AE3645" s="1" t="s">
        <v>9343</v>
      </c>
      <c r="AJ3645" s="1" t="s">
        <v>17</v>
      </c>
      <c r="AK3645" s="1" t="s">
        <v>9530</v>
      </c>
      <c r="AL3645" s="1" t="s">
        <v>208</v>
      </c>
      <c r="AM3645" s="1" t="s">
        <v>9524</v>
      </c>
      <c r="AT3645" s="1" t="s">
        <v>42</v>
      </c>
      <c r="AU3645" s="1" t="s">
        <v>7309</v>
      </c>
      <c r="AV3645" s="1" t="s">
        <v>1841</v>
      </c>
      <c r="AW3645" s="1" t="s">
        <v>8227</v>
      </c>
      <c r="BG3645" s="1" t="s">
        <v>453</v>
      </c>
      <c r="BH3645" s="1" t="s">
        <v>12810</v>
      </c>
      <c r="BI3645" s="1" t="s">
        <v>1789</v>
      </c>
      <c r="BJ3645" s="1" t="s">
        <v>9964</v>
      </c>
      <c r="BK3645" s="1" t="s">
        <v>69</v>
      </c>
      <c r="BL3645" s="1" t="s">
        <v>7359</v>
      </c>
      <c r="BM3645" s="1" t="s">
        <v>3477</v>
      </c>
      <c r="BN3645" s="1" t="s">
        <v>10741</v>
      </c>
      <c r="BO3645" s="1" t="s">
        <v>2119</v>
      </c>
      <c r="BP3645" s="1" t="s">
        <v>9672</v>
      </c>
      <c r="BQ3645" s="1" t="s">
        <v>1843</v>
      </c>
      <c r="BR3645" s="1" t="s">
        <v>13245</v>
      </c>
      <c r="BS3645" s="1" t="s">
        <v>41</v>
      </c>
      <c r="BT3645" s="1" t="s">
        <v>12725</v>
      </c>
    </row>
    <row r="3646" spans="1:72" ht="13.5" customHeight="1" x14ac:dyDescent="0.25">
      <c r="A3646" s="5" t="str">
        <f t="shared" si="130"/>
        <v>1738_각남면_0134</v>
      </c>
      <c r="B3646" s="1">
        <v>1738</v>
      </c>
      <c r="C3646" s="1" t="s">
        <v>12339</v>
      </c>
      <c r="D3646" s="1" t="s">
        <v>12340</v>
      </c>
      <c r="E3646" s="1">
        <v>3645</v>
      </c>
      <c r="F3646" s="1">
        <v>16</v>
      </c>
      <c r="G3646" s="1" t="s">
        <v>5736</v>
      </c>
      <c r="H3646" s="1" t="s">
        <v>7059</v>
      </c>
      <c r="I3646" s="1">
        <v>4</v>
      </c>
      <c r="L3646" s="1">
        <v>1</v>
      </c>
      <c r="M3646" s="1" t="s">
        <v>5822</v>
      </c>
      <c r="N3646" s="1" t="s">
        <v>12375</v>
      </c>
      <c r="S3646" s="1" t="s">
        <v>50</v>
      </c>
      <c r="T3646" s="1" t="s">
        <v>7223</v>
      </c>
      <c r="W3646" s="1" t="s">
        <v>38</v>
      </c>
      <c r="X3646" s="1" t="s">
        <v>12522</v>
      </c>
      <c r="Y3646" s="1" t="s">
        <v>64</v>
      </c>
      <c r="Z3646" s="1" t="s">
        <v>7741</v>
      </c>
      <c r="AC3646" s="1">
        <v>60</v>
      </c>
      <c r="AD3646" s="1" t="s">
        <v>763</v>
      </c>
      <c r="AE3646" s="1" t="s">
        <v>9382</v>
      </c>
      <c r="AJ3646" s="1" t="s">
        <v>17</v>
      </c>
      <c r="AK3646" s="1" t="s">
        <v>9530</v>
      </c>
      <c r="AL3646" s="1" t="s">
        <v>41</v>
      </c>
      <c r="AM3646" s="1" t="s">
        <v>12725</v>
      </c>
      <c r="AT3646" s="1" t="s">
        <v>69</v>
      </c>
      <c r="AU3646" s="1" t="s">
        <v>7359</v>
      </c>
      <c r="AV3646" s="1" t="s">
        <v>2835</v>
      </c>
      <c r="AW3646" s="1" t="s">
        <v>10173</v>
      </c>
      <c r="BG3646" s="1" t="s">
        <v>69</v>
      </c>
      <c r="BH3646" s="1" t="s">
        <v>7359</v>
      </c>
      <c r="BI3646" s="1" t="s">
        <v>5396</v>
      </c>
      <c r="BJ3646" s="1" t="s">
        <v>12913</v>
      </c>
      <c r="BK3646" s="1" t="s">
        <v>69</v>
      </c>
      <c r="BL3646" s="1" t="s">
        <v>7359</v>
      </c>
      <c r="BM3646" s="1" t="s">
        <v>5824</v>
      </c>
      <c r="BN3646" s="1" t="s">
        <v>11386</v>
      </c>
      <c r="BQ3646" s="1" t="s">
        <v>5825</v>
      </c>
      <c r="BR3646" s="1" t="s">
        <v>11974</v>
      </c>
      <c r="BS3646" s="1" t="s">
        <v>53</v>
      </c>
      <c r="BT3646" s="1" t="s">
        <v>9486</v>
      </c>
    </row>
    <row r="3647" spans="1:72" ht="13.5" customHeight="1" x14ac:dyDescent="0.25">
      <c r="A3647" s="5" t="str">
        <f t="shared" si="130"/>
        <v>1738_각남면_0134</v>
      </c>
      <c r="B3647" s="1">
        <v>1738</v>
      </c>
      <c r="C3647" s="1" t="s">
        <v>12339</v>
      </c>
      <c r="D3647" s="1" t="s">
        <v>12340</v>
      </c>
      <c r="E3647" s="1">
        <v>3646</v>
      </c>
      <c r="F3647" s="1">
        <v>16</v>
      </c>
      <c r="G3647" s="1" t="s">
        <v>5736</v>
      </c>
      <c r="H3647" s="1" t="s">
        <v>7059</v>
      </c>
      <c r="I3647" s="1">
        <v>4</v>
      </c>
      <c r="L3647" s="1">
        <v>1</v>
      </c>
      <c r="M3647" s="1" t="s">
        <v>5822</v>
      </c>
      <c r="N3647" s="1" t="s">
        <v>12375</v>
      </c>
      <c r="S3647" s="1" t="s">
        <v>59</v>
      </c>
      <c r="T3647" s="1" t="s">
        <v>7224</v>
      </c>
      <c r="U3647" s="1" t="s">
        <v>683</v>
      </c>
      <c r="V3647" s="1" t="s">
        <v>7345</v>
      </c>
      <c r="Y3647" s="1" t="s">
        <v>5826</v>
      </c>
      <c r="Z3647" s="1" t="s">
        <v>9057</v>
      </c>
      <c r="AC3647" s="1">
        <v>30</v>
      </c>
      <c r="AD3647" s="1" t="s">
        <v>781</v>
      </c>
      <c r="AE3647" s="1" t="s">
        <v>9383</v>
      </c>
    </row>
    <row r="3648" spans="1:72" ht="13.5" customHeight="1" x14ac:dyDescent="0.25">
      <c r="A3648" s="5" t="str">
        <f t="shared" si="130"/>
        <v>1738_각남면_0134</v>
      </c>
      <c r="B3648" s="1">
        <v>1738</v>
      </c>
      <c r="C3648" s="1" t="s">
        <v>12339</v>
      </c>
      <c r="D3648" s="1" t="s">
        <v>12340</v>
      </c>
      <c r="E3648" s="1">
        <v>3647</v>
      </c>
      <c r="F3648" s="1">
        <v>16</v>
      </c>
      <c r="G3648" s="1" t="s">
        <v>5736</v>
      </c>
      <c r="H3648" s="1" t="s">
        <v>7059</v>
      </c>
      <c r="I3648" s="1">
        <v>4</v>
      </c>
      <c r="L3648" s="1">
        <v>1</v>
      </c>
      <c r="M3648" s="1" t="s">
        <v>5822</v>
      </c>
      <c r="N3648" s="1" t="s">
        <v>12375</v>
      </c>
      <c r="S3648" s="1" t="s">
        <v>155</v>
      </c>
      <c r="T3648" s="1" t="s">
        <v>7230</v>
      </c>
      <c r="W3648" s="1" t="s">
        <v>38</v>
      </c>
      <c r="X3648" s="1" t="s">
        <v>12522</v>
      </c>
      <c r="Y3648" s="1" t="s">
        <v>64</v>
      </c>
      <c r="Z3648" s="1" t="s">
        <v>7741</v>
      </c>
      <c r="AC3648" s="1">
        <v>33</v>
      </c>
      <c r="AD3648" s="1" t="s">
        <v>321</v>
      </c>
      <c r="AE3648" s="1" t="s">
        <v>9366</v>
      </c>
    </row>
    <row r="3649" spans="1:72" ht="13.5" customHeight="1" x14ac:dyDescent="0.25">
      <c r="A3649" s="5" t="str">
        <f t="shared" si="130"/>
        <v>1738_각남면_0134</v>
      </c>
      <c r="B3649" s="1">
        <v>1738</v>
      </c>
      <c r="C3649" s="1" t="s">
        <v>12339</v>
      </c>
      <c r="D3649" s="1" t="s">
        <v>12340</v>
      </c>
      <c r="E3649" s="1">
        <v>3648</v>
      </c>
      <c r="F3649" s="1">
        <v>16</v>
      </c>
      <c r="G3649" s="1" t="s">
        <v>5736</v>
      </c>
      <c r="H3649" s="1" t="s">
        <v>7059</v>
      </c>
      <c r="I3649" s="1">
        <v>4</v>
      </c>
      <c r="L3649" s="1">
        <v>1</v>
      </c>
      <c r="M3649" s="1" t="s">
        <v>5822</v>
      </c>
      <c r="N3649" s="1" t="s">
        <v>12375</v>
      </c>
      <c r="S3649" s="1" t="s">
        <v>112</v>
      </c>
      <c r="T3649" s="1" t="s">
        <v>7229</v>
      </c>
      <c r="Y3649" s="1" t="s">
        <v>64</v>
      </c>
      <c r="Z3649" s="1" t="s">
        <v>7741</v>
      </c>
      <c r="AF3649" s="1" t="s">
        <v>226</v>
      </c>
      <c r="AG3649" s="1" t="s">
        <v>9393</v>
      </c>
    </row>
    <row r="3650" spans="1:72" ht="13.5" customHeight="1" x14ac:dyDescent="0.25">
      <c r="A3650" s="5" t="str">
        <f t="shared" si="130"/>
        <v>1738_각남면_0134</v>
      </c>
      <c r="B3650" s="1">
        <v>1738</v>
      </c>
      <c r="C3650" s="1" t="s">
        <v>12339</v>
      </c>
      <c r="D3650" s="1" t="s">
        <v>12340</v>
      </c>
      <c r="E3650" s="1">
        <v>3649</v>
      </c>
      <c r="F3650" s="1">
        <v>16</v>
      </c>
      <c r="G3650" s="1" t="s">
        <v>5736</v>
      </c>
      <c r="H3650" s="1" t="s">
        <v>7059</v>
      </c>
      <c r="I3650" s="1">
        <v>4</v>
      </c>
      <c r="L3650" s="1">
        <v>2</v>
      </c>
      <c r="M3650" s="1" t="s">
        <v>14403</v>
      </c>
      <c r="N3650" s="1" t="s">
        <v>14404</v>
      </c>
      <c r="T3650" s="1" t="s">
        <v>12461</v>
      </c>
      <c r="U3650" s="1" t="s">
        <v>15067</v>
      </c>
      <c r="V3650" s="1" t="s">
        <v>7609</v>
      </c>
      <c r="W3650" s="1" t="s">
        <v>75</v>
      </c>
      <c r="X3650" s="1" t="s">
        <v>7687</v>
      </c>
      <c r="Y3650" s="1" t="s">
        <v>5827</v>
      </c>
      <c r="Z3650" s="1" t="s">
        <v>8395</v>
      </c>
      <c r="AC3650" s="1">
        <v>70</v>
      </c>
      <c r="AD3650" s="1" t="s">
        <v>393</v>
      </c>
      <c r="AE3650" s="1" t="s">
        <v>9370</v>
      </c>
      <c r="AJ3650" s="1" t="s">
        <v>17</v>
      </c>
      <c r="AK3650" s="1" t="s">
        <v>9530</v>
      </c>
      <c r="AL3650" s="1" t="s">
        <v>77</v>
      </c>
      <c r="AM3650" s="1" t="s">
        <v>9125</v>
      </c>
      <c r="AT3650" s="1" t="s">
        <v>69</v>
      </c>
      <c r="AU3650" s="1" t="s">
        <v>7359</v>
      </c>
      <c r="AV3650" s="1" t="s">
        <v>5828</v>
      </c>
      <c r="AW3650" s="1" t="s">
        <v>10244</v>
      </c>
      <c r="BG3650" s="1" t="s">
        <v>69</v>
      </c>
      <c r="BH3650" s="1" t="s">
        <v>7359</v>
      </c>
      <c r="BI3650" s="1" t="s">
        <v>5829</v>
      </c>
      <c r="BJ3650" s="1" t="s">
        <v>9948</v>
      </c>
      <c r="BK3650" s="1" t="s">
        <v>69</v>
      </c>
      <c r="BL3650" s="1" t="s">
        <v>7359</v>
      </c>
      <c r="BM3650" s="1" t="s">
        <v>4680</v>
      </c>
      <c r="BN3650" s="1" t="s">
        <v>8794</v>
      </c>
      <c r="BO3650" s="1" t="s">
        <v>69</v>
      </c>
      <c r="BP3650" s="1" t="s">
        <v>7359</v>
      </c>
      <c r="BQ3650" s="1" t="s">
        <v>5830</v>
      </c>
      <c r="BR3650" s="1" t="s">
        <v>13305</v>
      </c>
      <c r="BS3650" s="1" t="s">
        <v>146</v>
      </c>
      <c r="BT3650" s="1" t="s">
        <v>9467</v>
      </c>
    </row>
    <row r="3651" spans="1:72" ht="13.5" customHeight="1" x14ac:dyDescent="0.25">
      <c r="A3651" s="5" t="str">
        <f t="shared" si="130"/>
        <v>1738_각남면_0134</v>
      </c>
      <c r="B3651" s="1">
        <v>1738</v>
      </c>
      <c r="C3651" s="1" t="s">
        <v>12339</v>
      </c>
      <c r="D3651" s="1" t="s">
        <v>12340</v>
      </c>
      <c r="E3651" s="1">
        <v>3650</v>
      </c>
      <c r="F3651" s="1">
        <v>16</v>
      </c>
      <c r="G3651" s="1" t="s">
        <v>5736</v>
      </c>
      <c r="H3651" s="1" t="s">
        <v>7059</v>
      </c>
      <c r="I3651" s="1">
        <v>4</v>
      </c>
      <c r="L3651" s="1">
        <v>2</v>
      </c>
      <c r="M3651" s="1" t="s">
        <v>14403</v>
      </c>
      <c r="N3651" s="1" t="s">
        <v>14404</v>
      </c>
      <c r="S3651" s="1" t="s">
        <v>50</v>
      </c>
      <c r="T3651" s="1" t="s">
        <v>7223</v>
      </c>
      <c r="W3651" s="1" t="s">
        <v>51</v>
      </c>
      <c r="X3651" s="1" t="s">
        <v>7686</v>
      </c>
      <c r="Y3651" s="1" t="s">
        <v>64</v>
      </c>
      <c r="Z3651" s="1" t="s">
        <v>7741</v>
      </c>
      <c r="AC3651" s="1">
        <v>55</v>
      </c>
      <c r="AD3651" s="1" t="s">
        <v>142</v>
      </c>
      <c r="AE3651" s="1" t="s">
        <v>9344</v>
      </c>
      <c r="AJ3651" s="1" t="s">
        <v>17</v>
      </c>
      <c r="AK3651" s="1" t="s">
        <v>9530</v>
      </c>
      <c r="AL3651" s="1" t="s">
        <v>53</v>
      </c>
      <c r="AM3651" s="1" t="s">
        <v>9486</v>
      </c>
      <c r="AT3651" s="1" t="s">
        <v>69</v>
      </c>
      <c r="AU3651" s="1" t="s">
        <v>7359</v>
      </c>
      <c r="AV3651" s="1" t="s">
        <v>1731</v>
      </c>
      <c r="AW3651" s="1" t="s">
        <v>9776</v>
      </c>
      <c r="BG3651" s="1" t="s">
        <v>69</v>
      </c>
      <c r="BH3651" s="1" t="s">
        <v>7359</v>
      </c>
      <c r="BI3651" s="1" t="s">
        <v>2726</v>
      </c>
      <c r="BJ3651" s="1" t="s">
        <v>9912</v>
      </c>
      <c r="BK3651" s="1" t="s">
        <v>69</v>
      </c>
      <c r="BL3651" s="1" t="s">
        <v>7359</v>
      </c>
      <c r="BM3651" s="1" t="s">
        <v>2794</v>
      </c>
      <c r="BN3651" s="1" t="s">
        <v>9919</v>
      </c>
      <c r="BO3651" s="1" t="s">
        <v>69</v>
      </c>
      <c r="BP3651" s="1" t="s">
        <v>7359</v>
      </c>
      <c r="BQ3651" s="1" t="s">
        <v>5831</v>
      </c>
      <c r="BR3651" s="1" t="s">
        <v>12064</v>
      </c>
      <c r="BS3651" s="1" t="s">
        <v>1295</v>
      </c>
      <c r="BT3651" s="1" t="s">
        <v>9450</v>
      </c>
    </row>
    <row r="3652" spans="1:72" ht="13.5" customHeight="1" x14ac:dyDescent="0.25">
      <c r="A3652" s="5" t="str">
        <f t="shared" si="130"/>
        <v>1738_각남면_0134</v>
      </c>
      <c r="B3652" s="1">
        <v>1738</v>
      </c>
      <c r="C3652" s="1" t="s">
        <v>12339</v>
      </c>
      <c r="D3652" s="1" t="s">
        <v>12340</v>
      </c>
      <c r="E3652" s="1">
        <v>3651</v>
      </c>
      <c r="F3652" s="1">
        <v>16</v>
      </c>
      <c r="G3652" s="1" t="s">
        <v>5736</v>
      </c>
      <c r="H3652" s="1" t="s">
        <v>7059</v>
      </c>
      <c r="I3652" s="1">
        <v>4</v>
      </c>
      <c r="L3652" s="1">
        <v>2</v>
      </c>
      <c r="M3652" s="1" t="s">
        <v>14403</v>
      </c>
      <c r="N3652" s="1" t="s">
        <v>14404</v>
      </c>
      <c r="S3652" s="1" t="s">
        <v>112</v>
      </c>
      <c r="T3652" s="1" t="s">
        <v>7229</v>
      </c>
      <c r="Y3652" s="1" t="s">
        <v>64</v>
      </c>
      <c r="Z3652" s="1" t="s">
        <v>7741</v>
      </c>
      <c r="AC3652" s="1">
        <v>16</v>
      </c>
      <c r="AD3652" s="1" t="s">
        <v>89</v>
      </c>
      <c r="AE3652" s="1" t="s">
        <v>9335</v>
      </c>
    </row>
    <row r="3653" spans="1:72" ht="13.5" customHeight="1" x14ac:dyDescent="0.25">
      <c r="A3653" s="5" t="str">
        <f t="shared" si="130"/>
        <v>1738_각남면_0134</v>
      </c>
      <c r="B3653" s="1">
        <v>1738</v>
      </c>
      <c r="C3653" s="1" t="s">
        <v>12339</v>
      </c>
      <c r="D3653" s="1" t="s">
        <v>12340</v>
      </c>
      <c r="E3653" s="1">
        <v>3652</v>
      </c>
      <c r="F3653" s="1">
        <v>16</v>
      </c>
      <c r="G3653" s="1" t="s">
        <v>5736</v>
      </c>
      <c r="H3653" s="1" t="s">
        <v>7059</v>
      </c>
      <c r="I3653" s="1">
        <v>4</v>
      </c>
      <c r="L3653" s="1">
        <v>2</v>
      </c>
      <c r="M3653" s="1" t="s">
        <v>14403</v>
      </c>
      <c r="N3653" s="1" t="s">
        <v>14404</v>
      </c>
      <c r="S3653" s="1" t="s">
        <v>59</v>
      </c>
      <c r="T3653" s="1" t="s">
        <v>7224</v>
      </c>
      <c r="U3653" s="1" t="s">
        <v>4568</v>
      </c>
      <c r="V3653" s="1" t="s">
        <v>7556</v>
      </c>
      <c r="Y3653" s="1" t="s">
        <v>1593</v>
      </c>
      <c r="Z3653" s="1" t="s">
        <v>8087</v>
      </c>
      <c r="AC3653" s="1">
        <v>28</v>
      </c>
      <c r="AD3653" s="1" t="s">
        <v>153</v>
      </c>
      <c r="AE3653" s="1" t="s">
        <v>9346</v>
      </c>
    </row>
    <row r="3654" spans="1:72" ht="13.5" customHeight="1" x14ac:dyDescent="0.25">
      <c r="A3654" s="5" t="str">
        <f t="shared" si="130"/>
        <v>1738_각남면_0134</v>
      </c>
      <c r="B3654" s="1">
        <v>1738</v>
      </c>
      <c r="C3654" s="1" t="s">
        <v>12339</v>
      </c>
      <c r="D3654" s="1" t="s">
        <v>12340</v>
      </c>
      <c r="E3654" s="1">
        <v>3653</v>
      </c>
      <c r="F3654" s="1">
        <v>16</v>
      </c>
      <c r="G3654" s="1" t="s">
        <v>5736</v>
      </c>
      <c r="H3654" s="1" t="s">
        <v>7059</v>
      </c>
      <c r="I3654" s="1">
        <v>4</v>
      </c>
      <c r="L3654" s="1">
        <v>2</v>
      </c>
      <c r="M3654" s="1" t="s">
        <v>14403</v>
      </c>
      <c r="N3654" s="1" t="s">
        <v>14404</v>
      </c>
      <c r="S3654" s="1" t="s">
        <v>59</v>
      </c>
      <c r="T3654" s="1" t="s">
        <v>7224</v>
      </c>
      <c r="U3654" s="1" t="s">
        <v>4894</v>
      </c>
      <c r="V3654" s="1" t="s">
        <v>7431</v>
      </c>
      <c r="Y3654" s="1" t="s">
        <v>594</v>
      </c>
      <c r="Z3654" s="1" t="s">
        <v>7874</v>
      </c>
      <c r="AC3654" s="1">
        <v>22</v>
      </c>
      <c r="AD3654" s="1" t="s">
        <v>188</v>
      </c>
      <c r="AE3654" s="1" t="s">
        <v>9352</v>
      </c>
    </row>
    <row r="3655" spans="1:72" ht="13.5" customHeight="1" x14ac:dyDescent="0.25">
      <c r="A3655" s="5" t="str">
        <f t="shared" si="130"/>
        <v>1738_각남면_0134</v>
      </c>
      <c r="B3655" s="1">
        <v>1738</v>
      </c>
      <c r="C3655" s="1" t="s">
        <v>12339</v>
      </c>
      <c r="D3655" s="1" t="s">
        <v>12340</v>
      </c>
      <c r="E3655" s="1">
        <v>3654</v>
      </c>
      <c r="F3655" s="1">
        <v>16</v>
      </c>
      <c r="G3655" s="1" t="s">
        <v>5736</v>
      </c>
      <c r="H3655" s="1" t="s">
        <v>7059</v>
      </c>
      <c r="I3655" s="1">
        <v>4</v>
      </c>
      <c r="L3655" s="1">
        <v>2</v>
      </c>
      <c r="M3655" s="1" t="s">
        <v>14403</v>
      </c>
      <c r="N3655" s="1" t="s">
        <v>14404</v>
      </c>
      <c r="S3655" s="1" t="s">
        <v>112</v>
      </c>
      <c r="T3655" s="1" t="s">
        <v>7229</v>
      </c>
      <c r="Y3655" s="1" t="s">
        <v>64</v>
      </c>
      <c r="Z3655" s="1" t="s">
        <v>7741</v>
      </c>
      <c r="AC3655" s="1">
        <v>10</v>
      </c>
      <c r="AD3655" s="1" t="s">
        <v>393</v>
      </c>
      <c r="AE3655" s="1" t="s">
        <v>9370</v>
      </c>
    </row>
    <row r="3656" spans="1:72" ht="13.5" customHeight="1" x14ac:dyDescent="0.25">
      <c r="A3656" s="5" t="str">
        <f t="shared" si="130"/>
        <v>1738_각남면_0134</v>
      </c>
      <c r="B3656" s="1">
        <v>1738</v>
      </c>
      <c r="C3656" s="1" t="s">
        <v>12339</v>
      </c>
      <c r="D3656" s="1" t="s">
        <v>12340</v>
      </c>
      <c r="E3656" s="1">
        <v>3655</v>
      </c>
      <c r="F3656" s="1">
        <v>16</v>
      </c>
      <c r="G3656" s="1" t="s">
        <v>5736</v>
      </c>
      <c r="H3656" s="1" t="s">
        <v>7059</v>
      </c>
      <c r="I3656" s="1">
        <v>4</v>
      </c>
      <c r="L3656" s="1">
        <v>2</v>
      </c>
      <c r="M3656" s="1" t="s">
        <v>14403</v>
      </c>
      <c r="N3656" s="1" t="s">
        <v>14404</v>
      </c>
      <c r="S3656" s="1" t="s">
        <v>112</v>
      </c>
      <c r="T3656" s="1" t="s">
        <v>7229</v>
      </c>
      <c r="Y3656" s="1" t="s">
        <v>64</v>
      </c>
      <c r="Z3656" s="1" t="s">
        <v>7741</v>
      </c>
      <c r="AC3656" s="1">
        <v>7</v>
      </c>
      <c r="AD3656" s="1" t="s">
        <v>62</v>
      </c>
      <c r="AE3656" s="1" t="s">
        <v>9331</v>
      </c>
    </row>
    <row r="3657" spans="1:72" ht="13.5" customHeight="1" x14ac:dyDescent="0.25">
      <c r="A3657" s="5" t="str">
        <f t="shared" si="130"/>
        <v>1738_각남면_0134</v>
      </c>
      <c r="B3657" s="1">
        <v>1738</v>
      </c>
      <c r="C3657" s="1" t="s">
        <v>12339</v>
      </c>
      <c r="D3657" s="1" t="s">
        <v>12340</v>
      </c>
      <c r="E3657" s="1">
        <v>3656</v>
      </c>
      <c r="F3657" s="1">
        <v>16</v>
      </c>
      <c r="G3657" s="1" t="s">
        <v>5736</v>
      </c>
      <c r="H3657" s="1" t="s">
        <v>7059</v>
      </c>
      <c r="I3657" s="1">
        <v>4</v>
      </c>
      <c r="L3657" s="1">
        <v>2</v>
      </c>
      <c r="M3657" s="1" t="s">
        <v>14403</v>
      </c>
      <c r="N3657" s="1" t="s">
        <v>14404</v>
      </c>
      <c r="S3657" s="1" t="s">
        <v>155</v>
      </c>
      <c r="T3657" s="1" t="s">
        <v>7230</v>
      </c>
      <c r="W3657" s="1" t="s">
        <v>123</v>
      </c>
      <c r="X3657" s="1" t="s">
        <v>7689</v>
      </c>
      <c r="Y3657" s="1" t="s">
        <v>64</v>
      </c>
      <c r="Z3657" s="1" t="s">
        <v>7741</v>
      </c>
      <c r="AC3657" s="1">
        <v>25</v>
      </c>
      <c r="AD3657" s="1" t="s">
        <v>446</v>
      </c>
      <c r="AE3657" s="1" t="s">
        <v>9374</v>
      </c>
    </row>
    <row r="3658" spans="1:72" ht="13.5" customHeight="1" x14ac:dyDescent="0.25">
      <c r="A3658" s="5" t="str">
        <f t="shared" si="130"/>
        <v>1738_각남면_0134</v>
      </c>
      <c r="B3658" s="1">
        <v>1738</v>
      </c>
      <c r="C3658" s="1" t="s">
        <v>12339</v>
      </c>
      <c r="D3658" s="1" t="s">
        <v>12340</v>
      </c>
      <c r="E3658" s="1">
        <v>3657</v>
      </c>
      <c r="F3658" s="1">
        <v>16</v>
      </c>
      <c r="G3658" s="1" t="s">
        <v>5736</v>
      </c>
      <c r="H3658" s="1" t="s">
        <v>7059</v>
      </c>
      <c r="I3658" s="1">
        <v>4</v>
      </c>
      <c r="L3658" s="1">
        <v>2</v>
      </c>
      <c r="M3658" s="1" t="s">
        <v>14403</v>
      </c>
      <c r="N3658" s="1" t="s">
        <v>14404</v>
      </c>
      <c r="T3658" s="1" t="s">
        <v>12470</v>
      </c>
      <c r="U3658" s="1" t="s">
        <v>139</v>
      </c>
      <c r="V3658" s="1" t="s">
        <v>7323</v>
      </c>
      <c r="Y3658" s="1" t="s">
        <v>12300</v>
      </c>
      <c r="Z3658" s="1" t="s">
        <v>12623</v>
      </c>
      <c r="AF3658" s="1" t="s">
        <v>812</v>
      </c>
      <c r="AG3658" s="1" t="s">
        <v>9405</v>
      </c>
    </row>
    <row r="3659" spans="1:72" ht="13.5" customHeight="1" x14ac:dyDescent="0.25">
      <c r="A3659" s="5" t="str">
        <f t="shared" si="130"/>
        <v>1738_각남면_0134</v>
      </c>
      <c r="B3659" s="1">
        <v>1738</v>
      </c>
      <c r="C3659" s="1" t="s">
        <v>12339</v>
      </c>
      <c r="D3659" s="1" t="s">
        <v>12340</v>
      </c>
      <c r="E3659" s="1">
        <v>3658</v>
      </c>
      <c r="F3659" s="1">
        <v>16</v>
      </c>
      <c r="G3659" s="1" t="s">
        <v>5736</v>
      </c>
      <c r="H3659" s="1" t="s">
        <v>7059</v>
      </c>
      <c r="I3659" s="1">
        <v>4</v>
      </c>
      <c r="L3659" s="1">
        <v>3</v>
      </c>
      <c r="M3659" s="1" t="s">
        <v>2134</v>
      </c>
      <c r="N3659" s="1" t="s">
        <v>11649</v>
      </c>
      <c r="T3659" s="1" t="s">
        <v>12461</v>
      </c>
      <c r="U3659" s="1" t="s">
        <v>1617</v>
      </c>
      <c r="V3659" s="1" t="s">
        <v>7405</v>
      </c>
      <c r="W3659" s="1" t="s">
        <v>75</v>
      </c>
      <c r="X3659" s="1" t="s">
        <v>7687</v>
      </c>
      <c r="Y3659" s="1" t="s">
        <v>5832</v>
      </c>
      <c r="Z3659" s="1" t="s">
        <v>9058</v>
      </c>
      <c r="AC3659" s="1">
        <v>54</v>
      </c>
      <c r="AD3659" s="1" t="s">
        <v>145</v>
      </c>
      <c r="AE3659" s="1" t="s">
        <v>9345</v>
      </c>
      <c r="AJ3659" s="1" t="s">
        <v>17</v>
      </c>
      <c r="AK3659" s="1" t="s">
        <v>9530</v>
      </c>
      <c r="AL3659" s="1" t="s">
        <v>77</v>
      </c>
      <c r="AM3659" s="1" t="s">
        <v>9125</v>
      </c>
      <c r="AT3659" s="1" t="s">
        <v>531</v>
      </c>
      <c r="AU3659" s="1" t="s">
        <v>7370</v>
      </c>
      <c r="AV3659" s="1" t="s">
        <v>5833</v>
      </c>
      <c r="AW3659" s="1" t="s">
        <v>10245</v>
      </c>
      <c r="BG3659" s="1" t="s">
        <v>42</v>
      </c>
      <c r="BH3659" s="1" t="s">
        <v>7309</v>
      </c>
      <c r="BI3659" s="1" t="s">
        <v>5746</v>
      </c>
      <c r="BJ3659" s="1" t="s">
        <v>10898</v>
      </c>
      <c r="BK3659" s="1" t="s">
        <v>531</v>
      </c>
      <c r="BL3659" s="1" t="s">
        <v>7370</v>
      </c>
      <c r="BM3659" s="1" t="s">
        <v>3517</v>
      </c>
      <c r="BN3659" s="1" t="s">
        <v>10746</v>
      </c>
      <c r="BO3659" s="1" t="s">
        <v>997</v>
      </c>
      <c r="BP3659" s="1" t="s">
        <v>7614</v>
      </c>
      <c r="BQ3659" s="1" t="s">
        <v>5834</v>
      </c>
      <c r="BR3659" s="1" t="s">
        <v>12065</v>
      </c>
      <c r="BS3659" s="1" t="s">
        <v>124</v>
      </c>
      <c r="BT3659" s="1" t="s">
        <v>9327</v>
      </c>
    </row>
    <row r="3660" spans="1:72" ht="13.5" customHeight="1" x14ac:dyDescent="0.25">
      <c r="A3660" s="5" t="str">
        <f t="shared" si="130"/>
        <v>1738_각남면_0134</v>
      </c>
      <c r="B3660" s="1">
        <v>1738</v>
      </c>
      <c r="C3660" s="1" t="s">
        <v>12339</v>
      </c>
      <c r="D3660" s="1" t="s">
        <v>12340</v>
      </c>
      <c r="E3660" s="1">
        <v>3659</v>
      </c>
      <c r="F3660" s="1">
        <v>16</v>
      </c>
      <c r="G3660" s="1" t="s">
        <v>5736</v>
      </c>
      <c r="H3660" s="1" t="s">
        <v>7059</v>
      </c>
      <c r="I3660" s="1">
        <v>4</v>
      </c>
      <c r="L3660" s="1">
        <v>3</v>
      </c>
      <c r="M3660" s="1" t="s">
        <v>2134</v>
      </c>
      <c r="N3660" s="1" t="s">
        <v>11649</v>
      </c>
      <c r="S3660" s="1" t="s">
        <v>50</v>
      </c>
      <c r="T3660" s="1" t="s">
        <v>7223</v>
      </c>
      <c r="W3660" s="1" t="s">
        <v>85</v>
      </c>
      <c r="X3660" s="1" t="s">
        <v>12530</v>
      </c>
      <c r="Y3660" s="1" t="s">
        <v>64</v>
      </c>
      <c r="Z3660" s="1" t="s">
        <v>7741</v>
      </c>
      <c r="AC3660" s="1">
        <v>54</v>
      </c>
      <c r="AD3660" s="1" t="s">
        <v>145</v>
      </c>
      <c r="AE3660" s="1" t="s">
        <v>9345</v>
      </c>
      <c r="AJ3660" s="1" t="s">
        <v>17</v>
      </c>
      <c r="AK3660" s="1" t="s">
        <v>9530</v>
      </c>
      <c r="AL3660" s="1" t="s">
        <v>208</v>
      </c>
      <c r="AM3660" s="1" t="s">
        <v>9524</v>
      </c>
      <c r="AT3660" s="1" t="s">
        <v>531</v>
      </c>
      <c r="AU3660" s="1" t="s">
        <v>7370</v>
      </c>
      <c r="AV3660" s="1" t="s">
        <v>2177</v>
      </c>
      <c r="AW3660" s="1" t="s">
        <v>7967</v>
      </c>
      <c r="BG3660" s="1" t="s">
        <v>69</v>
      </c>
      <c r="BH3660" s="1" t="s">
        <v>7359</v>
      </c>
      <c r="BI3660" s="1" t="s">
        <v>38</v>
      </c>
      <c r="BJ3660" s="1" t="s">
        <v>7685</v>
      </c>
      <c r="BK3660" s="1" t="s">
        <v>73</v>
      </c>
      <c r="BL3660" s="1" t="s">
        <v>7304</v>
      </c>
      <c r="BM3660" s="1" t="s">
        <v>421</v>
      </c>
      <c r="BN3660" s="1" t="s">
        <v>7802</v>
      </c>
      <c r="BO3660" s="1" t="s">
        <v>69</v>
      </c>
      <c r="BP3660" s="1" t="s">
        <v>7359</v>
      </c>
      <c r="BQ3660" s="1" t="s">
        <v>5835</v>
      </c>
      <c r="BR3660" s="1" t="s">
        <v>12066</v>
      </c>
      <c r="BS3660" s="1" t="s">
        <v>124</v>
      </c>
      <c r="BT3660" s="1" t="s">
        <v>9327</v>
      </c>
    </row>
    <row r="3661" spans="1:72" ht="13.5" customHeight="1" x14ac:dyDescent="0.25">
      <c r="A3661" s="5" t="str">
        <f t="shared" si="130"/>
        <v>1738_각남면_0134</v>
      </c>
      <c r="B3661" s="1">
        <v>1738</v>
      </c>
      <c r="C3661" s="1" t="s">
        <v>12339</v>
      </c>
      <c r="D3661" s="1" t="s">
        <v>12340</v>
      </c>
      <c r="E3661" s="1">
        <v>3660</v>
      </c>
      <c r="F3661" s="1">
        <v>16</v>
      </c>
      <c r="G3661" s="1" t="s">
        <v>5736</v>
      </c>
      <c r="H3661" s="1" t="s">
        <v>7059</v>
      </c>
      <c r="I3661" s="1">
        <v>4</v>
      </c>
      <c r="L3661" s="1">
        <v>3</v>
      </c>
      <c r="M3661" s="1" t="s">
        <v>2134</v>
      </c>
      <c r="N3661" s="1" t="s">
        <v>11649</v>
      </c>
      <c r="S3661" s="1" t="s">
        <v>112</v>
      </c>
      <c r="T3661" s="1" t="s">
        <v>7229</v>
      </c>
      <c r="Y3661" s="1" t="s">
        <v>64</v>
      </c>
      <c r="Z3661" s="1" t="s">
        <v>7741</v>
      </c>
      <c r="AC3661" s="1">
        <v>19</v>
      </c>
      <c r="AD3661" s="1" t="s">
        <v>202</v>
      </c>
      <c r="AE3661" s="1" t="s">
        <v>9353</v>
      </c>
    </row>
    <row r="3662" spans="1:72" ht="13.5" customHeight="1" x14ac:dyDescent="0.25">
      <c r="A3662" s="5" t="str">
        <f t="shared" si="130"/>
        <v>1738_각남면_0134</v>
      </c>
      <c r="B3662" s="1">
        <v>1738</v>
      </c>
      <c r="C3662" s="1" t="s">
        <v>12339</v>
      </c>
      <c r="D3662" s="1" t="s">
        <v>12340</v>
      </c>
      <c r="E3662" s="1">
        <v>3661</v>
      </c>
      <c r="F3662" s="1">
        <v>16</v>
      </c>
      <c r="G3662" s="1" t="s">
        <v>5736</v>
      </c>
      <c r="H3662" s="1" t="s">
        <v>7059</v>
      </c>
      <c r="I3662" s="1">
        <v>4</v>
      </c>
      <c r="L3662" s="1">
        <v>3</v>
      </c>
      <c r="M3662" s="1" t="s">
        <v>2134</v>
      </c>
      <c r="N3662" s="1" t="s">
        <v>11649</v>
      </c>
      <c r="S3662" s="1" t="s">
        <v>112</v>
      </c>
      <c r="T3662" s="1" t="s">
        <v>7229</v>
      </c>
      <c r="Y3662" s="1" t="s">
        <v>64</v>
      </c>
      <c r="Z3662" s="1" t="s">
        <v>7741</v>
      </c>
      <c r="AC3662" s="1">
        <v>14</v>
      </c>
      <c r="AD3662" s="1" t="s">
        <v>182</v>
      </c>
      <c r="AE3662" s="1" t="s">
        <v>9351</v>
      </c>
    </row>
    <row r="3663" spans="1:72" ht="13.5" customHeight="1" x14ac:dyDescent="0.25">
      <c r="A3663" s="5" t="str">
        <f t="shared" si="130"/>
        <v>1738_각남면_0134</v>
      </c>
      <c r="B3663" s="1">
        <v>1738</v>
      </c>
      <c r="C3663" s="1" t="s">
        <v>12339</v>
      </c>
      <c r="D3663" s="1" t="s">
        <v>12340</v>
      </c>
      <c r="E3663" s="1">
        <v>3662</v>
      </c>
      <c r="F3663" s="1">
        <v>16</v>
      </c>
      <c r="G3663" s="1" t="s">
        <v>5736</v>
      </c>
      <c r="H3663" s="1" t="s">
        <v>7059</v>
      </c>
      <c r="I3663" s="1">
        <v>4</v>
      </c>
      <c r="L3663" s="1">
        <v>3</v>
      </c>
      <c r="M3663" s="1" t="s">
        <v>2134</v>
      </c>
      <c r="N3663" s="1" t="s">
        <v>11649</v>
      </c>
      <c r="S3663" s="1" t="s">
        <v>112</v>
      </c>
      <c r="T3663" s="1" t="s">
        <v>7229</v>
      </c>
      <c r="Y3663" s="1" t="s">
        <v>64</v>
      </c>
      <c r="Z3663" s="1" t="s">
        <v>7741</v>
      </c>
      <c r="AC3663" s="1">
        <v>13</v>
      </c>
      <c r="AD3663" s="1" t="s">
        <v>111</v>
      </c>
      <c r="AE3663" s="1" t="s">
        <v>9341</v>
      </c>
    </row>
    <row r="3664" spans="1:72" ht="13.5" customHeight="1" x14ac:dyDescent="0.25">
      <c r="A3664" s="5" t="str">
        <f t="shared" ref="A3664:A3695" si="131">HYPERLINK("http://kyu.snu.ac.kr/sdhj/index.jsp?type=hj/GK14616_00IH_0001_0135.jpg","1738_각남면_0135")</f>
        <v>1738_각남면_0135</v>
      </c>
      <c r="B3664" s="1">
        <v>1738</v>
      </c>
      <c r="C3664" s="1" t="s">
        <v>12339</v>
      </c>
      <c r="D3664" s="1" t="s">
        <v>12340</v>
      </c>
      <c r="E3664" s="1">
        <v>3663</v>
      </c>
      <c r="F3664" s="1">
        <v>16</v>
      </c>
      <c r="G3664" s="1" t="s">
        <v>5736</v>
      </c>
      <c r="H3664" s="1" t="s">
        <v>7059</v>
      </c>
      <c r="I3664" s="1">
        <v>4</v>
      </c>
      <c r="L3664" s="1">
        <v>4</v>
      </c>
      <c r="M3664" s="1" t="s">
        <v>5837</v>
      </c>
      <c r="N3664" s="1" t="s">
        <v>9059</v>
      </c>
      <c r="Q3664" s="1" t="s">
        <v>5836</v>
      </c>
      <c r="R3664" s="1" t="s">
        <v>7212</v>
      </c>
      <c r="T3664" s="1" t="s">
        <v>12461</v>
      </c>
      <c r="U3664" s="1" t="s">
        <v>1523</v>
      </c>
      <c r="V3664" s="1" t="s">
        <v>7396</v>
      </c>
      <c r="W3664" s="1" t="s">
        <v>123</v>
      </c>
      <c r="X3664" s="1" t="s">
        <v>14923</v>
      </c>
      <c r="Y3664" s="1" t="s">
        <v>5837</v>
      </c>
      <c r="Z3664" s="1" t="s">
        <v>9059</v>
      </c>
      <c r="AC3664" s="1">
        <v>36</v>
      </c>
      <c r="AD3664" s="1" t="s">
        <v>229</v>
      </c>
      <c r="AE3664" s="1" t="s">
        <v>9356</v>
      </c>
      <c r="AJ3664" s="1" t="s">
        <v>17</v>
      </c>
      <c r="AK3664" s="1" t="s">
        <v>9530</v>
      </c>
      <c r="AL3664" s="1" t="s">
        <v>124</v>
      </c>
      <c r="AM3664" s="1" t="s">
        <v>9327</v>
      </c>
      <c r="AT3664" s="1" t="s">
        <v>69</v>
      </c>
      <c r="AU3664" s="1" t="s">
        <v>7359</v>
      </c>
      <c r="AV3664" s="1" t="s">
        <v>14768</v>
      </c>
      <c r="AW3664" s="1" t="s">
        <v>9174</v>
      </c>
      <c r="BG3664" s="1" t="s">
        <v>281</v>
      </c>
      <c r="BH3664" s="1" t="s">
        <v>7360</v>
      </c>
      <c r="BI3664" s="1" t="s">
        <v>5838</v>
      </c>
      <c r="BJ3664" s="1" t="s">
        <v>10248</v>
      </c>
      <c r="BK3664" s="1" t="s">
        <v>281</v>
      </c>
      <c r="BL3664" s="1" t="s">
        <v>7360</v>
      </c>
      <c r="BM3664" s="1" t="s">
        <v>2510</v>
      </c>
      <c r="BN3664" s="1" t="s">
        <v>10907</v>
      </c>
      <c r="BO3664" s="1" t="s">
        <v>42</v>
      </c>
      <c r="BP3664" s="1" t="s">
        <v>7309</v>
      </c>
      <c r="BQ3664" s="1" t="s">
        <v>2511</v>
      </c>
      <c r="BR3664" s="1" t="s">
        <v>11702</v>
      </c>
      <c r="BS3664" s="1" t="s">
        <v>53</v>
      </c>
      <c r="BT3664" s="1" t="s">
        <v>9486</v>
      </c>
    </row>
    <row r="3665" spans="1:72" ht="13.5" customHeight="1" x14ac:dyDescent="0.25">
      <c r="A3665" s="5" t="str">
        <f t="shared" si="131"/>
        <v>1738_각남면_0135</v>
      </c>
      <c r="B3665" s="1">
        <v>1738</v>
      </c>
      <c r="C3665" s="1" t="s">
        <v>12339</v>
      </c>
      <c r="D3665" s="1" t="s">
        <v>12340</v>
      </c>
      <c r="E3665" s="1">
        <v>3664</v>
      </c>
      <c r="F3665" s="1">
        <v>16</v>
      </c>
      <c r="G3665" s="1" t="s">
        <v>5736</v>
      </c>
      <c r="H3665" s="1" t="s">
        <v>7059</v>
      </c>
      <c r="I3665" s="1">
        <v>4</v>
      </c>
      <c r="L3665" s="1">
        <v>4</v>
      </c>
      <c r="M3665" s="1" t="s">
        <v>5837</v>
      </c>
      <c r="N3665" s="1" t="s">
        <v>9059</v>
      </c>
      <c r="S3665" s="1" t="s">
        <v>50</v>
      </c>
      <c r="T3665" s="1" t="s">
        <v>7223</v>
      </c>
      <c r="W3665" s="1" t="s">
        <v>754</v>
      </c>
      <c r="X3665" s="1" t="s">
        <v>7710</v>
      </c>
      <c r="Y3665" s="1" t="s">
        <v>64</v>
      </c>
      <c r="Z3665" s="1" t="s">
        <v>7741</v>
      </c>
      <c r="AC3665" s="1">
        <v>35</v>
      </c>
      <c r="AD3665" s="1" t="s">
        <v>68</v>
      </c>
      <c r="AE3665" s="1" t="s">
        <v>9333</v>
      </c>
      <c r="AF3665" s="1" t="s">
        <v>95</v>
      </c>
      <c r="AG3665" s="1" t="s">
        <v>9389</v>
      </c>
      <c r="AJ3665" s="1" t="s">
        <v>17</v>
      </c>
      <c r="AK3665" s="1" t="s">
        <v>9530</v>
      </c>
      <c r="AL3665" s="1" t="s">
        <v>58</v>
      </c>
      <c r="AM3665" s="1" t="s">
        <v>9526</v>
      </c>
      <c r="AT3665" s="1" t="s">
        <v>1060</v>
      </c>
      <c r="AU3665" s="1" t="s">
        <v>7366</v>
      </c>
      <c r="AV3665" s="1" t="s">
        <v>2976</v>
      </c>
      <c r="AW3665" s="1" t="s">
        <v>8370</v>
      </c>
      <c r="BG3665" s="1" t="s">
        <v>69</v>
      </c>
      <c r="BH3665" s="1" t="s">
        <v>7359</v>
      </c>
      <c r="BI3665" s="1" t="s">
        <v>3867</v>
      </c>
      <c r="BJ3665" s="1" t="s">
        <v>8793</v>
      </c>
      <c r="BK3665" s="1" t="s">
        <v>531</v>
      </c>
      <c r="BL3665" s="1" t="s">
        <v>7370</v>
      </c>
      <c r="BM3665" s="1" t="s">
        <v>3032</v>
      </c>
      <c r="BN3665" s="1" t="s">
        <v>9951</v>
      </c>
      <c r="BO3665" s="1" t="s">
        <v>73</v>
      </c>
      <c r="BP3665" s="1" t="s">
        <v>7304</v>
      </c>
      <c r="BQ3665" s="1" t="s">
        <v>5839</v>
      </c>
      <c r="BR3665" s="1" t="s">
        <v>12067</v>
      </c>
      <c r="BS3665" s="1" t="s">
        <v>2694</v>
      </c>
      <c r="BT3665" s="1" t="s">
        <v>9495</v>
      </c>
    </row>
    <row r="3666" spans="1:72" ht="13.5" customHeight="1" x14ac:dyDescent="0.25">
      <c r="A3666" s="5" t="str">
        <f t="shared" si="131"/>
        <v>1738_각남면_0135</v>
      </c>
      <c r="B3666" s="1">
        <v>1738</v>
      </c>
      <c r="C3666" s="1" t="s">
        <v>12339</v>
      </c>
      <c r="D3666" s="1" t="s">
        <v>12340</v>
      </c>
      <c r="E3666" s="1">
        <v>3665</v>
      </c>
      <c r="F3666" s="1">
        <v>16</v>
      </c>
      <c r="G3666" s="1" t="s">
        <v>5736</v>
      </c>
      <c r="H3666" s="1" t="s">
        <v>7059</v>
      </c>
      <c r="I3666" s="1">
        <v>4</v>
      </c>
      <c r="L3666" s="1">
        <v>4</v>
      </c>
      <c r="M3666" s="1" t="s">
        <v>5837</v>
      </c>
      <c r="N3666" s="1" t="s">
        <v>9059</v>
      </c>
      <c r="S3666" s="1" t="s">
        <v>84</v>
      </c>
      <c r="T3666" s="1" t="s">
        <v>7226</v>
      </c>
      <c r="W3666" s="1" t="s">
        <v>51</v>
      </c>
      <c r="X3666" s="1" t="s">
        <v>7686</v>
      </c>
      <c r="Y3666" s="1" t="s">
        <v>64</v>
      </c>
      <c r="Z3666" s="1" t="s">
        <v>7741</v>
      </c>
      <c r="AC3666" s="1">
        <v>58</v>
      </c>
      <c r="AD3666" s="1" t="s">
        <v>974</v>
      </c>
      <c r="AE3666" s="1" t="s">
        <v>9385</v>
      </c>
    </row>
    <row r="3667" spans="1:72" ht="13.5" customHeight="1" x14ac:dyDescent="0.25">
      <c r="A3667" s="5" t="str">
        <f t="shared" si="131"/>
        <v>1738_각남면_0135</v>
      </c>
      <c r="B3667" s="1">
        <v>1738</v>
      </c>
      <c r="C3667" s="1" t="s">
        <v>12339</v>
      </c>
      <c r="D3667" s="1" t="s">
        <v>12340</v>
      </c>
      <c r="E3667" s="1">
        <v>3666</v>
      </c>
      <c r="F3667" s="1">
        <v>16</v>
      </c>
      <c r="G3667" s="1" t="s">
        <v>5736</v>
      </c>
      <c r="H3667" s="1" t="s">
        <v>7059</v>
      </c>
      <c r="I3667" s="1">
        <v>4</v>
      </c>
      <c r="L3667" s="1">
        <v>4</v>
      </c>
      <c r="M3667" s="1" t="s">
        <v>5837</v>
      </c>
      <c r="N3667" s="1" t="s">
        <v>9059</v>
      </c>
      <c r="S3667" s="1" t="s">
        <v>284</v>
      </c>
      <c r="T3667" s="1" t="s">
        <v>7237</v>
      </c>
      <c r="Y3667" s="1" t="s">
        <v>64</v>
      </c>
      <c r="Z3667" s="1" t="s">
        <v>7741</v>
      </c>
      <c r="AF3667" s="1" t="s">
        <v>226</v>
      </c>
      <c r="AG3667" s="1" t="s">
        <v>9393</v>
      </c>
    </row>
    <row r="3668" spans="1:72" ht="13.5" customHeight="1" x14ac:dyDescent="0.25">
      <c r="A3668" s="5" t="str">
        <f t="shared" si="131"/>
        <v>1738_각남면_0135</v>
      </c>
      <c r="B3668" s="1">
        <v>1738</v>
      </c>
      <c r="C3668" s="1" t="s">
        <v>12339</v>
      </c>
      <c r="D3668" s="1" t="s">
        <v>12340</v>
      </c>
      <c r="E3668" s="1">
        <v>3667</v>
      </c>
      <c r="F3668" s="1">
        <v>16</v>
      </c>
      <c r="G3668" s="1" t="s">
        <v>5736</v>
      </c>
      <c r="H3668" s="1" t="s">
        <v>7059</v>
      </c>
      <c r="I3668" s="1">
        <v>4</v>
      </c>
      <c r="L3668" s="1">
        <v>4</v>
      </c>
      <c r="M3668" s="1" t="s">
        <v>5837</v>
      </c>
      <c r="N3668" s="1" t="s">
        <v>9059</v>
      </c>
      <c r="S3668" s="1" t="s">
        <v>284</v>
      </c>
      <c r="T3668" s="1" t="s">
        <v>7237</v>
      </c>
      <c r="Y3668" s="1" t="s">
        <v>64</v>
      </c>
      <c r="Z3668" s="1" t="s">
        <v>7741</v>
      </c>
      <c r="AC3668" s="1">
        <v>11</v>
      </c>
      <c r="AD3668" s="1" t="s">
        <v>505</v>
      </c>
      <c r="AE3668" s="1" t="s">
        <v>9377</v>
      </c>
    </row>
    <row r="3669" spans="1:72" ht="13.5" customHeight="1" x14ac:dyDescent="0.25">
      <c r="A3669" s="5" t="str">
        <f t="shared" si="131"/>
        <v>1738_각남면_0135</v>
      </c>
      <c r="B3669" s="1">
        <v>1738</v>
      </c>
      <c r="C3669" s="1" t="s">
        <v>12339</v>
      </c>
      <c r="D3669" s="1" t="s">
        <v>12340</v>
      </c>
      <c r="E3669" s="1">
        <v>3668</v>
      </c>
      <c r="F3669" s="1">
        <v>16</v>
      </c>
      <c r="G3669" s="1" t="s">
        <v>5736</v>
      </c>
      <c r="H3669" s="1" t="s">
        <v>7059</v>
      </c>
      <c r="I3669" s="1">
        <v>4</v>
      </c>
      <c r="L3669" s="1">
        <v>5</v>
      </c>
      <c r="M3669" s="1" t="s">
        <v>14405</v>
      </c>
      <c r="N3669" s="1" t="s">
        <v>14406</v>
      </c>
      <c r="T3669" s="1" t="s">
        <v>12461</v>
      </c>
      <c r="U3669" s="1" t="s">
        <v>1063</v>
      </c>
      <c r="V3669" s="1" t="s">
        <v>12490</v>
      </c>
      <c r="W3669" s="1" t="s">
        <v>123</v>
      </c>
      <c r="X3669" s="1" t="s">
        <v>7689</v>
      </c>
      <c r="Y3669" s="1" t="s">
        <v>5840</v>
      </c>
      <c r="Z3669" s="1" t="s">
        <v>9060</v>
      </c>
      <c r="AC3669" s="1">
        <v>77</v>
      </c>
      <c r="AD3669" s="1" t="s">
        <v>315</v>
      </c>
      <c r="AE3669" s="1" t="s">
        <v>9365</v>
      </c>
      <c r="AJ3669" s="1" t="s">
        <v>17</v>
      </c>
      <c r="AK3669" s="1" t="s">
        <v>9530</v>
      </c>
      <c r="AL3669" s="1" t="s">
        <v>124</v>
      </c>
      <c r="AM3669" s="1" t="s">
        <v>9327</v>
      </c>
      <c r="AT3669" s="1" t="s">
        <v>1908</v>
      </c>
      <c r="AU3669" s="1" t="s">
        <v>9684</v>
      </c>
      <c r="AV3669" s="1" t="s">
        <v>4343</v>
      </c>
      <c r="AW3669" s="1" t="s">
        <v>10246</v>
      </c>
      <c r="BG3669" s="1" t="s">
        <v>219</v>
      </c>
      <c r="BH3669" s="1" t="s">
        <v>7464</v>
      </c>
      <c r="BI3669" s="1" t="s">
        <v>1789</v>
      </c>
      <c r="BJ3669" s="1" t="s">
        <v>9964</v>
      </c>
      <c r="BK3669" s="1" t="s">
        <v>5841</v>
      </c>
      <c r="BL3669" s="1" t="s">
        <v>11042</v>
      </c>
      <c r="BM3669" s="1" t="s">
        <v>5842</v>
      </c>
      <c r="BN3669" s="1" t="s">
        <v>11387</v>
      </c>
      <c r="BQ3669" s="1" t="s">
        <v>5843</v>
      </c>
      <c r="BR3669" s="1" t="s">
        <v>12068</v>
      </c>
      <c r="BS3669" s="1" t="s">
        <v>58</v>
      </c>
      <c r="BT3669" s="1" t="s">
        <v>9526</v>
      </c>
    </row>
    <row r="3670" spans="1:72" ht="13.5" customHeight="1" x14ac:dyDescent="0.25">
      <c r="A3670" s="5" t="str">
        <f t="shared" si="131"/>
        <v>1738_각남면_0135</v>
      </c>
      <c r="B3670" s="1">
        <v>1738</v>
      </c>
      <c r="C3670" s="1" t="s">
        <v>12339</v>
      </c>
      <c r="D3670" s="1" t="s">
        <v>12340</v>
      </c>
      <c r="E3670" s="1">
        <v>3669</v>
      </c>
      <c r="F3670" s="1">
        <v>16</v>
      </c>
      <c r="G3670" s="1" t="s">
        <v>5736</v>
      </c>
      <c r="H3670" s="1" t="s">
        <v>7059</v>
      </c>
      <c r="I3670" s="1">
        <v>4</v>
      </c>
      <c r="L3670" s="1">
        <v>5</v>
      </c>
      <c r="M3670" s="1" t="s">
        <v>14405</v>
      </c>
      <c r="N3670" s="1" t="s">
        <v>14406</v>
      </c>
      <c r="S3670" s="1" t="s">
        <v>50</v>
      </c>
      <c r="T3670" s="1" t="s">
        <v>7223</v>
      </c>
      <c r="W3670" s="1" t="s">
        <v>407</v>
      </c>
      <c r="X3670" s="1" t="s">
        <v>7703</v>
      </c>
      <c r="Y3670" s="1" t="s">
        <v>64</v>
      </c>
      <c r="Z3670" s="1" t="s">
        <v>7741</v>
      </c>
      <c r="AC3670" s="1">
        <v>66</v>
      </c>
      <c r="AD3670" s="1" t="s">
        <v>738</v>
      </c>
      <c r="AE3670" s="1" t="s">
        <v>9381</v>
      </c>
      <c r="AJ3670" s="1" t="s">
        <v>17</v>
      </c>
      <c r="AK3670" s="1" t="s">
        <v>9530</v>
      </c>
      <c r="AL3670" s="1" t="s">
        <v>49</v>
      </c>
      <c r="AM3670" s="1" t="s">
        <v>8830</v>
      </c>
      <c r="AT3670" s="1" t="s">
        <v>854</v>
      </c>
      <c r="AU3670" s="1" t="s">
        <v>9667</v>
      </c>
      <c r="AV3670" s="1" t="s">
        <v>5844</v>
      </c>
      <c r="AW3670" s="1" t="s">
        <v>10247</v>
      </c>
      <c r="BG3670" s="1" t="s">
        <v>73</v>
      </c>
      <c r="BH3670" s="1" t="s">
        <v>7304</v>
      </c>
      <c r="BI3670" s="1" t="s">
        <v>1833</v>
      </c>
      <c r="BJ3670" s="1" t="s">
        <v>9733</v>
      </c>
      <c r="BK3670" s="1" t="s">
        <v>73</v>
      </c>
      <c r="BL3670" s="1" t="s">
        <v>7304</v>
      </c>
      <c r="BM3670" s="1" t="s">
        <v>1885</v>
      </c>
      <c r="BN3670" s="1" t="s">
        <v>11140</v>
      </c>
      <c r="BO3670" s="1" t="s">
        <v>73</v>
      </c>
      <c r="BP3670" s="1" t="s">
        <v>7304</v>
      </c>
      <c r="BQ3670" s="1" t="s">
        <v>5845</v>
      </c>
      <c r="BR3670" s="1" t="s">
        <v>13125</v>
      </c>
      <c r="BS3670" s="1" t="s">
        <v>613</v>
      </c>
      <c r="BT3670" s="1" t="s">
        <v>9584</v>
      </c>
    </row>
    <row r="3671" spans="1:72" ht="13.5" customHeight="1" x14ac:dyDescent="0.25">
      <c r="A3671" s="5" t="str">
        <f t="shared" si="131"/>
        <v>1738_각남면_0135</v>
      </c>
      <c r="B3671" s="1">
        <v>1738</v>
      </c>
      <c r="C3671" s="1" t="s">
        <v>12339</v>
      </c>
      <c r="D3671" s="1" t="s">
        <v>12340</v>
      </c>
      <c r="E3671" s="1">
        <v>3670</v>
      </c>
      <c r="F3671" s="1">
        <v>16</v>
      </c>
      <c r="G3671" s="1" t="s">
        <v>5736</v>
      </c>
      <c r="H3671" s="1" t="s">
        <v>7059</v>
      </c>
      <c r="I3671" s="1">
        <v>4</v>
      </c>
      <c r="L3671" s="1">
        <v>5</v>
      </c>
      <c r="M3671" s="1" t="s">
        <v>14405</v>
      </c>
      <c r="N3671" s="1" t="s">
        <v>14406</v>
      </c>
      <c r="S3671" s="1" t="s">
        <v>59</v>
      </c>
      <c r="T3671" s="1" t="s">
        <v>7224</v>
      </c>
      <c r="U3671" s="1" t="s">
        <v>73</v>
      </c>
      <c r="V3671" s="1" t="s">
        <v>7304</v>
      </c>
      <c r="Y3671" s="1" t="s">
        <v>5846</v>
      </c>
      <c r="Z3671" s="1" t="s">
        <v>9048</v>
      </c>
      <c r="AC3671" s="1">
        <v>31</v>
      </c>
      <c r="AD3671" s="1" t="s">
        <v>437</v>
      </c>
      <c r="AE3671" s="1" t="s">
        <v>9373</v>
      </c>
    </row>
    <row r="3672" spans="1:72" ht="13.5" customHeight="1" x14ac:dyDescent="0.25">
      <c r="A3672" s="5" t="str">
        <f t="shared" si="131"/>
        <v>1738_각남면_0135</v>
      </c>
      <c r="B3672" s="1">
        <v>1738</v>
      </c>
      <c r="C3672" s="1" t="s">
        <v>12339</v>
      </c>
      <c r="D3672" s="1" t="s">
        <v>12340</v>
      </c>
      <c r="E3672" s="1">
        <v>3671</v>
      </c>
      <c r="F3672" s="1">
        <v>16</v>
      </c>
      <c r="G3672" s="1" t="s">
        <v>5736</v>
      </c>
      <c r="H3672" s="1" t="s">
        <v>7059</v>
      </c>
      <c r="I3672" s="1">
        <v>4</v>
      </c>
      <c r="L3672" s="1">
        <v>5</v>
      </c>
      <c r="M3672" s="1" t="s">
        <v>14405</v>
      </c>
      <c r="N3672" s="1" t="s">
        <v>14406</v>
      </c>
      <c r="S3672" s="1" t="s">
        <v>112</v>
      </c>
      <c r="T3672" s="1" t="s">
        <v>7229</v>
      </c>
      <c r="Y3672" s="1" t="s">
        <v>64</v>
      </c>
      <c r="Z3672" s="1" t="s">
        <v>7741</v>
      </c>
      <c r="AC3672" s="1">
        <v>13</v>
      </c>
      <c r="AD3672" s="1" t="s">
        <v>111</v>
      </c>
      <c r="AE3672" s="1" t="s">
        <v>9341</v>
      </c>
      <c r="AG3672" s="1" t="s">
        <v>12743</v>
      </c>
    </row>
    <row r="3673" spans="1:72" ht="13.5" customHeight="1" x14ac:dyDescent="0.25">
      <c r="A3673" s="5" t="str">
        <f t="shared" si="131"/>
        <v>1738_각남면_0135</v>
      </c>
      <c r="B3673" s="1">
        <v>1738</v>
      </c>
      <c r="C3673" s="1" t="s">
        <v>12339</v>
      </c>
      <c r="D3673" s="1" t="s">
        <v>12340</v>
      </c>
      <c r="E3673" s="1">
        <v>3672</v>
      </c>
      <c r="F3673" s="1">
        <v>16</v>
      </c>
      <c r="G3673" s="1" t="s">
        <v>5736</v>
      </c>
      <c r="H3673" s="1" t="s">
        <v>7059</v>
      </c>
      <c r="I3673" s="1">
        <v>4</v>
      </c>
      <c r="L3673" s="1">
        <v>5</v>
      </c>
      <c r="M3673" s="1" t="s">
        <v>14405</v>
      </c>
      <c r="N3673" s="1" t="s">
        <v>14406</v>
      </c>
      <c r="S3673" s="1" t="s">
        <v>112</v>
      </c>
      <c r="T3673" s="1" t="s">
        <v>7229</v>
      </c>
      <c r="U3673" s="1" t="s">
        <v>1385</v>
      </c>
      <c r="V3673" s="1" t="s">
        <v>7381</v>
      </c>
      <c r="Y3673" s="1" t="s">
        <v>64</v>
      </c>
      <c r="Z3673" s="1" t="s">
        <v>7741</v>
      </c>
      <c r="AC3673" s="1">
        <v>9</v>
      </c>
      <c r="AD3673" s="1" t="s">
        <v>93</v>
      </c>
      <c r="AE3673" s="1" t="s">
        <v>9337</v>
      </c>
      <c r="AF3673" s="1" t="s">
        <v>12703</v>
      </c>
      <c r="AG3673" s="1" t="s">
        <v>12714</v>
      </c>
    </row>
    <row r="3674" spans="1:72" ht="13.5" customHeight="1" x14ac:dyDescent="0.25">
      <c r="A3674" s="5" t="str">
        <f t="shared" si="131"/>
        <v>1738_각남면_0135</v>
      </c>
      <c r="B3674" s="1">
        <v>1738</v>
      </c>
      <c r="C3674" s="1" t="s">
        <v>12339</v>
      </c>
      <c r="D3674" s="1" t="s">
        <v>12340</v>
      </c>
      <c r="E3674" s="1">
        <v>3673</v>
      </c>
      <c r="F3674" s="1">
        <v>16</v>
      </c>
      <c r="G3674" s="1" t="s">
        <v>5736</v>
      </c>
      <c r="H3674" s="1" t="s">
        <v>7059</v>
      </c>
      <c r="I3674" s="1">
        <v>5</v>
      </c>
      <c r="J3674" s="1" t="s">
        <v>5847</v>
      </c>
      <c r="K3674" s="1" t="s">
        <v>7166</v>
      </c>
      <c r="L3674" s="1">
        <v>1</v>
      </c>
      <c r="M3674" s="1" t="s">
        <v>5847</v>
      </c>
      <c r="N3674" s="1" t="s">
        <v>7166</v>
      </c>
      <c r="T3674" s="1" t="s">
        <v>12461</v>
      </c>
      <c r="U3674" s="1" t="s">
        <v>5848</v>
      </c>
      <c r="V3674" s="1" t="s">
        <v>7610</v>
      </c>
      <c r="W3674" s="1" t="s">
        <v>1062</v>
      </c>
      <c r="X3674" s="1" t="s">
        <v>7713</v>
      </c>
      <c r="Y3674" s="1" t="s">
        <v>2416</v>
      </c>
      <c r="Z3674" s="1" t="s">
        <v>8259</v>
      </c>
      <c r="AC3674" s="1">
        <v>55</v>
      </c>
      <c r="AD3674" s="1" t="s">
        <v>142</v>
      </c>
      <c r="AE3674" s="1" t="s">
        <v>9344</v>
      </c>
      <c r="AJ3674" s="1" t="s">
        <v>17</v>
      </c>
      <c r="AK3674" s="1" t="s">
        <v>9530</v>
      </c>
      <c r="AL3674" s="1" t="s">
        <v>41</v>
      </c>
      <c r="AM3674" s="1" t="s">
        <v>12725</v>
      </c>
      <c r="AT3674" s="1" t="s">
        <v>42</v>
      </c>
      <c r="AU3674" s="1" t="s">
        <v>7309</v>
      </c>
      <c r="AV3674" s="1" t="s">
        <v>5849</v>
      </c>
      <c r="AW3674" s="1" t="s">
        <v>9007</v>
      </c>
      <c r="BG3674" s="1" t="s">
        <v>69</v>
      </c>
      <c r="BH3674" s="1" t="s">
        <v>7359</v>
      </c>
      <c r="BI3674" s="1" t="s">
        <v>5850</v>
      </c>
      <c r="BJ3674" s="1" t="s">
        <v>12941</v>
      </c>
      <c r="BK3674" s="1" t="s">
        <v>69</v>
      </c>
      <c r="BL3674" s="1" t="s">
        <v>7359</v>
      </c>
      <c r="BM3674" s="1" t="s">
        <v>15068</v>
      </c>
      <c r="BN3674" s="1" t="s">
        <v>12968</v>
      </c>
      <c r="BO3674" s="1" t="s">
        <v>73</v>
      </c>
      <c r="BP3674" s="1" t="s">
        <v>7304</v>
      </c>
      <c r="BQ3674" s="1" t="s">
        <v>5851</v>
      </c>
      <c r="BR3674" s="1" t="s">
        <v>13180</v>
      </c>
      <c r="BS3674" s="1" t="s">
        <v>41</v>
      </c>
      <c r="BT3674" s="1" t="s">
        <v>12725</v>
      </c>
    </row>
    <row r="3675" spans="1:72" ht="13.5" customHeight="1" x14ac:dyDescent="0.25">
      <c r="A3675" s="5" t="str">
        <f t="shared" si="131"/>
        <v>1738_각남면_0135</v>
      </c>
      <c r="B3675" s="1">
        <v>1738</v>
      </c>
      <c r="C3675" s="1" t="s">
        <v>12339</v>
      </c>
      <c r="D3675" s="1" t="s">
        <v>12340</v>
      </c>
      <c r="E3675" s="1">
        <v>3674</v>
      </c>
      <c r="F3675" s="1">
        <v>16</v>
      </c>
      <c r="G3675" s="1" t="s">
        <v>5736</v>
      </c>
      <c r="H3675" s="1" t="s">
        <v>7059</v>
      </c>
      <c r="I3675" s="1">
        <v>5</v>
      </c>
      <c r="L3675" s="1">
        <v>1</v>
      </c>
      <c r="M3675" s="1" t="s">
        <v>5847</v>
      </c>
      <c r="N3675" s="1" t="s">
        <v>7166</v>
      </c>
      <c r="S3675" s="1" t="s">
        <v>50</v>
      </c>
      <c r="T3675" s="1" t="s">
        <v>7223</v>
      </c>
      <c r="W3675" s="1" t="s">
        <v>342</v>
      </c>
      <c r="X3675" s="1" t="s">
        <v>7700</v>
      </c>
      <c r="Y3675" s="1" t="s">
        <v>64</v>
      </c>
      <c r="Z3675" s="1" t="s">
        <v>7741</v>
      </c>
      <c r="AC3675" s="1">
        <v>36</v>
      </c>
      <c r="AD3675" s="1" t="s">
        <v>229</v>
      </c>
      <c r="AE3675" s="1" t="s">
        <v>9356</v>
      </c>
      <c r="AJ3675" s="1" t="s">
        <v>17</v>
      </c>
      <c r="AK3675" s="1" t="s">
        <v>9530</v>
      </c>
      <c r="AL3675" s="1" t="s">
        <v>174</v>
      </c>
      <c r="AM3675" s="1" t="s">
        <v>9536</v>
      </c>
      <c r="AT3675" s="1" t="s">
        <v>1203</v>
      </c>
      <c r="AU3675" s="1" t="s">
        <v>7376</v>
      </c>
      <c r="AV3675" s="1" t="s">
        <v>3051</v>
      </c>
      <c r="AW3675" s="1" t="s">
        <v>8391</v>
      </c>
      <c r="BG3675" s="1" t="s">
        <v>854</v>
      </c>
      <c r="BH3675" s="1" t="s">
        <v>9667</v>
      </c>
      <c r="BI3675" s="1" t="s">
        <v>2835</v>
      </c>
      <c r="BJ3675" s="1" t="s">
        <v>10173</v>
      </c>
      <c r="BK3675" s="1" t="s">
        <v>870</v>
      </c>
      <c r="BL3675" s="1" t="s">
        <v>7643</v>
      </c>
      <c r="BM3675" s="1" t="s">
        <v>5852</v>
      </c>
      <c r="BN3675" s="1" t="s">
        <v>11388</v>
      </c>
      <c r="BO3675" s="1" t="s">
        <v>73</v>
      </c>
      <c r="BP3675" s="1" t="s">
        <v>7304</v>
      </c>
      <c r="BQ3675" s="1" t="s">
        <v>5853</v>
      </c>
      <c r="BR3675" s="1" t="s">
        <v>12069</v>
      </c>
      <c r="BS3675" s="1" t="s">
        <v>58</v>
      </c>
      <c r="BT3675" s="1" t="s">
        <v>9526</v>
      </c>
    </row>
    <row r="3676" spans="1:72" ht="13.5" customHeight="1" x14ac:dyDescent="0.25">
      <c r="A3676" s="5" t="str">
        <f t="shared" si="131"/>
        <v>1738_각남면_0135</v>
      </c>
      <c r="B3676" s="1">
        <v>1738</v>
      </c>
      <c r="C3676" s="1" t="s">
        <v>12339</v>
      </c>
      <c r="D3676" s="1" t="s">
        <v>12340</v>
      </c>
      <c r="E3676" s="1">
        <v>3675</v>
      </c>
      <c r="F3676" s="1">
        <v>16</v>
      </c>
      <c r="G3676" s="1" t="s">
        <v>5736</v>
      </c>
      <c r="H3676" s="1" t="s">
        <v>7059</v>
      </c>
      <c r="I3676" s="1">
        <v>5</v>
      </c>
      <c r="L3676" s="1">
        <v>1</v>
      </c>
      <c r="M3676" s="1" t="s">
        <v>5847</v>
      </c>
      <c r="N3676" s="1" t="s">
        <v>7166</v>
      </c>
      <c r="S3676" s="1" t="s">
        <v>59</v>
      </c>
      <c r="T3676" s="1" t="s">
        <v>7224</v>
      </c>
      <c r="U3676" s="1" t="s">
        <v>1072</v>
      </c>
      <c r="V3676" s="1" t="s">
        <v>12512</v>
      </c>
      <c r="Y3676" s="1" t="s">
        <v>2697</v>
      </c>
      <c r="Z3676" s="1" t="s">
        <v>9061</v>
      </c>
      <c r="AC3676" s="1">
        <v>23</v>
      </c>
      <c r="AD3676" s="1" t="s">
        <v>251</v>
      </c>
      <c r="AE3676" s="1" t="s">
        <v>9358</v>
      </c>
    </row>
    <row r="3677" spans="1:72" ht="13.5" customHeight="1" x14ac:dyDescent="0.25">
      <c r="A3677" s="5" t="str">
        <f t="shared" si="131"/>
        <v>1738_각남면_0135</v>
      </c>
      <c r="B3677" s="1">
        <v>1738</v>
      </c>
      <c r="C3677" s="1" t="s">
        <v>12339</v>
      </c>
      <c r="D3677" s="1" t="s">
        <v>12340</v>
      </c>
      <c r="E3677" s="1">
        <v>3676</v>
      </c>
      <c r="F3677" s="1">
        <v>16</v>
      </c>
      <c r="G3677" s="1" t="s">
        <v>5736</v>
      </c>
      <c r="H3677" s="1" t="s">
        <v>7059</v>
      </c>
      <c r="I3677" s="1">
        <v>5</v>
      </c>
      <c r="L3677" s="1">
        <v>1</v>
      </c>
      <c r="M3677" s="1" t="s">
        <v>5847</v>
      </c>
      <c r="N3677" s="1" t="s">
        <v>7166</v>
      </c>
      <c r="S3677" s="1" t="s">
        <v>112</v>
      </c>
      <c r="T3677" s="1" t="s">
        <v>7229</v>
      </c>
      <c r="Y3677" s="1" t="s">
        <v>64</v>
      </c>
      <c r="Z3677" s="1" t="s">
        <v>7741</v>
      </c>
      <c r="AC3677" s="1">
        <v>16</v>
      </c>
      <c r="AD3677" s="1" t="s">
        <v>89</v>
      </c>
      <c r="AE3677" s="1" t="s">
        <v>9335</v>
      </c>
    </row>
    <row r="3678" spans="1:72" ht="13.5" customHeight="1" x14ac:dyDescent="0.25">
      <c r="A3678" s="5" t="str">
        <f t="shared" si="131"/>
        <v>1738_각남면_0135</v>
      </c>
      <c r="B3678" s="1">
        <v>1738</v>
      </c>
      <c r="C3678" s="1" t="s">
        <v>12339</v>
      </c>
      <c r="D3678" s="1" t="s">
        <v>12340</v>
      </c>
      <c r="E3678" s="1">
        <v>3677</v>
      </c>
      <c r="F3678" s="1">
        <v>16</v>
      </c>
      <c r="G3678" s="1" t="s">
        <v>5736</v>
      </c>
      <c r="H3678" s="1" t="s">
        <v>7059</v>
      </c>
      <c r="I3678" s="1">
        <v>5</v>
      </c>
      <c r="L3678" s="1">
        <v>1</v>
      </c>
      <c r="M3678" s="1" t="s">
        <v>5847</v>
      </c>
      <c r="N3678" s="1" t="s">
        <v>7166</v>
      </c>
      <c r="S3678" s="1" t="s">
        <v>112</v>
      </c>
      <c r="T3678" s="1" t="s">
        <v>7229</v>
      </c>
      <c r="Y3678" s="1" t="s">
        <v>64</v>
      </c>
      <c r="Z3678" s="1" t="s">
        <v>7741</v>
      </c>
      <c r="AF3678" s="1" t="s">
        <v>317</v>
      </c>
      <c r="AG3678" s="1" t="s">
        <v>7707</v>
      </c>
    </row>
    <row r="3679" spans="1:72" ht="13.5" customHeight="1" x14ac:dyDescent="0.25">
      <c r="A3679" s="5" t="str">
        <f t="shared" si="131"/>
        <v>1738_각남면_0135</v>
      </c>
      <c r="B3679" s="1">
        <v>1738</v>
      </c>
      <c r="C3679" s="1" t="s">
        <v>12339</v>
      </c>
      <c r="D3679" s="1" t="s">
        <v>12340</v>
      </c>
      <c r="E3679" s="1">
        <v>3678</v>
      </c>
      <c r="F3679" s="1">
        <v>16</v>
      </c>
      <c r="G3679" s="1" t="s">
        <v>5736</v>
      </c>
      <c r="H3679" s="1" t="s">
        <v>7059</v>
      </c>
      <c r="I3679" s="1">
        <v>5</v>
      </c>
      <c r="L3679" s="1">
        <v>1</v>
      </c>
      <c r="M3679" s="1" t="s">
        <v>5847</v>
      </c>
      <c r="N3679" s="1" t="s">
        <v>7166</v>
      </c>
      <c r="S3679" s="1" t="s">
        <v>4283</v>
      </c>
      <c r="T3679" s="1" t="s">
        <v>7278</v>
      </c>
      <c r="U3679" s="1" t="s">
        <v>183</v>
      </c>
      <c r="V3679" s="1" t="s">
        <v>7311</v>
      </c>
      <c r="W3679" s="1" t="s">
        <v>123</v>
      </c>
      <c r="X3679" s="1" t="s">
        <v>7689</v>
      </c>
      <c r="Y3679" s="1" t="s">
        <v>5854</v>
      </c>
      <c r="Z3679" s="1" t="s">
        <v>9062</v>
      </c>
      <c r="AF3679" s="1" t="s">
        <v>387</v>
      </c>
      <c r="AG3679" s="1" t="s">
        <v>9400</v>
      </c>
      <c r="AH3679" s="1" t="s">
        <v>5855</v>
      </c>
      <c r="AI3679" s="1" t="s">
        <v>9518</v>
      </c>
    </row>
    <row r="3680" spans="1:72" ht="13.5" customHeight="1" x14ac:dyDescent="0.25">
      <c r="A3680" s="5" t="str">
        <f t="shared" si="131"/>
        <v>1738_각남면_0135</v>
      </c>
      <c r="B3680" s="1">
        <v>1738</v>
      </c>
      <c r="C3680" s="1" t="s">
        <v>12339</v>
      </c>
      <c r="D3680" s="1" t="s">
        <v>12340</v>
      </c>
      <c r="E3680" s="1">
        <v>3679</v>
      </c>
      <c r="F3680" s="1">
        <v>16</v>
      </c>
      <c r="G3680" s="1" t="s">
        <v>5736</v>
      </c>
      <c r="H3680" s="1" t="s">
        <v>7059</v>
      </c>
      <c r="I3680" s="1">
        <v>5</v>
      </c>
      <c r="L3680" s="1">
        <v>2</v>
      </c>
      <c r="M3680" s="1" t="s">
        <v>14407</v>
      </c>
      <c r="N3680" s="1" t="s">
        <v>14408</v>
      </c>
      <c r="T3680" s="1" t="s">
        <v>12461</v>
      </c>
      <c r="U3680" s="1" t="s">
        <v>5856</v>
      </c>
      <c r="V3680" s="1" t="s">
        <v>7611</v>
      </c>
      <c r="W3680" s="1" t="s">
        <v>123</v>
      </c>
      <c r="X3680" s="1" t="s">
        <v>7689</v>
      </c>
      <c r="Y3680" s="1" t="s">
        <v>5857</v>
      </c>
      <c r="Z3680" s="1" t="s">
        <v>9063</v>
      </c>
      <c r="AC3680" s="1">
        <v>53</v>
      </c>
      <c r="AD3680" s="1" t="s">
        <v>289</v>
      </c>
      <c r="AE3680" s="1" t="s">
        <v>7353</v>
      </c>
      <c r="AJ3680" s="1" t="s">
        <v>17</v>
      </c>
      <c r="AK3680" s="1" t="s">
        <v>9530</v>
      </c>
      <c r="AL3680" s="1" t="s">
        <v>124</v>
      </c>
      <c r="AM3680" s="1" t="s">
        <v>9327</v>
      </c>
      <c r="AT3680" s="1" t="s">
        <v>281</v>
      </c>
      <c r="AU3680" s="1" t="s">
        <v>7360</v>
      </c>
      <c r="AV3680" s="1" t="s">
        <v>5838</v>
      </c>
      <c r="AW3680" s="1" t="s">
        <v>10248</v>
      </c>
      <c r="BG3680" s="1" t="s">
        <v>281</v>
      </c>
      <c r="BH3680" s="1" t="s">
        <v>7360</v>
      </c>
      <c r="BI3680" s="1" t="s">
        <v>2510</v>
      </c>
      <c r="BJ3680" s="1" t="s">
        <v>10907</v>
      </c>
      <c r="BK3680" s="1" t="s">
        <v>281</v>
      </c>
      <c r="BL3680" s="1" t="s">
        <v>7360</v>
      </c>
      <c r="BM3680" s="1" t="s">
        <v>5858</v>
      </c>
      <c r="BN3680" s="1" t="s">
        <v>11389</v>
      </c>
      <c r="BO3680" s="1" t="s">
        <v>42</v>
      </c>
      <c r="BP3680" s="1" t="s">
        <v>7309</v>
      </c>
      <c r="BQ3680" s="1" t="s">
        <v>5859</v>
      </c>
      <c r="BR3680" s="1" t="s">
        <v>12070</v>
      </c>
      <c r="BS3680" s="1" t="s">
        <v>1295</v>
      </c>
      <c r="BT3680" s="1" t="s">
        <v>9450</v>
      </c>
    </row>
    <row r="3681" spans="1:72" ht="13.5" customHeight="1" x14ac:dyDescent="0.25">
      <c r="A3681" s="5" t="str">
        <f t="shared" si="131"/>
        <v>1738_각남면_0135</v>
      </c>
      <c r="B3681" s="1">
        <v>1738</v>
      </c>
      <c r="C3681" s="1" t="s">
        <v>12339</v>
      </c>
      <c r="D3681" s="1" t="s">
        <v>12340</v>
      </c>
      <c r="E3681" s="1">
        <v>3680</v>
      </c>
      <c r="F3681" s="1">
        <v>16</v>
      </c>
      <c r="G3681" s="1" t="s">
        <v>5736</v>
      </c>
      <c r="H3681" s="1" t="s">
        <v>7059</v>
      </c>
      <c r="I3681" s="1">
        <v>5</v>
      </c>
      <c r="L3681" s="1">
        <v>2</v>
      </c>
      <c r="M3681" s="1" t="s">
        <v>14407</v>
      </c>
      <c r="N3681" s="1" t="s">
        <v>14408</v>
      </c>
      <c r="S3681" s="1" t="s">
        <v>50</v>
      </c>
      <c r="T3681" s="1" t="s">
        <v>7223</v>
      </c>
      <c r="W3681" s="1" t="s">
        <v>132</v>
      </c>
      <c r="X3681" s="1" t="s">
        <v>12531</v>
      </c>
      <c r="Y3681" s="1" t="s">
        <v>64</v>
      </c>
      <c r="Z3681" s="1" t="s">
        <v>7741</v>
      </c>
      <c r="AC3681" s="1">
        <v>44</v>
      </c>
      <c r="AD3681" s="1" t="s">
        <v>52</v>
      </c>
      <c r="AE3681" s="1" t="s">
        <v>9330</v>
      </c>
      <c r="AJ3681" s="1" t="s">
        <v>17</v>
      </c>
      <c r="AK3681" s="1" t="s">
        <v>9530</v>
      </c>
      <c r="AL3681" s="1" t="s">
        <v>2353</v>
      </c>
      <c r="AM3681" s="1" t="s">
        <v>9527</v>
      </c>
      <c r="AT3681" s="1" t="s">
        <v>1063</v>
      </c>
      <c r="AU3681" s="1" t="s">
        <v>12490</v>
      </c>
      <c r="AV3681" s="1" t="s">
        <v>5860</v>
      </c>
      <c r="AW3681" s="1" t="s">
        <v>10249</v>
      </c>
      <c r="BG3681" s="1" t="s">
        <v>677</v>
      </c>
      <c r="BH3681" s="1" t="s">
        <v>7530</v>
      </c>
      <c r="BI3681" s="1" t="s">
        <v>1468</v>
      </c>
      <c r="BJ3681" s="1" t="s">
        <v>10908</v>
      </c>
      <c r="BK3681" s="1" t="s">
        <v>42</v>
      </c>
      <c r="BL3681" s="1" t="s">
        <v>7309</v>
      </c>
      <c r="BM3681" s="1" t="s">
        <v>701</v>
      </c>
      <c r="BN3681" s="1" t="s">
        <v>7853</v>
      </c>
      <c r="BO3681" s="1" t="s">
        <v>42</v>
      </c>
      <c r="BP3681" s="1" t="s">
        <v>7309</v>
      </c>
      <c r="BQ3681" s="1" t="s">
        <v>5861</v>
      </c>
      <c r="BR3681" s="1" t="s">
        <v>12071</v>
      </c>
      <c r="BS3681" s="1" t="s">
        <v>1047</v>
      </c>
      <c r="BT3681" s="1" t="s">
        <v>9458</v>
      </c>
    </row>
    <row r="3682" spans="1:72" ht="13.5" customHeight="1" x14ac:dyDescent="0.25">
      <c r="A3682" s="5" t="str">
        <f t="shared" si="131"/>
        <v>1738_각남면_0135</v>
      </c>
      <c r="B3682" s="1">
        <v>1738</v>
      </c>
      <c r="C3682" s="1" t="s">
        <v>12339</v>
      </c>
      <c r="D3682" s="1" t="s">
        <v>12340</v>
      </c>
      <c r="E3682" s="1">
        <v>3681</v>
      </c>
      <c r="F3682" s="1">
        <v>16</v>
      </c>
      <c r="G3682" s="1" t="s">
        <v>5736</v>
      </c>
      <c r="H3682" s="1" t="s">
        <v>7059</v>
      </c>
      <c r="I3682" s="1">
        <v>5</v>
      </c>
      <c r="L3682" s="1">
        <v>2</v>
      </c>
      <c r="M3682" s="1" t="s">
        <v>14407</v>
      </c>
      <c r="N3682" s="1" t="s">
        <v>14408</v>
      </c>
      <c r="S3682" s="1" t="s">
        <v>112</v>
      </c>
      <c r="T3682" s="1" t="s">
        <v>7229</v>
      </c>
      <c r="Y3682" s="1" t="s">
        <v>64</v>
      </c>
      <c r="Z3682" s="1" t="s">
        <v>7741</v>
      </c>
      <c r="AC3682" s="1">
        <v>11</v>
      </c>
      <c r="AD3682" s="1" t="s">
        <v>505</v>
      </c>
      <c r="AE3682" s="1" t="s">
        <v>9377</v>
      </c>
    </row>
    <row r="3683" spans="1:72" ht="13.5" customHeight="1" x14ac:dyDescent="0.25">
      <c r="A3683" s="5" t="str">
        <f t="shared" si="131"/>
        <v>1738_각남면_0135</v>
      </c>
      <c r="B3683" s="1">
        <v>1738</v>
      </c>
      <c r="C3683" s="1" t="s">
        <v>12339</v>
      </c>
      <c r="D3683" s="1" t="s">
        <v>12340</v>
      </c>
      <c r="E3683" s="1">
        <v>3682</v>
      </c>
      <c r="F3683" s="1">
        <v>16</v>
      </c>
      <c r="G3683" s="1" t="s">
        <v>5736</v>
      </c>
      <c r="H3683" s="1" t="s">
        <v>7059</v>
      </c>
      <c r="I3683" s="1">
        <v>5</v>
      </c>
      <c r="L3683" s="1">
        <v>2</v>
      </c>
      <c r="M3683" s="1" t="s">
        <v>14407</v>
      </c>
      <c r="N3683" s="1" t="s">
        <v>14408</v>
      </c>
      <c r="S3683" s="1" t="s">
        <v>59</v>
      </c>
      <c r="T3683" s="1" t="s">
        <v>7224</v>
      </c>
      <c r="U3683" s="1" t="s">
        <v>882</v>
      </c>
      <c r="V3683" s="1" t="s">
        <v>12517</v>
      </c>
      <c r="Y3683" s="1" t="s">
        <v>5862</v>
      </c>
      <c r="Z3683" s="1" t="s">
        <v>7764</v>
      </c>
      <c r="AC3683" s="1">
        <v>25</v>
      </c>
      <c r="AD3683" s="1" t="s">
        <v>446</v>
      </c>
      <c r="AE3683" s="1" t="s">
        <v>9374</v>
      </c>
    </row>
    <row r="3684" spans="1:72" ht="13.5" customHeight="1" x14ac:dyDescent="0.25">
      <c r="A3684" s="5" t="str">
        <f t="shared" si="131"/>
        <v>1738_각남면_0135</v>
      </c>
      <c r="B3684" s="1">
        <v>1738</v>
      </c>
      <c r="C3684" s="1" t="s">
        <v>12339</v>
      </c>
      <c r="D3684" s="1" t="s">
        <v>12340</v>
      </c>
      <c r="E3684" s="1">
        <v>3683</v>
      </c>
      <c r="F3684" s="1">
        <v>16</v>
      </c>
      <c r="G3684" s="1" t="s">
        <v>5736</v>
      </c>
      <c r="H3684" s="1" t="s">
        <v>7059</v>
      </c>
      <c r="I3684" s="1">
        <v>5</v>
      </c>
      <c r="L3684" s="1">
        <v>2</v>
      </c>
      <c r="M3684" s="1" t="s">
        <v>14407</v>
      </c>
      <c r="N3684" s="1" t="s">
        <v>14408</v>
      </c>
      <c r="S3684" s="1" t="s">
        <v>59</v>
      </c>
      <c r="T3684" s="1" t="s">
        <v>7224</v>
      </c>
      <c r="U3684" s="1" t="s">
        <v>1351</v>
      </c>
      <c r="V3684" s="1" t="s">
        <v>7327</v>
      </c>
      <c r="Y3684" s="1" t="s">
        <v>5863</v>
      </c>
      <c r="Z3684" s="1" t="s">
        <v>9064</v>
      </c>
      <c r="AC3684" s="1">
        <v>18</v>
      </c>
      <c r="AD3684" s="1" t="s">
        <v>210</v>
      </c>
      <c r="AE3684" s="1" t="s">
        <v>9354</v>
      </c>
    </row>
    <row r="3685" spans="1:72" ht="13.5" customHeight="1" x14ac:dyDescent="0.25">
      <c r="A3685" s="5" t="str">
        <f t="shared" si="131"/>
        <v>1738_각남면_0135</v>
      </c>
      <c r="B3685" s="1">
        <v>1738</v>
      </c>
      <c r="C3685" s="1" t="s">
        <v>12339</v>
      </c>
      <c r="D3685" s="1" t="s">
        <v>12340</v>
      </c>
      <c r="E3685" s="1">
        <v>3684</v>
      </c>
      <c r="F3685" s="1">
        <v>16</v>
      </c>
      <c r="G3685" s="1" t="s">
        <v>5736</v>
      </c>
      <c r="H3685" s="1" t="s">
        <v>7059</v>
      </c>
      <c r="I3685" s="1">
        <v>5</v>
      </c>
      <c r="L3685" s="1">
        <v>2</v>
      </c>
      <c r="M3685" s="1" t="s">
        <v>14407</v>
      </c>
      <c r="N3685" s="1" t="s">
        <v>14408</v>
      </c>
      <c r="S3685" s="1" t="s">
        <v>112</v>
      </c>
      <c r="T3685" s="1" t="s">
        <v>7229</v>
      </c>
      <c r="Y3685" s="1" t="s">
        <v>64</v>
      </c>
      <c r="Z3685" s="1" t="s">
        <v>7741</v>
      </c>
      <c r="AC3685" s="1">
        <v>2</v>
      </c>
      <c r="AD3685" s="1" t="s">
        <v>335</v>
      </c>
      <c r="AE3685" s="1" t="s">
        <v>9368</v>
      </c>
      <c r="AF3685" s="1" t="s">
        <v>95</v>
      </c>
      <c r="AG3685" s="1" t="s">
        <v>9389</v>
      </c>
    </row>
    <row r="3686" spans="1:72" ht="13.5" customHeight="1" x14ac:dyDescent="0.25">
      <c r="A3686" s="5" t="str">
        <f t="shared" si="131"/>
        <v>1738_각남면_0135</v>
      </c>
      <c r="B3686" s="1">
        <v>1738</v>
      </c>
      <c r="C3686" s="1" t="s">
        <v>12339</v>
      </c>
      <c r="D3686" s="1" t="s">
        <v>12340</v>
      </c>
      <c r="E3686" s="1">
        <v>3685</v>
      </c>
      <c r="F3686" s="1">
        <v>16</v>
      </c>
      <c r="G3686" s="1" t="s">
        <v>5736</v>
      </c>
      <c r="H3686" s="1" t="s">
        <v>7059</v>
      </c>
      <c r="I3686" s="1">
        <v>5</v>
      </c>
      <c r="L3686" s="1">
        <v>3</v>
      </c>
      <c r="M3686" s="1" t="s">
        <v>3995</v>
      </c>
      <c r="N3686" s="1" t="s">
        <v>9065</v>
      </c>
      <c r="T3686" s="1" t="s">
        <v>12461</v>
      </c>
      <c r="U3686" s="1" t="s">
        <v>3747</v>
      </c>
      <c r="V3686" s="1" t="s">
        <v>7514</v>
      </c>
      <c r="Y3686" s="1" t="s">
        <v>3995</v>
      </c>
      <c r="Z3686" s="1" t="s">
        <v>9065</v>
      </c>
      <c r="AC3686" s="1">
        <v>65</v>
      </c>
      <c r="AD3686" s="1" t="s">
        <v>86</v>
      </c>
      <c r="AE3686" s="1" t="s">
        <v>8752</v>
      </c>
      <c r="AJ3686" s="1" t="s">
        <v>17</v>
      </c>
      <c r="AK3686" s="1" t="s">
        <v>9530</v>
      </c>
      <c r="AL3686" s="1" t="s">
        <v>208</v>
      </c>
      <c r="AM3686" s="1" t="s">
        <v>9524</v>
      </c>
      <c r="AN3686" s="1" t="s">
        <v>259</v>
      </c>
      <c r="AO3686" s="1" t="s">
        <v>9449</v>
      </c>
      <c r="AP3686" s="1" t="s">
        <v>260</v>
      </c>
      <c r="AQ3686" s="1" t="s">
        <v>7321</v>
      </c>
      <c r="AR3686" s="1" t="s">
        <v>5864</v>
      </c>
      <c r="AS3686" s="1" t="s">
        <v>9640</v>
      </c>
      <c r="AT3686" s="1" t="s">
        <v>69</v>
      </c>
      <c r="AU3686" s="1" t="s">
        <v>7359</v>
      </c>
      <c r="AV3686" s="1" t="s">
        <v>2065</v>
      </c>
      <c r="AW3686" s="1" t="s">
        <v>10250</v>
      </c>
      <c r="BG3686" s="1" t="s">
        <v>677</v>
      </c>
      <c r="BH3686" s="1" t="s">
        <v>7530</v>
      </c>
      <c r="BI3686" s="1" t="s">
        <v>1789</v>
      </c>
      <c r="BJ3686" s="1" t="s">
        <v>9964</v>
      </c>
      <c r="BK3686" s="1" t="s">
        <v>854</v>
      </c>
      <c r="BL3686" s="1" t="s">
        <v>9667</v>
      </c>
      <c r="BM3686" s="1" t="s">
        <v>3477</v>
      </c>
      <c r="BN3686" s="1" t="s">
        <v>10741</v>
      </c>
      <c r="BO3686" s="1" t="s">
        <v>73</v>
      </c>
      <c r="BP3686" s="1" t="s">
        <v>7304</v>
      </c>
      <c r="BQ3686" s="1" t="s">
        <v>5865</v>
      </c>
      <c r="BR3686" s="1" t="s">
        <v>12072</v>
      </c>
      <c r="BS3686" s="1" t="s">
        <v>124</v>
      </c>
      <c r="BT3686" s="1" t="s">
        <v>9327</v>
      </c>
    </row>
    <row r="3687" spans="1:72" ht="13.5" customHeight="1" x14ac:dyDescent="0.25">
      <c r="A3687" s="5" t="str">
        <f t="shared" si="131"/>
        <v>1738_각남면_0135</v>
      </c>
      <c r="B3687" s="1">
        <v>1738</v>
      </c>
      <c r="C3687" s="1" t="s">
        <v>12339</v>
      </c>
      <c r="D3687" s="1" t="s">
        <v>12340</v>
      </c>
      <c r="E3687" s="1">
        <v>3686</v>
      </c>
      <c r="F3687" s="1">
        <v>16</v>
      </c>
      <c r="G3687" s="1" t="s">
        <v>5736</v>
      </c>
      <c r="H3687" s="1" t="s">
        <v>7059</v>
      </c>
      <c r="I3687" s="1">
        <v>5</v>
      </c>
      <c r="L3687" s="1">
        <v>3</v>
      </c>
      <c r="M3687" s="1" t="s">
        <v>3995</v>
      </c>
      <c r="N3687" s="1" t="s">
        <v>9065</v>
      </c>
      <c r="S3687" s="1" t="s">
        <v>50</v>
      </c>
      <c r="T3687" s="1" t="s">
        <v>7223</v>
      </c>
      <c r="U3687" s="1" t="s">
        <v>237</v>
      </c>
      <c r="V3687" s="1" t="s">
        <v>7316</v>
      </c>
      <c r="Y3687" s="1" t="s">
        <v>3535</v>
      </c>
      <c r="Z3687" s="1" t="s">
        <v>8486</v>
      </c>
      <c r="AC3687" s="1">
        <v>59</v>
      </c>
      <c r="AD3687" s="1" t="s">
        <v>650</v>
      </c>
      <c r="AE3687" s="1" t="s">
        <v>9380</v>
      </c>
      <c r="AJ3687" s="1" t="s">
        <v>17</v>
      </c>
      <c r="AK3687" s="1" t="s">
        <v>9530</v>
      </c>
      <c r="AL3687" s="1" t="s">
        <v>124</v>
      </c>
      <c r="AM3687" s="1" t="s">
        <v>9327</v>
      </c>
      <c r="AN3687" s="1" t="s">
        <v>3351</v>
      </c>
      <c r="AO3687" s="1" t="s">
        <v>12261</v>
      </c>
      <c r="AR3687" s="1" t="s">
        <v>5866</v>
      </c>
      <c r="AS3687" s="1" t="s">
        <v>9641</v>
      </c>
      <c r="AT3687" s="1" t="s">
        <v>73</v>
      </c>
      <c r="AU3687" s="1" t="s">
        <v>7304</v>
      </c>
      <c r="AV3687" s="1" t="s">
        <v>5867</v>
      </c>
      <c r="AW3687" s="1" t="s">
        <v>10251</v>
      </c>
      <c r="BB3687" s="1" t="s">
        <v>237</v>
      </c>
      <c r="BC3687" s="1" t="s">
        <v>7316</v>
      </c>
      <c r="BD3687" s="1" t="s">
        <v>15026</v>
      </c>
      <c r="BE3687" s="1" t="s">
        <v>12567</v>
      </c>
      <c r="BG3687" s="1" t="s">
        <v>73</v>
      </c>
      <c r="BH3687" s="1" t="s">
        <v>7304</v>
      </c>
      <c r="BI3687" s="1" t="s">
        <v>5868</v>
      </c>
      <c r="BJ3687" s="1" t="s">
        <v>12400</v>
      </c>
      <c r="BK3687" s="1" t="s">
        <v>73</v>
      </c>
      <c r="BL3687" s="1" t="s">
        <v>7304</v>
      </c>
      <c r="BM3687" s="1" t="s">
        <v>5869</v>
      </c>
      <c r="BN3687" s="1" t="s">
        <v>9707</v>
      </c>
      <c r="BO3687" s="1" t="s">
        <v>69</v>
      </c>
      <c r="BP3687" s="1" t="s">
        <v>7359</v>
      </c>
      <c r="BQ3687" s="1" t="s">
        <v>5870</v>
      </c>
      <c r="BR3687" s="1" t="s">
        <v>13095</v>
      </c>
      <c r="BS3687" s="1" t="s">
        <v>41</v>
      </c>
      <c r="BT3687" s="1" t="s">
        <v>12725</v>
      </c>
    </row>
    <row r="3688" spans="1:72" ht="13.5" customHeight="1" x14ac:dyDescent="0.25">
      <c r="A3688" s="5" t="str">
        <f t="shared" si="131"/>
        <v>1738_각남면_0135</v>
      </c>
      <c r="B3688" s="1">
        <v>1738</v>
      </c>
      <c r="C3688" s="1" t="s">
        <v>12339</v>
      </c>
      <c r="D3688" s="1" t="s">
        <v>12340</v>
      </c>
      <c r="E3688" s="1">
        <v>3687</v>
      </c>
      <c r="F3688" s="1">
        <v>16</v>
      </c>
      <c r="G3688" s="1" t="s">
        <v>5736</v>
      </c>
      <c r="H3688" s="1" t="s">
        <v>7059</v>
      </c>
      <c r="I3688" s="1">
        <v>5</v>
      </c>
      <c r="L3688" s="1">
        <v>3</v>
      </c>
      <c r="M3688" s="1" t="s">
        <v>3995</v>
      </c>
      <c r="N3688" s="1" t="s">
        <v>9065</v>
      </c>
      <c r="S3688" s="1" t="s">
        <v>112</v>
      </c>
      <c r="T3688" s="1" t="s">
        <v>7229</v>
      </c>
      <c r="Y3688" s="1" t="s">
        <v>64</v>
      </c>
      <c r="Z3688" s="1" t="s">
        <v>7741</v>
      </c>
      <c r="AC3688" s="1">
        <v>11</v>
      </c>
      <c r="AD3688" s="1" t="s">
        <v>505</v>
      </c>
      <c r="AE3688" s="1" t="s">
        <v>9377</v>
      </c>
    </row>
    <row r="3689" spans="1:72" ht="13.5" customHeight="1" x14ac:dyDescent="0.25">
      <c r="A3689" s="5" t="str">
        <f t="shared" si="131"/>
        <v>1738_각남면_0135</v>
      </c>
      <c r="B3689" s="1">
        <v>1738</v>
      </c>
      <c r="C3689" s="1" t="s">
        <v>12339</v>
      </c>
      <c r="D3689" s="1" t="s">
        <v>12340</v>
      </c>
      <c r="E3689" s="1">
        <v>3688</v>
      </c>
      <c r="F3689" s="1">
        <v>16</v>
      </c>
      <c r="G3689" s="1" t="s">
        <v>5736</v>
      </c>
      <c r="H3689" s="1" t="s">
        <v>7059</v>
      </c>
      <c r="I3689" s="1">
        <v>5</v>
      </c>
      <c r="L3689" s="1">
        <v>3</v>
      </c>
      <c r="M3689" s="1" t="s">
        <v>3995</v>
      </c>
      <c r="N3689" s="1" t="s">
        <v>9065</v>
      </c>
      <c r="T3689" s="1" t="s">
        <v>12470</v>
      </c>
      <c r="U3689" s="1" t="s">
        <v>139</v>
      </c>
      <c r="V3689" s="1" t="s">
        <v>7323</v>
      </c>
      <c r="Y3689" s="1" t="s">
        <v>5871</v>
      </c>
      <c r="Z3689" s="1" t="s">
        <v>9066</v>
      </c>
      <c r="AC3689" s="1">
        <v>21</v>
      </c>
      <c r="AD3689" s="1" t="s">
        <v>188</v>
      </c>
      <c r="AE3689" s="1" t="s">
        <v>9352</v>
      </c>
      <c r="AF3689" s="1" t="s">
        <v>812</v>
      </c>
      <c r="AG3689" s="1" t="s">
        <v>9405</v>
      </c>
      <c r="AT3689" s="1" t="s">
        <v>242</v>
      </c>
      <c r="AU3689" s="1" t="s">
        <v>12440</v>
      </c>
      <c r="AV3689" s="1" t="s">
        <v>5872</v>
      </c>
      <c r="AW3689" s="1" t="s">
        <v>10252</v>
      </c>
      <c r="BB3689" s="1" t="s">
        <v>1551</v>
      </c>
      <c r="BC3689" s="1" t="s">
        <v>7529</v>
      </c>
      <c r="BD3689" s="1" t="s">
        <v>850</v>
      </c>
      <c r="BE3689" s="1" t="s">
        <v>7891</v>
      </c>
    </row>
    <row r="3690" spans="1:72" ht="13.5" customHeight="1" x14ac:dyDescent="0.25">
      <c r="A3690" s="5" t="str">
        <f t="shared" si="131"/>
        <v>1738_각남면_0135</v>
      </c>
      <c r="B3690" s="1">
        <v>1738</v>
      </c>
      <c r="C3690" s="1" t="s">
        <v>12339</v>
      </c>
      <c r="D3690" s="1" t="s">
        <v>12340</v>
      </c>
      <c r="E3690" s="1">
        <v>3689</v>
      </c>
      <c r="F3690" s="1">
        <v>16</v>
      </c>
      <c r="G3690" s="1" t="s">
        <v>5736</v>
      </c>
      <c r="H3690" s="1" t="s">
        <v>7059</v>
      </c>
      <c r="I3690" s="1">
        <v>5</v>
      </c>
      <c r="L3690" s="1">
        <v>4</v>
      </c>
      <c r="M3690" s="1" t="s">
        <v>14409</v>
      </c>
      <c r="N3690" s="1" t="s">
        <v>14410</v>
      </c>
      <c r="T3690" s="1" t="s">
        <v>12461</v>
      </c>
      <c r="U3690" s="1" t="s">
        <v>5765</v>
      </c>
      <c r="V3690" s="1" t="s">
        <v>7604</v>
      </c>
      <c r="W3690" s="1" t="s">
        <v>75</v>
      </c>
      <c r="X3690" s="1" t="s">
        <v>7687</v>
      </c>
      <c r="Y3690" s="1" t="s">
        <v>5873</v>
      </c>
      <c r="Z3690" s="1" t="s">
        <v>9006</v>
      </c>
      <c r="AC3690" s="1">
        <v>45</v>
      </c>
      <c r="AD3690" s="1" t="s">
        <v>330</v>
      </c>
      <c r="AE3690" s="1" t="s">
        <v>9367</v>
      </c>
      <c r="AJ3690" s="1" t="s">
        <v>17</v>
      </c>
      <c r="AK3690" s="1" t="s">
        <v>9530</v>
      </c>
      <c r="AL3690" s="1" t="s">
        <v>77</v>
      </c>
      <c r="AM3690" s="1" t="s">
        <v>9125</v>
      </c>
      <c r="AT3690" s="1" t="s">
        <v>1063</v>
      </c>
      <c r="AU3690" s="1" t="s">
        <v>12490</v>
      </c>
      <c r="AV3690" s="1" t="s">
        <v>5874</v>
      </c>
      <c r="AW3690" s="1" t="s">
        <v>9049</v>
      </c>
      <c r="BG3690" s="1" t="s">
        <v>677</v>
      </c>
      <c r="BH3690" s="1" t="s">
        <v>7530</v>
      </c>
      <c r="BI3690" s="1" t="s">
        <v>3184</v>
      </c>
      <c r="BJ3690" s="1" t="s">
        <v>9013</v>
      </c>
      <c r="BK3690" s="1" t="s">
        <v>126</v>
      </c>
      <c r="BL3690" s="1" t="s">
        <v>12812</v>
      </c>
      <c r="BM3690" s="1" t="s">
        <v>3517</v>
      </c>
      <c r="BN3690" s="1" t="s">
        <v>10746</v>
      </c>
      <c r="BO3690" s="1" t="s">
        <v>69</v>
      </c>
      <c r="BP3690" s="1" t="s">
        <v>7359</v>
      </c>
      <c r="BQ3690" s="1" t="s">
        <v>5843</v>
      </c>
      <c r="BR3690" s="1" t="s">
        <v>12068</v>
      </c>
      <c r="BS3690" s="1" t="s">
        <v>58</v>
      </c>
      <c r="BT3690" s="1" t="s">
        <v>9526</v>
      </c>
    </row>
    <row r="3691" spans="1:72" ht="13.5" customHeight="1" x14ac:dyDescent="0.25">
      <c r="A3691" s="5" t="str">
        <f t="shared" si="131"/>
        <v>1738_각남면_0135</v>
      </c>
      <c r="B3691" s="1">
        <v>1738</v>
      </c>
      <c r="C3691" s="1" t="s">
        <v>12339</v>
      </c>
      <c r="D3691" s="1" t="s">
        <v>12340</v>
      </c>
      <c r="E3691" s="1">
        <v>3690</v>
      </c>
      <c r="F3691" s="1">
        <v>16</v>
      </c>
      <c r="G3691" s="1" t="s">
        <v>5736</v>
      </c>
      <c r="H3691" s="1" t="s">
        <v>7059</v>
      </c>
      <c r="I3691" s="1">
        <v>5</v>
      </c>
      <c r="L3691" s="1">
        <v>4</v>
      </c>
      <c r="M3691" s="1" t="s">
        <v>14409</v>
      </c>
      <c r="N3691" s="1" t="s">
        <v>14410</v>
      </c>
      <c r="S3691" s="1" t="s">
        <v>50</v>
      </c>
      <c r="T3691" s="1" t="s">
        <v>7223</v>
      </c>
      <c r="W3691" s="1" t="s">
        <v>249</v>
      </c>
      <c r="X3691" s="1" t="s">
        <v>7696</v>
      </c>
      <c r="Y3691" s="1" t="s">
        <v>64</v>
      </c>
      <c r="Z3691" s="1" t="s">
        <v>7741</v>
      </c>
      <c r="AC3691" s="1">
        <v>33</v>
      </c>
      <c r="AD3691" s="1" t="s">
        <v>321</v>
      </c>
      <c r="AE3691" s="1" t="s">
        <v>9366</v>
      </c>
      <c r="AJ3691" s="1" t="s">
        <v>17</v>
      </c>
      <c r="AK3691" s="1" t="s">
        <v>9530</v>
      </c>
      <c r="AL3691" s="1" t="s">
        <v>124</v>
      </c>
      <c r="AM3691" s="1" t="s">
        <v>9327</v>
      </c>
      <c r="AN3691" s="1" t="s">
        <v>5875</v>
      </c>
      <c r="AO3691" s="1" t="s">
        <v>9591</v>
      </c>
      <c r="AR3691" s="1" t="s">
        <v>5876</v>
      </c>
      <c r="AS3691" s="1" t="s">
        <v>12410</v>
      </c>
      <c r="AT3691" s="1" t="s">
        <v>242</v>
      </c>
      <c r="AU3691" s="1" t="s">
        <v>12440</v>
      </c>
      <c r="AV3691" s="1" t="s">
        <v>5877</v>
      </c>
      <c r="AW3691" s="1" t="s">
        <v>10253</v>
      </c>
      <c r="BG3691" s="1" t="s">
        <v>242</v>
      </c>
      <c r="BH3691" s="1" t="s">
        <v>12440</v>
      </c>
      <c r="BI3691" s="1" t="s">
        <v>290</v>
      </c>
      <c r="BJ3691" s="1" t="s">
        <v>9152</v>
      </c>
      <c r="BK3691" s="1" t="s">
        <v>870</v>
      </c>
      <c r="BL3691" s="1" t="s">
        <v>7643</v>
      </c>
      <c r="BM3691" s="1" t="s">
        <v>5878</v>
      </c>
      <c r="BN3691" s="1" t="s">
        <v>7715</v>
      </c>
      <c r="BO3691" s="1" t="s">
        <v>232</v>
      </c>
      <c r="BP3691" s="1" t="s">
        <v>7343</v>
      </c>
      <c r="BQ3691" s="1" t="s">
        <v>5879</v>
      </c>
      <c r="BR3691" s="1" t="s">
        <v>12073</v>
      </c>
    </row>
    <row r="3692" spans="1:72" ht="13.5" customHeight="1" x14ac:dyDescent="0.25">
      <c r="A3692" s="5" t="str">
        <f t="shared" si="131"/>
        <v>1738_각남면_0135</v>
      </c>
      <c r="B3692" s="1">
        <v>1738</v>
      </c>
      <c r="C3692" s="1" t="s">
        <v>12339</v>
      </c>
      <c r="D3692" s="1" t="s">
        <v>12340</v>
      </c>
      <c r="E3692" s="1">
        <v>3691</v>
      </c>
      <c r="F3692" s="1">
        <v>16</v>
      </c>
      <c r="G3692" s="1" t="s">
        <v>5736</v>
      </c>
      <c r="H3692" s="1" t="s">
        <v>7059</v>
      </c>
      <c r="I3692" s="1">
        <v>5</v>
      </c>
      <c r="L3692" s="1">
        <v>4</v>
      </c>
      <c r="M3692" s="1" t="s">
        <v>14409</v>
      </c>
      <c r="N3692" s="1" t="s">
        <v>14410</v>
      </c>
      <c r="S3692" s="1" t="s">
        <v>59</v>
      </c>
      <c r="T3692" s="1" t="s">
        <v>7224</v>
      </c>
      <c r="U3692" s="1" t="s">
        <v>4894</v>
      </c>
      <c r="V3692" s="1" t="s">
        <v>7431</v>
      </c>
      <c r="Y3692" s="1" t="s">
        <v>3272</v>
      </c>
      <c r="Z3692" s="1" t="s">
        <v>9067</v>
      </c>
      <c r="AC3692" s="1">
        <v>16</v>
      </c>
      <c r="AD3692" s="1" t="s">
        <v>89</v>
      </c>
      <c r="AE3692" s="1" t="s">
        <v>9335</v>
      </c>
    </row>
    <row r="3693" spans="1:72" ht="13.5" customHeight="1" x14ac:dyDescent="0.25">
      <c r="A3693" s="5" t="str">
        <f t="shared" si="131"/>
        <v>1738_각남면_0135</v>
      </c>
      <c r="B3693" s="1">
        <v>1738</v>
      </c>
      <c r="C3693" s="1" t="s">
        <v>12339</v>
      </c>
      <c r="D3693" s="1" t="s">
        <v>12340</v>
      </c>
      <c r="E3693" s="1">
        <v>3692</v>
      </c>
      <c r="F3693" s="1">
        <v>16</v>
      </c>
      <c r="G3693" s="1" t="s">
        <v>5736</v>
      </c>
      <c r="H3693" s="1" t="s">
        <v>7059</v>
      </c>
      <c r="I3693" s="1">
        <v>5</v>
      </c>
      <c r="L3693" s="1">
        <v>4</v>
      </c>
      <c r="M3693" s="1" t="s">
        <v>14409</v>
      </c>
      <c r="N3693" s="1" t="s">
        <v>14410</v>
      </c>
      <c r="S3693" s="1" t="s">
        <v>112</v>
      </c>
      <c r="T3693" s="1" t="s">
        <v>7229</v>
      </c>
      <c r="Y3693" s="1" t="s">
        <v>64</v>
      </c>
      <c r="Z3693" s="1" t="s">
        <v>7741</v>
      </c>
      <c r="AF3693" s="1" t="s">
        <v>226</v>
      </c>
      <c r="AG3693" s="1" t="s">
        <v>9393</v>
      </c>
    </row>
    <row r="3694" spans="1:72" ht="13.5" customHeight="1" x14ac:dyDescent="0.25">
      <c r="A3694" s="5" t="str">
        <f t="shared" si="131"/>
        <v>1738_각남면_0135</v>
      </c>
      <c r="B3694" s="1">
        <v>1738</v>
      </c>
      <c r="C3694" s="1" t="s">
        <v>12339</v>
      </c>
      <c r="D3694" s="1" t="s">
        <v>12340</v>
      </c>
      <c r="E3694" s="1">
        <v>3693</v>
      </c>
      <c r="F3694" s="1">
        <v>16</v>
      </c>
      <c r="G3694" s="1" t="s">
        <v>5736</v>
      </c>
      <c r="H3694" s="1" t="s">
        <v>7059</v>
      </c>
      <c r="I3694" s="1">
        <v>5</v>
      </c>
      <c r="L3694" s="1">
        <v>4</v>
      </c>
      <c r="M3694" s="1" t="s">
        <v>14409</v>
      </c>
      <c r="N3694" s="1" t="s">
        <v>14410</v>
      </c>
      <c r="S3694" s="1" t="s">
        <v>112</v>
      </c>
      <c r="T3694" s="1" t="s">
        <v>7229</v>
      </c>
      <c r="Y3694" s="1" t="s">
        <v>64</v>
      </c>
      <c r="Z3694" s="1" t="s">
        <v>7741</v>
      </c>
      <c r="AC3694" s="1">
        <v>7</v>
      </c>
      <c r="AD3694" s="1" t="s">
        <v>62</v>
      </c>
      <c r="AE3694" s="1" t="s">
        <v>9331</v>
      </c>
    </row>
    <row r="3695" spans="1:72" ht="13.5" customHeight="1" x14ac:dyDescent="0.25">
      <c r="A3695" s="5" t="str">
        <f t="shared" si="131"/>
        <v>1738_각남면_0135</v>
      </c>
      <c r="B3695" s="1">
        <v>1738</v>
      </c>
      <c r="C3695" s="1" t="s">
        <v>12339</v>
      </c>
      <c r="D3695" s="1" t="s">
        <v>12340</v>
      </c>
      <c r="E3695" s="1">
        <v>3694</v>
      </c>
      <c r="F3695" s="1">
        <v>16</v>
      </c>
      <c r="G3695" s="1" t="s">
        <v>5736</v>
      </c>
      <c r="H3695" s="1" t="s">
        <v>7059</v>
      </c>
      <c r="I3695" s="1">
        <v>5</v>
      </c>
      <c r="L3695" s="1">
        <v>4</v>
      </c>
      <c r="M3695" s="1" t="s">
        <v>14409</v>
      </c>
      <c r="N3695" s="1" t="s">
        <v>14410</v>
      </c>
      <c r="S3695" s="1" t="s">
        <v>112</v>
      </c>
      <c r="T3695" s="1" t="s">
        <v>7229</v>
      </c>
      <c r="Y3695" s="1" t="s">
        <v>64</v>
      </c>
      <c r="Z3695" s="1" t="s">
        <v>7741</v>
      </c>
      <c r="AC3695" s="1">
        <v>6</v>
      </c>
      <c r="AD3695" s="1" t="s">
        <v>738</v>
      </c>
      <c r="AE3695" s="1" t="s">
        <v>9381</v>
      </c>
    </row>
    <row r="3696" spans="1:72" ht="13.5" customHeight="1" x14ac:dyDescent="0.25">
      <c r="A3696" s="5" t="str">
        <f t="shared" ref="A3696:A3727" si="132">HYPERLINK("http://kyu.snu.ac.kr/sdhj/index.jsp?type=hj/GK14616_00IH_0001_0135.jpg","1738_각남면_0135")</f>
        <v>1738_각남면_0135</v>
      </c>
      <c r="B3696" s="1">
        <v>1738</v>
      </c>
      <c r="C3696" s="1" t="s">
        <v>12339</v>
      </c>
      <c r="D3696" s="1" t="s">
        <v>12340</v>
      </c>
      <c r="E3696" s="1">
        <v>3695</v>
      </c>
      <c r="F3696" s="1">
        <v>16</v>
      </c>
      <c r="G3696" s="1" t="s">
        <v>5736</v>
      </c>
      <c r="H3696" s="1" t="s">
        <v>7059</v>
      </c>
      <c r="I3696" s="1">
        <v>5</v>
      </c>
      <c r="L3696" s="1">
        <v>4</v>
      </c>
      <c r="M3696" s="1" t="s">
        <v>14409</v>
      </c>
      <c r="N3696" s="1" t="s">
        <v>14410</v>
      </c>
      <c r="S3696" s="1" t="s">
        <v>59</v>
      </c>
      <c r="T3696" s="1" t="s">
        <v>7224</v>
      </c>
      <c r="U3696" s="1" t="s">
        <v>882</v>
      </c>
      <c r="V3696" s="1" t="s">
        <v>12517</v>
      </c>
      <c r="Y3696" s="1" t="s">
        <v>5880</v>
      </c>
      <c r="Z3696" s="1" t="s">
        <v>9068</v>
      </c>
      <c r="AC3696" s="1">
        <v>4</v>
      </c>
      <c r="AD3696" s="1" t="s">
        <v>65</v>
      </c>
      <c r="AE3696" s="1" t="s">
        <v>9332</v>
      </c>
    </row>
    <row r="3697" spans="1:72" ht="13.5" customHeight="1" x14ac:dyDescent="0.25">
      <c r="A3697" s="5" t="str">
        <f t="shared" si="132"/>
        <v>1738_각남면_0135</v>
      </c>
      <c r="B3697" s="1">
        <v>1738</v>
      </c>
      <c r="C3697" s="1" t="s">
        <v>12339</v>
      </c>
      <c r="D3697" s="1" t="s">
        <v>12340</v>
      </c>
      <c r="E3697" s="1">
        <v>3696</v>
      </c>
      <c r="F3697" s="1">
        <v>16</v>
      </c>
      <c r="G3697" s="1" t="s">
        <v>5736</v>
      </c>
      <c r="H3697" s="1" t="s">
        <v>7059</v>
      </c>
      <c r="I3697" s="1">
        <v>5</v>
      </c>
      <c r="L3697" s="1">
        <v>5</v>
      </c>
      <c r="M3697" s="1" t="s">
        <v>14411</v>
      </c>
      <c r="N3697" s="1" t="s">
        <v>14412</v>
      </c>
      <c r="T3697" s="1" t="s">
        <v>12461</v>
      </c>
      <c r="U3697" s="1" t="s">
        <v>2299</v>
      </c>
      <c r="V3697" s="1" t="s">
        <v>7438</v>
      </c>
      <c r="W3697" s="1" t="s">
        <v>51</v>
      </c>
      <c r="X3697" s="1" t="s">
        <v>7686</v>
      </c>
      <c r="Y3697" s="1" t="s">
        <v>103</v>
      </c>
      <c r="Z3697" s="1" t="s">
        <v>8351</v>
      </c>
      <c r="AC3697" s="1">
        <v>49</v>
      </c>
      <c r="AD3697" s="1" t="s">
        <v>175</v>
      </c>
      <c r="AE3697" s="1" t="s">
        <v>9349</v>
      </c>
      <c r="AJ3697" s="1" t="s">
        <v>17</v>
      </c>
      <c r="AK3697" s="1" t="s">
        <v>9530</v>
      </c>
      <c r="AL3697" s="1" t="s">
        <v>53</v>
      </c>
      <c r="AM3697" s="1" t="s">
        <v>9486</v>
      </c>
      <c r="AT3697" s="1" t="s">
        <v>690</v>
      </c>
      <c r="AU3697" s="1" t="s">
        <v>7425</v>
      </c>
      <c r="AV3697" s="1" t="s">
        <v>5780</v>
      </c>
      <c r="AW3697" s="1" t="s">
        <v>9051</v>
      </c>
      <c r="BG3697" s="1" t="s">
        <v>997</v>
      </c>
      <c r="BH3697" s="1" t="s">
        <v>7614</v>
      </c>
      <c r="BI3697" s="1" t="s">
        <v>14756</v>
      </c>
      <c r="BJ3697" s="1" t="s">
        <v>9955</v>
      </c>
      <c r="BK3697" s="1" t="s">
        <v>531</v>
      </c>
      <c r="BL3697" s="1" t="s">
        <v>7370</v>
      </c>
      <c r="BM3697" s="1" t="s">
        <v>5786</v>
      </c>
      <c r="BN3697" s="1" t="s">
        <v>10899</v>
      </c>
      <c r="BO3697" s="1" t="s">
        <v>73</v>
      </c>
      <c r="BP3697" s="1" t="s">
        <v>7304</v>
      </c>
      <c r="BQ3697" s="1" t="s">
        <v>5881</v>
      </c>
      <c r="BR3697" s="1" t="s">
        <v>12074</v>
      </c>
      <c r="BS3697" s="1" t="s">
        <v>401</v>
      </c>
      <c r="BT3697" s="1" t="s">
        <v>9477</v>
      </c>
    </row>
    <row r="3698" spans="1:72" ht="13.5" customHeight="1" x14ac:dyDescent="0.25">
      <c r="A3698" s="5" t="str">
        <f t="shared" si="132"/>
        <v>1738_각남면_0135</v>
      </c>
      <c r="B3698" s="1">
        <v>1738</v>
      </c>
      <c r="C3698" s="1" t="s">
        <v>12339</v>
      </c>
      <c r="D3698" s="1" t="s">
        <v>12340</v>
      </c>
      <c r="E3698" s="1">
        <v>3697</v>
      </c>
      <c r="F3698" s="1">
        <v>16</v>
      </c>
      <c r="G3698" s="1" t="s">
        <v>5736</v>
      </c>
      <c r="H3698" s="1" t="s">
        <v>7059</v>
      </c>
      <c r="I3698" s="1">
        <v>5</v>
      </c>
      <c r="L3698" s="1">
        <v>5</v>
      </c>
      <c r="M3698" s="1" t="s">
        <v>14411</v>
      </c>
      <c r="N3698" s="1" t="s">
        <v>14412</v>
      </c>
      <c r="S3698" s="1" t="s">
        <v>50</v>
      </c>
      <c r="T3698" s="1" t="s">
        <v>7223</v>
      </c>
      <c r="W3698" s="1" t="s">
        <v>203</v>
      </c>
      <c r="X3698" s="1" t="s">
        <v>7694</v>
      </c>
      <c r="Y3698" s="1" t="s">
        <v>64</v>
      </c>
      <c r="Z3698" s="1" t="s">
        <v>7741</v>
      </c>
      <c r="AC3698" s="1">
        <v>47</v>
      </c>
      <c r="AD3698" s="1" t="s">
        <v>62</v>
      </c>
      <c r="AE3698" s="1" t="s">
        <v>9331</v>
      </c>
      <c r="AJ3698" s="1" t="s">
        <v>17</v>
      </c>
      <c r="AK3698" s="1" t="s">
        <v>9530</v>
      </c>
      <c r="AL3698" s="1" t="s">
        <v>124</v>
      </c>
      <c r="AM3698" s="1" t="s">
        <v>9327</v>
      </c>
      <c r="AT3698" s="1" t="s">
        <v>997</v>
      </c>
      <c r="AU3698" s="1" t="s">
        <v>7614</v>
      </c>
      <c r="AV3698" s="1" t="s">
        <v>5882</v>
      </c>
      <c r="AW3698" s="1" t="s">
        <v>7878</v>
      </c>
      <c r="BG3698" s="1" t="s">
        <v>677</v>
      </c>
      <c r="BH3698" s="1" t="s">
        <v>7530</v>
      </c>
      <c r="BI3698" s="1" t="s">
        <v>15010</v>
      </c>
      <c r="BJ3698" s="1" t="s">
        <v>12926</v>
      </c>
      <c r="BK3698" s="1" t="s">
        <v>531</v>
      </c>
      <c r="BL3698" s="1" t="s">
        <v>7370</v>
      </c>
      <c r="BM3698" s="1" t="s">
        <v>3027</v>
      </c>
      <c r="BN3698" s="1" t="s">
        <v>10195</v>
      </c>
      <c r="BO3698" s="1" t="s">
        <v>73</v>
      </c>
      <c r="BP3698" s="1" t="s">
        <v>7304</v>
      </c>
      <c r="BQ3698" s="1" t="s">
        <v>5883</v>
      </c>
      <c r="BR3698" s="1" t="s">
        <v>12075</v>
      </c>
      <c r="BS3698" s="1" t="s">
        <v>329</v>
      </c>
      <c r="BT3698" s="1" t="s">
        <v>9585</v>
      </c>
    </row>
    <row r="3699" spans="1:72" ht="13.5" customHeight="1" x14ac:dyDescent="0.25">
      <c r="A3699" s="5" t="str">
        <f t="shared" si="132"/>
        <v>1738_각남면_0135</v>
      </c>
      <c r="B3699" s="1">
        <v>1738</v>
      </c>
      <c r="C3699" s="1" t="s">
        <v>12339</v>
      </c>
      <c r="D3699" s="1" t="s">
        <v>12340</v>
      </c>
      <c r="E3699" s="1">
        <v>3698</v>
      </c>
      <c r="F3699" s="1">
        <v>16</v>
      </c>
      <c r="G3699" s="1" t="s">
        <v>5736</v>
      </c>
      <c r="H3699" s="1" t="s">
        <v>7059</v>
      </c>
      <c r="I3699" s="1">
        <v>5</v>
      </c>
      <c r="L3699" s="1">
        <v>5</v>
      </c>
      <c r="M3699" s="1" t="s">
        <v>14411</v>
      </c>
      <c r="N3699" s="1" t="s">
        <v>14412</v>
      </c>
      <c r="S3699" s="1" t="s">
        <v>59</v>
      </c>
      <c r="T3699" s="1" t="s">
        <v>7224</v>
      </c>
      <c r="U3699" s="1" t="s">
        <v>1351</v>
      </c>
      <c r="V3699" s="1" t="s">
        <v>7327</v>
      </c>
      <c r="Y3699" s="1" t="s">
        <v>5252</v>
      </c>
      <c r="Z3699" s="1" t="s">
        <v>9069</v>
      </c>
      <c r="AC3699" s="1">
        <v>26</v>
      </c>
      <c r="AD3699" s="1" t="s">
        <v>585</v>
      </c>
      <c r="AE3699" s="1" t="s">
        <v>9379</v>
      </c>
    </row>
    <row r="3700" spans="1:72" ht="13.5" customHeight="1" x14ac:dyDescent="0.25">
      <c r="A3700" s="5" t="str">
        <f t="shared" si="132"/>
        <v>1738_각남면_0135</v>
      </c>
      <c r="B3700" s="1">
        <v>1738</v>
      </c>
      <c r="C3700" s="1" t="s">
        <v>12339</v>
      </c>
      <c r="D3700" s="1" t="s">
        <v>12340</v>
      </c>
      <c r="E3700" s="1">
        <v>3699</v>
      </c>
      <c r="F3700" s="1">
        <v>16</v>
      </c>
      <c r="G3700" s="1" t="s">
        <v>5736</v>
      </c>
      <c r="H3700" s="1" t="s">
        <v>7059</v>
      </c>
      <c r="I3700" s="1">
        <v>5</v>
      </c>
      <c r="L3700" s="1">
        <v>5</v>
      </c>
      <c r="M3700" s="1" t="s">
        <v>14411</v>
      </c>
      <c r="N3700" s="1" t="s">
        <v>14412</v>
      </c>
      <c r="S3700" s="1" t="s">
        <v>112</v>
      </c>
      <c r="T3700" s="1" t="s">
        <v>7229</v>
      </c>
      <c r="Y3700" s="1" t="s">
        <v>64</v>
      </c>
      <c r="Z3700" s="1" t="s">
        <v>7741</v>
      </c>
      <c r="AF3700" s="1" t="s">
        <v>317</v>
      </c>
      <c r="AG3700" s="1" t="s">
        <v>7707</v>
      </c>
    </row>
    <row r="3701" spans="1:72" ht="13.5" customHeight="1" x14ac:dyDescent="0.25">
      <c r="A3701" s="5" t="str">
        <f t="shared" si="132"/>
        <v>1738_각남면_0135</v>
      </c>
      <c r="B3701" s="1">
        <v>1738</v>
      </c>
      <c r="C3701" s="1" t="s">
        <v>12339</v>
      </c>
      <c r="D3701" s="1" t="s">
        <v>12340</v>
      </c>
      <c r="E3701" s="1">
        <v>3700</v>
      </c>
      <c r="F3701" s="1">
        <v>16</v>
      </c>
      <c r="G3701" s="1" t="s">
        <v>5736</v>
      </c>
      <c r="H3701" s="1" t="s">
        <v>7059</v>
      </c>
      <c r="I3701" s="1">
        <v>5</v>
      </c>
      <c r="L3701" s="1">
        <v>5</v>
      </c>
      <c r="M3701" s="1" t="s">
        <v>14411</v>
      </c>
      <c r="N3701" s="1" t="s">
        <v>14412</v>
      </c>
      <c r="S3701" s="1" t="s">
        <v>59</v>
      </c>
      <c r="T3701" s="1" t="s">
        <v>7224</v>
      </c>
      <c r="U3701" s="1" t="s">
        <v>2573</v>
      </c>
      <c r="V3701" s="1" t="s">
        <v>7450</v>
      </c>
      <c r="Y3701" s="1" t="s">
        <v>5884</v>
      </c>
      <c r="Z3701" s="1" t="s">
        <v>9070</v>
      </c>
      <c r="AC3701" s="1">
        <v>17</v>
      </c>
      <c r="AD3701" s="1" t="s">
        <v>315</v>
      </c>
      <c r="AE3701" s="1" t="s">
        <v>9365</v>
      </c>
      <c r="AG3701" s="1" t="s">
        <v>12743</v>
      </c>
    </row>
    <row r="3702" spans="1:72" ht="13.5" customHeight="1" x14ac:dyDescent="0.25">
      <c r="A3702" s="5" t="str">
        <f t="shared" si="132"/>
        <v>1738_각남면_0135</v>
      </c>
      <c r="B3702" s="1">
        <v>1738</v>
      </c>
      <c r="C3702" s="1" t="s">
        <v>12339</v>
      </c>
      <c r="D3702" s="1" t="s">
        <v>12340</v>
      </c>
      <c r="E3702" s="1">
        <v>3701</v>
      </c>
      <c r="F3702" s="1">
        <v>16</v>
      </c>
      <c r="G3702" s="1" t="s">
        <v>5736</v>
      </c>
      <c r="H3702" s="1" t="s">
        <v>7059</v>
      </c>
      <c r="I3702" s="1">
        <v>5</v>
      </c>
      <c r="L3702" s="1">
        <v>5</v>
      </c>
      <c r="M3702" s="1" t="s">
        <v>14411</v>
      </c>
      <c r="N3702" s="1" t="s">
        <v>14412</v>
      </c>
      <c r="S3702" s="1" t="s">
        <v>155</v>
      </c>
      <c r="T3702" s="1" t="s">
        <v>7230</v>
      </c>
      <c r="W3702" s="1" t="s">
        <v>1524</v>
      </c>
      <c r="X3702" s="1" t="s">
        <v>7716</v>
      </c>
      <c r="Y3702" s="1" t="s">
        <v>64</v>
      </c>
      <c r="Z3702" s="1" t="s">
        <v>7741</v>
      </c>
      <c r="AC3702" s="1">
        <v>24</v>
      </c>
      <c r="AD3702" s="1" t="s">
        <v>402</v>
      </c>
      <c r="AE3702" s="1" t="s">
        <v>9372</v>
      </c>
      <c r="AF3702" s="1" t="s">
        <v>12703</v>
      </c>
      <c r="AG3702" s="1" t="s">
        <v>12714</v>
      </c>
    </row>
    <row r="3703" spans="1:72" ht="13.5" customHeight="1" x14ac:dyDescent="0.25">
      <c r="A3703" s="5" t="str">
        <f t="shared" si="132"/>
        <v>1738_각남면_0135</v>
      </c>
      <c r="B3703" s="1">
        <v>1738</v>
      </c>
      <c r="C3703" s="1" t="s">
        <v>12339</v>
      </c>
      <c r="D3703" s="1" t="s">
        <v>12340</v>
      </c>
      <c r="E3703" s="1">
        <v>3702</v>
      </c>
      <c r="F3703" s="1">
        <v>16</v>
      </c>
      <c r="G3703" s="1" t="s">
        <v>5736</v>
      </c>
      <c r="H3703" s="1" t="s">
        <v>7059</v>
      </c>
      <c r="I3703" s="1">
        <v>6</v>
      </c>
      <c r="J3703" s="1" t="s">
        <v>5885</v>
      </c>
      <c r="K3703" s="1" t="s">
        <v>7167</v>
      </c>
      <c r="L3703" s="1">
        <v>1</v>
      </c>
      <c r="M3703" s="1" t="s">
        <v>5885</v>
      </c>
      <c r="N3703" s="1" t="s">
        <v>7167</v>
      </c>
      <c r="T3703" s="1" t="s">
        <v>12461</v>
      </c>
      <c r="U3703" s="1" t="s">
        <v>4408</v>
      </c>
      <c r="V3703" s="1" t="s">
        <v>12513</v>
      </c>
      <c r="W3703" s="1" t="s">
        <v>407</v>
      </c>
      <c r="X3703" s="1" t="s">
        <v>7703</v>
      </c>
      <c r="Y3703" s="1" t="s">
        <v>5886</v>
      </c>
      <c r="Z3703" s="1" t="s">
        <v>9071</v>
      </c>
      <c r="AC3703" s="1">
        <v>44</v>
      </c>
      <c r="AD3703" s="1" t="s">
        <v>52</v>
      </c>
      <c r="AE3703" s="1" t="s">
        <v>9330</v>
      </c>
      <c r="AJ3703" s="1" t="s">
        <v>17</v>
      </c>
      <c r="AK3703" s="1" t="s">
        <v>9530</v>
      </c>
      <c r="AL3703" s="1" t="s">
        <v>49</v>
      </c>
      <c r="AM3703" s="1" t="s">
        <v>8830</v>
      </c>
      <c r="AT3703" s="1" t="s">
        <v>854</v>
      </c>
      <c r="AU3703" s="1" t="s">
        <v>9667</v>
      </c>
      <c r="AV3703" s="1" t="s">
        <v>5844</v>
      </c>
      <c r="AW3703" s="1" t="s">
        <v>10247</v>
      </c>
      <c r="BG3703" s="1" t="s">
        <v>73</v>
      </c>
      <c r="BH3703" s="1" t="s">
        <v>7304</v>
      </c>
      <c r="BI3703" s="1" t="s">
        <v>1833</v>
      </c>
      <c r="BJ3703" s="1" t="s">
        <v>9733</v>
      </c>
      <c r="BK3703" s="1" t="s">
        <v>69</v>
      </c>
      <c r="BL3703" s="1" t="s">
        <v>7359</v>
      </c>
      <c r="BM3703" s="1" t="s">
        <v>15066</v>
      </c>
      <c r="BN3703" s="1" t="s">
        <v>10905</v>
      </c>
      <c r="BO3703" s="1" t="s">
        <v>69</v>
      </c>
      <c r="BP3703" s="1" t="s">
        <v>7359</v>
      </c>
      <c r="BQ3703" s="1" t="s">
        <v>5887</v>
      </c>
      <c r="BR3703" s="1" t="s">
        <v>13150</v>
      </c>
      <c r="BS3703" s="1" t="s">
        <v>613</v>
      </c>
      <c r="BT3703" s="1" t="s">
        <v>9584</v>
      </c>
    </row>
    <row r="3704" spans="1:72" ht="13.5" customHeight="1" x14ac:dyDescent="0.25">
      <c r="A3704" s="5" t="str">
        <f t="shared" si="132"/>
        <v>1738_각남면_0135</v>
      </c>
      <c r="B3704" s="1">
        <v>1738</v>
      </c>
      <c r="C3704" s="1" t="s">
        <v>12339</v>
      </c>
      <c r="D3704" s="1" t="s">
        <v>12340</v>
      </c>
      <c r="E3704" s="1">
        <v>3703</v>
      </c>
      <c r="F3704" s="1">
        <v>16</v>
      </c>
      <c r="G3704" s="1" t="s">
        <v>5736</v>
      </c>
      <c r="H3704" s="1" t="s">
        <v>7059</v>
      </c>
      <c r="I3704" s="1">
        <v>6</v>
      </c>
      <c r="L3704" s="1">
        <v>1</v>
      </c>
      <c r="M3704" s="1" t="s">
        <v>5885</v>
      </c>
      <c r="N3704" s="1" t="s">
        <v>7167</v>
      </c>
      <c r="S3704" s="1" t="s">
        <v>50</v>
      </c>
      <c r="T3704" s="1" t="s">
        <v>7223</v>
      </c>
      <c r="W3704" s="1" t="s">
        <v>276</v>
      </c>
      <c r="X3704" s="1" t="s">
        <v>7253</v>
      </c>
      <c r="Y3704" s="1" t="s">
        <v>64</v>
      </c>
      <c r="Z3704" s="1" t="s">
        <v>7741</v>
      </c>
      <c r="AC3704" s="1">
        <v>45</v>
      </c>
      <c r="AD3704" s="1" t="s">
        <v>330</v>
      </c>
      <c r="AE3704" s="1" t="s">
        <v>9367</v>
      </c>
      <c r="AJ3704" s="1" t="s">
        <v>17</v>
      </c>
      <c r="AK3704" s="1" t="s">
        <v>9530</v>
      </c>
      <c r="AL3704" s="1" t="s">
        <v>277</v>
      </c>
      <c r="AM3704" s="1" t="s">
        <v>9535</v>
      </c>
      <c r="AT3704" s="1" t="s">
        <v>69</v>
      </c>
      <c r="AU3704" s="1" t="s">
        <v>7359</v>
      </c>
      <c r="AV3704" s="1" t="s">
        <v>4413</v>
      </c>
      <c r="AW3704" s="1" t="s">
        <v>9096</v>
      </c>
      <c r="BG3704" s="1" t="s">
        <v>69</v>
      </c>
      <c r="BH3704" s="1" t="s">
        <v>7359</v>
      </c>
      <c r="BI3704" s="1" t="s">
        <v>2640</v>
      </c>
      <c r="BJ3704" s="1" t="s">
        <v>9900</v>
      </c>
      <c r="BK3704" s="1" t="s">
        <v>69</v>
      </c>
      <c r="BL3704" s="1" t="s">
        <v>7359</v>
      </c>
      <c r="BM3704" s="1" t="s">
        <v>4212</v>
      </c>
      <c r="BN3704" s="1" t="s">
        <v>8643</v>
      </c>
      <c r="BO3704" s="1" t="s">
        <v>69</v>
      </c>
      <c r="BP3704" s="1" t="s">
        <v>7359</v>
      </c>
      <c r="BQ3704" s="1" t="s">
        <v>1728</v>
      </c>
      <c r="BR3704" s="1" t="s">
        <v>11599</v>
      </c>
      <c r="BS3704" s="1" t="s">
        <v>124</v>
      </c>
      <c r="BT3704" s="1" t="s">
        <v>9327</v>
      </c>
    </row>
    <row r="3705" spans="1:72" ht="13.5" customHeight="1" x14ac:dyDescent="0.25">
      <c r="A3705" s="5" t="str">
        <f t="shared" si="132"/>
        <v>1738_각남면_0135</v>
      </c>
      <c r="B3705" s="1">
        <v>1738</v>
      </c>
      <c r="C3705" s="1" t="s">
        <v>12339</v>
      </c>
      <c r="D3705" s="1" t="s">
        <v>12340</v>
      </c>
      <c r="E3705" s="1">
        <v>3704</v>
      </c>
      <c r="F3705" s="1">
        <v>16</v>
      </c>
      <c r="G3705" s="1" t="s">
        <v>5736</v>
      </c>
      <c r="H3705" s="1" t="s">
        <v>7059</v>
      </c>
      <c r="I3705" s="1">
        <v>6</v>
      </c>
      <c r="L3705" s="1">
        <v>1</v>
      </c>
      <c r="M3705" s="1" t="s">
        <v>5885</v>
      </c>
      <c r="N3705" s="1" t="s">
        <v>7167</v>
      </c>
      <c r="S3705" s="1" t="s">
        <v>112</v>
      </c>
      <c r="T3705" s="1" t="s">
        <v>7229</v>
      </c>
      <c r="Y3705" s="1" t="s">
        <v>64</v>
      </c>
      <c r="Z3705" s="1" t="s">
        <v>7741</v>
      </c>
      <c r="AC3705" s="1">
        <v>12</v>
      </c>
      <c r="AD3705" s="1" t="s">
        <v>396</v>
      </c>
      <c r="AE3705" s="1" t="s">
        <v>9371</v>
      </c>
    </row>
    <row r="3706" spans="1:72" ht="13.5" customHeight="1" x14ac:dyDescent="0.25">
      <c r="A3706" s="5" t="str">
        <f t="shared" si="132"/>
        <v>1738_각남면_0135</v>
      </c>
      <c r="B3706" s="1">
        <v>1738</v>
      </c>
      <c r="C3706" s="1" t="s">
        <v>12339</v>
      </c>
      <c r="D3706" s="1" t="s">
        <v>12340</v>
      </c>
      <c r="E3706" s="1">
        <v>3705</v>
      </c>
      <c r="F3706" s="1">
        <v>16</v>
      </c>
      <c r="G3706" s="1" t="s">
        <v>5736</v>
      </c>
      <c r="H3706" s="1" t="s">
        <v>7059</v>
      </c>
      <c r="I3706" s="1">
        <v>6</v>
      </c>
      <c r="L3706" s="1">
        <v>1</v>
      </c>
      <c r="M3706" s="1" t="s">
        <v>5885</v>
      </c>
      <c r="N3706" s="1" t="s">
        <v>7167</v>
      </c>
      <c r="S3706" s="1" t="s">
        <v>59</v>
      </c>
      <c r="T3706" s="1" t="s">
        <v>7224</v>
      </c>
      <c r="U3706" s="1" t="s">
        <v>5888</v>
      </c>
      <c r="V3706" s="1" t="s">
        <v>7612</v>
      </c>
      <c r="Y3706" s="1" t="s">
        <v>742</v>
      </c>
      <c r="Z3706" s="1" t="s">
        <v>7856</v>
      </c>
      <c r="AC3706" s="1">
        <v>23</v>
      </c>
      <c r="AD3706" s="1" t="s">
        <v>251</v>
      </c>
      <c r="AE3706" s="1" t="s">
        <v>9358</v>
      </c>
    </row>
    <row r="3707" spans="1:72" ht="13.5" customHeight="1" x14ac:dyDescent="0.25">
      <c r="A3707" s="5" t="str">
        <f t="shared" si="132"/>
        <v>1738_각남면_0135</v>
      </c>
      <c r="B3707" s="1">
        <v>1738</v>
      </c>
      <c r="C3707" s="1" t="s">
        <v>12339</v>
      </c>
      <c r="D3707" s="1" t="s">
        <v>12340</v>
      </c>
      <c r="E3707" s="1">
        <v>3706</v>
      </c>
      <c r="F3707" s="1">
        <v>16</v>
      </c>
      <c r="G3707" s="1" t="s">
        <v>5736</v>
      </c>
      <c r="H3707" s="1" t="s">
        <v>7059</v>
      </c>
      <c r="I3707" s="1">
        <v>6</v>
      </c>
      <c r="L3707" s="1">
        <v>1</v>
      </c>
      <c r="M3707" s="1" t="s">
        <v>5885</v>
      </c>
      <c r="N3707" s="1" t="s">
        <v>7167</v>
      </c>
      <c r="S3707" s="1" t="s">
        <v>112</v>
      </c>
      <c r="T3707" s="1" t="s">
        <v>7229</v>
      </c>
      <c r="Y3707" s="1" t="s">
        <v>64</v>
      </c>
      <c r="Z3707" s="1" t="s">
        <v>7741</v>
      </c>
      <c r="AC3707" s="1">
        <v>4</v>
      </c>
      <c r="AD3707" s="1" t="s">
        <v>65</v>
      </c>
      <c r="AE3707" s="1" t="s">
        <v>9332</v>
      </c>
    </row>
    <row r="3708" spans="1:72" ht="13.5" customHeight="1" x14ac:dyDescent="0.25">
      <c r="A3708" s="5" t="str">
        <f t="shared" si="132"/>
        <v>1738_각남면_0135</v>
      </c>
      <c r="B3708" s="1">
        <v>1738</v>
      </c>
      <c r="C3708" s="1" t="s">
        <v>12339</v>
      </c>
      <c r="D3708" s="1" t="s">
        <v>12340</v>
      </c>
      <c r="E3708" s="1">
        <v>3707</v>
      </c>
      <c r="F3708" s="1">
        <v>16</v>
      </c>
      <c r="G3708" s="1" t="s">
        <v>5736</v>
      </c>
      <c r="H3708" s="1" t="s">
        <v>7059</v>
      </c>
      <c r="I3708" s="1">
        <v>6</v>
      </c>
      <c r="L3708" s="1">
        <v>2</v>
      </c>
      <c r="M3708" s="1" t="s">
        <v>14393</v>
      </c>
      <c r="N3708" s="1" t="s">
        <v>14394</v>
      </c>
      <c r="T3708" s="1" t="s">
        <v>12461</v>
      </c>
      <c r="U3708" s="1" t="s">
        <v>518</v>
      </c>
      <c r="V3708" s="1" t="s">
        <v>7333</v>
      </c>
      <c r="W3708" s="1" t="s">
        <v>342</v>
      </c>
      <c r="X3708" s="1" t="s">
        <v>7700</v>
      </c>
      <c r="Y3708" s="1" t="s">
        <v>64</v>
      </c>
      <c r="Z3708" s="1" t="s">
        <v>7741</v>
      </c>
      <c r="AC3708" s="1">
        <v>46</v>
      </c>
      <c r="AD3708" s="1" t="s">
        <v>239</v>
      </c>
      <c r="AE3708" s="1" t="s">
        <v>9357</v>
      </c>
      <c r="AJ3708" s="1" t="s">
        <v>17</v>
      </c>
      <c r="AK3708" s="1" t="s">
        <v>9530</v>
      </c>
      <c r="AL3708" s="1" t="s">
        <v>218</v>
      </c>
      <c r="AM3708" s="1" t="s">
        <v>9534</v>
      </c>
      <c r="AT3708" s="1" t="s">
        <v>69</v>
      </c>
      <c r="AU3708" s="1" t="s">
        <v>7359</v>
      </c>
      <c r="AV3708" s="1" t="s">
        <v>5889</v>
      </c>
      <c r="AW3708" s="1" t="s">
        <v>10254</v>
      </c>
      <c r="BG3708" s="1" t="s">
        <v>677</v>
      </c>
      <c r="BH3708" s="1" t="s">
        <v>7530</v>
      </c>
      <c r="BI3708" s="1" t="s">
        <v>5890</v>
      </c>
      <c r="BJ3708" s="1" t="s">
        <v>10909</v>
      </c>
      <c r="BK3708" s="1" t="s">
        <v>531</v>
      </c>
      <c r="BL3708" s="1" t="s">
        <v>7370</v>
      </c>
      <c r="BM3708" s="1" t="s">
        <v>5852</v>
      </c>
      <c r="BN3708" s="1" t="s">
        <v>11388</v>
      </c>
      <c r="BO3708" s="1" t="s">
        <v>69</v>
      </c>
      <c r="BP3708" s="1" t="s">
        <v>7359</v>
      </c>
      <c r="BQ3708" s="1" t="s">
        <v>5891</v>
      </c>
      <c r="BR3708" s="1" t="s">
        <v>13073</v>
      </c>
      <c r="BS3708" s="1" t="s">
        <v>259</v>
      </c>
      <c r="BT3708" s="1" t="s">
        <v>9449</v>
      </c>
    </row>
    <row r="3709" spans="1:72" ht="13.5" customHeight="1" x14ac:dyDescent="0.25">
      <c r="A3709" s="5" t="str">
        <f t="shared" si="132"/>
        <v>1738_각남면_0135</v>
      </c>
      <c r="B3709" s="1">
        <v>1738</v>
      </c>
      <c r="C3709" s="1" t="s">
        <v>12339</v>
      </c>
      <c r="D3709" s="1" t="s">
        <v>12340</v>
      </c>
      <c r="E3709" s="1">
        <v>3708</v>
      </c>
      <c r="F3709" s="1">
        <v>16</v>
      </c>
      <c r="G3709" s="1" t="s">
        <v>5736</v>
      </c>
      <c r="H3709" s="1" t="s">
        <v>7059</v>
      </c>
      <c r="I3709" s="1">
        <v>6</v>
      </c>
      <c r="L3709" s="1">
        <v>2</v>
      </c>
      <c r="M3709" s="1" t="s">
        <v>14393</v>
      </c>
      <c r="N3709" s="1" t="s">
        <v>14394</v>
      </c>
      <c r="S3709" s="1" t="s">
        <v>112</v>
      </c>
      <c r="T3709" s="1" t="s">
        <v>7229</v>
      </c>
      <c r="Y3709" s="1" t="s">
        <v>64</v>
      </c>
      <c r="Z3709" s="1" t="s">
        <v>7741</v>
      </c>
      <c r="AC3709" s="1">
        <v>13</v>
      </c>
      <c r="AD3709" s="1" t="s">
        <v>111</v>
      </c>
      <c r="AE3709" s="1" t="s">
        <v>9341</v>
      </c>
    </row>
    <row r="3710" spans="1:72" ht="13.5" customHeight="1" x14ac:dyDescent="0.25">
      <c r="A3710" s="5" t="str">
        <f t="shared" si="132"/>
        <v>1738_각남면_0135</v>
      </c>
      <c r="B3710" s="1">
        <v>1738</v>
      </c>
      <c r="C3710" s="1" t="s">
        <v>12339</v>
      </c>
      <c r="D3710" s="1" t="s">
        <v>12340</v>
      </c>
      <c r="E3710" s="1">
        <v>3709</v>
      </c>
      <c r="F3710" s="1">
        <v>16</v>
      </c>
      <c r="G3710" s="1" t="s">
        <v>5736</v>
      </c>
      <c r="H3710" s="1" t="s">
        <v>7059</v>
      </c>
      <c r="I3710" s="1">
        <v>6</v>
      </c>
      <c r="L3710" s="1">
        <v>2</v>
      </c>
      <c r="M3710" s="1" t="s">
        <v>14393</v>
      </c>
      <c r="N3710" s="1" t="s">
        <v>14394</v>
      </c>
      <c r="S3710" s="1" t="s">
        <v>112</v>
      </c>
      <c r="T3710" s="1" t="s">
        <v>7229</v>
      </c>
      <c r="Y3710" s="1" t="s">
        <v>742</v>
      </c>
      <c r="Z3710" s="1" t="s">
        <v>7856</v>
      </c>
      <c r="AF3710" s="1" t="s">
        <v>226</v>
      </c>
      <c r="AG3710" s="1" t="s">
        <v>9393</v>
      </c>
    </row>
    <row r="3711" spans="1:72" ht="13.5" customHeight="1" x14ac:dyDescent="0.25">
      <c r="A3711" s="5" t="str">
        <f t="shared" si="132"/>
        <v>1738_각남면_0135</v>
      </c>
      <c r="B3711" s="1">
        <v>1738</v>
      </c>
      <c r="C3711" s="1" t="s">
        <v>12339</v>
      </c>
      <c r="D3711" s="1" t="s">
        <v>12340</v>
      </c>
      <c r="E3711" s="1">
        <v>3710</v>
      </c>
      <c r="F3711" s="1">
        <v>16</v>
      </c>
      <c r="G3711" s="1" t="s">
        <v>5736</v>
      </c>
      <c r="H3711" s="1" t="s">
        <v>7059</v>
      </c>
      <c r="I3711" s="1">
        <v>6</v>
      </c>
      <c r="L3711" s="1">
        <v>2</v>
      </c>
      <c r="M3711" s="1" t="s">
        <v>14393</v>
      </c>
      <c r="N3711" s="1" t="s">
        <v>14394</v>
      </c>
      <c r="S3711" s="1" t="s">
        <v>59</v>
      </c>
      <c r="T3711" s="1" t="s">
        <v>7224</v>
      </c>
      <c r="U3711" s="1" t="s">
        <v>2432</v>
      </c>
      <c r="V3711" s="1" t="s">
        <v>7443</v>
      </c>
      <c r="Y3711" s="1" t="s">
        <v>5892</v>
      </c>
      <c r="Z3711" s="1" t="s">
        <v>9072</v>
      </c>
      <c r="AC3711" s="1">
        <v>15</v>
      </c>
      <c r="AD3711" s="1" t="s">
        <v>90</v>
      </c>
      <c r="AE3711" s="1" t="s">
        <v>9336</v>
      </c>
      <c r="AF3711" s="1" t="s">
        <v>95</v>
      </c>
      <c r="AG3711" s="1" t="s">
        <v>9389</v>
      </c>
    </row>
    <row r="3712" spans="1:72" ht="13.5" customHeight="1" x14ac:dyDescent="0.25">
      <c r="A3712" s="5" t="str">
        <f t="shared" si="132"/>
        <v>1738_각남면_0135</v>
      </c>
      <c r="B3712" s="1">
        <v>1738</v>
      </c>
      <c r="C3712" s="1" t="s">
        <v>12339</v>
      </c>
      <c r="D3712" s="1" t="s">
        <v>12340</v>
      </c>
      <c r="E3712" s="1">
        <v>3711</v>
      </c>
      <c r="F3712" s="1">
        <v>16</v>
      </c>
      <c r="G3712" s="1" t="s">
        <v>5736</v>
      </c>
      <c r="H3712" s="1" t="s">
        <v>7059</v>
      </c>
      <c r="I3712" s="1">
        <v>6</v>
      </c>
      <c r="L3712" s="1">
        <v>3</v>
      </c>
      <c r="M3712" s="1" t="s">
        <v>13558</v>
      </c>
      <c r="N3712" s="1" t="s">
        <v>13559</v>
      </c>
      <c r="T3712" s="1" t="s">
        <v>12461</v>
      </c>
      <c r="U3712" s="1" t="s">
        <v>518</v>
      </c>
      <c r="V3712" s="1" t="s">
        <v>7333</v>
      </c>
      <c r="W3712" s="1" t="s">
        <v>123</v>
      </c>
      <c r="X3712" s="1" t="s">
        <v>7689</v>
      </c>
      <c r="Y3712" s="1" t="s">
        <v>64</v>
      </c>
      <c r="Z3712" s="1" t="s">
        <v>7741</v>
      </c>
      <c r="AC3712" s="1">
        <v>72</v>
      </c>
      <c r="AD3712" s="1" t="s">
        <v>396</v>
      </c>
      <c r="AE3712" s="1" t="s">
        <v>9371</v>
      </c>
      <c r="AJ3712" s="1" t="s">
        <v>17</v>
      </c>
      <c r="AK3712" s="1" t="s">
        <v>9530</v>
      </c>
      <c r="AL3712" s="1" t="s">
        <v>124</v>
      </c>
      <c r="AM3712" s="1" t="s">
        <v>9327</v>
      </c>
      <c r="AT3712" s="1" t="s">
        <v>42</v>
      </c>
      <c r="AU3712" s="1" t="s">
        <v>7309</v>
      </c>
      <c r="AV3712" s="1" t="s">
        <v>5893</v>
      </c>
      <c r="AW3712" s="1" t="s">
        <v>10255</v>
      </c>
      <c r="BG3712" s="1" t="s">
        <v>42</v>
      </c>
      <c r="BH3712" s="1" t="s">
        <v>7309</v>
      </c>
      <c r="BI3712" s="1" t="s">
        <v>5894</v>
      </c>
      <c r="BJ3712" s="1" t="s">
        <v>10910</v>
      </c>
      <c r="BK3712" s="1" t="s">
        <v>42</v>
      </c>
      <c r="BL3712" s="1" t="s">
        <v>7309</v>
      </c>
      <c r="BM3712" s="1" t="s">
        <v>5895</v>
      </c>
      <c r="BN3712" s="1" t="s">
        <v>11390</v>
      </c>
      <c r="BO3712" s="1" t="s">
        <v>42</v>
      </c>
      <c r="BP3712" s="1" t="s">
        <v>7309</v>
      </c>
      <c r="BQ3712" s="1" t="s">
        <v>5896</v>
      </c>
      <c r="BR3712" s="1" t="s">
        <v>13443</v>
      </c>
      <c r="BS3712" s="1" t="s">
        <v>631</v>
      </c>
      <c r="BT3712" s="1" t="s">
        <v>9553</v>
      </c>
    </row>
    <row r="3713" spans="1:72" ht="13.5" customHeight="1" x14ac:dyDescent="0.25">
      <c r="A3713" s="5" t="str">
        <f t="shared" si="132"/>
        <v>1738_각남면_0135</v>
      </c>
      <c r="B3713" s="1">
        <v>1738</v>
      </c>
      <c r="C3713" s="1" t="s">
        <v>12339</v>
      </c>
      <c r="D3713" s="1" t="s">
        <v>12340</v>
      </c>
      <c r="E3713" s="1">
        <v>3712</v>
      </c>
      <c r="F3713" s="1">
        <v>16</v>
      </c>
      <c r="G3713" s="1" t="s">
        <v>5736</v>
      </c>
      <c r="H3713" s="1" t="s">
        <v>7059</v>
      </c>
      <c r="I3713" s="1">
        <v>6</v>
      </c>
      <c r="L3713" s="1">
        <v>3</v>
      </c>
      <c r="M3713" s="1" t="s">
        <v>13558</v>
      </c>
      <c r="N3713" s="1" t="s">
        <v>13559</v>
      </c>
      <c r="S3713" s="1" t="s">
        <v>161</v>
      </c>
      <c r="T3713" s="1" t="s">
        <v>7232</v>
      </c>
      <c r="Y3713" s="1" t="s">
        <v>64</v>
      </c>
      <c r="Z3713" s="1" t="s">
        <v>7741</v>
      </c>
      <c r="AC3713" s="1">
        <v>11</v>
      </c>
      <c r="AD3713" s="1" t="s">
        <v>505</v>
      </c>
      <c r="AE3713" s="1" t="s">
        <v>9377</v>
      </c>
    </row>
    <row r="3714" spans="1:72" ht="13.5" customHeight="1" x14ac:dyDescent="0.25">
      <c r="A3714" s="5" t="str">
        <f t="shared" si="132"/>
        <v>1738_각남면_0135</v>
      </c>
      <c r="B3714" s="1">
        <v>1738</v>
      </c>
      <c r="C3714" s="1" t="s">
        <v>12339</v>
      </c>
      <c r="D3714" s="1" t="s">
        <v>12340</v>
      </c>
      <c r="E3714" s="1">
        <v>3713</v>
      </c>
      <c r="F3714" s="1">
        <v>16</v>
      </c>
      <c r="G3714" s="1" t="s">
        <v>5736</v>
      </c>
      <c r="H3714" s="1" t="s">
        <v>7059</v>
      </c>
      <c r="I3714" s="1">
        <v>6</v>
      </c>
      <c r="L3714" s="1">
        <v>3</v>
      </c>
      <c r="M3714" s="1" t="s">
        <v>13558</v>
      </c>
      <c r="N3714" s="1" t="s">
        <v>13559</v>
      </c>
      <c r="S3714" s="1" t="s">
        <v>161</v>
      </c>
      <c r="T3714" s="1" t="s">
        <v>7232</v>
      </c>
      <c r="Y3714" s="1" t="s">
        <v>64</v>
      </c>
      <c r="Z3714" s="1" t="s">
        <v>7741</v>
      </c>
      <c r="AC3714" s="1">
        <v>1</v>
      </c>
      <c r="AD3714" s="1" t="s">
        <v>101</v>
      </c>
      <c r="AE3714" s="1" t="s">
        <v>9339</v>
      </c>
      <c r="AF3714" s="1" t="s">
        <v>95</v>
      </c>
      <c r="AG3714" s="1" t="s">
        <v>9389</v>
      </c>
    </row>
    <row r="3715" spans="1:72" ht="13.5" customHeight="1" x14ac:dyDescent="0.25">
      <c r="A3715" s="5" t="str">
        <f t="shared" si="132"/>
        <v>1738_각남면_0135</v>
      </c>
      <c r="B3715" s="1">
        <v>1738</v>
      </c>
      <c r="C3715" s="1" t="s">
        <v>12339</v>
      </c>
      <c r="D3715" s="1" t="s">
        <v>12340</v>
      </c>
      <c r="E3715" s="1">
        <v>3714</v>
      </c>
      <c r="F3715" s="1">
        <v>16</v>
      </c>
      <c r="G3715" s="1" t="s">
        <v>5736</v>
      </c>
      <c r="H3715" s="1" t="s">
        <v>7059</v>
      </c>
      <c r="I3715" s="1">
        <v>6</v>
      </c>
      <c r="L3715" s="1">
        <v>4</v>
      </c>
      <c r="M3715" s="1" t="s">
        <v>14413</v>
      </c>
      <c r="N3715" s="1" t="s">
        <v>13453</v>
      </c>
      <c r="T3715" s="1" t="s">
        <v>12461</v>
      </c>
      <c r="U3715" s="1" t="s">
        <v>1385</v>
      </c>
      <c r="V3715" s="1" t="s">
        <v>7381</v>
      </c>
      <c r="W3715" s="1" t="s">
        <v>85</v>
      </c>
      <c r="X3715" s="1" t="s">
        <v>12530</v>
      </c>
      <c r="Y3715" s="1" t="s">
        <v>3043</v>
      </c>
      <c r="Z3715" s="1" t="s">
        <v>9073</v>
      </c>
      <c r="AC3715" s="1">
        <v>86</v>
      </c>
      <c r="AD3715" s="1" t="s">
        <v>229</v>
      </c>
      <c r="AE3715" s="1" t="s">
        <v>9356</v>
      </c>
      <c r="AJ3715" s="1" t="s">
        <v>17</v>
      </c>
      <c r="AK3715" s="1" t="s">
        <v>9530</v>
      </c>
      <c r="AL3715" s="1" t="s">
        <v>297</v>
      </c>
      <c r="AM3715" s="1" t="s">
        <v>9491</v>
      </c>
      <c r="AT3715" s="1" t="s">
        <v>69</v>
      </c>
      <c r="AU3715" s="1" t="s">
        <v>7359</v>
      </c>
      <c r="AV3715" s="1" t="s">
        <v>5897</v>
      </c>
      <c r="AW3715" s="1" t="s">
        <v>9061</v>
      </c>
      <c r="BG3715" s="1" t="s">
        <v>69</v>
      </c>
      <c r="BH3715" s="1" t="s">
        <v>7359</v>
      </c>
      <c r="BI3715" s="1" t="s">
        <v>5898</v>
      </c>
      <c r="BJ3715" s="1" t="s">
        <v>10889</v>
      </c>
      <c r="BK3715" s="1" t="s">
        <v>69</v>
      </c>
      <c r="BL3715" s="1" t="s">
        <v>7359</v>
      </c>
      <c r="BM3715" s="1" t="s">
        <v>1583</v>
      </c>
      <c r="BN3715" s="1" t="s">
        <v>9793</v>
      </c>
      <c r="BO3715" s="1" t="s">
        <v>69</v>
      </c>
      <c r="BP3715" s="1" t="s">
        <v>7359</v>
      </c>
      <c r="BQ3715" s="1" t="s">
        <v>5899</v>
      </c>
      <c r="BR3715" s="1" t="s">
        <v>12076</v>
      </c>
      <c r="BS3715" s="1" t="s">
        <v>124</v>
      </c>
      <c r="BT3715" s="1" t="s">
        <v>9327</v>
      </c>
    </row>
    <row r="3716" spans="1:72" ht="13.5" customHeight="1" x14ac:dyDescent="0.25">
      <c r="A3716" s="5" t="str">
        <f t="shared" si="132"/>
        <v>1738_각남면_0135</v>
      </c>
      <c r="B3716" s="1">
        <v>1738</v>
      </c>
      <c r="C3716" s="1" t="s">
        <v>12339</v>
      </c>
      <c r="D3716" s="1" t="s">
        <v>12340</v>
      </c>
      <c r="E3716" s="1">
        <v>3715</v>
      </c>
      <c r="F3716" s="1">
        <v>16</v>
      </c>
      <c r="G3716" s="1" t="s">
        <v>5736</v>
      </c>
      <c r="H3716" s="1" t="s">
        <v>7059</v>
      </c>
      <c r="I3716" s="1">
        <v>6</v>
      </c>
      <c r="L3716" s="1">
        <v>4</v>
      </c>
      <c r="M3716" s="1" t="s">
        <v>14413</v>
      </c>
      <c r="N3716" s="1" t="s">
        <v>13453</v>
      </c>
      <c r="S3716" s="1" t="s">
        <v>50</v>
      </c>
      <c r="T3716" s="1" t="s">
        <v>7223</v>
      </c>
      <c r="W3716" s="1" t="s">
        <v>38</v>
      </c>
      <c r="X3716" s="1" t="s">
        <v>12522</v>
      </c>
      <c r="Y3716" s="1" t="s">
        <v>64</v>
      </c>
      <c r="Z3716" s="1" t="s">
        <v>7741</v>
      </c>
      <c r="AC3716" s="1">
        <v>83</v>
      </c>
      <c r="AD3716" s="1" t="s">
        <v>396</v>
      </c>
      <c r="AE3716" s="1" t="s">
        <v>9371</v>
      </c>
      <c r="AJ3716" s="1" t="s">
        <v>17</v>
      </c>
      <c r="AK3716" s="1" t="s">
        <v>9530</v>
      </c>
      <c r="AL3716" s="1" t="s">
        <v>41</v>
      </c>
      <c r="AM3716" s="1" t="s">
        <v>12725</v>
      </c>
      <c r="AT3716" s="1" t="s">
        <v>69</v>
      </c>
      <c r="AU3716" s="1" t="s">
        <v>7359</v>
      </c>
      <c r="AV3716" s="1" t="s">
        <v>5900</v>
      </c>
      <c r="AW3716" s="1" t="s">
        <v>10256</v>
      </c>
      <c r="BG3716" s="1" t="s">
        <v>69</v>
      </c>
      <c r="BH3716" s="1" t="s">
        <v>7359</v>
      </c>
      <c r="BI3716" s="1" t="s">
        <v>1647</v>
      </c>
      <c r="BJ3716" s="1" t="s">
        <v>10332</v>
      </c>
      <c r="BK3716" s="1" t="s">
        <v>69</v>
      </c>
      <c r="BL3716" s="1" t="s">
        <v>7359</v>
      </c>
      <c r="BM3716" s="1" t="s">
        <v>5901</v>
      </c>
      <c r="BN3716" s="1" t="s">
        <v>11391</v>
      </c>
      <c r="BO3716" s="1" t="s">
        <v>69</v>
      </c>
      <c r="BP3716" s="1" t="s">
        <v>7359</v>
      </c>
      <c r="BQ3716" s="1" t="s">
        <v>5902</v>
      </c>
      <c r="BR3716" s="1" t="s">
        <v>12077</v>
      </c>
      <c r="BS3716" s="1" t="s">
        <v>5903</v>
      </c>
      <c r="BT3716" s="1" t="s">
        <v>12256</v>
      </c>
    </row>
    <row r="3717" spans="1:72" ht="13.5" customHeight="1" x14ac:dyDescent="0.25">
      <c r="A3717" s="5" t="str">
        <f t="shared" si="132"/>
        <v>1738_각남면_0135</v>
      </c>
      <c r="B3717" s="1">
        <v>1738</v>
      </c>
      <c r="C3717" s="1" t="s">
        <v>12339</v>
      </c>
      <c r="D3717" s="1" t="s">
        <v>12340</v>
      </c>
      <c r="E3717" s="1">
        <v>3716</v>
      </c>
      <c r="F3717" s="1">
        <v>16</v>
      </c>
      <c r="G3717" s="1" t="s">
        <v>5736</v>
      </c>
      <c r="H3717" s="1" t="s">
        <v>7059</v>
      </c>
      <c r="I3717" s="1">
        <v>6</v>
      </c>
      <c r="L3717" s="1">
        <v>4</v>
      </c>
      <c r="M3717" s="1" t="s">
        <v>14413</v>
      </c>
      <c r="N3717" s="1" t="s">
        <v>13453</v>
      </c>
      <c r="S3717" s="1" t="s">
        <v>112</v>
      </c>
      <c r="T3717" s="1" t="s">
        <v>7229</v>
      </c>
      <c r="Y3717" s="1" t="s">
        <v>64</v>
      </c>
      <c r="Z3717" s="1" t="s">
        <v>7741</v>
      </c>
      <c r="AC3717" s="1">
        <v>16</v>
      </c>
      <c r="AD3717" s="1" t="s">
        <v>89</v>
      </c>
      <c r="AE3717" s="1" t="s">
        <v>9335</v>
      </c>
    </row>
    <row r="3718" spans="1:72" ht="13.5" customHeight="1" x14ac:dyDescent="0.25">
      <c r="A3718" s="5" t="str">
        <f t="shared" si="132"/>
        <v>1738_각남면_0135</v>
      </c>
      <c r="B3718" s="1">
        <v>1738</v>
      </c>
      <c r="C3718" s="1" t="s">
        <v>12339</v>
      </c>
      <c r="D3718" s="1" t="s">
        <v>12340</v>
      </c>
      <c r="E3718" s="1">
        <v>3717</v>
      </c>
      <c r="F3718" s="1">
        <v>16</v>
      </c>
      <c r="G3718" s="1" t="s">
        <v>5736</v>
      </c>
      <c r="H3718" s="1" t="s">
        <v>7059</v>
      </c>
      <c r="I3718" s="1">
        <v>6</v>
      </c>
      <c r="L3718" s="1">
        <v>4</v>
      </c>
      <c r="M3718" s="1" t="s">
        <v>14413</v>
      </c>
      <c r="N3718" s="1" t="s">
        <v>13453</v>
      </c>
      <c r="S3718" s="1" t="s">
        <v>112</v>
      </c>
      <c r="T3718" s="1" t="s">
        <v>7229</v>
      </c>
      <c r="Y3718" s="1" t="s">
        <v>64</v>
      </c>
      <c r="Z3718" s="1" t="s">
        <v>7741</v>
      </c>
      <c r="AF3718" s="1" t="s">
        <v>317</v>
      </c>
      <c r="AG3718" s="1" t="s">
        <v>7707</v>
      </c>
    </row>
    <row r="3719" spans="1:72" ht="13.5" customHeight="1" x14ac:dyDescent="0.25">
      <c r="A3719" s="5" t="str">
        <f t="shared" si="132"/>
        <v>1738_각남면_0135</v>
      </c>
      <c r="B3719" s="1">
        <v>1738</v>
      </c>
      <c r="C3719" s="1" t="s">
        <v>12339</v>
      </c>
      <c r="D3719" s="1" t="s">
        <v>12340</v>
      </c>
      <c r="E3719" s="1">
        <v>3718</v>
      </c>
      <c r="F3719" s="1">
        <v>16</v>
      </c>
      <c r="G3719" s="1" t="s">
        <v>5736</v>
      </c>
      <c r="H3719" s="1" t="s">
        <v>7059</v>
      </c>
      <c r="I3719" s="1">
        <v>6</v>
      </c>
      <c r="L3719" s="1">
        <v>5</v>
      </c>
      <c r="M3719" s="1" t="s">
        <v>14414</v>
      </c>
      <c r="N3719" s="1" t="s">
        <v>14415</v>
      </c>
      <c r="T3719" s="1" t="s">
        <v>12461</v>
      </c>
      <c r="U3719" s="1" t="s">
        <v>66</v>
      </c>
      <c r="V3719" s="1" t="s">
        <v>7302</v>
      </c>
      <c r="W3719" s="1" t="s">
        <v>51</v>
      </c>
      <c r="X3719" s="1" t="s">
        <v>7686</v>
      </c>
      <c r="Y3719" s="1" t="s">
        <v>5904</v>
      </c>
      <c r="Z3719" s="1" t="s">
        <v>9074</v>
      </c>
      <c r="AC3719" s="1">
        <v>42</v>
      </c>
      <c r="AD3719" s="1" t="s">
        <v>304</v>
      </c>
      <c r="AE3719" s="1" t="s">
        <v>9364</v>
      </c>
      <c r="AJ3719" s="1" t="s">
        <v>17</v>
      </c>
      <c r="AK3719" s="1" t="s">
        <v>9530</v>
      </c>
      <c r="AL3719" s="1" t="s">
        <v>53</v>
      </c>
      <c r="AM3719" s="1" t="s">
        <v>9486</v>
      </c>
      <c r="AT3719" s="1" t="s">
        <v>690</v>
      </c>
      <c r="AU3719" s="1" t="s">
        <v>7425</v>
      </c>
      <c r="AV3719" s="1" t="s">
        <v>5780</v>
      </c>
      <c r="AW3719" s="1" t="s">
        <v>9051</v>
      </c>
      <c r="BG3719" s="1" t="s">
        <v>677</v>
      </c>
      <c r="BH3719" s="1" t="s">
        <v>7530</v>
      </c>
      <c r="BI3719" s="1" t="s">
        <v>14838</v>
      </c>
      <c r="BJ3719" s="1" t="s">
        <v>10238</v>
      </c>
      <c r="BK3719" s="1" t="s">
        <v>677</v>
      </c>
      <c r="BL3719" s="1" t="s">
        <v>7530</v>
      </c>
      <c r="BM3719" s="1" t="s">
        <v>5786</v>
      </c>
      <c r="BN3719" s="1" t="s">
        <v>10899</v>
      </c>
      <c r="BO3719" s="1" t="s">
        <v>42</v>
      </c>
      <c r="BP3719" s="1" t="s">
        <v>7309</v>
      </c>
      <c r="BQ3719" s="1" t="s">
        <v>5905</v>
      </c>
      <c r="BR3719" s="1" t="s">
        <v>12078</v>
      </c>
      <c r="BS3719" s="1" t="s">
        <v>401</v>
      </c>
      <c r="BT3719" s="1" t="s">
        <v>9477</v>
      </c>
    </row>
    <row r="3720" spans="1:72" ht="13.5" customHeight="1" x14ac:dyDescent="0.25">
      <c r="A3720" s="5" t="str">
        <f t="shared" si="132"/>
        <v>1738_각남면_0135</v>
      </c>
      <c r="B3720" s="1">
        <v>1738</v>
      </c>
      <c r="C3720" s="1" t="s">
        <v>12339</v>
      </c>
      <c r="D3720" s="1" t="s">
        <v>12340</v>
      </c>
      <c r="E3720" s="1">
        <v>3719</v>
      </c>
      <c r="F3720" s="1">
        <v>16</v>
      </c>
      <c r="G3720" s="1" t="s">
        <v>5736</v>
      </c>
      <c r="H3720" s="1" t="s">
        <v>7059</v>
      </c>
      <c r="I3720" s="1">
        <v>6</v>
      </c>
      <c r="L3720" s="1">
        <v>5</v>
      </c>
      <c r="M3720" s="1" t="s">
        <v>14414</v>
      </c>
      <c r="N3720" s="1" t="s">
        <v>14415</v>
      </c>
      <c r="S3720" s="1" t="s">
        <v>50</v>
      </c>
      <c r="T3720" s="1" t="s">
        <v>7223</v>
      </c>
      <c r="W3720" s="1" t="s">
        <v>1220</v>
      </c>
      <c r="X3720" s="1" t="s">
        <v>7725</v>
      </c>
      <c r="Y3720" s="1" t="s">
        <v>64</v>
      </c>
      <c r="Z3720" s="1" t="s">
        <v>7741</v>
      </c>
      <c r="AC3720" s="1">
        <v>43</v>
      </c>
      <c r="AD3720" s="1" t="s">
        <v>258</v>
      </c>
      <c r="AE3720" s="1" t="s">
        <v>9360</v>
      </c>
      <c r="AJ3720" s="1" t="s">
        <v>17</v>
      </c>
      <c r="AK3720" s="1" t="s">
        <v>9530</v>
      </c>
      <c r="AL3720" s="1" t="s">
        <v>5906</v>
      </c>
      <c r="AM3720" s="1" t="s">
        <v>12259</v>
      </c>
      <c r="AT3720" s="1" t="s">
        <v>42</v>
      </c>
      <c r="AU3720" s="1" t="s">
        <v>7309</v>
      </c>
      <c r="AV3720" s="1" t="s">
        <v>2851</v>
      </c>
      <c r="AW3720" s="1" t="s">
        <v>8346</v>
      </c>
      <c r="BG3720" s="1" t="s">
        <v>42</v>
      </c>
      <c r="BH3720" s="1" t="s">
        <v>7309</v>
      </c>
      <c r="BI3720" s="1" t="s">
        <v>5907</v>
      </c>
      <c r="BJ3720" s="1" t="s">
        <v>10911</v>
      </c>
      <c r="BK3720" s="1" t="s">
        <v>5908</v>
      </c>
      <c r="BL3720" s="1" t="s">
        <v>11043</v>
      </c>
      <c r="BM3720" s="1" t="s">
        <v>5909</v>
      </c>
      <c r="BN3720" s="1" t="s">
        <v>9227</v>
      </c>
      <c r="BO3720" s="1" t="s">
        <v>42</v>
      </c>
      <c r="BP3720" s="1" t="s">
        <v>7309</v>
      </c>
      <c r="BQ3720" s="1" t="s">
        <v>5910</v>
      </c>
      <c r="BR3720" s="1" t="s">
        <v>12079</v>
      </c>
      <c r="BS3720" s="1" t="s">
        <v>58</v>
      </c>
      <c r="BT3720" s="1" t="s">
        <v>9526</v>
      </c>
    </row>
    <row r="3721" spans="1:72" ht="13.5" customHeight="1" x14ac:dyDescent="0.25">
      <c r="A3721" s="5" t="str">
        <f t="shared" si="132"/>
        <v>1738_각남면_0135</v>
      </c>
      <c r="B3721" s="1">
        <v>1738</v>
      </c>
      <c r="C3721" s="1" t="s">
        <v>12339</v>
      </c>
      <c r="D3721" s="1" t="s">
        <v>12340</v>
      </c>
      <c r="E3721" s="1">
        <v>3720</v>
      </c>
      <c r="F3721" s="1">
        <v>16</v>
      </c>
      <c r="G3721" s="1" t="s">
        <v>5736</v>
      </c>
      <c r="H3721" s="1" t="s">
        <v>7059</v>
      </c>
      <c r="I3721" s="1">
        <v>6</v>
      </c>
      <c r="L3721" s="1">
        <v>5</v>
      </c>
      <c r="M3721" s="1" t="s">
        <v>14414</v>
      </c>
      <c r="N3721" s="1" t="s">
        <v>14415</v>
      </c>
      <c r="S3721" s="1" t="s">
        <v>112</v>
      </c>
      <c r="T3721" s="1" t="s">
        <v>7229</v>
      </c>
      <c r="Y3721" s="1" t="s">
        <v>64</v>
      </c>
      <c r="Z3721" s="1" t="s">
        <v>7741</v>
      </c>
      <c r="AC3721" s="1">
        <v>16</v>
      </c>
      <c r="AD3721" s="1" t="s">
        <v>89</v>
      </c>
      <c r="AE3721" s="1" t="s">
        <v>9335</v>
      </c>
    </row>
    <row r="3722" spans="1:72" ht="13.5" customHeight="1" x14ac:dyDescent="0.25">
      <c r="A3722" s="5" t="str">
        <f t="shared" si="132"/>
        <v>1738_각남면_0135</v>
      </c>
      <c r="B3722" s="1">
        <v>1738</v>
      </c>
      <c r="C3722" s="1" t="s">
        <v>12339</v>
      </c>
      <c r="D3722" s="1" t="s">
        <v>12340</v>
      </c>
      <c r="E3722" s="1">
        <v>3721</v>
      </c>
      <c r="F3722" s="1">
        <v>16</v>
      </c>
      <c r="G3722" s="1" t="s">
        <v>5736</v>
      </c>
      <c r="H3722" s="1" t="s">
        <v>7059</v>
      </c>
      <c r="I3722" s="1">
        <v>6</v>
      </c>
      <c r="L3722" s="1">
        <v>5</v>
      </c>
      <c r="M3722" s="1" t="s">
        <v>14414</v>
      </c>
      <c r="N3722" s="1" t="s">
        <v>14415</v>
      </c>
      <c r="S3722" s="1" t="s">
        <v>112</v>
      </c>
      <c r="T3722" s="1" t="s">
        <v>7229</v>
      </c>
      <c r="Y3722" s="1" t="s">
        <v>64</v>
      </c>
      <c r="Z3722" s="1" t="s">
        <v>7741</v>
      </c>
      <c r="AF3722" s="1" t="s">
        <v>317</v>
      </c>
      <c r="AG3722" s="1" t="s">
        <v>7707</v>
      </c>
    </row>
    <row r="3723" spans="1:72" ht="13.5" customHeight="1" x14ac:dyDescent="0.25">
      <c r="A3723" s="5" t="str">
        <f t="shared" si="132"/>
        <v>1738_각남면_0135</v>
      </c>
      <c r="B3723" s="1">
        <v>1738</v>
      </c>
      <c r="C3723" s="1" t="s">
        <v>12339</v>
      </c>
      <c r="D3723" s="1" t="s">
        <v>12340</v>
      </c>
      <c r="E3723" s="1">
        <v>3722</v>
      </c>
      <c r="F3723" s="1">
        <v>16</v>
      </c>
      <c r="G3723" s="1" t="s">
        <v>5736</v>
      </c>
      <c r="H3723" s="1" t="s">
        <v>7059</v>
      </c>
      <c r="I3723" s="1">
        <v>6</v>
      </c>
      <c r="L3723" s="1">
        <v>5</v>
      </c>
      <c r="M3723" s="1" t="s">
        <v>14414</v>
      </c>
      <c r="N3723" s="1" t="s">
        <v>14415</v>
      </c>
      <c r="S3723" s="1" t="s">
        <v>59</v>
      </c>
      <c r="T3723" s="1" t="s">
        <v>7224</v>
      </c>
      <c r="U3723" s="1" t="s">
        <v>1351</v>
      </c>
      <c r="V3723" s="1" t="s">
        <v>7327</v>
      </c>
      <c r="Y3723" s="1" t="s">
        <v>1941</v>
      </c>
      <c r="Z3723" s="1" t="s">
        <v>8170</v>
      </c>
      <c r="AC3723" s="1">
        <v>20</v>
      </c>
      <c r="AD3723" s="1" t="s">
        <v>255</v>
      </c>
      <c r="AE3723" s="1" t="s">
        <v>9359</v>
      </c>
      <c r="AF3723" s="1" t="s">
        <v>95</v>
      </c>
      <c r="AG3723" s="1" t="s">
        <v>9389</v>
      </c>
    </row>
    <row r="3724" spans="1:72" ht="13.5" customHeight="1" x14ac:dyDescent="0.25">
      <c r="A3724" s="5" t="str">
        <f t="shared" si="132"/>
        <v>1738_각남면_0135</v>
      </c>
      <c r="B3724" s="1">
        <v>1738</v>
      </c>
      <c r="C3724" s="1" t="s">
        <v>12339</v>
      </c>
      <c r="D3724" s="1" t="s">
        <v>12340</v>
      </c>
      <c r="E3724" s="1">
        <v>3723</v>
      </c>
      <c r="F3724" s="1">
        <v>16</v>
      </c>
      <c r="G3724" s="1" t="s">
        <v>5736</v>
      </c>
      <c r="H3724" s="1" t="s">
        <v>7059</v>
      </c>
      <c r="I3724" s="1">
        <v>6</v>
      </c>
      <c r="L3724" s="1">
        <v>5</v>
      </c>
      <c r="M3724" s="1" t="s">
        <v>14414</v>
      </c>
      <c r="N3724" s="1" t="s">
        <v>14415</v>
      </c>
      <c r="S3724" s="1" t="s">
        <v>112</v>
      </c>
      <c r="T3724" s="1" t="s">
        <v>7229</v>
      </c>
      <c r="Y3724" s="1" t="s">
        <v>64</v>
      </c>
      <c r="Z3724" s="1" t="s">
        <v>7741</v>
      </c>
      <c r="AF3724" s="1" t="s">
        <v>317</v>
      </c>
      <c r="AG3724" s="1" t="s">
        <v>7707</v>
      </c>
    </row>
    <row r="3725" spans="1:72" ht="13.5" customHeight="1" x14ac:dyDescent="0.25">
      <c r="A3725" s="5" t="str">
        <f t="shared" si="132"/>
        <v>1738_각남면_0135</v>
      </c>
      <c r="B3725" s="1">
        <v>1738</v>
      </c>
      <c r="C3725" s="1" t="s">
        <v>12339</v>
      </c>
      <c r="D3725" s="1" t="s">
        <v>12340</v>
      </c>
      <c r="E3725" s="1">
        <v>3724</v>
      </c>
      <c r="F3725" s="1">
        <v>16</v>
      </c>
      <c r="G3725" s="1" t="s">
        <v>5736</v>
      </c>
      <c r="H3725" s="1" t="s">
        <v>7059</v>
      </c>
      <c r="I3725" s="1">
        <v>6</v>
      </c>
      <c r="L3725" s="1">
        <v>5</v>
      </c>
      <c r="M3725" s="1" t="s">
        <v>14414</v>
      </c>
      <c r="N3725" s="1" t="s">
        <v>14415</v>
      </c>
      <c r="S3725" s="1" t="s">
        <v>155</v>
      </c>
      <c r="T3725" s="1" t="s">
        <v>7230</v>
      </c>
      <c r="W3725" s="1" t="s">
        <v>85</v>
      </c>
      <c r="X3725" s="1" t="s">
        <v>12530</v>
      </c>
      <c r="Y3725" s="1" t="s">
        <v>64</v>
      </c>
      <c r="Z3725" s="1" t="s">
        <v>7741</v>
      </c>
      <c r="AC3725" s="1">
        <v>21</v>
      </c>
      <c r="AD3725" s="1" t="s">
        <v>160</v>
      </c>
      <c r="AE3725" s="1" t="s">
        <v>9347</v>
      </c>
    </row>
    <row r="3726" spans="1:72" ht="13.5" customHeight="1" x14ac:dyDescent="0.25">
      <c r="A3726" s="5" t="str">
        <f t="shared" si="132"/>
        <v>1738_각남면_0135</v>
      </c>
      <c r="B3726" s="1">
        <v>1738</v>
      </c>
      <c r="C3726" s="1" t="s">
        <v>12339</v>
      </c>
      <c r="D3726" s="1" t="s">
        <v>12340</v>
      </c>
      <c r="E3726" s="1">
        <v>3725</v>
      </c>
      <c r="F3726" s="1">
        <v>16</v>
      </c>
      <c r="G3726" s="1" t="s">
        <v>5736</v>
      </c>
      <c r="H3726" s="1" t="s">
        <v>7059</v>
      </c>
      <c r="I3726" s="1">
        <v>7</v>
      </c>
      <c r="J3726" s="1" t="s">
        <v>5911</v>
      </c>
      <c r="K3726" s="1" t="s">
        <v>7168</v>
      </c>
      <c r="L3726" s="1">
        <v>1</v>
      </c>
      <c r="M3726" s="1" t="s">
        <v>5911</v>
      </c>
      <c r="N3726" s="1" t="s">
        <v>7168</v>
      </c>
      <c r="T3726" s="1" t="s">
        <v>12461</v>
      </c>
      <c r="U3726" s="1" t="s">
        <v>5912</v>
      </c>
      <c r="V3726" s="1" t="s">
        <v>7613</v>
      </c>
      <c r="W3726" s="1" t="s">
        <v>123</v>
      </c>
      <c r="X3726" s="1" t="s">
        <v>7689</v>
      </c>
      <c r="Y3726" s="1" t="s">
        <v>5913</v>
      </c>
      <c r="Z3726" s="1" t="s">
        <v>9075</v>
      </c>
      <c r="AC3726" s="1">
        <v>42</v>
      </c>
      <c r="AD3726" s="1" t="s">
        <v>304</v>
      </c>
      <c r="AE3726" s="1" t="s">
        <v>9364</v>
      </c>
      <c r="AJ3726" s="1" t="s">
        <v>17</v>
      </c>
      <c r="AK3726" s="1" t="s">
        <v>9530</v>
      </c>
      <c r="AL3726" s="1" t="s">
        <v>124</v>
      </c>
      <c r="AM3726" s="1" t="s">
        <v>9327</v>
      </c>
      <c r="AT3726" s="1" t="s">
        <v>69</v>
      </c>
      <c r="AU3726" s="1" t="s">
        <v>7359</v>
      </c>
      <c r="AV3726" s="1" t="s">
        <v>5914</v>
      </c>
      <c r="AW3726" s="1" t="s">
        <v>10257</v>
      </c>
      <c r="BG3726" s="1" t="s">
        <v>1908</v>
      </c>
      <c r="BH3726" s="1" t="s">
        <v>9684</v>
      </c>
      <c r="BI3726" s="1" t="s">
        <v>5015</v>
      </c>
      <c r="BJ3726" s="1" t="s">
        <v>7914</v>
      </c>
      <c r="BK3726" s="1" t="s">
        <v>219</v>
      </c>
      <c r="BL3726" s="1" t="s">
        <v>7464</v>
      </c>
      <c r="BM3726" s="1" t="s">
        <v>1789</v>
      </c>
      <c r="BN3726" s="1" t="s">
        <v>9964</v>
      </c>
      <c r="BO3726" s="1" t="s">
        <v>854</v>
      </c>
      <c r="BP3726" s="1" t="s">
        <v>9667</v>
      </c>
      <c r="BQ3726" s="1" t="s">
        <v>14821</v>
      </c>
      <c r="BR3726" s="1" t="s">
        <v>13400</v>
      </c>
      <c r="BS3726" s="1" t="s">
        <v>58</v>
      </c>
      <c r="BT3726" s="1" t="s">
        <v>9526</v>
      </c>
    </row>
    <row r="3727" spans="1:72" ht="13.5" customHeight="1" x14ac:dyDescent="0.25">
      <c r="A3727" s="5" t="str">
        <f t="shared" si="132"/>
        <v>1738_각남면_0135</v>
      </c>
      <c r="B3727" s="1">
        <v>1738</v>
      </c>
      <c r="C3727" s="1" t="s">
        <v>12339</v>
      </c>
      <c r="D3727" s="1" t="s">
        <v>12340</v>
      </c>
      <c r="E3727" s="1">
        <v>3726</v>
      </c>
      <c r="F3727" s="1">
        <v>16</v>
      </c>
      <c r="G3727" s="1" t="s">
        <v>5736</v>
      </c>
      <c r="H3727" s="1" t="s">
        <v>7059</v>
      </c>
      <c r="I3727" s="1">
        <v>7</v>
      </c>
      <c r="L3727" s="1">
        <v>1</v>
      </c>
      <c r="M3727" s="1" t="s">
        <v>5911</v>
      </c>
      <c r="N3727" s="1" t="s">
        <v>7168</v>
      </c>
      <c r="S3727" s="1" t="s">
        <v>50</v>
      </c>
      <c r="T3727" s="1" t="s">
        <v>7223</v>
      </c>
      <c r="W3727" s="1" t="s">
        <v>85</v>
      </c>
      <c r="X3727" s="1" t="s">
        <v>12530</v>
      </c>
      <c r="Y3727" s="1" t="s">
        <v>64</v>
      </c>
      <c r="Z3727" s="1" t="s">
        <v>7741</v>
      </c>
      <c r="AC3727" s="1">
        <v>41</v>
      </c>
      <c r="AD3727" s="1" t="s">
        <v>785</v>
      </c>
      <c r="AE3727" s="1" t="s">
        <v>9384</v>
      </c>
      <c r="AJ3727" s="1" t="s">
        <v>17</v>
      </c>
      <c r="AK3727" s="1" t="s">
        <v>9530</v>
      </c>
      <c r="AL3727" s="1" t="s">
        <v>58</v>
      </c>
      <c r="AM3727" s="1" t="s">
        <v>9526</v>
      </c>
      <c r="AT3727" s="1" t="s">
        <v>42</v>
      </c>
      <c r="AU3727" s="1" t="s">
        <v>7309</v>
      </c>
      <c r="AV3727" s="1" t="s">
        <v>5915</v>
      </c>
      <c r="AW3727" s="1" t="s">
        <v>10258</v>
      </c>
      <c r="BG3727" s="1" t="s">
        <v>42</v>
      </c>
      <c r="BH3727" s="1" t="s">
        <v>7309</v>
      </c>
      <c r="BI3727" s="1" t="s">
        <v>1415</v>
      </c>
      <c r="BJ3727" s="1" t="s">
        <v>9783</v>
      </c>
      <c r="BK3727" s="1" t="s">
        <v>854</v>
      </c>
      <c r="BL3727" s="1" t="s">
        <v>9667</v>
      </c>
      <c r="BM3727" s="1" t="s">
        <v>4188</v>
      </c>
      <c r="BN3727" s="1" t="s">
        <v>10793</v>
      </c>
      <c r="BO3727" s="1" t="s">
        <v>854</v>
      </c>
      <c r="BP3727" s="1" t="s">
        <v>9667</v>
      </c>
      <c r="BQ3727" s="1" t="s">
        <v>5916</v>
      </c>
      <c r="BR3727" s="1" t="s">
        <v>12080</v>
      </c>
      <c r="BS3727" s="1" t="s">
        <v>124</v>
      </c>
      <c r="BT3727" s="1" t="s">
        <v>9327</v>
      </c>
    </row>
    <row r="3728" spans="1:72" ht="13.5" customHeight="1" x14ac:dyDescent="0.25">
      <c r="A3728" s="5" t="str">
        <f t="shared" ref="A3728:A3759" si="133">HYPERLINK("http://kyu.snu.ac.kr/sdhj/index.jsp?type=hj/GK14616_00IH_0001_0136.jpg","1738_각남면_0136")</f>
        <v>1738_각남면_0136</v>
      </c>
      <c r="B3728" s="1">
        <v>1738</v>
      </c>
      <c r="C3728" s="1" t="s">
        <v>12339</v>
      </c>
      <c r="D3728" s="1" t="s">
        <v>12340</v>
      </c>
      <c r="E3728" s="1">
        <v>3727</v>
      </c>
      <c r="F3728" s="1">
        <v>16</v>
      </c>
      <c r="G3728" s="1" t="s">
        <v>5736</v>
      </c>
      <c r="H3728" s="1" t="s">
        <v>7059</v>
      </c>
      <c r="I3728" s="1">
        <v>7</v>
      </c>
      <c r="L3728" s="1">
        <v>1</v>
      </c>
      <c r="M3728" s="1" t="s">
        <v>5911</v>
      </c>
      <c r="N3728" s="1" t="s">
        <v>7168</v>
      </c>
      <c r="S3728" s="1" t="s">
        <v>59</v>
      </c>
      <c r="T3728" s="1" t="s">
        <v>7224</v>
      </c>
      <c r="Y3728" s="1" t="s">
        <v>742</v>
      </c>
      <c r="Z3728" s="1" t="s">
        <v>7856</v>
      </c>
      <c r="AF3728" s="1" t="s">
        <v>157</v>
      </c>
      <c r="AG3728" s="1" t="s">
        <v>9391</v>
      </c>
    </row>
    <row r="3729" spans="1:72" ht="13.5" customHeight="1" x14ac:dyDescent="0.25">
      <c r="A3729" s="5" t="str">
        <f t="shared" si="133"/>
        <v>1738_각남면_0136</v>
      </c>
      <c r="B3729" s="1">
        <v>1738</v>
      </c>
      <c r="C3729" s="1" t="s">
        <v>12339</v>
      </c>
      <c r="D3729" s="1" t="s">
        <v>12340</v>
      </c>
      <c r="E3729" s="1">
        <v>3728</v>
      </c>
      <c r="F3729" s="1">
        <v>16</v>
      </c>
      <c r="G3729" s="1" t="s">
        <v>5736</v>
      </c>
      <c r="H3729" s="1" t="s">
        <v>7059</v>
      </c>
      <c r="I3729" s="1">
        <v>7</v>
      </c>
      <c r="L3729" s="1">
        <v>1</v>
      </c>
      <c r="M3729" s="1" t="s">
        <v>5911</v>
      </c>
      <c r="N3729" s="1" t="s">
        <v>7168</v>
      </c>
      <c r="S3729" s="1" t="s">
        <v>112</v>
      </c>
      <c r="T3729" s="1" t="s">
        <v>7229</v>
      </c>
      <c r="Y3729" s="1" t="s">
        <v>64</v>
      </c>
      <c r="Z3729" s="1" t="s">
        <v>7741</v>
      </c>
      <c r="AC3729" s="1">
        <v>7</v>
      </c>
      <c r="AD3729" s="1" t="s">
        <v>62</v>
      </c>
      <c r="AE3729" s="1" t="s">
        <v>9331</v>
      </c>
    </row>
    <row r="3730" spans="1:72" ht="13.5" customHeight="1" x14ac:dyDescent="0.25">
      <c r="A3730" s="5" t="str">
        <f t="shared" si="133"/>
        <v>1738_각남면_0136</v>
      </c>
      <c r="B3730" s="1">
        <v>1738</v>
      </c>
      <c r="C3730" s="1" t="s">
        <v>12339</v>
      </c>
      <c r="D3730" s="1" t="s">
        <v>12340</v>
      </c>
      <c r="E3730" s="1">
        <v>3729</v>
      </c>
      <c r="F3730" s="1">
        <v>16</v>
      </c>
      <c r="G3730" s="1" t="s">
        <v>5736</v>
      </c>
      <c r="H3730" s="1" t="s">
        <v>7059</v>
      </c>
      <c r="I3730" s="1">
        <v>7</v>
      </c>
      <c r="L3730" s="1">
        <v>1</v>
      </c>
      <c r="M3730" s="1" t="s">
        <v>5911</v>
      </c>
      <c r="N3730" s="1" t="s">
        <v>7168</v>
      </c>
      <c r="S3730" s="1" t="s">
        <v>2129</v>
      </c>
      <c r="T3730" s="1" t="s">
        <v>7256</v>
      </c>
      <c r="W3730" s="1" t="s">
        <v>249</v>
      </c>
      <c r="X3730" s="1" t="s">
        <v>7696</v>
      </c>
      <c r="Y3730" s="1" t="s">
        <v>64</v>
      </c>
      <c r="Z3730" s="1" t="s">
        <v>7741</v>
      </c>
      <c r="AC3730" s="1">
        <v>91</v>
      </c>
      <c r="AD3730" s="1" t="s">
        <v>785</v>
      </c>
      <c r="AE3730" s="1" t="s">
        <v>9384</v>
      </c>
      <c r="AF3730" s="1" t="s">
        <v>253</v>
      </c>
      <c r="AG3730" s="1" t="s">
        <v>9395</v>
      </c>
      <c r="AH3730" s="1" t="s">
        <v>5917</v>
      </c>
      <c r="AI3730" s="1" t="s">
        <v>9519</v>
      </c>
    </row>
    <row r="3731" spans="1:72" ht="13.5" customHeight="1" x14ac:dyDescent="0.25">
      <c r="A3731" s="5" t="str">
        <f t="shared" si="133"/>
        <v>1738_각남면_0136</v>
      </c>
      <c r="B3731" s="1">
        <v>1738</v>
      </c>
      <c r="C3731" s="1" t="s">
        <v>12339</v>
      </c>
      <c r="D3731" s="1" t="s">
        <v>12340</v>
      </c>
      <c r="E3731" s="1">
        <v>3730</v>
      </c>
      <c r="F3731" s="1">
        <v>16</v>
      </c>
      <c r="G3731" s="1" t="s">
        <v>5736</v>
      </c>
      <c r="H3731" s="1" t="s">
        <v>7059</v>
      </c>
      <c r="I3731" s="1">
        <v>7</v>
      </c>
      <c r="L3731" s="1">
        <v>2</v>
      </c>
      <c r="M3731" s="1" t="s">
        <v>14416</v>
      </c>
      <c r="N3731" s="1" t="s">
        <v>14417</v>
      </c>
      <c r="T3731" s="1" t="s">
        <v>12461</v>
      </c>
      <c r="U3731" s="1" t="s">
        <v>3506</v>
      </c>
      <c r="V3731" s="1" t="s">
        <v>7507</v>
      </c>
      <c r="W3731" s="1" t="s">
        <v>637</v>
      </c>
      <c r="X3731" s="1" t="s">
        <v>7709</v>
      </c>
      <c r="Y3731" s="1" t="s">
        <v>308</v>
      </c>
      <c r="Z3731" s="1" t="s">
        <v>7774</v>
      </c>
      <c r="AC3731" s="1">
        <v>44</v>
      </c>
      <c r="AD3731" s="1" t="s">
        <v>52</v>
      </c>
      <c r="AE3731" s="1" t="s">
        <v>9330</v>
      </c>
      <c r="AJ3731" s="1" t="s">
        <v>309</v>
      </c>
      <c r="AK3731" s="1" t="s">
        <v>9531</v>
      </c>
      <c r="AL3731" s="1" t="s">
        <v>639</v>
      </c>
      <c r="AM3731" s="1" t="s">
        <v>9540</v>
      </c>
      <c r="AT3731" s="1" t="s">
        <v>44</v>
      </c>
      <c r="AU3731" s="1" t="s">
        <v>7629</v>
      </c>
      <c r="AV3731" s="1" t="s">
        <v>5801</v>
      </c>
      <c r="AW3731" s="1" t="s">
        <v>10234</v>
      </c>
      <c r="BG3731" s="1" t="s">
        <v>44</v>
      </c>
      <c r="BH3731" s="1" t="s">
        <v>7629</v>
      </c>
      <c r="BI3731" s="1" t="s">
        <v>795</v>
      </c>
      <c r="BJ3731" s="1" t="s">
        <v>10068</v>
      </c>
      <c r="BK3731" s="1" t="s">
        <v>5753</v>
      </c>
      <c r="BL3731" s="1" t="s">
        <v>12421</v>
      </c>
      <c r="BM3731" s="1" t="s">
        <v>2876</v>
      </c>
      <c r="BN3731" s="1" t="s">
        <v>10523</v>
      </c>
      <c r="BO3731" s="1" t="s">
        <v>44</v>
      </c>
      <c r="BP3731" s="1" t="s">
        <v>7629</v>
      </c>
      <c r="BQ3731" s="1" t="s">
        <v>5918</v>
      </c>
      <c r="BR3731" s="1" t="s">
        <v>12050</v>
      </c>
      <c r="BS3731" s="1" t="s">
        <v>77</v>
      </c>
      <c r="BT3731" s="1" t="s">
        <v>9125</v>
      </c>
    </row>
    <row r="3732" spans="1:72" ht="13.5" customHeight="1" x14ac:dyDescent="0.25">
      <c r="A3732" s="5" t="str">
        <f t="shared" si="133"/>
        <v>1738_각남면_0136</v>
      </c>
      <c r="B3732" s="1">
        <v>1738</v>
      </c>
      <c r="C3732" s="1" t="s">
        <v>12339</v>
      </c>
      <c r="D3732" s="1" t="s">
        <v>12340</v>
      </c>
      <c r="E3732" s="1">
        <v>3731</v>
      </c>
      <c r="F3732" s="1">
        <v>16</v>
      </c>
      <c r="G3732" s="1" t="s">
        <v>5736</v>
      </c>
      <c r="H3732" s="1" t="s">
        <v>7059</v>
      </c>
      <c r="I3732" s="1">
        <v>7</v>
      </c>
      <c r="L3732" s="1">
        <v>2</v>
      </c>
      <c r="M3732" s="1" t="s">
        <v>14416</v>
      </c>
      <c r="N3732" s="1" t="s">
        <v>14417</v>
      </c>
      <c r="S3732" s="1" t="s">
        <v>112</v>
      </c>
      <c r="T3732" s="1" t="s">
        <v>7229</v>
      </c>
      <c r="AC3732" s="1">
        <v>11</v>
      </c>
      <c r="AD3732" s="1" t="s">
        <v>505</v>
      </c>
      <c r="AE3732" s="1" t="s">
        <v>9377</v>
      </c>
    </row>
    <row r="3733" spans="1:72" ht="13.5" customHeight="1" x14ac:dyDescent="0.25">
      <c r="A3733" s="5" t="str">
        <f t="shared" si="133"/>
        <v>1738_각남면_0136</v>
      </c>
      <c r="B3733" s="1">
        <v>1738</v>
      </c>
      <c r="C3733" s="1" t="s">
        <v>12339</v>
      </c>
      <c r="D3733" s="1" t="s">
        <v>12340</v>
      </c>
      <c r="E3733" s="1">
        <v>3732</v>
      </c>
      <c r="F3733" s="1">
        <v>16</v>
      </c>
      <c r="G3733" s="1" t="s">
        <v>5736</v>
      </c>
      <c r="H3733" s="1" t="s">
        <v>7059</v>
      </c>
      <c r="I3733" s="1">
        <v>7</v>
      </c>
      <c r="L3733" s="1">
        <v>2</v>
      </c>
      <c r="M3733" s="1" t="s">
        <v>14416</v>
      </c>
      <c r="N3733" s="1" t="s">
        <v>14417</v>
      </c>
      <c r="T3733" s="1" t="s">
        <v>12470</v>
      </c>
      <c r="U3733" s="1" t="s">
        <v>739</v>
      </c>
      <c r="V3733" s="1" t="s">
        <v>7350</v>
      </c>
      <c r="Y3733" s="1" t="s">
        <v>1749</v>
      </c>
      <c r="Z3733" s="1" t="s">
        <v>9076</v>
      </c>
      <c r="AC3733" s="1">
        <v>18</v>
      </c>
      <c r="AD3733" s="1" t="s">
        <v>210</v>
      </c>
      <c r="AE3733" s="1" t="s">
        <v>9354</v>
      </c>
    </row>
    <row r="3734" spans="1:72" ht="13.5" customHeight="1" x14ac:dyDescent="0.25">
      <c r="A3734" s="5" t="str">
        <f t="shared" si="133"/>
        <v>1738_각남면_0136</v>
      </c>
      <c r="B3734" s="1">
        <v>1738</v>
      </c>
      <c r="C3734" s="1" t="s">
        <v>12339</v>
      </c>
      <c r="D3734" s="1" t="s">
        <v>12340</v>
      </c>
      <c r="E3734" s="1">
        <v>3733</v>
      </c>
      <c r="F3734" s="1">
        <v>16</v>
      </c>
      <c r="G3734" s="1" t="s">
        <v>5736</v>
      </c>
      <c r="H3734" s="1" t="s">
        <v>7059</v>
      </c>
      <c r="I3734" s="1">
        <v>7</v>
      </c>
      <c r="L3734" s="1">
        <v>2</v>
      </c>
      <c r="M3734" s="1" t="s">
        <v>14416</v>
      </c>
      <c r="N3734" s="1" t="s">
        <v>14417</v>
      </c>
      <c r="T3734" s="1" t="s">
        <v>12470</v>
      </c>
      <c r="U3734" s="1" t="s">
        <v>139</v>
      </c>
      <c r="V3734" s="1" t="s">
        <v>7323</v>
      </c>
      <c r="Y3734" s="1" t="s">
        <v>5919</v>
      </c>
      <c r="Z3734" s="1" t="s">
        <v>9077</v>
      </c>
      <c r="AC3734" s="1">
        <v>30</v>
      </c>
      <c r="AD3734" s="1" t="s">
        <v>781</v>
      </c>
      <c r="AE3734" s="1" t="s">
        <v>9383</v>
      </c>
    </row>
    <row r="3735" spans="1:72" ht="13.5" customHeight="1" x14ac:dyDescent="0.25">
      <c r="A3735" s="5" t="str">
        <f t="shared" si="133"/>
        <v>1738_각남면_0136</v>
      </c>
      <c r="B3735" s="1">
        <v>1738</v>
      </c>
      <c r="C3735" s="1" t="s">
        <v>12339</v>
      </c>
      <c r="D3735" s="1" t="s">
        <v>12340</v>
      </c>
      <c r="E3735" s="1">
        <v>3734</v>
      </c>
      <c r="F3735" s="1">
        <v>16</v>
      </c>
      <c r="G3735" s="1" t="s">
        <v>5736</v>
      </c>
      <c r="H3735" s="1" t="s">
        <v>7059</v>
      </c>
      <c r="I3735" s="1">
        <v>7</v>
      </c>
      <c r="L3735" s="1">
        <v>3</v>
      </c>
      <c r="M3735" s="1" t="s">
        <v>15069</v>
      </c>
      <c r="N3735" s="1" t="s">
        <v>12572</v>
      </c>
      <c r="Q3735" s="1" t="s">
        <v>14922</v>
      </c>
      <c r="R3735" s="1" t="s">
        <v>7213</v>
      </c>
      <c r="T3735" s="1" t="s">
        <v>12461</v>
      </c>
      <c r="U3735" s="1" t="s">
        <v>66</v>
      </c>
      <c r="V3735" s="1" t="s">
        <v>7302</v>
      </c>
      <c r="W3735" s="1" t="s">
        <v>123</v>
      </c>
      <c r="X3735" s="1" t="s">
        <v>14923</v>
      </c>
      <c r="Y3735" s="1" t="s">
        <v>15069</v>
      </c>
      <c r="Z3735" s="1" t="s">
        <v>12572</v>
      </c>
      <c r="AC3735" s="1">
        <v>31</v>
      </c>
      <c r="AD3735" s="1" t="s">
        <v>437</v>
      </c>
      <c r="AE3735" s="1" t="s">
        <v>9373</v>
      </c>
      <c r="AJ3735" s="1" t="s">
        <v>17</v>
      </c>
      <c r="AK3735" s="1" t="s">
        <v>9530</v>
      </c>
      <c r="AL3735" s="1" t="s">
        <v>124</v>
      </c>
      <c r="AM3735" s="1" t="s">
        <v>9327</v>
      </c>
      <c r="AT3735" s="1" t="s">
        <v>997</v>
      </c>
      <c r="AU3735" s="1" t="s">
        <v>7614</v>
      </c>
      <c r="AV3735" s="1" t="s">
        <v>3381</v>
      </c>
      <c r="AW3735" s="1" t="s">
        <v>8463</v>
      </c>
      <c r="BG3735" s="1" t="s">
        <v>1908</v>
      </c>
      <c r="BH3735" s="1" t="s">
        <v>9684</v>
      </c>
      <c r="BI3735" s="1" t="s">
        <v>4343</v>
      </c>
      <c r="BJ3735" s="1" t="s">
        <v>10246</v>
      </c>
      <c r="BK3735" s="1" t="s">
        <v>219</v>
      </c>
      <c r="BL3735" s="1" t="s">
        <v>7464</v>
      </c>
      <c r="BM3735" s="1" t="s">
        <v>1789</v>
      </c>
      <c r="BN3735" s="1" t="s">
        <v>9964</v>
      </c>
      <c r="BO3735" s="1" t="s">
        <v>42</v>
      </c>
      <c r="BP3735" s="1" t="s">
        <v>7309</v>
      </c>
      <c r="BQ3735" s="1" t="s">
        <v>5495</v>
      </c>
      <c r="BR3735" s="1" t="s">
        <v>12017</v>
      </c>
      <c r="BS3735" s="1" t="s">
        <v>58</v>
      </c>
      <c r="BT3735" s="1" t="s">
        <v>9526</v>
      </c>
    </row>
    <row r="3736" spans="1:72" ht="13.5" customHeight="1" x14ac:dyDescent="0.25">
      <c r="A3736" s="5" t="str">
        <f t="shared" si="133"/>
        <v>1738_각남면_0136</v>
      </c>
      <c r="B3736" s="1">
        <v>1738</v>
      </c>
      <c r="C3736" s="1" t="s">
        <v>12339</v>
      </c>
      <c r="D3736" s="1" t="s">
        <v>12340</v>
      </c>
      <c r="E3736" s="1">
        <v>3735</v>
      </c>
      <c r="F3736" s="1">
        <v>16</v>
      </c>
      <c r="G3736" s="1" t="s">
        <v>5736</v>
      </c>
      <c r="H3736" s="1" t="s">
        <v>7059</v>
      </c>
      <c r="I3736" s="1">
        <v>7</v>
      </c>
      <c r="L3736" s="1">
        <v>3</v>
      </c>
      <c r="M3736" s="1" t="s">
        <v>15069</v>
      </c>
      <c r="N3736" s="1" t="s">
        <v>12572</v>
      </c>
      <c r="S3736" s="1" t="s">
        <v>201</v>
      </c>
      <c r="T3736" s="1" t="s">
        <v>201</v>
      </c>
      <c r="U3736" s="1" t="s">
        <v>997</v>
      </c>
      <c r="V3736" s="1" t="s">
        <v>7614</v>
      </c>
      <c r="Y3736" s="1" t="s">
        <v>3381</v>
      </c>
      <c r="Z3736" s="1" t="s">
        <v>8463</v>
      </c>
      <c r="AC3736" s="1">
        <v>79</v>
      </c>
      <c r="AD3736" s="1" t="s">
        <v>202</v>
      </c>
      <c r="AE3736" s="1" t="s">
        <v>9353</v>
      </c>
    </row>
    <row r="3737" spans="1:72" ht="13.5" customHeight="1" x14ac:dyDescent="0.25">
      <c r="A3737" s="5" t="str">
        <f t="shared" si="133"/>
        <v>1738_각남면_0136</v>
      </c>
      <c r="B3737" s="1">
        <v>1738</v>
      </c>
      <c r="C3737" s="1" t="s">
        <v>12339</v>
      </c>
      <c r="D3737" s="1" t="s">
        <v>12340</v>
      </c>
      <c r="E3737" s="1">
        <v>3736</v>
      </c>
      <c r="F3737" s="1">
        <v>16</v>
      </c>
      <c r="G3737" s="1" t="s">
        <v>5736</v>
      </c>
      <c r="H3737" s="1" t="s">
        <v>7059</v>
      </c>
      <c r="I3737" s="1">
        <v>7</v>
      </c>
      <c r="L3737" s="1">
        <v>3</v>
      </c>
      <c r="M3737" s="1" t="s">
        <v>15069</v>
      </c>
      <c r="N3737" s="1" t="s">
        <v>12572</v>
      </c>
      <c r="S3737" s="1" t="s">
        <v>50</v>
      </c>
      <c r="T3737" s="1" t="s">
        <v>7223</v>
      </c>
      <c r="W3737" s="1" t="s">
        <v>85</v>
      </c>
      <c r="X3737" s="1" t="s">
        <v>12530</v>
      </c>
      <c r="Y3737" s="1" t="s">
        <v>64</v>
      </c>
      <c r="Z3737" s="1" t="s">
        <v>7741</v>
      </c>
      <c r="AC3737" s="1">
        <v>30</v>
      </c>
      <c r="AD3737" s="1" t="s">
        <v>781</v>
      </c>
      <c r="AE3737" s="1" t="s">
        <v>9383</v>
      </c>
      <c r="AT3737" s="1" t="s">
        <v>42</v>
      </c>
      <c r="AU3737" s="1" t="s">
        <v>7309</v>
      </c>
      <c r="AV3737" s="1" t="s">
        <v>4229</v>
      </c>
      <c r="AW3737" s="1" t="s">
        <v>8645</v>
      </c>
      <c r="BG3737" s="1" t="s">
        <v>69</v>
      </c>
      <c r="BH3737" s="1" t="s">
        <v>7359</v>
      </c>
      <c r="BI3737" s="1" t="s">
        <v>5920</v>
      </c>
      <c r="BJ3737" s="1" t="s">
        <v>10912</v>
      </c>
      <c r="BK3737" s="1" t="s">
        <v>73</v>
      </c>
      <c r="BL3737" s="1" t="s">
        <v>7304</v>
      </c>
      <c r="BM3737" s="1" t="s">
        <v>1266</v>
      </c>
      <c r="BN3737" s="1" t="s">
        <v>10578</v>
      </c>
      <c r="BO3737" s="1" t="s">
        <v>73</v>
      </c>
      <c r="BP3737" s="1" t="s">
        <v>7304</v>
      </c>
      <c r="BQ3737" s="1" t="s">
        <v>5921</v>
      </c>
      <c r="BR3737" s="1" t="s">
        <v>12081</v>
      </c>
      <c r="BS3737" s="1" t="s">
        <v>58</v>
      </c>
      <c r="BT3737" s="1" t="s">
        <v>9526</v>
      </c>
    </row>
    <row r="3738" spans="1:72" ht="13.5" customHeight="1" x14ac:dyDescent="0.25">
      <c r="A3738" s="5" t="str">
        <f t="shared" si="133"/>
        <v>1738_각남면_0136</v>
      </c>
      <c r="B3738" s="1">
        <v>1738</v>
      </c>
      <c r="C3738" s="1" t="s">
        <v>12339</v>
      </c>
      <c r="D3738" s="1" t="s">
        <v>12340</v>
      </c>
      <c r="E3738" s="1">
        <v>3737</v>
      </c>
      <c r="F3738" s="1">
        <v>16</v>
      </c>
      <c r="G3738" s="1" t="s">
        <v>5736</v>
      </c>
      <c r="H3738" s="1" t="s">
        <v>7059</v>
      </c>
      <c r="I3738" s="1">
        <v>7</v>
      </c>
      <c r="L3738" s="1">
        <v>3</v>
      </c>
      <c r="M3738" s="1" t="s">
        <v>15069</v>
      </c>
      <c r="N3738" s="1" t="s">
        <v>12572</v>
      </c>
      <c r="S3738" s="1" t="s">
        <v>84</v>
      </c>
      <c r="T3738" s="1" t="s">
        <v>7226</v>
      </c>
      <c r="W3738" s="1" t="s">
        <v>123</v>
      </c>
      <c r="X3738" s="1" t="s">
        <v>7689</v>
      </c>
      <c r="Y3738" s="1" t="s">
        <v>10</v>
      </c>
      <c r="Z3738" s="1" t="s">
        <v>7684</v>
      </c>
      <c r="AC3738" s="1">
        <v>72</v>
      </c>
      <c r="AD3738" s="1" t="s">
        <v>396</v>
      </c>
      <c r="AE3738" s="1" t="s">
        <v>9371</v>
      </c>
    </row>
    <row r="3739" spans="1:72" ht="13.5" customHeight="1" x14ac:dyDescent="0.25">
      <c r="A3739" s="5" t="str">
        <f t="shared" si="133"/>
        <v>1738_각남면_0136</v>
      </c>
      <c r="B3739" s="1">
        <v>1738</v>
      </c>
      <c r="C3739" s="1" t="s">
        <v>12339</v>
      </c>
      <c r="D3739" s="1" t="s">
        <v>12340</v>
      </c>
      <c r="E3739" s="1">
        <v>3738</v>
      </c>
      <c r="F3739" s="1">
        <v>16</v>
      </c>
      <c r="G3739" s="1" t="s">
        <v>5736</v>
      </c>
      <c r="H3739" s="1" t="s">
        <v>7059</v>
      </c>
      <c r="I3739" s="1">
        <v>7</v>
      </c>
      <c r="L3739" s="1">
        <v>3</v>
      </c>
      <c r="M3739" s="1" t="s">
        <v>15069</v>
      </c>
      <c r="N3739" s="1" t="s">
        <v>12572</v>
      </c>
      <c r="T3739" s="1" t="s">
        <v>12470</v>
      </c>
      <c r="U3739" s="1" t="s">
        <v>739</v>
      </c>
      <c r="V3739" s="1" t="s">
        <v>7350</v>
      </c>
      <c r="Y3739" s="1" t="s">
        <v>5922</v>
      </c>
      <c r="Z3739" s="1" t="s">
        <v>12568</v>
      </c>
      <c r="AC3739" s="1">
        <v>51</v>
      </c>
      <c r="AD3739" s="1" t="s">
        <v>169</v>
      </c>
      <c r="AE3739" s="1" t="s">
        <v>9348</v>
      </c>
    </row>
    <row r="3740" spans="1:72" ht="13.5" customHeight="1" x14ac:dyDescent="0.25">
      <c r="A3740" s="5" t="str">
        <f t="shared" si="133"/>
        <v>1738_각남면_0136</v>
      </c>
      <c r="B3740" s="1">
        <v>1738</v>
      </c>
      <c r="C3740" s="1" t="s">
        <v>12339</v>
      </c>
      <c r="D3740" s="1" t="s">
        <v>12340</v>
      </c>
      <c r="E3740" s="1">
        <v>3739</v>
      </c>
      <c r="F3740" s="1">
        <v>16</v>
      </c>
      <c r="G3740" s="1" t="s">
        <v>5736</v>
      </c>
      <c r="H3740" s="1" t="s">
        <v>7059</v>
      </c>
      <c r="I3740" s="1">
        <v>7</v>
      </c>
      <c r="L3740" s="1">
        <v>4</v>
      </c>
      <c r="M3740" s="1" t="s">
        <v>14418</v>
      </c>
      <c r="N3740" s="1" t="s">
        <v>14419</v>
      </c>
      <c r="T3740" s="1" t="s">
        <v>12461</v>
      </c>
      <c r="U3740" s="1" t="s">
        <v>5923</v>
      </c>
      <c r="V3740" s="1" t="s">
        <v>7615</v>
      </c>
      <c r="W3740" s="1" t="s">
        <v>342</v>
      </c>
      <c r="X3740" s="1" t="s">
        <v>7700</v>
      </c>
      <c r="Y3740" s="1" t="s">
        <v>2380</v>
      </c>
      <c r="Z3740" s="1" t="s">
        <v>9078</v>
      </c>
      <c r="AC3740" s="1">
        <v>39</v>
      </c>
      <c r="AD3740" s="1" t="s">
        <v>181</v>
      </c>
      <c r="AE3740" s="1" t="s">
        <v>9350</v>
      </c>
      <c r="AJ3740" s="1" t="s">
        <v>17</v>
      </c>
      <c r="AK3740" s="1" t="s">
        <v>9530</v>
      </c>
      <c r="AL3740" s="1" t="s">
        <v>174</v>
      </c>
      <c r="AM3740" s="1" t="s">
        <v>9536</v>
      </c>
      <c r="AT3740" s="1" t="s">
        <v>69</v>
      </c>
      <c r="AU3740" s="1" t="s">
        <v>7359</v>
      </c>
      <c r="AV3740" s="1" t="s">
        <v>4370</v>
      </c>
      <c r="AW3740" s="1" t="s">
        <v>8685</v>
      </c>
      <c r="BG3740" s="1" t="s">
        <v>69</v>
      </c>
      <c r="BH3740" s="1" t="s">
        <v>7359</v>
      </c>
      <c r="BI3740" s="1" t="s">
        <v>14963</v>
      </c>
      <c r="BJ3740" s="1" t="s">
        <v>12563</v>
      </c>
      <c r="BK3740" s="1" t="s">
        <v>69</v>
      </c>
      <c r="BL3740" s="1" t="s">
        <v>7359</v>
      </c>
      <c r="BM3740" s="1" t="s">
        <v>1415</v>
      </c>
      <c r="BN3740" s="1" t="s">
        <v>9783</v>
      </c>
      <c r="BO3740" s="1" t="s">
        <v>69</v>
      </c>
      <c r="BP3740" s="1" t="s">
        <v>7359</v>
      </c>
      <c r="BQ3740" s="1" t="s">
        <v>5924</v>
      </c>
      <c r="BR3740" s="1" t="s">
        <v>12082</v>
      </c>
      <c r="BS3740" s="1" t="s">
        <v>124</v>
      </c>
      <c r="BT3740" s="1" t="s">
        <v>9327</v>
      </c>
    </row>
    <row r="3741" spans="1:72" ht="13.5" customHeight="1" x14ac:dyDescent="0.25">
      <c r="A3741" s="5" t="str">
        <f t="shared" si="133"/>
        <v>1738_각남면_0136</v>
      </c>
      <c r="B3741" s="1">
        <v>1738</v>
      </c>
      <c r="C3741" s="1" t="s">
        <v>12339</v>
      </c>
      <c r="D3741" s="1" t="s">
        <v>12340</v>
      </c>
      <c r="E3741" s="1">
        <v>3740</v>
      </c>
      <c r="F3741" s="1">
        <v>16</v>
      </c>
      <c r="G3741" s="1" t="s">
        <v>5736</v>
      </c>
      <c r="H3741" s="1" t="s">
        <v>7059</v>
      </c>
      <c r="I3741" s="1">
        <v>7</v>
      </c>
      <c r="L3741" s="1">
        <v>4</v>
      </c>
      <c r="M3741" s="1" t="s">
        <v>14418</v>
      </c>
      <c r="N3741" s="1" t="s">
        <v>14419</v>
      </c>
      <c r="S3741" s="1" t="s">
        <v>50</v>
      </c>
      <c r="T3741" s="1" t="s">
        <v>7223</v>
      </c>
      <c r="W3741" s="1" t="s">
        <v>554</v>
      </c>
      <c r="X3741" s="1" t="s">
        <v>7707</v>
      </c>
      <c r="Y3741" s="1" t="s">
        <v>64</v>
      </c>
      <c r="Z3741" s="1" t="s">
        <v>7741</v>
      </c>
      <c r="AC3741" s="1">
        <v>34</v>
      </c>
      <c r="AD3741" s="1" t="s">
        <v>40</v>
      </c>
      <c r="AE3741" s="1" t="s">
        <v>9329</v>
      </c>
      <c r="AJ3741" s="1" t="s">
        <v>17</v>
      </c>
      <c r="AK3741" s="1" t="s">
        <v>9530</v>
      </c>
      <c r="AL3741" s="1" t="s">
        <v>555</v>
      </c>
      <c r="AM3741" s="1" t="s">
        <v>9473</v>
      </c>
      <c r="AT3741" s="1" t="s">
        <v>69</v>
      </c>
      <c r="AU3741" s="1" t="s">
        <v>7359</v>
      </c>
      <c r="AV3741" s="1" t="s">
        <v>1455</v>
      </c>
      <c r="AW3741" s="1" t="s">
        <v>8827</v>
      </c>
      <c r="BG3741" s="1" t="s">
        <v>69</v>
      </c>
      <c r="BH3741" s="1" t="s">
        <v>7359</v>
      </c>
      <c r="BI3741" s="1" t="s">
        <v>5925</v>
      </c>
      <c r="BJ3741" s="1" t="s">
        <v>10913</v>
      </c>
      <c r="BK3741" s="1" t="s">
        <v>69</v>
      </c>
      <c r="BL3741" s="1" t="s">
        <v>7359</v>
      </c>
      <c r="BM3741" s="1" t="s">
        <v>2607</v>
      </c>
      <c r="BN3741" s="1" t="s">
        <v>10674</v>
      </c>
      <c r="BO3741" s="1" t="s">
        <v>531</v>
      </c>
      <c r="BP3741" s="1" t="s">
        <v>7370</v>
      </c>
      <c r="BQ3741" s="1" t="s">
        <v>14872</v>
      </c>
      <c r="BR3741" s="1" t="s">
        <v>12083</v>
      </c>
      <c r="BS3741" s="1" t="s">
        <v>124</v>
      </c>
      <c r="BT3741" s="1" t="s">
        <v>9327</v>
      </c>
    </row>
    <row r="3742" spans="1:72" ht="13.5" customHeight="1" x14ac:dyDescent="0.25">
      <c r="A3742" s="5" t="str">
        <f t="shared" si="133"/>
        <v>1738_각남면_0136</v>
      </c>
      <c r="B3742" s="1">
        <v>1738</v>
      </c>
      <c r="C3742" s="1" t="s">
        <v>12339</v>
      </c>
      <c r="D3742" s="1" t="s">
        <v>12340</v>
      </c>
      <c r="E3742" s="1">
        <v>3741</v>
      </c>
      <c r="F3742" s="1">
        <v>16</v>
      </c>
      <c r="G3742" s="1" t="s">
        <v>5736</v>
      </c>
      <c r="H3742" s="1" t="s">
        <v>7059</v>
      </c>
      <c r="I3742" s="1">
        <v>7</v>
      </c>
      <c r="L3742" s="1">
        <v>4</v>
      </c>
      <c r="M3742" s="1" t="s">
        <v>14418</v>
      </c>
      <c r="N3742" s="1" t="s">
        <v>14419</v>
      </c>
      <c r="S3742" s="1" t="s">
        <v>916</v>
      </c>
      <c r="T3742" s="1" t="s">
        <v>7246</v>
      </c>
      <c r="W3742" s="1" t="s">
        <v>123</v>
      </c>
      <c r="X3742" s="1" t="s">
        <v>7689</v>
      </c>
      <c r="Y3742" s="1" t="s">
        <v>64</v>
      </c>
      <c r="Z3742" s="1" t="s">
        <v>7741</v>
      </c>
      <c r="AC3742" s="1">
        <v>63</v>
      </c>
      <c r="AD3742" s="1" t="s">
        <v>115</v>
      </c>
      <c r="AE3742" s="1" t="s">
        <v>9342</v>
      </c>
    </row>
    <row r="3743" spans="1:72" ht="13.5" customHeight="1" x14ac:dyDescent="0.25">
      <c r="A3743" s="5" t="str">
        <f t="shared" si="133"/>
        <v>1738_각남면_0136</v>
      </c>
      <c r="B3743" s="1">
        <v>1738</v>
      </c>
      <c r="C3743" s="1" t="s">
        <v>12339</v>
      </c>
      <c r="D3743" s="1" t="s">
        <v>12340</v>
      </c>
      <c r="E3743" s="1">
        <v>3742</v>
      </c>
      <c r="F3743" s="1">
        <v>16</v>
      </c>
      <c r="G3743" s="1" t="s">
        <v>5736</v>
      </c>
      <c r="H3743" s="1" t="s">
        <v>7059</v>
      </c>
      <c r="I3743" s="1">
        <v>7</v>
      </c>
      <c r="L3743" s="1">
        <v>4</v>
      </c>
      <c r="M3743" s="1" t="s">
        <v>14418</v>
      </c>
      <c r="N3743" s="1" t="s">
        <v>14419</v>
      </c>
      <c r="S3743" s="1" t="s">
        <v>112</v>
      </c>
      <c r="T3743" s="1" t="s">
        <v>7229</v>
      </c>
      <c r="Y3743" s="1" t="s">
        <v>64</v>
      </c>
      <c r="Z3743" s="1" t="s">
        <v>7741</v>
      </c>
      <c r="AC3743" s="1">
        <v>4</v>
      </c>
      <c r="AD3743" s="1" t="s">
        <v>65</v>
      </c>
      <c r="AE3743" s="1" t="s">
        <v>9332</v>
      </c>
    </row>
    <row r="3744" spans="1:72" ht="13.5" customHeight="1" x14ac:dyDescent="0.25">
      <c r="A3744" s="5" t="str">
        <f t="shared" si="133"/>
        <v>1738_각남면_0136</v>
      </c>
      <c r="B3744" s="1">
        <v>1738</v>
      </c>
      <c r="C3744" s="1" t="s">
        <v>12339</v>
      </c>
      <c r="D3744" s="1" t="s">
        <v>12340</v>
      </c>
      <c r="E3744" s="1">
        <v>3743</v>
      </c>
      <c r="F3744" s="1">
        <v>16</v>
      </c>
      <c r="G3744" s="1" t="s">
        <v>5736</v>
      </c>
      <c r="H3744" s="1" t="s">
        <v>7059</v>
      </c>
      <c r="I3744" s="1">
        <v>7</v>
      </c>
      <c r="L3744" s="1">
        <v>5</v>
      </c>
      <c r="M3744" s="1" t="s">
        <v>14420</v>
      </c>
      <c r="N3744" s="1" t="s">
        <v>14421</v>
      </c>
      <c r="T3744" s="1" t="s">
        <v>12461</v>
      </c>
      <c r="U3744" s="1" t="s">
        <v>5926</v>
      </c>
      <c r="V3744" s="1" t="s">
        <v>7616</v>
      </c>
      <c r="W3744" s="1" t="s">
        <v>75</v>
      </c>
      <c r="X3744" s="1" t="s">
        <v>7687</v>
      </c>
      <c r="Y3744" s="1" t="s">
        <v>1889</v>
      </c>
      <c r="Z3744" s="1" t="s">
        <v>8156</v>
      </c>
      <c r="AC3744" s="1">
        <v>57</v>
      </c>
      <c r="AD3744" s="1" t="s">
        <v>97</v>
      </c>
      <c r="AE3744" s="1" t="s">
        <v>9338</v>
      </c>
      <c r="AJ3744" s="1" t="s">
        <v>17</v>
      </c>
      <c r="AK3744" s="1" t="s">
        <v>9530</v>
      </c>
      <c r="AL3744" s="1" t="s">
        <v>77</v>
      </c>
      <c r="AM3744" s="1" t="s">
        <v>9125</v>
      </c>
      <c r="AT3744" s="1" t="s">
        <v>42</v>
      </c>
      <c r="AU3744" s="1" t="s">
        <v>7309</v>
      </c>
      <c r="AV3744" s="1" t="s">
        <v>3830</v>
      </c>
      <c r="AW3744" s="1" t="s">
        <v>7899</v>
      </c>
      <c r="BG3744" s="1" t="s">
        <v>854</v>
      </c>
      <c r="BH3744" s="1" t="s">
        <v>9667</v>
      </c>
      <c r="BI3744" s="1" t="s">
        <v>3184</v>
      </c>
      <c r="BJ3744" s="1" t="s">
        <v>9013</v>
      </c>
      <c r="BK3744" s="1" t="s">
        <v>453</v>
      </c>
      <c r="BL3744" s="1" t="s">
        <v>12810</v>
      </c>
      <c r="BM3744" s="1" t="s">
        <v>3517</v>
      </c>
      <c r="BN3744" s="1" t="s">
        <v>10746</v>
      </c>
      <c r="BO3744" s="1" t="s">
        <v>42</v>
      </c>
      <c r="BP3744" s="1" t="s">
        <v>7309</v>
      </c>
      <c r="BQ3744" s="1" t="s">
        <v>5927</v>
      </c>
      <c r="BR3744" s="1" t="s">
        <v>13153</v>
      </c>
      <c r="BS3744" s="1" t="s">
        <v>41</v>
      </c>
      <c r="BT3744" s="1" t="s">
        <v>12725</v>
      </c>
    </row>
    <row r="3745" spans="1:72" ht="13.5" customHeight="1" x14ac:dyDescent="0.25">
      <c r="A3745" s="5" t="str">
        <f t="shared" si="133"/>
        <v>1738_각남면_0136</v>
      </c>
      <c r="B3745" s="1">
        <v>1738</v>
      </c>
      <c r="C3745" s="1" t="s">
        <v>12339</v>
      </c>
      <c r="D3745" s="1" t="s">
        <v>12340</v>
      </c>
      <c r="E3745" s="1">
        <v>3744</v>
      </c>
      <c r="F3745" s="1">
        <v>16</v>
      </c>
      <c r="G3745" s="1" t="s">
        <v>5736</v>
      </c>
      <c r="H3745" s="1" t="s">
        <v>7059</v>
      </c>
      <c r="I3745" s="1">
        <v>7</v>
      </c>
      <c r="L3745" s="1">
        <v>5</v>
      </c>
      <c r="M3745" s="1" t="s">
        <v>14420</v>
      </c>
      <c r="N3745" s="1" t="s">
        <v>14421</v>
      </c>
      <c r="S3745" s="1" t="s">
        <v>59</v>
      </c>
      <c r="T3745" s="1" t="s">
        <v>7224</v>
      </c>
      <c r="U3745" s="1" t="s">
        <v>1523</v>
      </c>
      <c r="V3745" s="1" t="s">
        <v>7396</v>
      </c>
      <c r="Y3745" s="1" t="s">
        <v>1185</v>
      </c>
      <c r="Z3745" s="1" t="s">
        <v>7793</v>
      </c>
      <c r="AC3745" s="1">
        <v>19</v>
      </c>
      <c r="AD3745" s="1" t="s">
        <v>202</v>
      </c>
      <c r="AE3745" s="1" t="s">
        <v>9353</v>
      </c>
    </row>
    <row r="3746" spans="1:72" ht="13.5" customHeight="1" x14ac:dyDescent="0.25">
      <c r="A3746" s="5" t="str">
        <f t="shared" si="133"/>
        <v>1738_각남면_0136</v>
      </c>
      <c r="B3746" s="1">
        <v>1738</v>
      </c>
      <c r="C3746" s="1" t="s">
        <v>12339</v>
      </c>
      <c r="D3746" s="1" t="s">
        <v>12340</v>
      </c>
      <c r="E3746" s="1">
        <v>3745</v>
      </c>
      <c r="F3746" s="1">
        <v>16</v>
      </c>
      <c r="G3746" s="1" t="s">
        <v>5736</v>
      </c>
      <c r="H3746" s="1" t="s">
        <v>7059</v>
      </c>
      <c r="I3746" s="1">
        <v>7</v>
      </c>
      <c r="L3746" s="1">
        <v>5</v>
      </c>
      <c r="M3746" s="1" t="s">
        <v>14420</v>
      </c>
      <c r="N3746" s="1" t="s">
        <v>14421</v>
      </c>
      <c r="S3746" s="1" t="s">
        <v>112</v>
      </c>
      <c r="T3746" s="1" t="s">
        <v>7229</v>
      </c>
      <c r="Y3746" s="1" t="s">
        <v>64</v>
      </c>
      <c r="Z3746" s="1" t="s">
        <v>7741</v>
      </c>
      <c r="AF3746" s="1" t="s">
        <v>226</v>
      </c>
      <c r="AG3746" s="1" t="s">
        <v>9393</v>
      </c>
    </row>
    <row r="3747" spans="1:72" ht="13.5" customHeight="1" x14ac:dyDescent="0.25">
      <c r="A3747" s="5" t="str">
        <f t="shared" si="133"/>
        <v>1738_각남면_0136</v>
      </c>
      <c r="B3747" s="1">
        <v>1738</v>
      </c>
      <c r="C3747" s="1" t="s">
        <v>12339</v>
      </c>
      <c r="D3747" s="1" t="s">
        <v>12340</v>
      </c>
      <c r="E3747" s="1">
        <v>3746</v>
      </c>
      <c r="F3747" s="1">
        <v>16</v>
      </c>
      <c r="G3747" s="1" t="s">
        <v>5736</v>
      </c>
      <c r="H3747" s="1" t="s">
        <v>7059</v>
      </c>
      <c r="I3747" s="1">
        <v>7</v>
      </c>
      <c r="L3747" s="1">
        <v>5</v>
      </c>
      <c r="M3747" s="1" t="s">
        <v>14420</v>
      </c>
      <c r="N3747" s="1" t="s">
        <v>14421</v>
      </c>
      <c r="S3747" s="1" t="s">
        <v>112</v>
      </c>
      <c r="T3747" s="1" t="s">
        <v>7229</v>
      </c>
      <c r="Y3747" s="1" t="s">
        <v>64</v>
      </c>
      <c r="Z3747" s="1" t="s">
        <v>7741</v>
      </c>
      <c r="AC3747" s="1">
        <v>22</v>
      </c>
      <c r="AD3747" s="1" t="s">
        <v>188</v>
      </c>
      <c r="AE3747" s="1" t="s">
        <v>9352</v>
      </c>
    </row>
    <row r="3748" spans="1:72" ht="13.5" customHeight="1" x14ac:dyDescent="0.25">
      <c r="A3748" s="5" t="str">
        <f t="shared" si="133"/>
        <v>1738_각남면_0136</v>
      </c>
      <c r="B3748" s="1">
        <v>1738</v>
      </c>
      <c r="C3748" s="1" t="s">
        <v>12339</v>
      </c>
      <c r="D3748" s="1" t="s">
        <v>12340</v>
      </c>
      <c r="E3748" s="1">
        <v>3747</v>
      </c>
      <c r="F3748" s="1">
        <v>16</v>
      </c>
      <c r="G3748" s="1" t="s">
        <v>5736</v>
      </c>
      <c r="H3748" s="1" t="s">
        <v>7059</v>
      </c>
      <c r="I3748" s="1">
        <v>7</v>
      </c>
      <c r="L3748" s="1">
        <v>5</v>
      </c>
      <c r="M3748" s="1" t="s">
        <v>14420</v>
      </c>
      <c r="N3748" s="1" t="s">
        <v>14421</v>
      </c>
      <c r="S3748" s="1" t="s">
        <v>112</v>
      </c>
      <c r="T3748" s="1" t="s">
        <v>7229</v>
      </c>
      <c r="Y3748" s="1" t="s">
        <v>64</v>
      </c>
      <c r="Z3748" s="1" t="s">
        <v>7741</v>
      </c>
      <c r="AC3748" s="1">
        <v>20</v>
      </c>
      <c r="AD3748" s="1" t="s">
        <v>255</v>
      </c>
      <c r="AE3748" s="1" t="s">
        <v>9359</v>
      </c>
    </row>
    <row r="3749" spans="1:72" ht="13.5" customHeight="1" x14ac:dyDescent="0.25">
      <c r="A3749" s="5" t="str">
        <f t="shared" si="133"/>
        <v>1738_각남면_0136</v>
      </c>
      <c r="B3749" s="1">
        <v>1738</v>
      </c>
      <c r="C3749" s="1" t="s">
        <v>12339</v>
      </c>
      <c r="D3749" s="1" t="s">
        <v>12340</v>
      </c>
      <c r="E3749" s="1">
        <v>3748</v>
      </c>
      <c r="F3749" s="1">
        <v>16</v>
      </c>
      <c r="G3749" s="1" t="s">
        <v>5736</v>
      </c>
      <c r="H3749" s="1" t="s">
        <v>7059</v>
      </c>
      <c r="I3749" s="1">
        <v>8</v>
      </c>
      <c r="J3749" s="1" t="s">
        <v>5928</v>
      </c>
      <c r="K3749" s="1" t="s">
        <v>7169</v>
      </c>
      <c r="L3749" s="1">
        <v>1</v>
      </c>
      <c r="M3749" s="1" t="s">
        <v>5928</v>
      </c>
      <c r="N3749" s="1" t="s">
        <v>7169</v>
      </c>
      <c r="T3749" s="1" t="s">
        <v>12461</v>
      </c>
      <c r="U3749" s="1" t="s">
        <v>5929</v>
      </c>
      <c r="V3749" s="1" t="s">
        <v>7617</v>
      </c>
      <c r="W3749" s="1" t="s">
        <v>191</v>
      </c>
      <c r="X3749" s="1" t="s">
        <v>7693</v>
      </c>
      <c r="Y3749" s="1" t="s">
        <v>4277</v>
      </c>
      <c r="Z3749" s="1" t="s">
        <v>7901</v>
      </c>
      <c r="AC3749" s="1">
        <v>41</v>
      </c>
      <c r="AD3749" s="1" t="s">
        <v>785</v>
      </c>
      <c r="AE3749" s="1" t="s">
        <v>9384</v>
      </c>
      <c r="AJ3749" s="1" t="s">
        <v>17</v>
      </c>
      <c r="AK3749" s="1" t="s">
        <v>9530</v>
      </c>
      <c r="AL3749" s="1" t="s">
        <v>2046</v>
      </c>
      <c r="AM3749" s="1" t="s">
        <v>9552</v>
      </c>
      <c r="AT3749" s="1" t="s">
        <v>69</v>
      </c>
      <c r="AU3749" s="1" t="s">
        <v>7359</v>
      </c>
      <c r="AV3749" s="1" t="s">
        <v>5930</v>
      </c>
      <c r="AW3749" s="1" t="s">
        <v>7936</v>
      </c>
      <c r="BG3749" s="1" t="s">
        <v>854</v>
      </c>
      <c r="BH3749" s="1" t="s">
        <v>9667</v>
      </c>
      <c r="BI3749" s="1" t="s">
        <v>5931</v>
      </c>
      <c r="BJ3749" s="1" t="s">
        <v>10914</v>
      </c>
      <c r="BK3749" s="1" t="s">
        <v>69</v>
      </c>
      <c r="BL3749" s="1" t="s">
        <v>7359</v>
      </c>
      <c r="BM3749" s="1" t="s">
        <v>1266</v>
      </c>
      <c r="BN3749" s="1" t="s">
        <v>10578</v>
      </c>
      <c r="BO3749" s="1" t="s">
        <v>69</v>
      </c>
      <c r="BP3749" s="1" t="s">
        <v>7359</v>
      </c>
      <c r="BQ3749" s="1" t="s">
        <v>5932</v>
      </c>
      <c r="BR3749" s="1" t="s">
        <v>13481</v>
      </c>
      <c r="BS3749" s="1" t="s">
        <v>401</v>
      </c>
      <c r="BT3749" s="1" t="s">
        <v>9477</v>
      </c>
    </row>
    <row r="3750" spans="1:72" ht="13.5" customHeight="1" x14ac:dyDescent="0.25">
      <c r="A3750" s="5" t="str">
        <f t="shared" si="133"/>
        <v>1738_각남면_0136</v>
      </c>
      <c r="B3750" s="1">
        <v>1738</v>
      </c>
      <c r="C3750" s="1" t="s">
        <v>12339</v>
      </c>
      <c r="D3750" s="1" t="s">
        <v>12340</v>
      </c>
      <c r="E3750" s="1">
        <v>3749</v>
      </c>
      <c r="F3750" s="1">
        <v>16</v>
      </c>
      <c r="G3750" s="1" t="s">
        <v>5736</v>
      </c>
      <c r="H3750" s="1" t="s">
        <v>7059</v>
      </c>
      <c r="I3750" s="1">
        <v>8</v>
      </c>
      <c r="L3750" s="1">
        <v>1</v>
      </c>
      <c r="M3750" s="1" t="s">
        <v>5928</v>
      </c>
      <c r="N3750" s="1" t="s">
        <v>7169</v>
      </c>
      <c r="S3750" s="1" t="s">
        <v>50</v>
      </c>
      <c r="T3750" s="1" t="s">
        <v>7223</v>
      </c>
      <c r="W3750" s="1" t="s">
        <v>132</v>
      </c>
      <c r="X3750" s="1" t="s">
        <v>12531</v>
      </c>
      <c r="Y3750" s="1" t="s">
        <v>64</v>
      </c>
      <c r="Z3750" s="1" t="s">
        <v>7741</v>
      </c>
      <c r="AC3750" s="1">
        <v>43</v>
      </c>
      <c r="AD3750" s="1" t="s">
        <v>258</v>
      </c>
      <c r="AE3750" s="1" t="s">
        <v>9360</v>
      </c>
      <c r="AJ3750" s="1" t="s">
        <v>17</v>
      </c>
      <c r="AK3750" s="1" t="s">
        <v>9530</v>
      </c>
      <c r="AL3750" s="1" t="s">
        <v>208</v>
      </c>
      <c r="AM3750" s="1" t="s">
        <v>9524</v>
      </c>
      <c r="AT3750" s="1" t="s">
        <v>69</v>
      </c>
      <c r="AU3750" s="1" t="s">
        <v>7359</v>
      </c>
      <c r="AV3750" s="1" t="s">
        <v>5860</v>
      </c>
      <c r="AW3750" s="1" t="s">
        <v>10249</v>
      </c>
      <c r="BG3750" s="1" t="s">
        <v>69</v>
      </c>
      <c r="BH3750" s="1" t="s">
        <v>7359</v>
      </c>
      <c r="BI3750" s="1" t="s">
        <v>14798</v>
      </c>
      <c r="BJ3750" s="1" t="s">
        <v>10291</v>
      </c>
      <c r="BK3750" s="1" t="s">
        <v>69</v>
      </c>
      <c r="BL3750" s="1" t="s">
        <v>7359</v>
      </c>
      <c r="BM3750" s="1" t="s">
        <v>1701</v>
      </c>
      <c r="BN3750" s="1" t="s">
        <v>8909</v>
      </c>
      <c r="BO3750" s="1" t="s">
        <v>69</v>
      </c>
      <c r="BP3750" s="1" t="s">
        <v>7359</v>
      </c>
      <c r="BQ3750" s="1" t="s">
        <v>5933</v>
      </c>
      <c r="BR3750" s="1" t="s">
        <v>12084</v>
      </c>
      <c r="BS3750" s="1" t="s">
        <v>951</v>
      </c>
      <c r="BT3750" s="1" t="s">
        <v>9517</v>
      </c>
    </row>
    <row r="3751" spans="1:72" ht="13.5" customHeight="1" x14ac:dyDescent="0.25">
      <c r="A3751" s="5" t="str">
        <f t="shared" si="133"/>
        <v>1738_각남면_0136</v>
      </c>
      <c r="B3751" s="1">
        <v>1738</v>
      </c>
      <c r="C3751" s="1" t="s">
        <v>12339</v>
      </c>
      <c r="D3751" s="1" t="s">
        <v>12340</v>
      </c>
      <c r="E3751" s="1">
        <v>3750</v>
      </c>
      <c r="F3751" s="1">
        <v>16</v>
      </c>
      <c r="G3751" s="1" t="s">
        <v>5736</v>
      </c>
      <c r="H3751" s="1" t="s">
        <v>7059</v>
      </c>
      <c r="I3751" s="1">
        <v>8</v>
      </c>
      <c r="L3751" s="1">
        <v>1</v>
      </c>
      <c r="M3751" s="1" t="s">
        <v>5928</v>
      </c>
      <c r="N3751" s="1" t="s">
        <v>7169</v>
      </c>
      <c r="S3751" s="1" t="s">
        <v>59</v>
      </c>
      <c r="T3751" s="1" t="s">
        <v>7224</v>
      </c>
      <c r="U3751" s="1" t="s">
        <v>5765</v>
      </c>
      <c r="V3751" s="1" t="s">
        <v>7604</v>
      </c>
      <c r="Y3751" s="1" t="s">
        <v>1916</v>
      </c>
      <c r="Z3751" s="1" t="s">
        <v>8163</v>
      </c>
      <c r="AC3751" s="1">
        <v>24</v>
      </c>
      <c r="AD3751" s="1" t="s">
        <v>402</v>
      </c>
      <c r="AE3751" s="1" t="s">
        <v>9372</v>
      </c>
    </row>
    <row r="3752" spans="1:72" ht="13.5" customHeight="1" x14ac:dyDescent="0.25">
      <c r="A3752" s="5" t="str">
        <f t="shared" si="133"/>
        <v>1738_각남면_0136</v>
      </c>
      <c r="B3752" s="1">
        <v>1738</v>
      </c>
      <c r="C3752" s="1" t="s">
        <v>12339</v>
      </c>
      <c r="D3752" s="1" t="s">
        <v>12340</v>
      </c>
      <c r="E3752" s="1">
        <v>3751</v>
      </c>
      <c r="F3752" s="1">
        <v>16</v>
      </c>
      <c r="G3752" s="1" t="s">
        <v>5736</v>
      </c>
      <c r="H3752" s="1" t="s">
        <v>7059</v>
      </c>
      <c r="I3752" s="1">
        <v>8</v>
      </c>
      <c r="L3752" s="1">
        <v>1</v>
      </c>
      <c r="M3752" s="1" t="s">
        <v>5928</v>
      </c>
      <c r="N3752" s="1" t="s">
        <v>7169</v>
      </c>
      <c r="S3752" s="1" t="s">
        <v>155</v>
      </c>
      <c r="T3752" s="1" t="s">
        <v>7230</v>
      </c>
      <c r="W3752" s="1" t="s">
        <v>123</v>
      </c>
      <c r="X3752" s="1" t="s">
        <v>7689</v>
      </c>
      <c r="Y3752" s="1" t="s">
        <v>64</v>
      </c>
      <c r="Z3752" s="1" t="s">
        <v>7741</v>
      </c>
      <c r="AF3752" s="1" t="s">
        <v>317</v>
      </c>
      <c r="AG3752" s="1" t="s">
        <v>7707</v>
      </c>
    </row>
    <row r="3753" spans="1:72" ht="13.5" customHeight="1" x14ac:dyDescent="0.25">
      <c r="A3753" s="5" t="str">
        <f t="shared" si="133"/>
        <v>1738_각남면_0136</v>
      </c>
      <c r="B3753" s="1">
        <v>1738</v>
      </c>
      <c r="C3753" s="1" t="s">
        <v>12339</v>
      </c>
      <c r="D3753" s="1" t="s">
        <v>12340</v>
      </c>
      <c r="E3753" s="1">
        <v>3752</v>
      </c>
      <c r="F3753" s="1">
        <v>16</v>
      </c>
      <c r="G3753" s="1" t="s">
        <v>5736</v>
      </c>
      <c r="H3753" s="1" t="s">
        <v>7059</v>
      </c>
      <c r="I3753" s="1">
        <v>8</v>
      </c>
      <c r="L3753" s="1">
        <v>2</v>
      </c>
      <c r="M3753" s="1" t="s">
        <v>13608</v>
      </c>
      <c r="N3753" s="1" t="s">
        <v>13609</v>
      </c>
      <c r="T3753" s="1" t="s">
        <v>12461</v>
      </c>
      <c r="U3753" s="1" t="s">
        <v>518</v>
      </c>
      <c r="V3753" s="1" t="s">
        <v>7333</v>
      </c>
      <c r="W3753" s="1" t="s">
        <v>38</v>
      </c>
      <c r="X3753" s="1" t="s">
        <v>12522</v>
      </c>
      <c r="Y3753" s="1" t="s">
        <v>64</v>
      </c>
      <c r="Z3753" s="1" t="s">
        <v>7741</v>
      </c>
      <c r="AC3753" s="1">
        <v>41</v>
      </c>
      <c r="AD3753" s="1" t="s">
        <v>785</v>
      </c>
      <c r="AE3753" s="1" t="s">
        <v>9384</v>
      </c>
      <c r="AJ3753" s="1" t="s">
        <v>17</v>
      </c>
      <c r="AK3753" s="1" t="s">
        <v>9530</v>
      </c>
      <c r="AL3753" s="1" t="s">
        <v>41</v>
      </c>
      <c r="AM3753" s="1" t="s">
        <v>12725</v>
      </c>
      <c r="AT3753" s="1" t="s">
        <v>69</v>
      </c>
      <c r="AU3753" s="1" t="s">
        <v>7359</v>
      </c>
      <c r="AV3753" s="1" t="s">
        <v>15070</v>
      </c>
      <c r="AW3753" s="1" t="s">
        <v>12855</v>
      </c>
      <c r="BG3753" s="1" t="s">
        <v>69</v>
      </c>
      <c r="BH3753" s="1" t="s">
        <v>7359</v>
      </c>
      <c r="BI3753" s="1" t="s">
        <v>2624</v>
      </c>
      <c r="BJ3753" s="1" t="s">
        <v>10677</v>
      </c>
      <c r="BK3753" s="1" t="s">
        <v>69</v>
      </c>
      <c r="BL3753" s="1" t="s">
        <v>7359</v>
      </c>
      <c r="BM3753" s="1" t="s">
        <v>348</v>
      </c>
      <c r="BN3753" s="1" t="s">
        <v>7781</v>
      </c>
      <c r="BO3753" s="1" t="s">
        <v>69</v>
      </c>
      <c r="BP3753" s="1" t="s">
        <v>7359</v>
      </c>
      <c r="BQ3753" s="1" t="s">
        <v>5934</v>
      </c>
      <c r="BR3753" s="1" t="s">
        <v>12085</v>
      </c>
      <c r="BS3753" s="1" t="s">
        <v>753</v>
      </c>
      <c r="BT3753" s="1" t="s">
        <v>9588</v>
      </c>
    </row>
    <row r="3754" spans="1:72" ht="13.5" customHeight="1" x14ac:dyDescent="0.25">
      <c r="A3754" s="5" t="str">
        <f t="shared" si="133"/>
        <v>1738_각남면_0136</v>
      </c>
      <c r="B3754" s="1">
        <v>1738</v>
      </c>
      <c r="C3754" s="1" t="s">
        <v>12339</v>
      </c>
      <c r="D3754" s="1" t="s">
        <v>12340</v>
      </c>
      <c r="E3754" s="1">
        <v>3753</v>
      </c>
      <c r="F3754" s="1">
        <v>16</v>
      </c>
      <c r="G3754" s="1" t="s">
        <v>5736</v>
      </c>
      <c r="H3754" s="1" t="s">
        <v>7059</v>
      </c>
      <c r="I3754" s="1">
        <v>8</v>
      </c>
      <c r="L3754" s="1">
        <v>2</v>
      </c>
      <c r="M3754" s="1" t="s">
        <v>13608</v>
      </c>
      <c r="N3754" s="1" t="s">
        <v>13609</v>
      </c>
      <c r="S3754" s="1" t="s">
        <v>112</v>
      </c>
      <c r="T3754" s="1" t="s">
        <v>7229</v>
      </c>
      <c r="Y3754" s="1" t="s">
        <v>64</v>
      </c>
      <c r="Z3754" s="1" t="s">
        <v>7741</v>
      </c>
      <c r="AC3754" s="1">
        <v>6</v>
      </c>
      <c r="AD3754" s="1" t="s">
        <v>62</v>
      </c>
      <c r="AE3754" s="1" t="s">
        <v>9331</v>
      </c>
    </row>
    <row r="3755" spans="1:72" ht="13.5" customHeight="1" x14ac:dyDescent="0.25">
      <c r="A3755" s="5" t="str">
        <f t="shared" si="133"/>
        <v>1738_각남면_0136</v>
      </c>
      <c r="B3755" s="1">
        <v>1738</v>
      </c>
      <c r="C3755" s="1" t="s">
        <v>12339</v>
      </c>
      <c r="D3755" s="1" t="s">
        <v>12340</v>
      </c>
      <c r="E3755" s="1">
        <v>3754</v>
      </c>
      <c r="F3755" s="1">
        <v>16</v>
      </c>
      <c r="G3755" s="1" t="s">
        <v>5736</v>
      </c>
      <c r="H3755" s="1" t="s">
        <v>7059</v>
      </c>
      <c r="I3755" s="1">
        <v>8</v>
      </c>
      <c r="L3755" s="1">
        <v>2</v>
      </c>
      <c r="M3755" s="1" t="s">
        <v>13608</v>
      </c>
      <c r="N3755" s="1" t="s">
        <v>13609</v>
      </c>
      <c r="S3755" s="1" t="s">
        <v>84</v>
      </c>
      <c r="T3755" s="1" t="s">
        <v>7226</v>
      </c>
      <c r="W3755" s="1" t="s">
        <v>5935</v>
      </c>
      <c r="X3755" s="1" t="s">
        <v>7735</v>
      </c>
      <c r="Y3755" s="1" t="s">
        <v>64</v>
      </c>
      <c r="Z3755" s="1" t="s">
        <v>7741</v>
      </c>
      <c r="AC3755" s="1">
        <v>70</v>
      </c>
      <c r="AD3755" s="1" t="s">
        <v>393</v>
      </c>
      <c r="AE3755" s="1" t="s">
        <v>9370</v>
      </c>
      <c r="AF3755" s="1" t="s">
        <v>95</v>
      </c>
      <c r="AG3755" s="1" t="s">
        <v>9389</v>
      </c>
    </row>
    <row r="3756" spans="1:72" ht="13.5" customHeight="1" x14ac:dyDescent="0.25">
      <c r="A3756" s="5" t="str">
        <f t="shared" si="133"/>
        <v>1738_각남면_0136</v>
      </c>
      <c r="B3756" s="1">
        <v>1738</v>
      </c>
      <c r="C3756" s="1" t="s">
        <v>12339</v>
      </c>
      <c r="D3756" s="1" t="s">
        <v>12340</v>
      </c>
      <c r="E3756" s="1">
        <v>3755</v>
      </c>
      <c r="F3756" s="1">
        <v>16</v>
      </c>
      <c r="G3756" s="1" t="s">
        <v>5736</v>
      </c>
      <c r="H3756" s="1" t="s">
        <v>7059</v>
      </c>
      <c r="I3756" s="1">
        <v>8</v>
      </c>
      <c r="L3756" s="1">
        <v>3</v>
      </c>
      <c r="M3756" s="1" t="s">
        <v>14422</v>
      </c>
      <c r="N3756" s="1" t="s">
        <v>14423</v>
      </c>
      <c r="T3756" s="1" t="s">
        <v>12461</v>
      </c>
      <c r="U3756" s="1" t="s">
        <v>281</v>
      </c>
      <c r="V3756" s="1" t="s">
        <v>7360</v>
      </c>
      <c r="W3756" s="1" t="s">
        <v>123</v>
      </c>
      <c r="X3756" s="1" t="s">
        <v>7689</v>
      </c>
      <c r="Y3756" s="1" t="s">
        <v>5936</v>
      </c>
      <c r="Z3756" s="1" t="s">
        <v>9079</v>
      </c>
      <c r="AC3756" s="1">
        <v>71</v>
      </c>
      <c r="AD3756" s="1" t="s">
        <v>393</v>
      </c>
      <c r="AE3756" s="1" t="s">
        <v>9370</v>
      </c>
      <c r="AJ3756" s="1" t="s">
        <v>17</v>
      </c>
      <c r="AK3756" s="1" t="s">
        <v>9530</v>
      </c>
      <c r="AL3756" s="1" t="s">
        <v>124</v>
      </c>
      <c r="AM3756" s="1" t="s">
        <v>9327</v>
      </c>
      <c r="AT3756" s="1" t="s">
        <v>281</v>
      </c>
      <c r="AU3756" s="1" t="s">
        <v>7360</v>
      </c>
      <c r="AV3756" s="1" t="s">
        <v>5937</v>
      </c>
      <c r="AW3756" s="1" t="s">
        <v>10259</v>
      </c>
      <c r="BG3756" s="1" t="s">
        <v>281</v>
      </c>
      <c r="BH3756" s="1" t="s">
        <v>7360</v>
      </c>
      <c r="BI3756" s="1" t="s">
        <v>4356</v>
      </c>
      <c r="BJ3756" s="1" t="s">
        <v>9173</v>
      </c>
      <c r="BK3756" s="1" t="s">
        <v>281</v>
      </c>
      <c r="BL3756" s="1" t="s">
        <v>7360</v>
      </c>
      <c r="BM3756" s="1" t="s">
        <v>5938</v>
      </c>
      <c r="BN3756" s="1" t="s">
        <v>11092</v>
      </c>
      <c r="BO3756" s="1" t="s">
        <v>44</v>
      </c>
      <c r="BP3756" s="1" t="s">
        <v>7629</v>
      </c>
      <c r="BQ3756" s="1" t="s">
        <v>5939</v>
      </c>
      <c r="BR3756" s="1" t="s">
        <v>12086</v>
      </c>
      <c r="BS3756" s="1" t="s">
        <v>124</v>
      </c>
      <c r="BT3756" s="1" t="s">
        <v>9327</v>
      </c>
    </row>
    <row r="3757" spans="1:72" ht="13.5" customHeight="1" x14ac:dyDescent="0.25">
      <c r="A3757" s="5" t="str">
        <f t="shared" si="133"/>
        <v>1738_각남면_0136</v>
      </c>
      <c r="B3757" s="1">
        <v>1738</v>
      </c>
      <c r="C3757" s="1" t="s">
        <v>12339</v>
      </c>
      <c r="D3757" s="1" t="s">
        <v>12340</v>
      </c>
      <c r="E3757" s="1">
        <v>3756</v>
      </c>
      <c r="F3757" s="1">
        <v>16</v>
      </c>
      <c r="G3757" s="1" t="s">
        <v>5736</v>
      </c>
      <c r="H3757" s="1" t="s">
        <v>7059</v>
      </c>
      <c r="I3757" s="1">
        <v>8</v>
      </c>
      <c r="L3757" s="1">
        <v>3</v>
      </c>
      <c r="M3757" s="1" t="s">
        <v>14422</v>
      </c>
      <c r="N3757" s="1" t="s">
        <v>14423</v>
      </c>
      <c r="S3757" s="1" t="s">
        <v>50</v>
      </c>
      <c r="T3757" s="1" t="s">
        <v>7223</v>
      </c>
      <c r="W3757" s="1" t="s">
        <v>754</v>
      </c>
      <c r="X3757" s="1" t="s">
        <v>7710</v>
      </c>
      <c r="Y3757" s="1" t="s">
        <v>308</v>
      </c>
      <c r="Z3757" s="1" t="s">
        <v>7774</v>
      </c>
      <c r="AC3757" s="1">
        <v>56</v>
      </c>
      <c r="AD3757" s="1" t="s">
        <v>142</v>
      </c>
      <c r="AE3757" s="1" t="s">
        <v>9344</v>
      </c>
      <c r="AJ3757" s="1" t="s">
        <v>309</v>
      </c>
      <c r="AK3757" s="1" t="s">
        <v>9531</v>
      </c>
      <c r="AL3757" s="1" t="s">
        <v>58</v>
      </c>
      <c r="AM3757" s="1" t="s">
        <v>9526</v>
      </c>
      <c r="AT3757" s="1" t="s">
        <v>44</v>
      </c>
      <c r="AU3757" s="1" t="s">
        <v>7629</v>
      </c>
      <c r="AV3757" s="1" t="s">
        <v>5940</v>
      </c>
      <c r="AW3757" s="1" t="s">
        <v>10260</v>
      </c>
      <c r="BG3757" s="1" t="s">
        <v>44</v>
      </c>
      <c r="BH3757" s="1" t="s">
        <v>7629</v>
      </c>
      <c r="BI3757" s="1" t="s">
        <v>2721</v>
      </c>
      <c r="BJ3757" s="1" t="s">
        <v>8315</v>
      </c>
      <c r="BK3757" s="1" t="s">
        <v>44</v>
      </c>
      <c r="BL3757" s="1" t="s">
        <v>7629</v>
      </c>
      <c r="BM3757" s="1" t="s">
        <v>5941</v>
      </c>
      <c r="BN3757" s="1" t="s">
        <v>7706</v>
      </c>
      <c r="BO3757" s="1" t="s">
        <v>44</v>
      </c>
      <c r="BP3757" s="1" t="s">
        <v>7629</v>
      </c>
      <c r="BQ3757" s="1" t="s">
        <v>5942</v>
      </c>
      <c r="BR3757" s="1" t="s">
        <v>13142</v>
      </c>
      <c r="BS3757" s="1" t="s">
        <v>41</v>
      </c>
      <c r="BT3757" s="1" t="s">
        <v>12725</v>
      </c>
    </row>
    <row r="3758" spans="1:72" ht="13.5" customHeight="1" x14ac:dyDescent="0.25">
      <c r="A3758" s="5" t="str">
        <f t="shared" si="133"/>
        <v>1738_각남면_0136</v>
      </c>
      <c r="B3758" s="1">
        <v>1738</v>
      </c>
      <c r="C3758" s="1" t="s">
        <v>12339</v>
      </c>
      <c r="D3758" s="1" t="s">
        <v>12340</v>
      </c>
      <c r="E3758" s="1">
        <v>3757</v>
      </c>
      <c r="F3758" s="1">
        <v>16</v>
      </c>
      <c r="G3758" s="1" t="s">
        <v>5736</v>
      </c>
      <c r="H3758" s="1" t="s">
        <v>7059</v>
      </c>
      <c r="I3758" s="1">
        <v>8</v>
      </c>
      <c r="L3758" s="1">
        <v>3</v>
      </c>
      <c r="M3758" s="1" t="s">
        <v>14422</v>
      </c>
      <c r="N3758" s="1" t="s">
        <v>14423</v>
      </c>
      <c r="S3758" s="1" t="s">
        <v>59</v>
      </c>
      <c r="T3758" s="1" t="s">
        <v>7224</v>
      </c>
      <c r="U3758" s="1" t="s">
        <v>5943</v>
      </c>
      <c r="V3758" s="1" t="s">
        <v>7618</v>
      </c>
      <c r="Y3758" s="1" t="s">
        <v>5944</v>
      </c>
      <c r="Z3758" s="1" t="s">
        <v>9080</v>
      </c>
      <c r="AC3758" s="1">
        <v>24</v>
      </c>
      <c r="AD3758" s="1" t="s">
        <v>251</v>
      </c>
      <c r="AE3758" s="1" t="s">
        <v>9358</v>
      </c>
    </row>
    <row r="3759" spans="1:72" ht="13.5" customHeight="1" x14ac:dyDescent="0.25">
      <c r="A3759" s="5" t="str">
        <f t="shared" si="133"/>
        <v>1738_각남면_0136</v>
      </c>
      <c r="B3759" s="1">
        <v>1738</v>
      </c>
      <c r="C3759" s="1" t="s">
        <v>12339</v>
      </c>
      <c r="D3759" s="1" t="s">
        <v>12340</v>
      </c>
      <c r="E3759" s="1">
        <v>3758</v>
      </c>
      <c r="F3759" s="1">
        <v>16</v>
      </c>
      <c r="G3759" s="1" t="s">
        <v>5736</v>
      </c>
      <c r="H3759" s="1" t="s">
        <v>7059</v>
      </c>
      <c r="I3759" s="1">
        <v>8</v>
      </c>
      <c r="L3759" s="1">
        <v>3</v>
      </c>
      <c r="M3759" s="1" t="s">
        <v>14422</v>
      </c>
      <c r="N3759" s="1" t="s">
        <v>14423</v>
      </c>
      <c r="S3759" s="1" t="s">
        <v>161</v>
      </c>
      <c r="T3759" s="1" t="s">
        <v>7232</v>
      </c>
      <c r="Y3759" s="1" t="s">
        <v>64</v>
      </c>
      <c r="Z3759" s="1" t="s">
        <v>7741</v>
      </c>
      <c r="AC3759" s="1">
        <v>9</v>
      </c>
      <c r="AD3759" s="1" t="s">
        <v>93</v>
      </c>
      <c r="AE3759" s="1" t="s">
        <v>9337</v>
      </c>
      <c r="AG3759" s="1" t="s">
        <v>9389</v>
      </c>
    </row>
    <row r="3760" spans="1:72" ht="13.5" customHeight="1" x14ac:dyDescent="0.25">
      <c r="A3760" s="5" t="str">
        <f t="shared" ref="A3760:A3791" si="134">HYPERLINK("http://kyu.snu.ac.kr/sdhj/index.jsp?type=hj/GK14616_00IH_0001_0136.jpg","1738_각남면_0136")</f>
        <v>1738_각남면_0136</v>
      </c>
      <c r="B3760" s="1">
        <v>1738</v>
      </c>
      <c r="C3760" s="1" t="s">
        <v>12339</v>
      </c>
      <c r="D3760" s="1" t="s">
        <v>12340</v>
      </c>
      <c r="E3760" s="1">
        <v>3759</v>
      </c>
      <c r="F3760" s="1">
        <v>16</v>
      </c>
      <c r="G3760" s="1" t="s">
        <v>5736</v>
      </c>
      <c r="H3760" s="1" t="s">
        <v>7059</v>
      </c>
      <c r="I3760" s="1">
        <v>8</v>
      </c>
      <c r="L3760" s="1">
        <v>3</v>
      </c>
      <c r="M3760" s="1" t="s">
        <v>14422</v>
      </c>
      <c r="N3760" s="1" t="s">
        <v>14423</v>
      </c>
      <c r="S3760" s="1" t="s">
        <v>161</v>
      </c>
      <c r="T3760" s="1" t="s">
        <v>7232</v>
      </c>
      <c r="Y3760" s="1" t="s">
        <v>64</v>
      </c>
      <c r="Z3760" s="1" t="s">
        <v>7741</v>
      </c>
      <c r="AC3760" s="1">
        <v>5</v>
      </c>
      <c r="AD3760" s="1" t="s">
        <v>86</v>
      </c>
      <c r="AE3760" s="1" t="s">
        <v>8752</v>
      </c>
      <c r="AF3760" s="1" t="s">
        <v>12703</v>
      </c>
      <c r="AG3760" s="1" t="s">
        <v>12714</v>
      </c>
    </row>
    <row r="3761" spans="1:72" ht="13.5" customHeight="1" x14ac:dyDescent="0.25">
      <c r="A3761" s="5" t="str">
        <f t="shared" si="134"/>
        <v>1738_각남면_0136</v>
      </c>
      <c r="B3761" s="1">
        <v>1738</v>
      </c>
      <c r="C3761" s="1" t="s">
        <v>12339</v>
      </c>
      <c r="D3761" s="1" t="s">
        <v>12340</v>
      </c>
      <c r="E3761" s="1">
        <v>3760</v>
      </c>
      <c r="F3761" s="1">
        <v>16</v>
      </c>
      <c r="G3761" s="1" t="s">
        <v>5736</v>
      </c>
      <c r="H3761" s="1" t="s">
        <v>7059</v>
      </c>
      <c r="I3761" s="1">
        <v>8</v>
      </c>
      <c r="L3761" s="1">
        <v>3</v>
      </c>
      <c r="M3761" s="1" t="s">
        <v>14422</v>
      </c>
      <c r="N3761" s="1" t="s">
        <v>14423</v>
      </c>
      <c r="T3761" s="1" t="s">
        <v>12470</v>
      </c>
      <c r="U3761" s="1" t="s">
        <v>739</v>
      </c>
      <c r="V3761" s="1" t="s">
        <v>7350</v>
      </c>
      <c r="Y3761" s="1" t="s">
        <v>2842</v>
      </c>
      <c r="Z3761" s="1" t="s">
        <v>9081</v>
      </c>
      <c r="AC3761" s="1">
        <v>13</v>
      </c>
      <c r="AD3761" s="1" t="s">
        <v>396</v>
      </c>
      <c r="AE3761" s="1" t="s">
        <v>9371</v>
      </c>
    </row>
    <row r="3762" spans="1:72" ht="13.5" customHeight="1" x14ac:dyDescent="0.25">
      <c r="A3762" s="5" t="str">
        <f t="shared" si="134"/>
        <v>1738_각남면_0136</v>
      </c>
      <c r="B3762" s="1">
        <v>1738</v>
      </c>
      <c r="C3762" s="1" t="s">
        <v>12339</v>
      </c>
      <c r="D3762" s="1" t="s">
        <v>12340</v>
      </c>
      <c r="E3762" s="1">
        <v>3761</v>
      </c>
      <c r="F3762" s="1">
        <v>16</v>
      </c>
      <c r="G3762" s="1" t="s">
        <v>5736</v>
      </c>
      <c r="H3762" s="1" t="s">
        <v>7059</v>
      </c>
      <c r="I3762" s="1">
        <v>8</v>
      </c>
      <c r="L3762" s="1">
        <v>3</v>
      </c>
      <c r="M3762" s="1" t="s">
        <v>14422</v>
      </c>
      <c r="N3762" s="1" t="s">
        <v>14423</v>
      </c>
      <c r="T3762" s="1" t="s">
        <v>12470</v>
      </c>
      <c r="U3762" s="1" t="s">
        <v>715</v>
      </c>
      <c r="V3762" s="1" t="s">
        <v>7283</v>
      </c>
      <c r="Y3762" s="1" t="s">
        <v>1605</v>
      </c>
      <c r="Z3762" s="1" t="s">
        <v>8089</v>
      </c>
      <c r="AC3762" s="1">
        <v>4</v>
      </c>
      <c r="AD3762" s="1" t="s">
        <v>65</v>
      </c>
      <c r="AE3762" s="1" t="s">
        <v>9332</v>
      </c>
    </row>
    <row r="3763" spans="1:72" ht="13.5" customHeight="1" x14ac:dyDescent="0.25">
      <c r="A3763" s="5" t="str">
        <f t="shared" si="134"/>
        <v>1738_각남면_0136</v>
      </c>
      <c r="B3763" s="1">
        <v>1738</v>
      </c>
      <c r="C3763" s="1" t="s">
        <v>12339</v>
      </c>
      <c r="D3763" s="1" t="s">
        <v>12340</v>
      </c>
      <c r="E3763" s="1">
        <v>3762</v>
      </c>
      <c r="F3763" s="1">
        <v>16</v>
      </c>
      <c r="G3763" s="1" t="s">
        <v>5736</v>
      </c>
      <c r="H3763" s="1" t="s">
        <v>7059</v>
      </c>
      <c r="I3763" s="1">
        <v>8</v>
      </c>
      <c r="L3763" s="1">
        <v>3</v>
      </c>
      <c r="M3763" s="1" t="s">
        <v>14422</v>
      </c>
      <c r="N3763" s="1" t="s">
        <v>14423</v>
      </c>
      <c r="T3763" s="1" t="s">
        <v>12470</v>
      </c>
      <c r="U3763" s="1" t="s">
        <v>739</v>
      </c>
      <c r="V3763" s="1" t="s">
        <v>7350</v>
      </c>
      <c r="Y3763" s="1" t="s">
        <v>4573</v>
      </c>
      <c r="Z3763" s="1" t="s">
        <v>8759</v>
      </c>
      <c r="AC3763" s="1">
        <v>11</v>
      </c>
      <c r="AD3763" s="1" t="s">
        <v>393</v>
      </c>
      <c r="AE3763" s="1" t="s">
        <v>9370</v>
      </c>
    </row>
    <row r="3764" spans="1:72" ht="13.5" customHeight="1" x14ac:dyDescent="0.25">
      <c r="A3764" s="5" t="str">
        <f t="shared" si="134"/>
        <v>1738_각남면_0136</v>
      </c>
      <c r="B3764" s="1">
        <v>1738</v>
      </c>
      <c r="C3764" s="1" t="s">
        <v>12339</v>
      </c>
      <c r="D3764" s="1" t="s">
        <v>12340</v>
      </c>
      <c r="E3764" s="1">
        <v>3763</v>
      </c>
      <c r="F3764" s="1">
        <v>16</v>
      </c>
      <c r="G3764" s="1" t="s">
        <v>5736</v>
      </c>
      <c r="H3764" s="1" t="s">
        <v>7059</v>
      </c>
      <c r="I3764" s="1">
        <v>8</v>
      </c>
      <c r="L3764" s="1">
        <v>3</v>
      </c>
      <c r="M3764" s="1" t="s">
        <v>14422</v>
      </c>
      <c r="N3764" s="1" t="s">
        <v>14423</v>
      </c>
      <c r="T3764" s="1" t="s">
        <v>12470</v>
      </c>
      <c r="U3764" s="1" t="s">
        <v>715</v>
      </c>
      <c r="V3764" s="1" t="s">
        <v>7283</v>
      </c>
      <c r="Y3764" s="1" t="s">
        <v>5945</v>
      </c>
      <c r="Z3764" s="1" t="s">
        <v>9082</v>
      </c>
      <c r="AC3764" s="1">
        <v>26</v>
      </c>
      <c r="AD3764" s="1" t="s">
        <v>585</v>
      </c>
      <c r="AE3764" s="1" t="s">
        <v>9379</v>
      </c>
    </row>
    <row r="3765" spans="1:72" ht="13.5" customHeight="1" x14ac:dyDescent="0.25">
      <c r="A3765" s="5" t="str">
        <f t="shared" si="134"/>
        <v>1738_각남면_0136</v>
      </c>
      <c r="B3765" s="1">
        <v>1738</v>
      </c>
      <c r="C3765" s="1" t="s">
        <v>12339</v>
      </c>
      <c r="D3765" s="1" t="s">
        <v>12340</v>
      </c>
      <c r="E3765" s="1">
        <v>3764</v>
      </c>
      <c r="F3765" s="1">
        <v>16</v>
      </c>
      <c r="G3765" s="1" t="s">
        <v>5736</v>
      </c>
      <c r="H3765" s="1" t="s">
        <v>7059</v>
      </c>
      <c r="I3765" s="1">
        <v>8</v>
      </c>
      <c r="L3765" s="1">
        <v>4</v>
      </c>
      <c r="M3765" s="1" t="s">
        <v>14424</v>
      </c>
      <c r="N3765" s="1" t="s">
        <v>14425</v>
      </c>
      <c r="T3765" s="1" t="s">
        <v>12461</v>
      </c>
      <c r="U3765" s="1" t="s">
        <v>78</v>
      </c>
      <c r="V3765" s="1" t="s">
        <v>7347</v>
      </c>
      <c r="W3765" s="1" t="s">
        <v>123</v>
      </c>
      <c r="X3765" s="1" t="s">
        <v>7689</v>
      </c>
      <c r="Y3765" s="1" t="s">
        <v>4331</v>
      </c>
      <c r="Z3765" s="1" t="s">
        <v>8668</v>
      </c>
      <c r="AC3765" s="1">
        <v>59</v>
      </c>
      <c r="AD3765" s="1" t="s">
        <v>650</v>
      </c>
      <c r="AE3765" s="1" t="s">
        <v>9380</v>
      </c>
      <c r="AJ3765" s="1" t="s">
        <v>17</v>
      </c>
      <c r="AK3765" s="1" t="s">
        <v>9530</v>
      </c>
      <c r="AL3765" s="1" t="s">
        <v>124</v>
      </c>
      <c r="AM3765" s="1" t="s">
        <v>9327</v>
      </c>
      <c r="AT3765" s="1" t="s">
        <v>1908</v>
      </c>
      <c r="AU3765" s="1" t="s">
        <v>9684</v>
      </c>
      <c r="AV3765" s="1" t="s">
        <v>5946</v>
      </c>
      <c r="AW3765" s="1" t="s">
        <v>10261</v>
      </c>
      <c r="BG3765" s="1" t="s">
        <v>1908</v>
      </c>
      <c r="BH3765" s="1" t="s">
        <v>9684</v>
      </c>
      <c r="BI3765" s="1" t="s">
        <v>4343</v>
      </c>
      <c r="BJ3765" s="1" t="s">
        <v>10246</v>
      </c>
      <c r="BK3765" s="1" t="s">
        <v>219</v>
      </c>
      <c r="BL3765" s="1" t="s">
        <v>7464</v>
      </c>
      <c r="BM3765" s="1" t="s">
        <v>1789</v>
      </c>
      <c r="BN3765" s="1" t="s">
        <v>9964</v>
      </c>
      <c r="BO3765" s="1" t="s">
        <v>42</v>
      </c>
      <c r="BP3765" s="1" t="s">
        <v>7309</v>
      </c>
      <c r="BQ3765" s="1" t="s">
        <v>5947</v>
      </c>
      <c r="BR3765" s="1" t="s">
        <v>12087</v>
      </c>
      <c r="BS3765" s="1" t="s">
        <v>53</v>
      </c>
      <c r="BT3765" s="1" t="s">
        <v>9486</v>
      </c>
    </row>
    <row r="3766" spans="1:72" ht="13.5" customHeight="1" x14ac:dyDescent="0.25">
      <c r="A3766" s="5" t="str">
        <f t="shared" si="134"/>
        <v>1738_각남면_0136</v>
      </c>
      <c r="B3766" s="1">
        <v>1738</v>
      </c>
      <c r="C3766" s="1" t="s">
        <v>12339</v>
      </c>
      <c r="D3766" s="1" t="s">
        <v>12340</v>
      </c>
      <c r="E3766" s="1">
        <v>3765</v>
      </c>
      <c r="F3766" s="1">
        <v>16</v>
      </c>
      <c r="G3766" s="1" t="s">
        <v>5736</v>
      </c>
      <c r="H3766" s="1" t="s">
        <v>7059</v>
      </c>
      <c r="I3766" s="1">
        <v>8</v>
      </c>
      <c r="L3766" s="1">
        <v>4</v>
      </c>
      <c r="M3766" s="1" t="s">
        <v>14424</v>
      </c>
      <c r="N3766" s="1" t="s">
        <v>14425</v>
      </c>
      <c r="S3766" s="1" t="s">
        <v>50</v>
      </c>
      <c r="T3766" s="1" t="s">
        <v>7223</v>
      </c>
      <c r="W3766" s="1" t="s">
        <v>123</v>
      </c>
      <c r="X3766" s="1" t="s">
        <v>7689</v>
      </c>
      <c r="Y3766" s="1" t="s">
        <v>64</v>
      </c>
      <c r="Z3766" s="1" t="s">
        <v>7741</v>
      </c>
      <c r="AC3766" s="1">
        <v>39</v>
      </c>
      <c r="AD3766" s="1" t="s">
        <v>181</v>
      </c>
      <c r="AE3766" s="1" t="s">
        <v>9350</v>
      </c>
      <c r="AJ3766" s="1" t="s">
        <v>17</v>
      </c>
      <c r="AK3766" s="1" t="s">
        <v>9530</v>
      </c>
      <c r="AL3766" s="1" t="s">
        <v>329</v>
      </c>
      <c r="AM3766" s="1" t="s">
        <v>9585</v>
      </c>
      <c r="AT3766" s="1" t="s">
        <v>42</v>
      </c>
      <c r="AU3766" s="1" t="s">
        <v>7309</v>
      </c>
      <c r="AV3766" s="1" t="s">
        <v>4697</v>
      </c>
      <c r="AW3766" s="1" t="s">
        <v>8799</v>
      </c>
      <c r="BG3766" s="1" t="s">
        <v>42</v>
      </c>
      <c r="BH3766" s="1" t="s">
        <v>7309</v>
      </c>
      <c r="BI3766" s="1" t="s">
        <v>5948</v>
      </c>
      <c r="BJ3766" s="1" t="s">
        <v>10915</v>
      </c>
      <c r="BK3766" s="1" t="s">
        <v>42</v>
      </c>
      <c r="BL3766" s="1" t="s">
        <v>7309</v>
      </c>
      <c r="BM3766" s="1" t="s">
        <v>5062</v>
      </c>
      <c r="BN3766" s="1" t="s">
        <v>8895</v>
      </c>
      <c r="BO3766" s="1" t="s">
        <v>42</v>
      </c>
      <c r="BP3766" s="1" t="s">
        <v>7309</v>
      </c>
      <c r="BQ3766" s="1" t="s">
        <v>5949</v>
      </c>
      <c r="BR3766" s="1" t="s">
        <v>12088</v>
      </c>
      <c r="BS3766" s="1" t="s">
        <v>1047</v>
      </c>
      <c r="BT3766" s="1" t="s">
        <v>9458</v>
      </c>
    </row>
    <row r="3767" spans="1:72" ht="13.5" customHeight="1" x14ac:dyDescent="0.25">
      <c r="A3767" s="5" t="str">
        <f t="shared" si="134"/>
        <v>1738_각남면_0136</v>
      </c>
      <c r="B3767" s="1">
        <v>1738</v>
      </c>
      <c r="C3767" s="1" t="s">
        <v>12339</v>
      </c>
      <c r="D3767" s="1" t="s">
        <v>12340</v>
      </c>
      <c r="E3767" s="1">
        <v>3766</v>
      </c>
      <c r="F3767" s="1">
        <v>16</v>
      </c>
      <c r="G3767" s="1" t="s">
        <v>5736</v>
      </c>
      <c r="H3767" s="1" t="s">
        <v>7059</v>
      </c>
      <c r="I3767" s="1">
        <v>8</v>
      </c>
      <c r="L3767" s="1">
        <v>4</v>
      </c>
      <c r="M3767" s="1" t="s">
        <v>14424</v>
      </c>
      <c r="N3767" s="1" t="s">
        <v>14425</v>
      </c>
      <c r="S3767" s="1" t="s">
        <v>112</v>
      </c>
      <c r="T3767" s="1" t="s">
        <v>7229</v>
      </c>
      <c r="Y3767" s="1" t="s">
        <v>64</v>
      </c>
      <c r="Z3767" s="1" t="s">
        <v>7741</v>
      </c>
      <c r="AC3767" s="1">
        <v>14</v>
      </c>
      <c r="AD3767" s="1" t="s">
        <v>182</v>
      </c>
      <c r="AE3767" s="1" t="s">
        <v>9351</v>
      </c>
    </row>
    <row r="3768" spans="1:72" ht="13.5" customHeight="1" x14ac:dyDescent="0.25">
      <c r="A3768" s="5" t="str">
        <f t="shared" si="134"/>
        <v>1738_각남면_0136</v>
      </c>
      <c r="B3768" s="1">
        <v>1738</v>
      </c>
      <c r="C3768" s="1" t="s">
        <v>12339</v>
      </c>
      <c r="D3768" s="1" t="s">
        <v>12340</v>
      </c>
      <c r="E3768" s="1">
        <v>3767</v>
      </c>
      <c r="F3768" s="1">
        <v>16</v>
      </c>
      <c r="G3768" s="1" t="s">
        <v>5736</v>
      </c>
      <c r="H3768" s="1" t="s">
        <v>7059</v>
      </c>
      <c r="I3768" s="1">
        <v>8</v>
      </c>
      <c r="L3768" s="1">
        <v>4</v>
      </c>
      <c r="M3768" s="1" t="s">
        <v>14424</v>
      </c>
      <c r="N3768" s="1" t="s">
        <v>14425</v>
      </c>
      <c r="S3768" s="1" t="s">
        <v>112</v>
      </c>
      <c r="T3768" s="1" t="s">
        <v>7229</v>
      </c>
      <c r="Y3768" s="1" t="s">
        <v>64</v>
      </c>
      <c r="Z3768" s="1" t="s">
        <v>7741</v>
      </c>
      <c r="AC3768" s="1">
        <v>10</v>
      </c>
      <c r="AD3768" s="1" t="s">
        <v>393</v>
      </c>
      <c r="AE3768" s="1" t="s">
        <v>9370</v>
      </c>
    </row>
    <row r="3769" spans="1:72" ht="13.5" customHeight="1" x14ac:dyDescent="0.25">
      <c r="A3769" s="5" t="str">
        <f t="shared" si="134"/>
        <v>1738_각남면_0136</v>
      </c>
      <c r="B3769" s="1">
        <v>1738</v>
      </c>
      <c r="C3769" s="1" t="s">
        <v>12339</v>
      </c>
      <c r="D3769" s="1" t="s">
        <v>12340</v>
      </c>
      <c r="E3769" s="1">
        <v>3768</v>
      </c>
      <c r="F3769" s="1">
        <v>16</v>
      </c>
      <c r="G3769" s="1" t="s">
        <v>5736</v>
      </c>
      <c r="H3769" s="1" t="s">
        <v>7059</v>
      </c>
      <c r="I3769" s="1">
        <v>8</v>
      </c>
      <c r="L3769" s="1">
        <v>4</v>
      </c>
      <c r="M3769" s="1" t="s">
        <v>14424</v>
      </c>
      <c r="N3769" s="1" t="s">
        <v>14425</v>
      </c>
      <c r="T3769" s="1" t="s">
        <v>12470</v>
      </c>
      <c r="U3769" s="1" t="s">
        <v>136</v>
      </c>
      <c r="V3769" s="1" t="s">
        <v>7308</v>
      </c>
      <c r="Y3769" s="1" t="s">
        <v>4385</v>
      </c>
      <c r="Z3769" s="1" t="s">
        <v>9083</v>
      </c>
      <c r="AC3769" s="1">
        <v>58</v>
      </c>
      <c r="AD3769" s="1" t="s">
        <v>974</v>
      </c>
      <c r="AE3769" s="1" t="s">
        <v>9385</v>
      </c>
      <c r="AG3769" s="1" t="s">
        <v>12767</v>
      </c>
      <c r="AT3769" s="1" t="s">
        <v>136</v>
      </c>
      <c r="AU3769" s="1" t="s">
        <v>7308</v>
      </c>
      <c r="AV3769" s="1" t="s">
        <v>1878</v>
      </c>
      <c r="AW3769" s="1" t="s">
        <v>10262</v>
      </c>
      <c r="BB3769" s="1" t="s">
        <v>500</v>
      </c>
      <c r="BC3769" s="1" t="s">
        <v>12465</v>
      </c>
      <c r="BF3769" s="1" t="s">
        <v>12892</v>
      </c>
    </row>
    <row r="3770" spans="1:72" ht="13.5" customHeight="1" x14ac:dyDescent="0.25">
      <c r="A3770" s="5" t="str">
        <f t="shared" si="134"/>
        <v>1738_각남면_0136</v>
      </c>
      <c r="B3770" s="1">
        <v>1738</v>
      </c>
      <c r="C3770" s="1" t="s">
        <v>12339</v>
      </c>
      <c r="D3770" s="1" t="s">
        <v>12340</v>
      </c>
      <c r="E3770" s="1">
        <v>3769</v>
      </c>
      <c r="F3770" s="1">
        <v>16</v>
      </c>
      <c r="G3770" s="1" t="s">
        <v>5736</v>
      </c>
      <c r="H3770" s="1" t="s">
        <v>7059</v>
      </c>
      <c r="I3770" s="1">
        <v>8</v>
      </c>
      <c r="L3770" s="1">
        <v>4</v>
      </c>
      <c r="M3770" s="1" t="s">
        <v>14424</v>
      </c>
      <c r="N3770" s="1" t="s">
        <v>14425</v>
      </c>
      <c r="T3770" s="1" t="s">
        <v>12470</v>
      </c>
      <c r="U3770" s="1" t="s">
        <v>139</v>
      </c>
      <c r="V3770" s="1" t="s">
        <v>7323</v>
      </c>
      <c r="Y3770" s="1" t="s">
        <v>5950</v>
      </c>
      <c r="Z3770" s="1" t="s">
        <v>9084</v>
      </c>
      <c r="AG3770" s="1" t="s">
        <v>12767</v>
      </c>
    </row>
    <row r="3771" spans="1:72" ht="13.5" customHeight="1" x14ac:dyDescent="0.25">
      <c r="A3771" s="5" t="str">
        <f t="shared" si="134"/>
        <v>1738_각남면_0136</v>
      </c>
      <c r="B3771" s="1">
        <v>1738</v>
      </c>
      <c r="C3771" s="1" t="s">
        <v>12339</v>
      </c>
      <c r="D3771" s="1" t="s">
        <v>12340</v>
      </c>
      <c r="E3771" s="1">
        <v>3770</v>
      </c>
      <c r="F3771" s="1">
        <v>16</v>
      </c>
      <c r="G3771" s="1" t="s">
        <v>5736</v>
      </c>
      <c r="H3771" s="1" t="s">
        <v>7059</v>
      </c>
      <c r="I3771" s="1">
        <v>8</v>
      </c>
      <c r="L3771" s="1">
        <v>4</v>
      </c>
      <c r="M3771" s="1" t="s">
        <v>14424</v>
      </c>
      <c r="N3771" s="1" t="s">
        <v>14425</v>
      </c>
      <c r="T3771" s="1" t="s">
        <v>12470</v>
      </c>
      <c r="U3771" s="1" t="s">
        <v>139</v>
      </c>
      <c r="V3771" s="1" t="s">
        <v>7323</v>
      </c>
      <c r="Y3771" s="1" t="s">
        <v>5951</v>
      </c>
      <c r="Z3771" s="1" t="s">
        <v>9085</v>
      </c>
      <c r="AG3771" s="1" t="s">
        <v>12767</v>
      </c>
    </row>
    <row r="3772" spans="1:72" ht="13.5" customHeight="1" x14ac:dyDescent="0.25">
      <c r="A3772" s="5" t="str">
        <f t="shared" si="134"/>
        <v>1738_각남면_0136</v>
      </c>
      <c r="B3772" s="1">
        <v>1738</v>
      </c>
      <c r="C3772" s="1" t="s">
        <v>12339</v>
      </c>
      <c r="D3772" s="1" t="s">
        <v>12340</v>
      </c>
      <c r="E3772" s="1">
        <v>3771</v>
      </c>
      <c r="F3772" s="1">
        <v>16</v>
      </c>
      <c r="G3772" s="1" t="s">
        <v>5736</v>
      </c>
      <c r="H3772" s="1" t="s">
        <v>7059</v>
      </c>
      <c r="I3772" s="1">
        <v>8</v>
      </c>
      <c r="L3772" s="1">
        <v>4</v>
      </c>
      <c r="M3772" s="1" t="s">
        <v>14424</v>
      </c>
      <c r="N3772" s="1" t="s">
        <v>14425</v>
      </c>
      <c r="T3772" s="1" t="s">
        <v>12470</v>
      </c>
      <c r="U3772" s="1" t="s">
        <v>136</v>
      </c>
      <c r="V3772" s="1" t="s">
        <v>7308</v>
      </c>
      <c r="Y3772" s="1" t="s">
        <v>5952</v>
      </c>
      <c r="Z3772" s="1" t="s">
        <v>9086</v>
      </c>
      <c r="AG3772" s="1" t="s">
        <v>12767</v>
      </c>
    </row>
    <row r="3773" spans="1:72" ht="13.5" customHeight="1" x14ac:dyDescent="0.25">
      <c r="A3773" s="5" t="str">
        <f t="shared" si="134"/>
        <v>1738_각남면_0136</v>
      </c>
      <c r="B3773" s="1">
        <v>1738</v>
      </c>
      <c r="C3773" s="1" t="s">
        <v>12339</v>
      </c>
      <c r="D3773" s="1" t="s">
        <v>12340</v>
      </c>
      <c r="E3773" s="1">
        <v>3772</v>
      </c>
      <c r="F3773" s="1">
        <v>16</v>
      </c>
      <c r="G3773" s="1" t="s">
        <v>5736</v>
      </c>
      <c r="H3773" s="1" t="s">
        <v>7059</v>
      </c>
      <c r="I3773" s="1">
        <v>8</v>
      </c>
      <c r="L3773" s="1">
        <v>4</v>
      </c>
      <c r="M3773" s="1" t="s">
        <v>14424</v>
      </c>
      <c r="N3773" s="1" t="s">
        <v>14425</v>
      </c>
      <c r="T3773" s="1" t="s">
        <v>12470</v>
      </c>
      <c r="U3773" s="1" t="s">
        <v>136</v>
      </c>
      <c r="V3773" s="1" t="s">
        <v>7308</v>
      </c>
      <c r="Y3773" s="1" t="s">
        <v>4755</v>
      </c>
      <c r="Z3773" s="1" t="s">
        <v>9087</v>
      </c>
      <c r="AG3773" s="1" t="s">
        <v>12767</v>
      </c>
    </row>
    <row r="3774" spans="1:72" ht="13.5" customHeight="1" x14ac:dyDescent="0.25">
      <c r="A3774" s="5" t="str">
        <f t="shared" si="134"/>
        <v>1738_각남면_0136</v>
      </c>
      <c r="B3774" s="1">
        <v>1738</v>
      </c>
      <c r="C3774" s="1" t="s">
        <v>12339</v>
      </c>
      <c r="D3774" s="1" t="s">
        <v>12340</v>
      </c>
      <c r="E3774" s="1">
        <v>3773</v>
      </c>
      <c r="F3774" s="1">
        <v>16</v>
      </c>
      <c r="G3774" s="1" t="s">
        <v>5736</v>
      </c>
      <c r="H3774" s="1" t="s">
        <v>7059</v>
      </c>
      <c r="I3774" s="1">
        <v>8</v>
      </c>
      <c r="L3774" s="1">
        <v>4</v>
      </c>
      <c r="M3774" s="1" t="s">
        <v>14424</v>
      </c>
      <c r="N3774" s="1" t="s">
        <v>14425</v>
      </c>
      <c r="T3774" s="1" t="s">
        <v>12470</v>
      </c>
      <c r="U3774" s="1" t="s">
        <v>136</v>
      </c>
      <c r="V3774" s="1" t="s">
        <v>7308</v>
      </c>
      <c r="Y3774" s="1" t="s">
        <v>5953</v>
      </c>
      <c r="Z3774" s="1" t="s">
        <v>12534</v>
      </c>
      <c r="AG3774" s="1" t="s">
        <v>12767</v>
      </c>
    </row>
    <row r="3775" spans="1:72" ht="13.5" customHeight="1" x14ac:dyDescent="0.25">
      <c r="A3775" s="5" t="str">
        <f t="shared" si="134"/>
        <v>1738_각남면_0136</v>
      </c>
      <c r="B3775" s="1">
        <v>1738</v>
      </c>
      <c r="C3775" s="1" t="s">
        <v>12339</v>
      </c>
      <c r="D3775" s="1" t="s">
        <v>12340</v>
      </c>
      <c r="E3775" s="1">
        <v>3774</v>
      </c>
      <c r="F3775" s="1">
        <v>16</v>
      </c>
      <c r="G3775" s="1" t="s">
        <v>5736</v>
      </c>
      <c r="H3775" s="1" t="s">
        <v>7059</v>
      </c>
      <c r="I3775" s="1">
        <v>8</v>
      </c>
      <c r="L3775" s="1">
        <v>4</v>
      </c>
      <c r="M3775" s="1" t="s">
        <v>14424</v>
      </c>
      <c r="N3775" s="1" t="s">
        <v>14425</v>
      </c>
      <c r="T3775" s="1" t="s">
        <v>12470</v>
      </c>
      <c r="U3775" s="1" t="s">
        <v>136</v>
      </c>
      <c r="V3775" s="1" t="s">
        <v>7308</v>
      </c>
      <c r="Y3775" s="1" t="s">
        <v>4472</v>
      </c>
      <c r="Z3775" s="1" t="s">
        <v>12610</v>
      </c>
      <c r="AG3775" s="1" t="s">
        <v>12767</v>
      </c>
    </row>
    <row r="3776" spans="1:72" ht="13.5" customHeight="1" x14ac:dyDescent="0.25">
      <c r="A3776" s="5" t="str">
        <f t="shared" si="134"/>
        <v>1738_각남면_0136</v>
      </c>
      <c r="B3776" s="1">
        <v>1738</v>
      </c>
      <c r="C3776" s="1" t="s">
        <v>12339</v>
      </c>
      <c r="D3776" s="1" t="s">
        <v>12340</v>
      </c>
      <c r="E3776" s="1">
        <v>3775</v>
      </c>
      <c r="F3776" s="1">
        <v>16</v>
      </c>
      <c r="G3776" s="1" t="s">
        <v>5736</v>
      </c>
      <c r="H3776" s="1" t="s">
        <v>7059</v>
      </c>
      <c r="I3776" s="1">
        <v>8</v>
      </c>
      <c r="L3776" s="1">
        <v>4</v>
      </c>
      <c r="M3776" s="1" t="s">
        <v>14424</v>
      </c>
      <c r="N3776" s="1" t="s">
        <v>14425</v>
      </c>
      <c r="T3776" s="1" t="s">
        <v>12470</v>
      </c>
      <c r="U3776" s="1" t="s">
        <v>139</v>
      </c>
      <c r="V3776" s="1" t="s">
        <v>7323</v>
      </c>
      <c r="Y3776" s="1" t="s">
        <v>5954</v>
      </c>
      <c r="Z3776" s="1" t="s">
        <v>12611</v>
      </c>
      <c r="AG3776" s="1" t="s">
        <v>12767</v>
      </c>
    </row>
    <row r="3777" spans="1:72" ht="13.5" customHeight="1" x14ac:dyDescent="0.25">
      <c r="A3777" s="5" t="str">
        <f t="shared" si="134"/>
        <v>1738_각남면_0136</v>
      </c>
      <c r="B3777" s="1">
        <v>1738</v>
      </c>
      <c r="C3777" s="1" t="s">
        <v>12339</v>
      </c>
      <c r="D3777" s="1" t="s">
        <v>12340</v>
      </c>
      <c r="E3777" s="1">
        <v>3776</v>
      </c>
      <c r="F3777" s="1">
        <v>16</v>
      </c>
      <c r="G3777" s="1" t="s">
        <v>5736</v>
      </c>
      <c r="H3777" s="1" t="s">
        <v>7059</v>
      </c>
      <c r="I3777" s="1">
        <v>8</v>
      </c>
      <c r="L3777" s="1">
        <v>4</v>
      </c>
      <c r="M3777" s="1" t="s">
        <v>14424</v>
      </c>
      <c r="N3777" s="1" t="s">
        <v>14425</v>
      </c>
      <c r="T3777" s="1" t="s">
        <v>12470</v>
      </c>
      <c r="U3777" s="1" t="s">
        <v>136</v>
      </c>
      <c r="V3777" s="1" t="s">
        <v>7308</v>
      </c>
      <c r="Y3777" s="1" t="s">
        <v>2435</v>
      </c>
      <c r="Z3777" s="1" t="s">
        <v>9088</v>
      </c>
      <c r="AF3777" s="1" t="s">
        <v>12639</v>
      </c>
      <c r="AG3777" s="1" t="s">
        <v>12640</v>
      </c>
    </row>
    <row r="3778" spans="1:72" ht="13.5" customHeight="1" x14ac:dyDescent="0.25">
      <c r="A3778" s="5" t="str">
        <f t="shared" si="134"/>
        <v>1738_각남면_0136</v>
      </c>
      <c r="B3778" s="1">
        <v>1738</v>
      </c>
      <c r="C3778" s="1" t="s">
        <v>12339</v>
      </c>
      <c r="D3778" s="1" t="s">
        <v>12340</v>
      </c>
      <c r="E3778" s="1">
        <v>3777</v>
      </c>
      <c r="F3778" s="1">
        <v>16</v>
      </c>
      <c r="G3778" s="1" t="s">
        <v>5736</v>
      </c>
      <c r="H3778" s="1" t="s">
        <v>7059</v>
      </c>
      <c r="I3778" s="1">
        <v>8</v>
      </c>
      <c r="L3778" s="1">
        <v>5</v>
      </c>
      <c r="M3778" s="1" t="s">
        <v>14426</v>
      </c>
      <c r="N3778" s="1" t="s">
        <v>14427</v>
      </c>
      <c r="T3778" s="1" t="s">
        <v>12461</v>
      </c>
      <c r="U3778" s="1" t="s">
        <v>2807</v>
      </c>
      <c r="V3778" s="1" t="s">
        <v>7465</v>
      </c>
      <c r="W3778" s="1" t="s">
        <v>51</v>
      </c>
      <c r="X3778" s="1" t="s">
        <v>7686</v>
      </c>
      <c r="Y3778" s="1" t="s">
        <v>2855</v>
      </c>
      <c r="Z3778" s="1" t="s">
        <v>8348</v>
      </c>
      <c r="AC3778" s="1">
        <v>41</v>
      </c>
      <c r="AD3778" s="1" t="s">
        <v>785</v>
      </c>
      <c r="AE3778" s="1" t="s">
        <v>9384</v>
      </c>
      <c r="AJ3778" s="1" t="s">
        <v>17</v>
      </c>
      <c r="AK3778" s="1" t="s">
        <v>9530</v>
      </c>
      <c r="AL3778" s="1" t="s">
        <v>53</v>
      </c>
      <c r="AM3778" s="1" t="s">
        <v>9486</v>
      </c>
      <c r="AT3778" s="1" t="s">
        <v>488</v>
      </c>
      <c r="AU3778" s="1" t="s">
        <v>7425</v>
      </c>
      <c r="AV3778" s="1" t="s">
        <v>5780</v>
      </c>
      <c r="AW3778" s="1" t="s">
        <v>9051</v>
      </c>
      <c r="BG3778" s="1" t="s">
        <v>997</v>
      </c>
      <c r="BH3778" s="1" t="s">
        <v>7614</v>
      </c>
      <c r="BI3778" s="1" t="s">
        <v>14756</v>
      </c>
      <c r="BJ3778" s="1" t="s">
        <v>9955</v>
      </c>
      <c r="BK3778" s="1" t="s">
        <v>531</v>
      </c>
      <c r="BL3778" s="1" t="s">
        <v>7370</v>
      </c>
      <c r="BM3778" s="1" t="s">
        <v>5786</v>
      </c>
      <c r="BN3778" s="1" t="s">
        <v>10899</v>
      </c>
      <c r="BO3778" s="1" t="s">
        <v>42</v>
      </c>
      <c r="BP3778" s="1" t="s">
        <v>7309</v>
      </c>
      <c r="BQ3778" s="1" t="s">
        <v>5955</v>
      </c>
      <c r="BR3778" s="1" t="s">
        <v>12089</v>
      </c>
      <c r="BS3778" s="1" t="s">
        <v>401</v>
      </c>
      <c r="BT3778" s="1" t="s">
        <v>9477</v>
      </c>
    </row>
    <row r="3779" spans="1:72" ht="13.5" customHeight="1" x14ac:dyDescent="0.25">
      <c r="A3779" s="5" t="str">
        <f t="shared" si="134"/>
        <v>1738_각남면_0136</v>
      </c>
      <c r="B3779" s="1">
        <v>1738</v>
      </c>
      <c r="C3779" s="1" t="s">
        <v>12339</v>
      </c>
      <c r="D3779" s="1" t="s">
        <v>12340</v>
      </c>
      <c r="E3779" s="1">
        <v>3778</v>
      </c>
      <c r="F3779" s="1">
        <v>16</v>
      </c>
      <c r="G3779" s="1" t="s">
        <v>5736</v>
      </c>
      <c r="H3779" s="1" t="s">
        <v>7059</v>
      </c>
      <c r="I3779" s="1">
        <v>8</v>
      </c>
      <c r="L3779" s="1">
        <v>5</v>
      </c>
      <c r="M3779" s="1" t="s">
        <v>14426</v>
      </c>
      <c r="N3779" s="1" t="s">
        <v>14427</v>
      </c>
      <c r="S3779" s="1" t="s">
        <v>50</v>
      </c>
      <c r="T3779" s="1" t="s">
        <v>7223</v>
      </c>
      <c r="W3779" s="1" t="s">
        <v>519</v>
      </c>
      <c r="X3779" s="1" t="s">
        <v>7705</v>
      </c>
      <c r="Y3779" s="1" t="s">
        <v>64</v>
      </c>
      <c r="Z3779" s="1" t="s">
        <v>7741</v>
      </c>
      <c r="AC3779" s="1">
        <v>41</v>
      </c>
      <c r="AD3779" s="1" t="s">
        <v>785</v>
      </c>
      <c r="AE3779" s="1" t="s">
        <v>9384</v>
      </c>
      <c r="AJ3779" s="1" t="s">
        <v>17</v>
      </c>
      <c r="AK3779" s="1" t="s">
        <v>9530</v>
      </c>
      <c r="AL3779" s="1" t="s">
        <v>193</v>
      </c>
      <c r="AM3779" s="1" t="s">
        <v>9533</v>
      </c>
      <c r="AT3779" s="1" t="s">
        <v>42</v>
      </c>
      <c r="AU3779" s="1" t="s">
        <v>7309</v>
      </c>
      <c r="AV3779" s="1" t="s">
        <v>2721</v>
      </c>
      <c r="AW3779" s="1" t="s">
        <v>8315</v>
      </c>
      <c r="BG3779" s="1" t="s">
        <v>73</v>
      </c>
      <c r="BH3779" s="1" t="s">
        <v>7304</v>
      </c>
      <c r="BI3779" s="1" t="s">
        <v>621</v>
      </c>
      <c r="BJ3779" s="1" t="s">
        <v>9720</v>
      </c>
      <c r="BK3779" s="1" t="s">
        <v>73</v>
      </c>
      <c r="BL3779" s="1" t="s">
        <v>7304</v>
      </c>
      <c r="BM3779" s="1" t="s">
        <v>5956</v>
      </c>
      <c r="BN3779" s="1" t="s">
        <v>10293</v>
      </c>
      <c r="BO3779" s="1" t="s">
        <v>73</v>
      </c>
      <c r="BP3779" s="1" t="s">
        <v>7304</v>
      </c>
      <c r="BQ3779" s="1" t="s">
        <v>5957</v>
      </c>
      <c r="BR3779" s="1" t="s">
        <v>12090</v>
      </c>
      <c r="BS3779" s="1" t="s">
        <v>124</v>
      </c>
      <c r="BT3779" s="1" t="s">
        <v>9327</v>
      </c>
    </row>
    <row r="3780" spans="1:72" ht="13.5" customHeight="1" x14ac:dyDescent="0.25">
      <c r="A3780" s="5" t="str">
        <f t="shared" si="134"/>
        <v>1738_각남면_0136</v>
      </c>
      <c r="B3780" s="1">
        <v>1738</v>
      </c>
      <c r="C3780" s="1" t="s">
        <v>12339</v>
      </c>
      <c r="D3780" s="1" t="s">
        <v>12340</v>
      </c>
      <c r="E3780" s="1">
        <v>3779</v>
      </c>
      <c r="F3780" s="1">
        <v>16</v>
      </c>
      <c r="G3780" s="1" t="s">
        <v>5736</v>
      </c>
      <c r="H3780" s="1" t="s">
        <v>7059</v>
      </c>
      <c r="I3780" s="1">
        <v>8</v>
      </c>
      <c r="L3780" s="1">
        <v>5</v>
      </c>
      <c r="M3780" s="1" t="s">
        <v>14426</v>
      </c>
      <c r="N3780" s="1" t="s">
        <v>14427</v>
      </c>
      <c r="S3780" s="1" t="s">
        <v>59</v>
      </c>
      <c r="T3780" s="1" t="s">
        <v>7224</v>
      </c>
      <c r="U3780" s="1" t="s">
        <v>5888</v>
      </c>
      <c r="V3780" s="1" t="s">
        <v>7612</v>
      </c>
      <c r="Y3780" s="1" t="s">
        <v>2638</v>
      </c>
      <c r="Z3780" s="1" t="s">
        <v>8096</v>
      </c>
      <c r="AC3780" s="1">
        <v>20</v>
      </c>
      <c r="AD3780" s="1" t="s">
        <v>255</v>
      </c>
      <c r="AE3780" s="1" t="s">
        <v>9359</v>
      </c>
      <c r="AG3780" s="1" t="s">
        <v>12743</v>
      </c>
    </row>
    <row r="3781" spans="1:72" ht="13.5" customHeight="1" x14ac:dyDescent="0.25">
      <c r="A3781" s="5" t="str">
        <f t="shared" si="134"/>
        <v>1738_각남면_0136</v>
      </c>
      <c r="B3781" s="1">
        <v>1738</v>
      </c>
      <c r="C3781" s="1" t="s">
        <v>12339</v>
      </c>
      <c r="D3781" s="1" t="s">
        <v>12340</v>
      </c>
      <c r="E3781" s="1">
        <v>3780</v>
      </c>
      <c r="F3781" s="1">
        <v>16</v>
      </c>
      <c r="G3781" s="1" t="s">
        <v>5736</v>
      </c>
      <c r="H3781" s="1" t="s">
        <v>7059</v>
      </c>
      <c r="I3781" s="1">
        <v>8</v>
      </c>
      <c r="L3781" s="1">
        <v>5</v>
      </c>
      <c r="M3781" s="1" t="s">
        <v>14426</v>
      </c>
      <c r="N3781" s="1" t="s">
        <v>14427</v>
      </c>
      <c r="S3781" s="1" t="s">
        <v>112</v>
      </c>
      <c r="T3781" s="1" t="s">
        <v>7229</v>
      </c>
      <c r="Y3781" s="1" t="s">
        <v>64</v>
      </c>
      <c r="Z3781" s="1" t="s">
        <v>7741</v>
      </c>
      <c r="AC3781" s="1">
        <v>9</v>
      </c>
      <c r="AD3781" s="1" t="s">
        <v>93</v>
      </c>
      <c r="AE3781" s="1" t="s">
        <v>9337</v>
      </c>
      <c r="AF3781" s="1" t="s">
        <v>12703</v>
      </c>
      <c r="AG3781" s="1" t="s">
        <v>12714</v>
      </c>
    </row>
    <row r="3782" spans="1:72" ht="13.5" customHeight="1" x14ac:dyDescent="0.25">
      <c r="A3782" s="5" t="str">
        <f t="shared" si="134"/>
        <v>1738_각남면_0136</v>
      </c>
      <c r="B3782" s="1">
        <v>1738</v>
      </c>
      <c r="C3782" s="1" t="s">
        <v>12339</v>
      </c>
      <c r="D3782" s="1" t="s">
        <v>12340</v>
      </c>
      <c r="E3782" s="1">
        <v>3781</v>
      </c>
      <c r="F3782" s="1">
        <v>16</v>
      </c>
      <c r="G3782" s="1" t="s">
        <v>5736</v>
      </c>
      <c r="H3782" s="1" t="s">
        <v>7059</v>
      </c>
      <c r="I3782" s="1">
        <v>9</v>
      </c>
      <c r="J3782" s="1" t="s">
        <v>5958</v>
      </c>
      <c r="K3782" s="1" t="s">
        <v>7170</v>
      </c>
      <c r="L3782" s="1">
        <v>1</v>
      </c>
      <c r="M3782" s="1" t="s">
        <v>5958</v>
      </c>
      <c r="N3782" s="1" t="s">
        <v>7170</v>
      </c>
      <c r="O3782" s="1" t="s">
        <v>6</v>
      </c>
      <c r="P3782" s="1" t="s">
        <v>7191</v>
      </c>
      <c r="T3782" s="1" t="s">
        <v>12461</v>
      </c>
      <c r="U3782" s="1" t="s">
        <v>5959</v>
      </c>
      <c r="V3782" s="1" t="s">
        <v>7619</v>
      </c>
      <c r="W3782" s="1" t="s">
        <v>342</v>
      </c>
      <c r="X3782" s="1" t="s">
        <v>7700</v>
      </c>
      <c r="Y3782" s="1" t="s">
        <v>2757</v>
      </c>
      <c r="Z3782" s="1" t="s">
        <v>8684</v>
      </c>
      <c r="AC3782" s="1">
        <v>53</v>
      </c>
      <c r="AD3782" s="1" t="s">
        <v>289</v>
      </c>
      <c r="AE3782" s="1" t="s">
        <v>7353</v>
      </c>
      <c r="AJ3782" s="1" t="s">
        <v>17</v>
      </c>
      <c r="AK3782" s="1" t="s">
        <v>9530</v>
      </c>
      <c r="AL3782" s="1" t="s">
        <v>4239</v>
      </c>
      <c r="AM3782" s="1" t="s">
        <v>9568</v>
      </c>
      <c r="AT3782" s="1" t="s">
        <v>69</v>
      </c>
      <c r="AU3782" s="1" t="s">
        <v>7359</v>
      </c>
      <c r="AV3782" s="1" t="s">
        <v>4253</v>
      </c>
      <c r="AW3782" s="1" t="s">
        <v>9076</v>
      </c>
      <c r="BG3782" s="1" t="s">
        <v>69</v>
      </c>
      <c r="BH3782" s="1" t="s">
        <v>7359</v>
      </c>
      <c r="BI3782" s="1" t="s">
        <v>3958</v>
      </c>
      <c r="BJ3782" s="1" t="s">
        <v>10691</v>
      </c>
      <c r="BK3782" s="1" t="s">
        <v>69</v>
      </c>
      <c r="BL3782" s="1" t="s">
        <v>7359</v>
      </c>
      <c r="BM3782" s="1" t="s">
        <v>14817</v>
      </c>
      <c r="BN3782" s="1" t="s">
        <v>11286</v>
      </c>
      <c r="BO3782" s="1" t="s">
        <v>69</v>
      </c>
      <c r="BP3782" s="1" t="s">
        <v>7359</v>
      </c>
      <c r="BQ3782" s="1" t="s">
        <v>5960</v>
      </c>
      <c r="BR3782" s="1" t="s">
        <v>13111</v>
      </c>
      <c r="BS3782" s="1" t="s">
        <v>41</v>
      </c>
      <c r="BT3782" s="1" t="s">
        <v>12725</v>
      </c>
    </row>
    <row r="3783" spans="1:72" ht="13.5" customHeight="1" x14ac:dyDescent="0.25">
      <c r="A3783" s="5" t="str">
        <f t="shared" si="134"/>
        <v>1738_각남면_0136</v>
      </c>
      <c r="B3783" s="1">
        <v>1738</v>
      </c>
      <c r="C3783" s="1" t="s">
        <v>12339</v>
      </c>
      <c r="D3783" s="1" t="s">
        <v>12340</v>
      </c>
      <c r="E3783" s="1">
        <v>3782</v>
      </c>
      <c r="F3783" s="1">
        <v>16</v>
      </c>
      <c r="G3783" s="1" t="s">
        <v>5736</v>
      </c>
      <c r="H3783" s="1" t="s">
        <v>7059</v>
      </c>
      <c r="I3783" s="1">
        <v>9</v>
      </c>
      <c r="L3783" s="1">
        <v>1</v>
      </c>
      <c r="M3783" s="1" t="s">
        <v>5958</v>
      </c>
      <c r="N3783" s="1" t="s">
        <v>7170</v>
      </c>
      <c r="S3783" s="1" t="s">
        <v>50</v>
      </c>
      <c r="T3783" s="1" t="s">
        <v>7223</v>
      </c>
      <c r="W3783" s="1" t="s">
        <v>407</v>
      </c>
      <c r="X3783" s="1" t="s">
        <v>7703</v>
      </c>
      <c r="Y3783" s="1" t="s">
        <v>64</v>
      </c>
      <c r="Z3783" s="1" t="s">
        <v>7741</v>
      </c>
      <c r="AC3783" s="1">
        <v>51</v>
      </c>
      <c r="AD3783" s="1" t="s">
        <v>169</v>
      </c>
      <c r="AE3783" s="1" t="s">
        <v>9348</v>
      </c>
      <c r="AJ3783" s="1" t="s">
        <v>17</v>
      </c>
      <c r="AK3783" s="1" t="s">
        <v>9530</v>
      </c>
      <c r="AL3783" s="1" t="s">
        <v>49</v>
      </c>
      <c r="AM3783" s="1" t="s">
        <v>8830</v>
      </c>
      <c r="AT3783" s="1" t="s">
        <v>69</v>
      </c>
      <c r="AU3783" s="1" t="s">
        <v>7359</v>
      </c>
      <c r="AV3783" s="1" t="s">
        <v>815</v>
      </c>
      <c r="AW3783" s="1" t="s">
        <v>9733</v>
      </c>
      <c r="BG3783" s="1" t="s">
        <v>69</v>
      </c>
      <c r="BH3783" s="1" t="s">
        <v>7359</v>
      </c>
      <c r="BI3783" s="1" t="s">
        <v>5961</v>
      </c>
      <c r="BJ3783" s="1" t="s">
        <v>10905</v>
      </c>
      <c r="BK3783" s="1" t="s">
        <v>794</v>
      </c>
      <c r="BL3783" s="1" t="s">
        <v>9661</v>
      </c>
      <c r="BM3783" s="1" t="s">
        <v>5962</v>
      </c>
      <c r="BN3783" s="1" t="s">
        <v>9789</v>
      </c>
      <c r="BO3783" s="1" t="s">
        <v>69</v>
      </c>
      <c r="BP3783" s="1" t="s">
        <v>7359</v>
      </c>
      <c r="BQ3783" s="1" t="s">
        <v>4317</v>
      </c>
      <c r="BR3783" s="1" t="s">
        <v>13292</v>
      </c>
      <c r="BS3783" s="1" t="s">
        <v>41</v>
      </c>
      <c r="BT3783" s="1" t="s">
        <v>12725</v>
      </c>
    </row>
    <row r="3784" spans="1:72" ht="13.5" customHeight="1" x14ac:dyDescent="0.25">
      <c r="A3784" s="5" t="str">
        <f t="shared" si="134"/>
        <v>1738_각남면_0136</v>
      </c>
      <c r="B3784" s="1">
        <v>1738</v>
      </c>
      <c r="C3784" s="1" t="s">
        <v>12339</v>
      </c>
      <c r="D3784" s="1" t="s">
        <v>12340</v>
      </c>
      <c r="E3784" s="1">
        <v>3783</v>
      </c>
      <c r="F3784" s="1">
        <v>16</v>
      </c>
      <c r="G3784" s="1" t="s">
        <v>5736</v>
      </c>
      <c r="H3784" s="1" t="s">
        <v>7059</v>
      </c>
      <c r="I3784" s="1">
        <v>9</v>
      </c>
      <c r="L3784" s="1">
        <v>1</v>
      </c>
      <c r="M3784" s="1" t="s">
        <v>5958</v>
      </c>
      <c r="N3784" s="1" t="s">
        <v>7170</v>
      </c>
      <c r="S3784" s="1" t="s">
        <v>112</v>
      </c>
      <c r="T3784" s="1" t="s">
        <v>7229</v>
      </c>
      <c r="Y3784" s="1" t="s">
        <v>64</v>
      </c>
      <c r="Z3784" s="1" t="s">
        <v>7741</v>
      </c>
      <c r="AC3784" s="1">
        <v>17</v>
      </c>
      <c r="AD3784" s="1" t="s">
        <v>315</v>
      </c>
      <c r="AE3784" s="1" t="s">
        <v>9365</v>
      </c>
    </row>
    <row r="3785" spans="1:72" ht="13.5" customHeight="1" x14ac:dyDescent="0.25">
      <c r="A3785" s="5" t="str">
        <f t="shared" si="134"/>
        <v>1738_각남면_0136</v>
      </c>
      <c r="B3785" s="1">
        <v>1738</v>
      </c>
      <c r="C3785" s="1" t="s">
        <v>12339</v>
      </c>
      <c r="D3785" s="1" t="s">
        <v>12340</v>
      </c>
      <c r="E3785" s="1">
        <v>3784</v>
      </c>
      <c r="F3785" s="1">
        <v>16</v>
      </c>
      <c r="G3785" s="1" t="s">
        <v>5736</v>
      </c>
      <c r="H3785" s="1" t="s">
        <v>7059</v>
      </c>
      <c r="I3785" s="1">
        <v>9</v>
      </c>
      <c r="L3785" s="1">
        <v>2</v>
      </c>
      <c r="M3785" s="1" t="s">
        <v>14428</v>
      </c>
      <c r="N3785" s="1" t="s">
        <v>14429</v>
      </c>
      <c r="Q3785" s="1" t="s">
        <v>5963</v>
      </c>
      <c r="R3785" s="1" t="s">
        <v>7214</v>
      </c>
      <c r="T3785" s="1" t="s">
        <v>12461</v>
      </c>
      <c r="W3785" s="1" t="s">
        <v>1003</v>
      </c>
      <c r="X3785" s="1" t="s">
        <v>7706</v>
      </c>
      <c r="Y3785" s="1" t="s">
        <v>2182</v>
      </c>
      <c r="Z3785" s="1" t="s">
        <v>9089</v>
      </c>
      <c r="AC3785" s="1">
        <v>35</v>
      </c>
      <c r="AD3785" s="1" t="s">
        <v>68</v>
      </c>
      <c r="AE3785" s="1" t="s">
        <v>9333</v>
      </c>
      <c r="AJ3785" s="1" t="s">
        <v>17</v>
      </c>
      <c r="AK3785" s="1" t="s">
        <v>9530</v>
      </c>
      <c r="AL3785" s="1" t="s">
        <v>2918</v>
      </c>
      <c r="AM3785" s="1" t="s">
        <v>9559</v>
      </c>
      <c r="AT3785" s="1" t="s">
        <v>44</v>
      </c>
      <c r="AU3785" s="1" t="s">
        <v>7629</v>
      </c>
      <c r="AV3785" s="1" t="s">
        <v>15071</v>
      </c>
      <c r="AW3785" s="1" t="s">
        <v>12580</v>
      </c>
      <c r="BG3785" s="1" t="s">
        <v>455</v>
      </c>
      <c r="BH3785" s="1" t="s">
        <v>12477</v>
      </c>
      <c r="BI3785" s="1" t="s">
        <v>5964</v>
      </c>
      <c r="BJ3785" s="1" t="s">
        <v>7686</v>
      </c>
      <c r="BK3785" s="1" t="s">
        <v>5965</v>
      </c>
      <c r="BL3785" s="1" t="s">
        <v>11044</v>
      </c>
      <c r="BM3785" s="1" t="s">
        <v>5966</v>
      </c>
      <c r="BN3785" s="1" t="s">
        <v>9350</v>
      </c>
      <c r="BO3785" s="1" t="s">
        <v>44</v>
      </c>
      <c r="BP3785" s="1" t="s">
        <v>7629</v>
      </c>
      <c r="BQ3785" s="1" t="s">
        <v>5967</v>
      </c>
      <c r="BR3785" s="1" t="s">
        <v>12091</v>
      </c>
      <c r="BS3785" s="1" t="s">
        <v>124</v>
      </c>
      <c r="BT3785" s="1" t="s">
        <v>9327</v>
      </c>
    </row>
    <row r="3786" spans="1:72" ht="13.5" customHeight="1" x14ac:dyDescent="0.25">
      <c r="A3786" s="5" t="str">
        <f t="shared" si="134"/>
        <v>1738_각남면_0136</v>
      </c>
      <c r="B3786" s="1">
        <v>1738</v>
      </c>
      <c r="C3786" s="1" t="s">
        <v>12339</v>
      </c>
      <c r="D3786" s="1" t="s">
        <v>12340</v>
      </c>
      <c r="E3786" s="1">
        <v>3785</v>
      </c>
      <c r="F3786" s="1">
        <v>16</v>
      </c>
      <c r="G3786" s="1" t="s">
        <v>5736</v>
      </c>
      <c r="H3786" s="1" t="s">
        <v>7059</v>
      </c>
      <c r="I3786" s="1">
        <v>9</v>
      </c>
      <c r="L3786" s="1">
        <v>2</v>
      </c>
      <c r="M3786" s="1" t="s">
        <v>14428</v>
      </c>
      <c r="N3786" s="1" t="s">
        <v>14429</v>
      </c>
      <c r="S3786" s="1" t="s">
        <v>84</v>
      </c>
      <c r="T3786" s="1" t="s">
        <v>7226</v>
      </c>
      <c r="W3786" s="1" t="s">
        <v>123</v>
      </c>
      <c r="X3786" s="1" t="s">
        <v>7689</v>
      </c>
      <c r="Y3786" s="1" t="s">
        <v>308</v>
      </c>
      <c r="Z3786" s="1" t="s">
        <v>7774</v>
      </c>
      <c r="AC3786" s="1">
        <v>62</v>
      </c>
      <c r="AD3786" s="1" t="s">
        <v>335</v>
      </c>
      <c r="AE3786" s="1" t="s">
        <v>9368</v>
      </c>
    </row>
    <row r="3787" spans="1:72" ht="13.5" customHeight="1" x14ac:dyDescent="0.25">
      <c r="A3787" s="5" t="str">
        <f t="shared" si="134"/>
        <v>1738_각남면_0136</v>
      </c>
      <c r="B3787" s="1">
        <v>1738</v>
      </c>
      <c r="C3787" s="1" t="s">
        <v>12339</v>
      </c>
      <c r="D3787" s="1" t="s">
        <v>12340</v>
      </c>
      <c r="E3787" s="1">
        <v>3786</v>
      </c>
      <c r="F3787" s="1">
        <v>16</v>
      </c>
      <c r="G3787" s="1" t="s">
        <v>5736</v>
      </c>
      <c r="H3787" s="1" t="s">
        <v>7059</v>
      </c>
      <c r="I3787" s="1">
        <v>9</v>
      </c>
      <c r="L3787" s="1">
        <v>2</v>
      </c>
      <c r="M3787" s="1" t="s">
        <v>14428</v>
      </c>
      <c r="N3787" s="1" t="s">
        <v>14429</v>
      </c>
      <c r="S3787" s="1" t="s">
        <v>112</v>
      </c>
      <c r="T3787" s="1" t="s">
        <v>7229</v>
      </c>
      <c r="AC3787" s="1">
        <v>11</v>
      </c>
      <c r="AD3787" s="1" t="s">
        <v>505</v>
      </c>
      <c r="AE3787" s="1" t="s">
        <v>9377</v>
      </c>
    </row>
    <row r="3788" spans="1:72" ht="13.5" customHeight="1" x14ac:dyDescent="0.25">
      <c r="A3788" s="5" t="str">
        <f t="shared" si="134"/>
        <v>1738_각남면_0136</v>
      </c>
      <c r="B3788" s="1">
        <v>1738</v>
      </c>
      <c r="C3788" s="1" t="s">
        <v>12339</v>
      </c>
      <c r="D3788" s="1" t="s">
        <v>12340</v>
      </c>
      <c r="E3788" s="1">
        <v>3787</v>
      </c>
      <c r="F3788" s="1">
        <v>16</v>
      </c>
      <c r="G3788" s="1" t="s">
        <v>5736</v>
      </c>
      <c r="H3788" s="1" t="s">
        <v>7059</v>
      </c>
      <c r="I3788" s="1">
        <v>9</v>
      </c>
      <c r="L3788" s="1">
        <v>2</v>
      </c>
      <c r="M3788" s="1" t="s">
        <v>14428</v>
      </c>
      <c r="N3788" s="1" t="s">
        <v>14429</v>
      </c>
      <c r="T3788" s="1" t="s">
        <v>12470</v>
      </c>
      <c r="U3788" s="1" t="s">
        <v>136</v>
      </c>
      <c r="V3788" s="1" t="s">
        <v>7308</v>
      </c>
      <c r="Y3788" s="1" t="s">
        <v>14873</v>
      </c>
      <c r="Z3788" s="1" t="s">
        <v>9090</v>
      </c>
      <c r="AF3788" s="1" t="s">
        <v>417</v>
      </c>
      <c r="AG3788" s="1" t="s">
        <v>9401</v>
      </c>
      <c r="AH3788" s="1" t="s">
        <v>5968</v>
      </c>
      <c r="AI3788" s="1" t="s">
        <v>9520</v>
      </c>
      <c r="BB3788" s="1" t="s">
        <v>139</v>
      </c>
      <c r="BC3788" s="1" t="s">
        <v>7323</v>
      </c>
      <c r="BD3788" s="1" t="s">
        <v>5969</v>
      </c>
      <c r="BE3788" s="1" t="s">
        <v>10457</v>
      </c>
      <c r="BF3788" s="1" t="s">
        <v>12894</v>
      </c>
    </row>
    <row r="3789" spans="1:72" ht="13.5" customHeight="1" x14ac:dyDescent="0.25">
      <c r="A3789" s="5" t="str">
        <f t="shared" si="134"/>
        <v>1738_각남면_0136</v>
      </c>
      <c r="B3789" s="1">
        <v>1738</v>
      </c>
      <c r="C3789" s="1" t="s">
        <v>12339</v>
      </c>
      <c r="D3789" s="1" t="s">
        <v>12340</v>
      </c>
      <c r="E3789" s="1">
        <v>3788</v>
      </c>
      <c r="F3789" s="1">
        <v>16</v>
      </c>
      <c r="G3789" s="1" t="s">
        <v>5736</v>
      </c>
      <c r="H3789" s="1" t="s">
        <v>7059</v>
      </c>
      <c r="I3789" s="1">
        <v>9</v>
      </c>
      <c r="L3789" s="1">
        <v>2</v>
      </c>
      <c r="M3789" s="1" t="s">
        <v>14428</v>
      </c>
      <c r="N3789" s="1" t="s">
        <v>14429</v>
      </c>
      <c r="T3789" s="1" t="s">
        <v>12470</v>
      </c>
      <c r="U3789" s="1" t="s">
        <v>139</v>
      </c>
      <c r="V3789" s="1" t="s">
        <v>7323</v>
      </c>
      <c r="Y3789" s="1" t="s">
        <v>5970</v>
      </c>
      <c r="Z3789" s="1" t="s">
        <v>9091</v>
      </c>
      <c r="AF3789" s="1" t="s">
        <v>417</v>
      </c>
      <c r="AG3789" s="1" t="s">
        <v>9401</v>
      </c>
      <c r="AH3789" s="1" t="s">
        <v>401</v>
      </c>
      <c r="AI3789" s="1" t="s">
        <v>9477</v>
      </c>
      <c r="AT3789" s="1" t="s">
        <v>136</v>
      </c>
      <c r="AU3789" s="1" t="s">
        <v>7308</v>
      </c>
      <c r="AV3789" s="1" t="s">
        <v>15024</v>
      </c>
      <c r="AW3789" s="1" t="s">
        <v>12850</v>
      </c>
      <c r="BF3789" s="1" t="s">
        <v>12891</v>
      </c>
    </row>
    <row r="3790" spans="1:72" ht="13.5" customHeight="1" x14ac:dyDescent="0.25">
      <c r="A3790" s="5" t="str">
        <f t="shared" si="134"/>
        <v>1738_각남면_0136</v>
      </c>
      <c r="B3790" s="1">
        <v>1738</v>
      </c>
      <c r="C3790" s="1" t="s">
        <v>12339</v>
      </c>
      <c r="D3790" s="1" t="s">
        <v>12340</v>
      </c>
      <c r="E3790" s="1">
        <v>3789</v>
      </c>
      <c r="F3790" s="1">
        <v>16</v>
      </c>
      <c r="G3790" s="1" t="s">
        <v>5736</v>
      </c>
      <c r="H3790" s="1" t="s">
        <v>7059</v>
      </c>
      <c r="I3790" s="1">
        <v>9</v>
      </c>
      <c r="L3790" s="1">
        <v>2</v>
      </c>
      <c r="M3790" s="1" t="s">
        <v>14428</v>
      </c>
      <c r="N3790" s="1" t="s">
        <v>14429</v>
      </c>
      <c r="T3790" s="1" t="s">
        <v>12470</v>
      </c>
      <c r="U3790" s="1" t="s">
        <v>715</v>
      </c>
      <c r="V3790" s="1" t="s">
        <v>7283</v>
      </c>
      <c r="Y3790" s="1" t="s">
        <v>15026</v>
      </c>
      <c r="Z3790" s="1" t="s">
        <v>12567</v>
      </c>
      <c r="AC3790" s="1">
        <v>16</v>
      </c>
      <c r="AD3790" s="1" t="s">
        <v>89</v>
      </c>
      <c r="AE3790" s="1" t="s">
        <v>9335</v>
      </c>
      <c r="AG3790" s="1" t="s">
        <v>12743</v>
      </c>
    </row>
    <row r="3791" spans="1:72" ht="13.5" customHeight="1" x14ac:dyDescent="0.25">
      <c r="A3791" s="5" t="str">
        <f t="shared" si="134"/>
        <v>1738_각남면_0136</v>
      </c>
      <c r="B3791" s="1">
        <v>1738</v>
      </c>
      <c r="C3791" s="1" t="s">
        <v>12339</v>
      </c>
      <c r="D3791" s="1" t="s">
        <v>12340</v>
      </c>
      <c r="E3791" s="1">
        <v>3790</v>
      </c>
      <c r="F3791" s="1">
        <v>16</v>
      </c>
      <c r="G3791" s="1" t="s">
        <v>5736</v>
      </c>
      <c r="H3791" s="1" t="s">
        <v>7059</v>
      </c>
      <c r="I3791" s="1">
        <v>9</v>
      </c>
      <c r="L3791" s="1">
        <v>2</v>
      </c>
      <c r="M3791" s="1" t="s">
        <v>14428</v>
      </c>
      <c r="N3791" s="1" t="s">
        <v>14429</v>
      </c>
      <c r="T3791" s="1" t="s">
        <v>12470</v>
      </c>
      <c r="U3791" s="1" t="s">
        <v>139</v>
      </c>
      <c r="V3791" s="1" t="s">
        <v>7323</v>
      </c>
      <c r="Y3791" s="1" t="s">
        <v>741</v>
      </c>
      <c r="Z3791" s="1" t="s">
        <v>7865</v>
      </c>
      <c r="AC3791" s="1">
        <v>30</v>
      </c>
      <c r="AD3791" s="1" t="s">
        <v>781</v>
      </c>
      <c r="AE3791" s="1" t="s">
        <v>9383</v>
      </c>
      <c r="AG3791" s="1" t="s">
        <v>12743</v>
      </c>
    </row>
    <row r="3792" spans="1:72" ht="13.5" customHeight="1" x14ac:dyDescent="0.25">
      <c r="A3792" s="5" t="str">
        <f t="shared" ref="A3792:A3798" si="135">HYPERLINK("http://kyu.snu.ac.kr/sdhj/index.jsp?type=hj/GK14616_00IH_0001_0136.jpg","1738_각남면_0136")</f>
        <v>1738_각남면_0136</v>
      </c>
      <c r="B3792" s="1">
        <v>1738</v>
      </c>
      <c r="C3792" s="1" t="s">
        <v>12339</v>
      </c>
      <c r="D3792" s="1" t="s">
        <v>12340</v>
      </c>
      <c r="E3792" s="1">
        <v>3791</v>
      </c>
      <c r="F3792" s="1">
        <v>16</v>
      </c>
      <c r="G3792" s="1" t="s">
        <v>5736</v>
      </c>
      <c r="H3792" s="1" t="s">
        <v>7059</v>
      </c>
      <c r="I3792" s="1">
        <v>9</v>
      </c>
      <c r="L3792" s="1">
        <v>2</v>
      </c>
      <c r="M3792" s="1" t="s">
        <v>14428</v>
      </c>
      <c r="N3792" s="1" t="s">
        <v>14429</v>
      </c>
      <c r="T3792" s="1" t="s">
        <v>12470</v>
      </c>
      <c r="U3792" s="1" t="s">
        <v>739</v>
      </c>
      <c r="V3792" s="1" t="s">
        <v>7350</v>
      </c>
      <c r="Y3792" s="1" t="s">
        <v>14983</v>
      </c>
      <c r="Z3792" s="1" t="s">
        <v>12558</v>
      </c>
      <c r="AC3792" s="1">
        <v>7</v>
      </c>
      <c r="AD3792" s="1" t="s">
        <v>62</v>
      </c>
      <c r="AE3792" s="1" t="s">
        <v>9331</v>
      </c>
      <c r="AF3792" s="1" t="s">
        <v>12689</v>
      </c>
      <c r="AG3792" s="1" t="s">
        <v>12696</v>
      </c>
    </row>
    <row r="3793" spans="1:72" ht="13.5" customHeight="1" x14ac:dyDescent="0.25">
      <c r="A3793" s="5" t="str">
        <f t="shared" si="135"/>
        <v>1738_각남면_0136</v>
      </c>
      <c r="B3793" s="1">
        <v>1738</v>
      </c>
      <c r="C3793" s="1" t="s">
        <v>12339</v>
      </c>
      <c r="D3793" s="1" t="s">
        <v>12340</v>
      </c>
      <c r="E3793" s="1">
        <v>3792</v>
      </c>
      <c r="F3793" s="1">
        <v>16</v>
      </c>
      <c r="G3793" s="1" t="s">
        <v>5736</v>
      </c>
      <c r="H3793" s="1" t="s">
        <v>7059</v>
      </c>
      <c r="I3793" s="1">
        <v>9</v>
      </c>
      <c r="L3793" s="1">
        <v>3</v>
      </c>
      <c r="M3793" s="1" t="s">
        <v>14430</v>
      </c>
      <c r="N3793" s="1" t="s">
        <v>14431</v>
      </c>
      <c r="O3793" s="1" t="s">
        <v>6</v>
      </c>
      <c r="P3793" s="1" t="s">
        <v>7191</v>
      </c>
      <c r="T3793" s="1" t="s">
        <v>12461</v>
      </c>
      <c r="U3793" s="1" t="s">
        <v>1351</v>
      </c>
      <c r="V3793" s="1" t="s">
        <v>7327</v>
      </c>
      <c r="W3793" s="1" t="s">
        <v>203</v>
      </c>
      <c r="X3793" s="1" t="s">
        <v>7694</v>
      </c>
      <c r="Y3793" s="1" t="s">
        <v>5971</v>
      </c>
      <c r="Z3793" s="1" t="s">
        <v>9092</v>
      </c>
      <c r="AC3793" s="1">
        <v>67</v>
      </c>
      <c r="AD3793" s="1" t="s">
        <v>738</v>
      </c>
      <c r="AE3793" s="1" t="s">
        <v>9381</v>
      </c>
      <c r="AJ3793" s="1" t="s">
        <v>17</v>
      </c>
      <c r="AK3793" s="1" t="s">
        <v>9530</v>
      </c>
      <c r="AL3793" s="1" t="s">
        <v>124</v>
      </c>
      <c r="AM3793" s="1" t="s">
        <v>9327</v>
      </c>
      <c r="AT3793" s="1" t="s">
        <v>69</v>
      </c>
      <c r="AU3793" s="1" t="s">
        <v>7359</v>
      </c>
      <c r="AV3793" s="1" t="s">
        <v>579</v>
      </c>
      <c r="AW3793" s="1" t="s">
        <v>9717</v>
      </c>
      <c r="BG3793" s="1" t="s">
        <v>69</v>
      </c>
      <c r="BH3793" s="1" t="s">
        <v>7359</v>
      </c>
      <c r="BI3793" s="1" t="s">
        <v>4419</v>
      </c>
      <c r="BJ3793" s="1" t="s">
        <v>10088</v>
      </c>
      <c r="BK3793" s="1" t="s">
        <v>69</v>
      </c>
      <c r="BL3793" s="1" t="s">
        <v>7359</v>
      </c>
      <c r="BM3793" s="1" t="s">
        <v>5972</v>
      </c>
      <c r="BN3793" s="1" t="s">
        <v>10947</v>
      </c>
      <c r="BO3793" s="1" t="s">
        <v>677</v>
      </c>
      <c r="BP3793" s="1" t="s">
        <v>7530</v>
      </c>
      <c r="BQ3793" s="1" t="s">
        <v>5973</v>
      </c>
      <c r="BR3793" s="1" t="s">
        <v>12092</v>
      </c>
      <c r="BS3793" s="1" t="s">
        <v>53</v>
      </c>
      <c r="BT3793" s="1" t="s">
        <v>9486</v>
      </c>
    </row>
    <row r="3794" spans="1:72" ht="13.5" customHeight="1" x14ac:dyDescent="0.25">
      <c r="A3794" s="5" t="str">
        <f t="shared" si="135"/>
        <v>1738_각남면_0136</v>
      </c>
      <c r="B3794" s="1">
        <v>1738</v>
      </c>
      <c r="C3794" s="1" t="s">
        <v>12339</v>
      </c>
      <c r="D3794" s="1" t="s">
        <v>12340</v>
      </c>
      <c r="E3794" s="1">
        <v>3793</v>
      </c>
      <c r="F3794" s="1">
        <v>16</v>
      </c>
      <c r="G3794" s="1" t="s">
        <v>5736</v>
      </c>
      <c r="H3794" s="1" t="s">
        <v>7059</v>
      </c>
      <c r="I3794" s="1">
        <v>9</v>
      </c>
      <c r="L3794" s="1">
        <v>3</v>
      </c>
      <c r="M3794" s="1" t="s">
        <v>14430</v>
      </c>
      <c r="N3794" s="1" t="s">
        <v>14431</v>
      </c>
      <c r="S3794" s="1" t="s">
        <v>50</v>
      </c>
      <c r="T3794" s="1" t="s">
        <v>7223</v>
      </c>
      <c r="W3794" s="1" t="s">
        <v>4142</v>
      </c>
      <c r="X3794" s="1" t="s">
        <v>7728</v>
      </c>
      <c r="Y3794" s="1" t="s">
        <v>64</v>
      </c>
      <c r="Z3794" s="1" t="s">
        <v>7741</v>
      </c>
      <c r="AC3794" s="1">
        <v>61</v>
      </c>
      <c r="AD3794" s="1" t="s">
        <v>101</v>
      </c>
      <c r="AE3794" s="1" t="s">
        <v>9339</v>
      </c>
      <c r="AJ3794" s="1" t="s">
        <v>17</v>
      </c>
      <c r="AK3794" s="1" t="s">
        <v>9530</v>
      </c>
      <c r="AL3794" s="1" t="s">
        <v>1190</v>
      </c>
      <c r="AM3794" s="1" t="s">
        <v>9481</v>
      </c>
      <c r="AT3794" s="1" t="s">
        <v>69</v>
      </c>
      <c r="AU3794" s="1" t="s">
        <v>7359</v>
      </c>
      <c r="AV3794" s="1" t="s">
        <v>2418</v>
      </c>
      <c r="AW3794" s="1" t="s">
        <v>9918</v>
      </c>
      <c r="BG3794" s="1" t="s">
        <v>69</v>
      </c>
      <c r="BH3794" s="1" t="s">
        <v>7359</v>
      </c>
      <c r="BI3794" s="1" t="s">
        <v>2935</v>
      </c>
      <c r="BJ3794" s="1" t="s">
        <v>8359</v>
      </c>
      <c r="BK3794" s="1" t="s">
        <v>69</v>
      </c>
      <c r="BL3794" s="1" t="s">
        <v>7359</v>
      </c>
      <c r="BM3794" s="1" t="s">
        <v>5974</v>
      </c>
      <c r="BN3794" s="1" t="s">
        <v>11392</v>
      </c>
      <c r="BO3794" s="1" t="s">
        <v>69</v>
      </c>
      <c r="BP3794" s="1" t="s">
        <v>7359</v>
      </c>
      <c r="BQ3794" s="1" t="s">
        <v>5975</v>
      </c>
      <c r="BR3794" s="1" t="s">
        <v>12093</v>
      </c>
      <c r="BS3794" s="1" t="s">
        <v>193</v>
      </c>
      <c r="BT3794" s="1" t="s">
        <v>9533</v>
      </c>
    </row>
    <row r="3795" spans="1:72" ht="13.5" customHeight="1" x14ac:dyDescent="0.25">
      <c r="A3795" s="5" t="str">
        <f t="shared" si="135"/>
        <v>1738_각남면_0136</v>
      </c>
      <c r="B3795" s="1">
        <v>1738</v>
      </c>
      <c r="C3795" s="1" t="s">
        <v>12339</v>
      </c>
      <c r="D3795" s="1" t="s">
        <v>12340</v>
      </c>
      <c r="E3795" s="1">
        <v>3794</v>
      </c>
      <c r="F3795" s="1">
        <v>16</v>
      </c>
      <c r="G3795" s="1" t="s">
        <v>5736</v>
      </c>
      <c r="H3795" s="1" t="s">
        <v>7059</v>
      </c>
      <c r="I3795" s="1">
        <v>9</v>
      </c>
      <c r="L3795" s="1">
        <v>3</v>
      </c>
      <c r="M3795" s="1" t="s">
        <v>14430</v>
      </c>
      <c r="N3795" s="1" t="s">
        <v>14431</v>
      </c>
      <c r="S3795" s="1" t="s">
        <v>112</v>
      </c>
      <c r="T3795" s="1" t="s">
        <v>7229</v>
      </c>
      <c r="Y3795" s="1" t="s">
        <v>64</v>
      </c>
      <c r="Z3795" s="1" t="s">
        <v>7741</v>
      </c>
      <c r="AC3795" s="1">
        <v>1</v>
      </c>
      <c r="AD3795" s="1" t="s">
        <v>101</v>
      </c>
      <c r="AE3795" s="1" t="s">
        <v>9339</v>
      </c>
    </row>
    <row r="3796" spans="1:72" ht="13.5" customHeight="1" x14ac:dyDescent="0.25">
      <c r="A3796" s="5" t="str">
        <f t="shared" si="135"/>
        <v>1738_각남면_0136</v>
      </c>
      <c r="B3796" s="1">
        <v>1738</v>
      </c>
      <c r="C3796" s="1" t="s">
        <v>12339</v>
      </c>
      <c r="D3796" s="1" t="s">
        <v>12340</v>
      </c>
      <c r="E3796" s="1">
        <v>3795</v>
      </c>
      <c r="F3796" s="1">
        <v>16</v>
      </c>
      <c r="G3796" s="1" t="s">
        <v>5736</v>
      </c>
      <c r="H3796" s="1" t="s">
        <v>7059</v>
      </c>
      <c r="I3796" s="1">
        <v>9</v>
      </c>
      <c r="L3796" s="1">
        <v>4</v>
      </c>
      <c r="M3796" s="1" t="s">
        <v>3568</v>
      </c>
      <c r="N3796" s="1" t="s">
        <v>11813</v>
      </c>
      <c r="T3796" s="1" t="s">
        <v>12461</v>
      </c>
      <c r="U3796" s="1" t="s">
        <v>1063</v>
      </c>
      <c r="V3796" s="1" t="s">
        <v>12490</v>
      </c>
      <c r="W3796" s="1" t="s">
        <v>123</v>
      </c>
      <c r="X3796" s="1" t="s">
        <v>7689</v>
      </c>
      <c r="Y3796" s="1" t="s">
        <v>482</v>
      </c>
      <c r="Z3796" s="1" t="s">
        <v>8083</v>
      </c>
      <c r="AC3796" s="1">
        <v>71</v>
      </c>
      <c r="AD3796" s="1" t="s">
        <v>505</v>
      </c>
      <c r="AE3796" s="1" t="s">
        <v>9377</v>
      </c>
      <c r="AF3796" s="1" t="s">
        <v>253</v>
      </c>
      <c r="AG3796" s="1" t="s">
        <v>9395</v>
      </c>
      <c r="AH3796" s="1" t="s">
        <v>5549</v>
      </c>
      <c r="AI3796" s="1" t="s">
        <v>9513</v>
      </c>
      <c r="AJ3796" s="1" t="s">
        <v>17</v>
      </c>
      <c r="AK3796" s="1" t="s">
        <v>9530</v>
      </c>
      <c r="AL3796" s="1" t="s">
        <v>124</v>
      </c>
      <c r="AM3796" s="1" t="s">
        <v>9327</v>
      </c>
      <c r="AT3796" s="1" t="s">
        <v>73</v>
      </c>
      <c r="AU3796" s="1" t="s">
        <v>7304</v>
      </c>
      <c r="AV3796" s="1" t="s">
        <v>5838</v>
      </c>
      <c r="AW3796" s="1" t="s">
        <v>10248</v>
      </c>
      <c r="BG3796" s="1" t="s">
        <v>73</v>
      </c>
      <c r="BH3796" s="1" t="s">
        <v>7304</v>
      </c>
      <c r="BI3796" s="1" t="s">
        <v>2510</v>
      </c>
      <c r="BJ3796" s="1" t="s">
        <v>10907</v>
      </c>
      <c r="BK3796" s="1" t="s">
        <v>73</v>
      </c>
      <c r="BL3796" s="1" t="s">
        <v>7304</v>
      </c>
      <c r="BM3796" s="1" t="s">
        <v>5858</v>
      </c>
      <c r="BN3796" s="1" t="s">
        <v>11389</v>
      </c>
      <c r="BO3796" s="1" t="s">
        <v>73</v>
      </c>
      <c r="BP3796" s="1" t="s">
        <v>7304</v>
      </c>
      <c r="BQ3796" s="1" t="s">
        <v>5859</v>
      </c>
      <c r="BR3796" s="1" t="s">
        <v>12070</v>
      </c>
      <c r="BS3796" s="1" t="s">
        <v>1295</v>
      </c>
      <c r="BT3796" s="1" t="s">
        <v>9450</v>
      </c>
    </row>
    <row r="3797" spans="1:72" ht="13.5" customHeight="1" x14ac:dyDescent="0.25">
      <c r="A3797" s="5" t="str">
        <f t="shared" si="135"/>
        <v>1738_각남면_0136</v>
      </c>
      <c r="B3797" s="1">
        <v>1738</v>
      </c>
      <c r="C3797" s="1" t="s">
        <v>12339</v>
      </c>
      <c r="D3797" s="1" t="s">
        <v>12340</v>
      </c>
      <c r="E3797" s="1">
        <v>3796</v>
      </c>
      <c r="F3797" s="1">
        <v>16</v>
      </c>
      <c r="G3797" s="1" t="s">
        <v>5736</v>
      </c>
      <c r="H3797" s="1" t="s">
        <v>7059</v>
      </c>
      <c r="I3797" s="1">
        <v>9</v>
      </c>
      <c r="L3797" s="1">
        <v>4</v>
      </c>
      <c r="M3797" s="1" t="s">
        <v>3568</v>
      </c>
      <c r="N3797" s="1" t="s">
        <v>11813</v>
      </c>
      <c r="S3797" s="1" t="s">
        <v>50</v>
      </c>
      <c r="T3797" s="1" t="s">
        <v>7223</v>
      </c>
      <c r="W3797" s="1" t="s">
        <v>254</v>
      </c>
      <c r="X3797" s="1" t="s">
        <v>7697</v>
      </c>
      <c r="Y3797" s="1" t="s">
        <v>64</v>
      </c>
      <c r="Z3797" s="1" t="s">
        <v>7741</v>
      </c>
      <c r="AC3797" s="1">
        <v>66</v>
      </c>
      <c r="AD3797" s="1" t="s">
        <v>738</v>
      </c>
      <c r="AE3797" s="1" t="s">
        <v>9381</v>
      </c>
      <c r="AJ3797" s="1" t="s">
        <v>17</v>
      </c>
      <c r="AK3797" s="1" t="s">
        <v>9530</v>
      </c>
      <c r="AL3797" s="1" t="s">
        <v>49</v>
      </c>
      <c r="AM3797" s="1" t="s">
        <v>8830</v>
      </c>
      <c r="AT3797" s="1" t="s">
        <v>73</v>
      </c>
      <c r="AU3797" s="1" t="s">
        <v>7304</v>
      </c>
      <c r="AV3797" s="1" t="s">
        <v>5976</v>
      </c>
      <c r="AW3797" s="1" t="s">
        <v>10263</v>
      </c>
      <c r="BG3797" s="1" t="s">
        <v>73</v>
      </c>
      <c r="BH3797" s="1" t="s">
        <v>7304</v>
      </c>
      <c r="BI3797" s="1" t="s">
        <v>2665</v>
      </c>
      <c r="BJ3797" s="1" t="s">
        <v>10916</v>
      </c>
      <c r="BK3797" s="1" t="s">
        <v>73</v>
      </c>
      <c r="BL3797" s="1" t="s">
        <v>7304</v>
      </c>
      <c r="BM3797" s="1" t="s">
        <v>5977</v>
      </c>
      <c r="BN3797" s="1" t="s">
        <v>11393</v>
      </c>
      <c r="BO3797" s="1" t="s">
        <v>73</v>
      </c>
      <c r="BP3797" s="1" t="s">
        <v>7304</v>
      </c>
      <c r="BQ3797" s="1" t="s">
        <v>14874</v>
      </c>
      <c r="BR3797" s="1" t="s">
        <v>12094</v>
      </c>
      <c r="BS3797" s="1" t="s">
        <v>53</v>
      </c>
      <c r="BT3797" s="1" t="s">
        <v>9486</v>
      </c>
    </row>
    <row r="3798" spans="1:72" ht="13.5" customHeight="1" x14ac:dyDescent="0.25">
      <c r="A3798" s="5" t="str">
        <f t="shared" si="135"/>
        <v>1738_각남면_0136</v>
      </c>
      <c r="B3798" s="1">
        <v>1738</v>
      </c>
      <c r="C3798" s="1" t="s">
        <v>12339</v>
      </c>
      <c r="D3798" s="1" t="s">
        <v>12340</v>
      </c>
      <c r="E3798" s="1">
        <v>3797</v>
      </c>
      <c r="F3798" s="1">
        <v>16</v>
      </c>
      <c r="G3798" s="1" t="s">
        <v>5736</v>
      </c>
      <c r="H3798" s="1" t="s">
        <v>7059</v>
      </c>
      <c r="I3798" s="1">
        <v>9</v>
      </c>
      <c r="L3798" s="1">
        <v>4</v>
      </c>
      <c r="M3798" s="1" t="s">
        <v>3568</v>
      </c>
      <c r="N3798" s="1" t="s">
        <v>11813</v>
      </c>
      <c r="S3798" s="1" t="s">
        <v>112</v>
      </c>
      <c r="T3798" s="1" t="s">
        <v>7229</v>
      </c>
      <c r="Y3798" s="1" t="s">
        <v>64</v>
      </c>
      <c r="Z3798" s="1" t="s">
        <v>7741</v>
      </c>
      <c r="AC3798" s="1">
        <v>17</v>
      </c>
      <c r="AD3798" s="1" t="s">
        <v>210</v>
      </c>
      <c r="AE3798" s="1" t="s">
        <v>9354</v>
      </c>
    </row>
    <row r="3799" spans="1:72" ht="13.5" customHeight="1" x14ac:dyDescent="0.25">
      <c r="A3799" s="5" t="str">
        <f t="shared" ref="A3799:A3830" si="136">HYPERLINK("http://kyu.snu.ac.kr/sdhj/index.jsp?type=hj/GK14616_00IH_0001_0137.jpg","1738_각남면_0137")</f>
        <v>1738_각남면_0137</v>
      </c>
      <c r="B3799" s="1">
        <v>1738</v>
      </c>
      <c r="C3799" s="1" t="s">
        <v>12339</v>
      </c>
      <c r="D3799" s="1" t="s">
        <v>12340</v>
      </c>
      <c r="E3799" s="1">
        <v>3798</v>
      </c>
      <c r="F3799" s="1">
        <v>17</v>
      </c>
      <c r="G3799" s="1" t="s">
        <v>5978</v>
      </c>
      <c r="H3799" s="1" t="s">
        <v>7060</v>
      </c>
      <c r="I3799" s="1">
        <v>1</v>
      </c>
      <c r="J3799" s="1" t="s">
        <v>5979</v>
      </c>
      <c r="K3799" s="1" t="s">
        <v>7171</v>
      </c>
      <c r="L3799" s="1">
        <v>1</v>
      </c>
      <c r="M3799" s="1" t="s">
        <v>5979</v>
      </c>
      <c r="N3799" s="1" t="s">
        <v>7171</v>
      </c>
      <c r="T3799" s="1" t="s">
        <v>12461</v>
      </c>
      <c r="U3799" s="1" t="s">
        <v>1203</v>
      </c>
      <c r="V3799" s="1" t="s">
        <v>7376</v>
      </c>
      <c r="W3799" s="1" t="s">
        <v>276</v>
      </c>
      <c r="X3799" s="1" t="s">
        <v>7253</v>
      </c>
      <c r="Y3799" s="1" t="s">
        <v>5980</v>
      </c>
      <c r="Z3799" s="1" t="s">
        <v>9093</v>
      </c>
      <c r="AC3799" s="1">
        <v>69</v>
      </c>
      <c r="AD3799" s="1" t="s">
        <v>93</v>
      </c>
      <c r="AE3799" s="1" t="s">
        <v>9337</v>
      </c>
      <c r="AJ3799" s="1" t="s">
        <v>17</v>
      </c>
      <c r="AK3799" s="1" t="s">
        <v>9530</v>
      </c>
      <c r="AL3799" s="1" t="s">
        <v>277</v>
      </c>
      <c r="AM3799" s="1" t="s">
        <v>9535</v>
      </c>
      <c r="AT3799" s="1" t="s">
        <v>1203</v>
      </c>
      <c r="AU3799" s="1" t="s">
        <v>7376</v>
      </c>
      <c r="AV3799" s="1" t="s">
        <v>5981</v>
      </c>
      <c r="AW3799" s="1" t="s">
        <v>10264</v>
      </c>
      <c r="BG3799" s="1" t="s">
        <v>1203</v>
      </c>
      <c r="BH3799" s="1" t="s">
        <v>7376</v>
      </c>
      <c r="BI3799" s="1" t="s">
        <v>2640</v>
      </c>
      <c r="BJ3799" s="1" t="s">
        <v>9900</v>
      </c>
      <c r="BK3799" s="1" t="s">
        <v>1203</v>
      </c>
      <c r="BL3799" s="1" t="s">
        <v>7376</v>
      </c>
      <c r="BM3799" s="1" t="s">
        <v>4212</v>
      </c>
      <c r="BN3799" s="1" t="s">
        <v>8643</v>
      </c>
      <c r="BO3799" s="1" t="s">
        <v>69</v>
      </c>
      <c r="BP3799" s="1" t="s">
        <v>7359</v>
      </c>
      <c r="BQ3799" s="1" t="s">
        <v>5982</v>
      </c>
      <c r="BR3799" s="1" t="s">
        <v>13317</v>
      </c>
      <c r="BS3799" s="1" t="s">
        <v>1190</v>
      </c>
      <c r="BT3799" s="1" t="s">
        <v>9481</v>
      </c>
    </row>
    <row r="3800" spans="1:72" ht="13.5" customHeight="1" x14ac:dyDescent="0.25">
      <c r="A3800" s="5" t="str">
        <f t="shared" si="136"/>
        <v>1738_각남면_0137</v>
      </c>
      <c r="B3800" s="1">
        <v>1738</v>
      </c>
      <c r="C3800" s="1" t="s">
        <v>12339</v>
      </c>
      <c r="D3800" s="1" t="s">
        <v>12340</v>
      </c>
      <c r="E3800" s="1">
        <v>3799</v>
      </c>
      <c r="F3800" s="1">
        <v>17</v>
      </c>
      <c r="G3800" s="1" t="s">
        <v>5978</v>
      </c>
      <c r="H3800" s="1" t="s">
        <v>7060</v>
      </c>
      <c r="I3800" s="1">
        <v>1</v>
      </c>
      <c r="L3800" s="1">
        <v>1</v>
      </c>
      <c r="M3800" s="1" t="s">
        <v>5979</v>
      </c>
      <c r="N3800" s="1" t="s">
        <v>7171</v>
      </c>
      <c r="S3800" s="1" t="s">
        <v>50</v>
      </c>
      <c r="T3800" s="1" t="s">
        <v>7223</v>
      </c>
      <c r="W3800" s="1" t="s">
        <v>293</v>
      </c>
      <c r="X3800" s="1" t="s">
        <v>7698</v>
      </c>
      <c r="Y3800" s="1" t="s">
        <v>64</v>
      </c>
      <c r="Z3800" s="1" t="s">
        <v>7741</v>
      </c>
      <c r="AC3800" s="1">
        <v>59</v>
      </c>
      <c r="AD3800" s="1" t="s">
        <v>650</v>
      </c>
      <c r="AE3800" s="1" t="s">
        <v>9380</v>
      </c>
      <c r="AJ3800" s="1" t="s">
        <v>17</v>
      </c>
      <c r="AK3800" s="1" t="s">
        <v>9530</v>
      </c>
      <c r="AL3800" s="1" t="s">
        <v>53</v>
      </c>
      <c r="AM3800" s="1" t="s">
        <v>9486</v>
      </c>
      <c r="AT3800" s="1" t="s">
        <v>69</v>
      </c>
      <c r="AU3800" s="1" t="s">
        <v>7359</v>
      </c>
      <c r="AV3800" s="1" t="s">
        <v>5983</v>
      </c>
      <c r="AW3800" s="1" t="s">
        <v>10265</v>
      </c>
      <c r="BG3800" s="1" t="s">
        <v>677</v>
      </c>
      <c r="BH3800" s="1" t="s">
        <v>7530</v>
      </c>
      <c r="BI3800" s="1" t="s">
        <v>5415</v>
      </c>
      <c r="BJ3800" s="1" t="s">
        <v>10205</v>
      </c>
      <c r="BK3800" s="1" t="s">
        <v>69</v>
      </c>
      <c r="BL3800" s="1" t="s">
        <v>7359</v>
      </c>
      <c r="BM3800" s="1" t="s">
        <v>2195</v>
      </c>
      <c r="BN3800" s="1" t="s">
        <v>11141</v>
      </c>
      <c r="BO3800" s="1" t="s">
        <v>490</v>
      </c>
      <c r="BP3800" s="1" t="s">
        <v>9686</v>
      </c>
      <c r="BQ3800" s="1" t="s">
        <v>5984</v>
      </c>
      <c r="BR3800" s="1" t="s">
        <v>13107</v>
      </c>
      <c r="BS3800" s="1" t="s">
        <v>41</v>
      </c>
      <c r="BT3800" s="1" t="s">
        <v>12725</v>
      </c>
    </row>
    <row r="3801" spans="1:72" ht="13.5" customHeight="1" x14ac:dyDescent="0.25">
      <c r="A3801" s="5" t="str">
        <f t="shared" si="136"/>
        <v>1738_각남면_0137</v>
      </c>
      <c r="B3801" s="1">
        <v>1738</v>
      </c>
      <c r="C3801" s="1" t="s">
        <v>12339</v>
      </c>
      <c r="D3801" s="1" t="s">
        <v>12340</v>
      </c>
      <c r="E3801" s="1">
        <v>3800</v>
      </c>
      <c r="F3801" s="1">
        <v>17</v>
      </c>
      <c r="G3801" s="1" t="s">
        <v>5978</v>
      </c>
      <c r="H3801" s="1" t="s">
        <v>7060</v>
      </c>
      <c r="I3801" s="1">
        <v>1</v>
      </c>
      <c r="L3801" s="1">
        <v>1</v>
      </c>
      <c r="M3801" s="1" t="s">
        <v>5979</v>
      </c>
      <c r="N3801" s="1" t="s">
        <v>7171</v>
      </c>
      <c r="S3801" s="1" t="s">
        <v>112</v>
      </c>
      <c r="T3801" s="1" t="s">
        <v>7229</v>
      </c>
      <c r="Y3801" s="1" t="s">
        <v>64</v>
      </c>
      <c r="Z3801" s="1" t="s">
        <v>7741</v>
      </c>
      <c r="AF3801" s="1" t="s">
        <v>226</v>
      </c>
      <c r="AG3801" s="1" t="s">
        <v>9393</v>
      </c>
    </row>
    <row r="3802" spans="1:72" ht="13.5" customHeight="1" x14ac:dyDescent="0.25">
      <c r="A3802" s="5" t="str">
        <f t="shared" si="136"/>
        <v>1738_각남면_0137</v>
      </c>
      <c r="B3802" s="1">
        <v>1738</v>
      </c>
      <c r="C3802" s="1" t="s">
        <v>12339</v>
      </c>
      <c r="D3802" s="1" t="s">
        <v>12340</v>
      </c>
      <c r="E3802" s="1">
        <v>3801</v>
      </c>
      <c r="F3802" s="1">
        <v>17</v>
      </c>
      <c r="G3802" s="1" t="s">
        <v>5978</v>
      </c>
      <c r="H3802" s="1" t="s">
        <v>7060</v>
      </c>
      <c r="I3802" s="1">
        <v>1</v>
      </c>
      <c r="L3802" s="1">
        <v>1</v>
      </c>
      <c r="M3802" s="1" t="s">
        <v>5979</v>
      </c>
      <c r="N3802" s="1" t="s">
        <v>7171</v>
      </c>
      <c r="S3802" s="1" t="s">
        <v>112</v>
      </c>
      <c r="T3802" s="1" t="s">
        <v>7229</v>
      </c>
      <c r="Y3802" s="1" t="s">
        <v>64</v>
      </c>
      <c r="Z3802" s="1" t="s">
        <v>7741</v>
      </c>
      <c r="AC3802" s="1">
        <v>19</v>
      </c>
      <c r="AD3802" s="1" t="s">
        <v>202</v>
      </c>
      <c r="AE3802" s="1" t="s">
        <v>9353</v>
      </c>
    </row>
    <row r="3803" spans="1:72" ht="13.5" customHeight="1" x14ac:dyDescent="0.25">
      <c r="A3803" s="5" t="str">
        <f t="shared" si="136"/>
        <v>1738_각남면_0137</v>
      </c>
      <c r="B3803" s="1">
        <v>1738</v>
      </c>
      <c r="C3803" s="1" t="s">
        <v>12339</v>
      </c>
      <c r="D3803" s="1" t="s">
        <v>12340</v>
      </c>
      <c r="E3803" s="1">
        <v>3802</v>
      </c>
      <c r="F3803" s="1">
        <v>17</v>
      </c>
      <c r="G3803" s="1" t="s">
        <v>5978</v>
      </c>
      <c r="H3803" s="1" t="s">
        <v>7060</v>
      </c>
      <c r="I3803" s="1">
        <v>1</v>
      </c>
      <c r="L3803" s="1">
        <v>1</v>
      </c>
      <c r="M3803" s="1" t="s">
        <v>5979</v>
      </c>
      <c r="N3803" s="1" t="s">
        <v>7171</v>
      </c>
      <c r="S3803" s="1" t="s">
        <v>1222</v>
      </c>
      <c r="T3803" s="1" t="s">
        <v>7252</v>
      </c>
      <c r="U3803" s="1" t="s">
        <v>5985</v>
      </c>
      <c r="V3803" s="1" t="s">
        <v>7620</v>
      </c>
      <c r="W3803" s="1" t="s">
        <v>4142</v>
      </c>
      <c r="X3803" s="1" t="s">
        <v>7728</v>
      </c>
      <c r="Y3803" s="1" t="s">
        <v>5986</v>
      </c>
      <c r="Z3803" s="1" t="s">
        <v>8745</v>
      </c>
      <c r="AC3803" s="1">
        <v>40</v>
      </c>
      <c r="AD3803" s="1" t="s">
        <v>349</v>
      </c>
      <c r="AE3803" s="1" t="s">
        <v>9369</v>
      </c>
      <c r="AF3803" s="1" t="s">
        <v>95</v>
      </c>
      <c r="AG3803" s="1" t="s">
        <v>9389</v>
      </c>
    </row>
    <row r="3804" spans="1:72" ht="13.5" customHeight="1" x14ac:dyDescent="0.25">
      <c r="A3804" s="5" t="str">
        <f t="shared" si="136"/>
        <v>1738_각남면_0137</v>
      </c>
      <c r="B3804" s="1">
        <v>1738</v>
      </c>
      <c r="C3804" s="1" t="s">
        <v>12339</v>
      </c>
      <c r="D3804" s="1" t="s">
        <v>12340</v>
      </c>
      <c r="E3804" s="1">
        <v>3803</v>
      </c>
      <c r="F3804" s="1">
        <v>17</v>
      </c>
      <c r="G3804" s="1" t="s">
        <v>5978</v>
      </c>
      <c r="H3804" s="1" t="s">
        <v>7060</v>
      </c>
      <c r="I3804" s="1">
        <v>1</v>
      </c>
      <c r="L3804" s="1">
        <v>2</v>
      </c>
      <c r="M3804" s="1" t="s">
        <v>14432</v>
      </c>
      <c r="N3804" s="1" t="s">
        <v>14433</v>
      </c>
      <c r="T3804" s="1" t="s">
        <v>12461</v>
      </c>
      <c r="U3804" s="1" t="s">
        <v>4475</v>
      </c>
      <c r="V3804" s="1" t="s">
        <v>7553</v>
      </c>
      <c r="W3804" s="1" t="s">
        <v>1003</v>
      </c>
      <c r="X3804" s="1" t="s">
        <v>7706</v>
      </c>
      <c r="Y3804" s="1" t="s">
        <v>2160</v>
      </c>
      <c r="Z3804" s="1" t="s">
        <v>8216</v>
      </c>
      <c r="AC3804" s="1">
        <v>60</v>
      </c>
      <c r="AD3804" s="1" t="s">
        <v>763</v>
      </c>
      <c r="AE3804" s="1" t="s">
        <v>9382</v>
      </c>
      <c r="AJ3804" s="1" t="s">
        <v>17</v>
      </c>
      <c r="AK3804" s="1" t="s">
        <v>9530</v>
      </c>
      <c r="AL3804" s="1" t="s">
        <v>951</v>
      </c>
      <c r="AM3804" s="1" t="s">
        <v>9517</v>
      </c>
      <c r="AT3804" s="1" t="s">
        <v>69</v>
      </c>
      <c r="AU3804" s="1" t="s">
        <v>7359</v>
      </c>
      <c r="AV3804" s="1" t="s">
        <v>5987</v>
      </c>
      <c r="AW3804" s="1" t="s">
        <v>10266</v>
      </c>
      <c r="BG3804" s="1" t="s">
        <v>69</v>
      </c>
      <c r="BH3804" s="1" t="s">
        <v>7359</v>
      </c>
      <c r="BI3804" s="1" t="s">
        <v>3192</v>
      </c>
      <c r="BJ3804" s="1" t="s">
        <v>9994</v>
      </c>
      <c r="BK3804" s="1" t="s">
        <v>69</v>
      </c>
      <c r="BL3804" s="1" t="s">
        <v>7359</v>
      </c>
      <c r="BM3804" s="1" t="s">
        <v>2273</v>
      </c>
      <c r="BN3804" s="1" t="s">
        <v>9864</v>
      </c>
      <c r="BO3804" s="1" t="s">
        <v>69</v>
      </c>
      <c r="BP3804" s="1" t="s">
        <v>7359</v>
      </c>
      <c r="BQ3804" s="1" t="s">
        <v>5596</v>
      </c>
      <c r="BR3804" s="1" t="s">
        <v>12030</v>
      </c>
      <c r="BS3804" s="1" t="s">
        <v>277</v>
      </c>
      <c r="BT3804" s="1" t="s">
        <v>9535</v>
      </c>
    </row>
    <row r="3805" spans="1:72" ht="13.5" customHeight="1" x14ac:dyDescent="0.25">
      <c r="A3805" s="5" t="str">
        <f t="shared" si="136"/>
        <v>1738_각남면_0137</v>
      </c>
      <c r="B3805" s="1">
        <v>1738</v>
      </c>
      <c r="C3805" s="1" t="s">
        <v>12339</v>
      </c>
      <c r="D3805" s="1" t="s">
        <v>12340</v>
      </c>
      <c r="E3805" s="1">
        <v>3804</v>
      </c>
      <c r="F3805" s="1">
        <v>17</v>
      </c>
      <c r="G3805" s="1" t="s">
        <v>5978</v>
      </c>
      <c r="H3805" s="1" t="s">
        <v>7060</v>
      </c>
      <c r="I3805" s="1">
        <v>1</v>
      </c>
      <c r="L3805" s="1">
        <v>2</v>
      </c>
      <c r="M3805" s="1" t="s">
        <v>14432</v>
      </c>
      <c r="N3805" s="1" t="s">
        <v>14433</v>
      </c>
      <c r="S3805" s="1" t="s">
        <v>50</v>
      </c>
      <c r="T3805" s="1" t="s">
        <v>7223</v>
      </c>
      <c r="W3805" s="1" t="s">
        <v>1949</v>
      </c>
      <c r="X3805" s="1" t="s">
        <v>12525</v>
      </c>
      <c r="Y3805" s="1" t="s">
        <v>64</v>
      </c>
      <c r="Z3805" s="1" t="s">
        <v>7741</v>
      </c>
      <c r="AC3805" s="1">
        <v>40</v>
      </c>
      <c r="AD3805" s="1" t="s">
        <v>349</v>
      </c>
      <c r="AE3805" s="1" t="s">
        <v>9369</v>
      </c>
      <c r="AJ3805" s="1" t="s">
        <v>17</v>
      </c>
      <c r="AK3805" s="1" t="s">
        <v>9530</v>
      </c>
      <c r="AL3805" s="1" t="s">
        <v>124</v>
      </c>
      <c r="AM3805" s="1" t="s">
        <v>9327</v>
      </c>
      <c r="AT3805" s="1" t="s">
        <v>69</v>
      </c>
      <c r="AU3805" s="1" t="s">
        <v>7359</v>
      </c>
      <c r="AV3805" s="1" t="s">
        <v>5988</v>
      </c>
      <c r="AW3805" s="1" t="s">
        <v>12846</v>
      </c>
      <c r="BG3805" s="1" t="s">
        <v>69</v>
      </c>
      <c r="BH3805" s="1" t="s">
        <v>7359</v>
      </c>
      <c r="BI3805" s="1" t="s">
        <v>1356</v>
      </c>
      <c r="BJ3805" s="1" t="s">
        <v>10031</v>
      </c>
      <c r="BK3805" s="1" t="s">
        <v>69</v>
      </c>
      <c r="BL3805" s="1" t="s">
        <v>7359</v>
      </c>
      <c r="BM3805" s="1" t="s">
        <v>5592</v>
      </c>
      <c r="BN3805" s="1" t="s">
        <v>11365</v>
      </c>
      <c r="BO3805" s="1" t="s">
        <v>69</v>
      </c>
      <c r="BP3805" s="1" t="s">
        <v>7359</v>
      </c>
      <c r="BQ3805" s="1" t="s">
        <v>5989</v>
      </c>
      <c r="BR3805" s="1" t="s">
        <v>12029</v>
      </c>
      <c r="BS3805" s="1" t="s">
        <v>2918</v>
      </c>
      <c r="BT3805" s="1" t="s">
        <v>9559</v>
      </c>
    </row>
    <row r="3806" spans="1:72" ht="13.5" customHeight="1" x14ac:dyDescent="0.25">
      <c r="A3806" s="5" t="str">
        <f t="shared" si="136"/>
        <v>1738_각남면_0137</v>
      </c>
      <c r="B3806" s="1">
        <v>1738</v>
      </c>
      <c r="C3806" s="1" t="s">
        <v>12339</v>
      </c>
      <c r="D3806" s="1" t="s">
        <v>12340</v>
      </c>
      <c r="E3806" s="1">
        <v>3805</v>
      </c>
      <c r="F3806" s="1">
        <v>17</v>
      </c>
      <c r="G3806" s="1" t="s">
        <v>5978</v>
      </c>
      <c r="H3806" s="1" t="s">
        <v>7060</v>
      </c>
      <c r="I3806" s="1">
        <v>1</v>
      </c>
      <c r="L3806" s="1">
        <v>2</v>
      </c>
      <c r="M3806" s="1" t="s">
        <v>14432</v>
      </c>
      <c r="N3806" s="1" t="s">
        <v>14433</v>
      </c>
      <c r="S3806" s="1" t="s">
        <v>112</v>
      </c>
      <c r="T3806" s="1" t="s">
        <v>7229</v>
      </c>
      <c r="Y3806" s="1" t="s">
        <v>64</v>
      </c>
      <c r="Z3806" s="1" t="s">
        <v>7741</v>
      </c>
      <c r="AC3806" s="1">
        <v>17</v>
      </c>
      <c r="AD3806" s="1" t="s">
        <v>89</v>
      </c>
      <c r="AE3806" s="1" t="s">
        <v>9335</v>
      </c>
    </row>
    <row r="3807" spans="1:72" ht="13.5" customHeight="1" x14ac:dyDescent="0.25">
      <c r="A3807" s="5" t="str">
        <f t="shared" si="136"/>
        <v>1738_각남면_0137</v>
      </c>
      <c r="B3807" s="1">
        <v>1738</v>
      </c>
      <c r="C3807" s="1" t="s">
        <v>12339</v>
      </c>
      <c r="D3807" s="1" t="s">
        <v>12340</v>
      </c>
      <c r="E3807" s="1">
        <v>3806</v>
      </c>
      <c r="F3807" s="1">
        <v>17</v>
      </c>
      <c r="G3807" s="1" t="s">
        <v>5978</v>
      </c>
      <c r="H3807" s="1" t="s">
        <v>7060</v>
      </c>
      <c r="I3807" s="1">
        <v>1</v>
      </c>
      <c r="L3807" s="1">
        <v>2</v>
      </c>
      <c r="M3807" s="1" t="s">
        <v>14432</v>
      </c>
      <c r="N3807" s="1" t="s">
        <v>14433</v>
      </c>
      <c r="S3807" s="1" t="s">
        <v>59</v>
      </c>
      <c r="T3807" s="1" t="s">
        <v>7224</v>
      </c>
      <c r="U3807" s="1" t="s">
        <v>2547</v>
      </c>
      <c r="V3807" s="1" t="s">
        <v>7331</v>
      </c>
      <c r="Y3807" s="1" t="s">
        <v>5990</v>
      </c>
      <c r="Z3807" s="1" t="s">
        <v>9094</v>
      </c>
      <c r="AC3807" s="1">
        <v>23</v>
      </c>
      <c r="AD3807" s="1" t="s">
        <v>251</v>
      </c>
      <c r="AE3807" s="1" t="s">
        <v>9358</v>
      </c>
    </row>
    <row r="3808" spans="1:72" ht="13.5" customHeight="1" x14ac:dyDescent="0.25">
      <c r="A3808" s="5" t="str">
        <f t="shared" si="136"/>
        <v>1738_각남면_0137</v>
      </c>
      <c r="B3808" s="1">
        <v>1738</v>
      </c>
      <c r="C3808" s="1" t="s">
        <v>12339</v>
      </c>
      <c r="D3808" s="1" t="s">
        <v>12340</v>
      </c>
      <c r="E3808" s="1">
        <v>3807</v>
      </c>
      <c r="F3808" s="1">
        <v>17</v>
      </c>
      <c r="G3808" s="1" t="s">
        <v>5978</v>
      </c>
      <c r="H3808" s="1" t="s">
        <v>7060</v>
      </c>
      <c r="I3808" s="1">
        <v>1</v>
      </c>
      <c r="L3808" s="1">
        <v>2</v>
      </c>
      <c r="M3808" s="1" t="s">
        <v>14432</v>
      </c>
      <c r="N3808" s="1" t="s">
        <v>14433</v>
      </c>
      <c r="S3808" s="1" t="s">
        <v>112</v>
      </c>
      <c r="T3808" s="1" t="s">
        <v>7229</v>
      </c>
      <c r="Y3808" s="1" t="s">
        <v>64</v>
      </c>
      <c r="Z3808" s="1" t="s">
        <v>7741</v>
      </c>
      <c r="AC3808" s="1">
        <v>1</v>
      </c>
      <c r="AD3808" s="1" t="s">
        <v>101</v>
      </c>
      <c r="AE3808" s="1" t="s">
        <v>9339</v>
      </c>
      <c r="AF3808" s="1" t="s">
        <v>95</v>
      </c>
      <c r="AG3808" s="1" t="s">
        <v>9389</v>
      </c>
    </row>
    <row r="3809" spans="1:72" ht="13.5" customHeight="1" x14ac:dyDescent="0.25">
      <c r="A3809" s="5" t="str">
        <f t="shared" si="136"/>
        <v>1738_각남면_0137</v>
      </c>
      <c r="B3809" s="1">
        <v>1738</v>
      </c>
      <c r="C3809" s="1" t="s">
        <v>12339</v>
      </c>
      <c r="D3809" s="1" t="s">
        <v>12340</v>
      </c>
      <c r="E3809" s="1">
        <v>3808</v>
      </c>
      <c r="F3809" s="1">
        <v>17</v>
      </c>
      <c r="G3809" s="1" t="s">
        <v>5978</v>
      </c>
      <c r="H3809" s="1" t="s">
        <v>7060</v>
      </c>
      <c r="I3809" s="1">
        <v>1</v>
      </c>
      <c r="L3809" s="1">
        <v>3</v>
      </c>
      <c r="M3809" s="1" t="s">
        <v>14434</v>
      </c>
      <c r="N3809" s="1" t="s">
        <v>14435</v>
      </c>
      <c r="T3809" s="1" t="s">
        <v>12461</v>
      </c>
      <c r="U3809" s="1" t="s">
        <v>1060</v>
      </c>
      <c r="V3809" s="1" t="s">
        <v>7366</v>
      </c>
      <c r="W3809" s="1" t="s">
        <v>123</v>
      </c>
      <c r="X3809" s="1" t="s">
        <v>7689</v>
      </c>
      <c r="Y3809" s="1" t="s">
        <v>5173</v>
      </c>
      <c r="Z3809" s="1" t="s">
        <v>9095</v>
      </c>
      <c r="AC3809" s="1">
        <v>48</v>
      </c>
      <c r="AD3809" s="1" t="s">
        <v>457</v>
      </c>
      <c r="AE3809" s="1" t="s">
        <v>9375</v>
      </c>
      <c r="AJ3809" s="1" t="s">
        <v>17</v>
      </c>
      <c r="AK3809" s="1" t="s">
        <v>9530</v>
      </c>
      <c r="AL3809" s="1" t="s">
        <v>124</v>
      </c>
      <c r="AM3809" s="1" t="s">
        <v>9327</v>
      </c>
      <c r="AT3809" s="1" t="s">
        <v>69</v>
      </c>
      <c r="AU3809" s="1" t="s">
        <v>7359</v>
      </c>
      <c r="AV3809" s="1" t="s">
        <v>5991</v>
      </c>
      <c r="AW3809" s="1" t="s">
        <v>10223</v>
      </c>
      <c r="BG3809" s="1" t="s">
        <v>69</v>
      </c>
      <c r="BH3809" s="1" t="s">
        <v>7359</v>
      </c>
      <c r="BI3809" s="1" t="s">
        <v>5992</v>
      </c>
      <c r="BJ3809" s="1" t="s">
        <v>10917</v>
      </c>
      <c r="BK3809" s="1" t="s">
        <v>69</v>
      </c>
      <c r="BL3809" s="1" t="s">
        <v>7359</v>
      </c>
      <c r="BM3809" s="1" t="s">
        <v>2974</v>
      </c>
      <c r="BN3809" s="1" t="s">
        <v>9943</v>
      </c>
      <c r="BO3809" s="1" t="s">
        <v>69</v>
      </c>
      <c r="BP3809" s="1" t="s">
        <v>7359</v>
      </c>
      <c r="BQ3809" s="1" t="s">
        <v>5993</v>
      </c>
      <c r="BR3809" s="1" t="s">
        <v>12095</v>
      </c>
      <c r="BS3809" s="1" t="s">
        <v>277</v>
      </c>
      <c r="BT3809" s="1" t="s">
        <v>9535</v>
      </c>
    </row>
    <row r="3810" spans="1:72" ht="13.5" customHeight="1" x14ac:dyDescent="0.25">
      <c r="A3810" s="5" t="str">
        <f t="shared" si="136"/>
        <v>1738_각남면_0137</v>
      </c>
      <c r="B3810" s="1">
        <v>1738</v>
      </c>
      <c r="C3810" s="1" t="s">
        <v>12339</v>
      </c>
      <c r="D3810" s="1" t="s">
        <v>12340</v>
      </c>
      <c r="E3810" s="1">
        <v>3809</v>
      </c>
      <c r="F3810" s="1">
        <v>17</v>
      </c>
      <c r="G3810" s="1" t="s">
        <v>5978</v>
      </c>
      <c r="H3810" s="1" t="s">
        <v>7060</v>
      </c>
      <c r="I3810" s="1">
        <v>1</v>
      </c>
      <c r="L3810" s="1">
        <v>3</v>
      </c>
      <c r="M3810" s="1" t="s">
        <v>14434</v>
      </c>
      <c r="N3810" s="1" t="s">
        <v>14435</v>
      </c>
      <c r="S3810" s="1" t="s">
        <v>50</v>
      </c>
      <c r="T3810" s="1" t="s">
        <v>7223</v>
      </c>
      <c r="W3810" s="1" t="s">
        <v>38</v>
      </c>
      <c r="X3810" s="1" t="s">
        <v>12522</v>
      </c>
      <c r="Y3810" s="1" t="s">
        <v>64</v>
      </c>
      <c r="Z3810" s="1" t="s">
        <v>7741</v>
      </c>
      <c r="AC3810" s="1">
        <v>45</v>
      </c>
      <c r="AD3810" s="1" t="s">
        <v>330</v>
      </c>
      <c r="AE3810" s="1" t="s">
        <v>9367</v>
      </c>
      <c r="AJ3810" s="1" t="s">
        <v>17</v>
      </c>
      <c r="AK3810" s="1" t="s">
        <v>9530</v>
      </c>
      <c r="AL3810" s="1" t="s">
        <v>41</v>
      </c>
      <c r="AM3810" s="1" t="s">
        <v>12725</v>
      </c>
      <c r="AT3810" s="1" t="s">
        <v>42</v>
      </c>
      <c r="AU3810" s="1" t="s">
        <v>7309</v>
      </c>
      <c r="AV3810" s="1" t="s">
        <v>5994</v>
      </c>
      <c r="AW3810" s="1" t="s">
        <v>10267</v>
      </c>
      <c r="BG3810" s="1" t="s">
        <v>531</v>
      </c>
      <c r="BH3810" s="1" t="s">
        <v>7370</v>
      </c>
      <c r="BI3810" s="1" t="s">
        <v>5995</v>
      </c>
      <c r="BJ3810" s="1" t="s">
        <v>10918</v>
      </c>
      <c r="BK3810" s="1" t="s">
        <v>5996</v>
      </c>
      <c r="BL3810" s="1" t="s">
        <v>11045</v>
      </c>
      <c r="BM3810" s="1" t="s">
        <v>5997</v>
      </c>
      <c r="BN3810" s="1" t="s">
        <v>11393</v>
      </c>
      <c r="BO3810" s="1" t="s">
        <v>44</v>
      </c>
      <c r="BP3810" s="1" t="s">
        <v>7629</v>
      </c>
      <c r="BQ3810" s="1" t="s">
        <v>5998</v>
      </c>
      <c r="BR3810" s="1" t="s">
        <v>12096</v>
      </c>
      <c r="BS3810" s="1" t="s">
        <v>401</v>
      </c>
      <c r="BT3810" s="1" t="s">
        <v>9477</v>
      </c>
    </row>
    <row r="3811" spans="1:72" ht="13.5" customHeight="1" x14ac:dyDescent="0.25">
      <c r="A3811" s="5" t="str">
        <f t="shared" si="136"/>
        <v>1738_각남면_0137</v>
      </c>
      <c r="B3811" s="1">
        <v>1738</v>
      </c>
      <c r="C3811" s="1" t="s">
        <v>12339</v>
      </c>
      <c r="D3811" s="1" t="s">
        <v>12340</v>
      </c>
      <c r="E3811" s="1">
        <v>3810</v>
      </c>
      <c r="F3811" s="1">
        <v>17</v>
      </c>
      <c r="G3811" s="1" t="s">
        <v>5978</v>
      </c>
      <c r="H3811" s="1" t="s">
        <v>7060</v>
      </c>
      <c r="I3811" s="1">
        <v>1</v>
      </c>
      <c r="L3811" s="1">
        <v>3</v>
      </c>
      <c r="M3811" s="1" t="s">
        <v>14434</v>
      </c>
      <c r="N3811" s="1" t="s">
        <v>14435</v>
      </c>
      <c r="S3811" s="1" t="s">
        <v>112</v>
      </c>
      <c r="T3811" s="1" t="s">
        <v>7229</v>
      </c>
      <c r="Y3811" s="1" t="s">
        <v>64</v>
      </c>
      <c r="Z3811" s="1" t="s">
        <v>7741</v>
      </c>
      <c r="AG3811" s="1" t="s">
        <v>12751</v>
      </c>
    </row>
    <row r="3812" spans="1:72" ht="13.5" customHeight="1" x14ac:dyDescent="0.25">
      <c r="A3812" s="5" t="str">
        <f t="shared" si="136"/>
        <v>1738_각남면_0137</v>
      </c>
      <c r="B3812" s="1">
        <v>1738</v>
      </c>
      <c r="C3812" s="1" t="s">
        <v>12339</v>
      </c>
      <c r="D3812" s="1" t="s">
        <v>12340</v>
      </c>
      <c r="E3812" s="1">
        <v>3811</v>
      </c>
      <c r="F3812" s="1">
        <v>17</v>
      </c>
      <c r="G3812" s="1" t="s">
        <v>5978</v>
      </c>
      <c r="H3812" s="1" t="s">
        <v>7060</v>
      </c>
      <c r="I3812" s="1">
        <v>1</v>
      </c>
      <c r="L3812" s="1">
        <v>3</v>
      </c>
      <c r="M3812" s="1" t="s">
        <v>14434</v>
      </c>
      <c r="N3812" s="1" t="s">
        <v>14435</v>
      </c>
      <c r="S3812" s="1" t="s">
        <v>112</v>
      </c>
      <c r="T3812" s="1" t="s">
        <v>7229</v>
      </c>
      <c r="Y3812" s="1" t="s">
        <v>64</v>
      </c>
      <c r="Z3812" s="1" t="s">
        <v>7741</v>
      </c>
      <c r="AF3812" s="1" t="s">
        <v>12706</v>
      </c>
      <c r="AG3812" s="1" t="s">
        <v>12717</v>
      </c>
    </row>
    <row r="3813" spans="1:72" ht="13.5" customHeight="1" x14ac:dyDescent="0.25">
      <c r="A3813" s="5" t="str">
        <f t="shared" si="136"/>
        <v>1738_각남면_0137</v>
      </c>
      <c r="B3813" s="1">
        <v>1738</v>
      </c>
      <c r="C3813" s="1" t="s">
        <v>12339</v>
      </c>
      <c r="D3813" s="1" t="s">
        <v>12340</v>
      </c>
      <c r="E3813" s="1">
        <v>3812</v>
      </c>
      <c r="F3813" s="1">
        <v>17</v>
      </c>
      <c r="G3813" s="1" t="s">
        <v>5978</v>
      </c>
      <c r="H3813" s="1" t="s">
        <v>7060</v>
      </c>
      <c r="I3813" s="1">
        <v>1</v>
      </c>
      <c r="L3813" s="1">
        <v>3</v>
      </c>
      <c r="M3813" s="1" t="s">
        <v>14434</v>
      </c>
      <c r="N3813" s="1" t="s">
        <v>14435</v>
      </c>
      <c r="S3813" s="1" t="s">
        <v>112</v>
      </c>
      <c r="T3813" s="1" t="s">
        <v>7229</v>
      </c>
      <c r="Y3813" s="1" t="s">
        <v>64</v>
      </c>
      <c r="Z3813" s="1" t="s">
        <v>7741</v>
      </c>
      <c r="AC3813" s="1">
        <v>4</v>
      </c>
      <c r="AD3813" s="1" t="s">
        <v>65</v>
      </c>
      <c r="AE3813" s="1" t="s">
        <v>9332</v>
      </c>
    </row>
    <row r="3814" spans="1:72" ht="13.5" customHeight="1" x14ac:dyDescent="0.25">
      <c r="A3814" s="5" t="str">
        <f t="shared" si="136"/>
        <v>1738_각남면_0137</v>
      </c>
      <c r="B3814" s="1">
        <v>1738</v>
      </c>
      <c r="C3814" s="1" t="s">
        <v>12339</v>
      </c>
      <c r="D3814" s="1" t="s">
        <v>12340</v>
      </c>
      <c r="E3814" s="1">
        <v>3813</v>
      </c>
      <c r="F3814" s="1">
        <v>17</v>
      </c>
      <c r="G3814" s="1" t="s">
        <v>5978</v>
      </c>
      <c r="H3814" s="1" t="s">
        <v>7060</v>
      </c>
      <c r="I3814" s="1">
        <v>1</v>
      </c>
      <c r="L3814" s="1">
        <v>4</v>
      </c>
      <c r="M3814" s="1" t="s">
        <v>14436</v>
      </c>
      <c r="N3814" s="1" t="s">
        <v>14437</v>
      </c>
      <c r="T3814" s="1" t="s">
        <v>12461</v>
      </c>
      <c r="U3814" s="1" t="s">
        <v>42</v>
      </c>
      <c r="V3814" s="1" t="s">
        <v>7309</v>
      </c>
      <c r="W3814" s="1" t="s">
        <v>276</v>
      </c>
      <c r="X3814" s="1" t="s">
        <v>7253</v>
      </c>
      <c r="Y3814" s="1" t="s">
        <v>2205</v>
      </c>
      <c r="Z3814" s="1" t="s">
        <v>8090</v>
      </c>
      <c r="AC3814" s="1">
        <v>42</v>
      </c>
      <c r="AD3814" s="1" t="s">
        <v>304</v>
      </c>
      <c r="AE3814" s="1" t="s">
        <v>9364</v>
      </c>
      <c r="AJ3814" s="1" t="s">
        <v>17</v>
      </c>
      <c r="AK3814" s="1" t="s">
        <v>9530</v>
      </c>
      <c r="AL3814" s="1" t="s">
        <v>277</v>
      </c>
      <c r="AM3814" s="1" t="s">
        <v>9535</v>
      </c>
      <c r="AT3814" s="1" t="s">
        <v>1063</v>
      </c>
      <c r="AU3814" s="1" t="s">
        <v>12490</v>
      </c>
      <c r="AV3814" s="1" t="s">
        <v>1725</v>
      </c>
      <c r="AW3814" s="1" t="s">
        <v>9096</v>
      </c>
      <c r="BG3814" s="1" t="s">
        <v>69</v>
      </c>
      <c r="BH3814" s="1" t="s">
        <v>7359</v>
      </c>
      <c r="BI3814" s="1" t="s">
        <v>1726</v>
      </c>
      <c r="BJ3814" s="1" t="s">
        <v>10618</v>
      </c>
      <c r="BK3814" s="1" t="s">
        <v>69</v>
      </c>
      <c r="BL3814" s="1" t="s">
        <v>7359</v>
      </c>
      <c r="BM3814" s="1" t="s">
        <v>2273</v>
      </c>
      <c r="BN3814" s="1" t="s">
        <v>9864</v>
      </c>
      <c r="BO3814" s="1" t="s">
        <v>69</v>
      </c>
      <c r="BP3814" s="1" t="s">
        <v>7359</v>
      </c>
      <c r="BQ3814" s="1" t="s">
        <v>1728</v>
      </c>
      <c r="BR3814" s="1" t="s">
        <v>11599</v>
      </c>
      <c r="BS3814" s="1" t="s">
        <v>124</v>
      </c>
      <c r="BT3814" s="1" t="s">
        <v>9327</v>
      </c>
    </row>
    <row r="3815" spans="1:72" ht="13.5" customHeight="1" x14ac:dyDescent="0.25">
      <c r="A3815" s="5" t="str">
        <f t="shared" si="136"/>
        <v>1738_각남면_0137</v>
      </c>
      <c r="B3815" s="1">
        <v>1738</v>
      </c>
      <c r="C3815" s="1" t="s">
        <v>12339</v>
      </c>
      <c r="D3815" s="1" t="s">
        <v>12340</v>
      </c>
      <c r="E3815" s="1">
        <v>3814</v>
      </c>
      <c r="F3815" s="1">
        <v>17</v>
      </c>
      <c r="G3815" s="1" t="s">
        <v>5978</v>
      </c>
      <c r="H3815" s="1" t="s">
        <v>7060</v>
      </c>
      <c r="I3815" s="1">
        <v>1</v>
      </c>
      <c r="L3815" s="1">
        <v>4</v>
      </c>
      <c r="M3815" s="1" t="s">
        <v>14436</v>
      </c>
      <c r="N3815" s="1" t="s">
        <v>14437</v>
      </c>
      <c r="S3815" s="1" t="s">
        <v>201</v>
      </c>
      <c r="T3815" s="1" t="s">
        <v>201</v>
      </c>
      <c r="U3815" s="1" t="s">
        <v>1063</v>
      </c>
      <c r="V3815" s="1" t="s">
        <v>12490</v>
      </c>
      <c r="Y3815" s="1" t="s">
        <v>1725</v>
      </c>
      <c r="Z3815" s="1" t="s">
        <v>9096</v>
      </c>
      <c r="AC3815" s="1">
        <v>91</v>
      </c>
      <c r="AD3815" s="1" t="s">
        <v>743</v>
      </c>
      <c r="AE3815" s="1" t="s">
        <v>8259</v>
      </c>
    </row>
    <row r="3816" spans="1:72" ht="13.5" customHeight="1" x14ac:dyDescent="0.25">
      <c r="A3816" s="5" t="str">
        <f t="shared" si="136"/>
        <v>1738_각남면_0137</v>
      </c>
      <c r="B3816" s="1">
        <v>1738</v>
      </c>
      <c r="C3816" s="1" t="s">
        <v>12339</v>
      </c>
      <c r="D3816" s="1" t="s">
        <v>12340</v>
      </c>
      <c r="E3816" s="1">
        <v>3815</v>
      </c>
      <c r="F3816" s="1">
        <v>17</v>
      </c>
      <c r="G3816" s="1" t="s">
        <v>5978</v>
      </c>
      <c r="H3816" s="1" t="s">
        <v>7060</v>
      </c>
      <c r="I3816" s="1">
        <v>1</v>
      </c>
      <c r="L3816" s="1">
        <v>4</v>
      </c>
      <c r="M3816" s="1" t="s">
        <v>14436</v>
      </c>
      <c r="N3816" s="1" t="s">
        <v>14437</v>
      </c>
      <c r="S3816" s="1" t="s">
        <v>50</v>
      </c>
      <c r="T3816" s="1" t="s">
        <v>7223</v>
      </c>
      <c r="W3816" s="1" t="s">
        <v>85</v>
      </c>
      <c r="X3816" s="1" t="s">
        <v>12530</v>
      </c>
      <c r="Y3816" s="1" t="s">
        <v>64</v>
      </c>
      <c r="Z3816" s="1" t="s">
        <v>7741</v>
      </c>
      <c r="AC3816" s="1">
        <v>42</v>
      </c>
      <c r="AD3816" s="1" t="s">
        <v>304</v>
      </c>
      <c r="AE3816" s="1" t="s">
        <v>9364</v>
      </c>
      <c r="AJ3816" s="1" t="s">
        <v>17</v>
      </c>
      <c r="AK3816" s="1" t="s">
        <v>9530</v>
      </c>
      <c r="AL3816" s="1" t="s">
        <v>58</v>
      </c>
      <c r="AM3816" s="1" t="s">
        <v>9526</v>
      </c>
      <c r="AT3816" s="1" t="s">
        <v>42</v>
      </c>
      <c r="AU3816" s="1" t="s">
        <v>7309</v>
      </c>
      <c r="AV3816" s="1" t="s">
        <v>1931</v>
      </c>
      <c r="AW3816" s="1" t="s">
        <v>8092</v>
      </c>
      <c r="BG3816" s="1" t="s">
        <v>677</v>
      </c>
      <c r="BH3816" s="1" t="s">
        <v>7530</v>
      </c>
      <c r="BI3816" s="1" t="s">
        <v>5999</v>
      </c>
      <c r="BJ3816" s="1" t="s">
        <v>10919</v>
      </c>
      <c r="BK3816" s="1" t="s">
        <v>44</v>
      </c>
      <c r="BL3816" s="1" t="s">
        <v>7629</v>
      </c>
      <c r="BM3816" s="1" t="s">
        <v>6000</v>
      </c>
      <c r="BN3816" s="1" t="s">
        <v>12404</v>
      </c>
      <c r="BO3816" s="1" t="s">
        <v>531</v>
      </c>
      <c r="BP3816" s="1" t="s">
        <v>7370</v>
      </c>
      <c r="BQ3816" s="1" t="s">
        <v>2172</v>
      </c>
      <c r="BR3816" s="1" t="s">
        <v>13019</v>
      </c>
      <c r="BS3816" s="1" t="s">
        <v>41</v>
      </c>
      <c r="BT3816" s="1" t="s">
        <v>12725</v>
      </c>
    </row>
    <row r="3817" spans="1:72" ht="13.5" customHeight="1" x14ac:dyDescent="0.25">
      <c r="A3817" s="5" t="str">
        <f t="shared" si="136"/>
        <v>1738_각남면_0137</v>
      </c>
      <c r="B3817" s="1">
        <v>1738</v>
      </c>
      <c r="C3817" s="1" t="s">
        <v>12339</v>
      </c>
      <c r="D3817" s="1" t="s">
        <v>12340</v>
      </c>
      <c r="E3817" s="1">
        <v>3816</v>
      </c>
      <c r="F3817" s="1">
        <v>17</v>
      </c>
      <c r="G3817" s="1" t="s">
        <v>5978</v>
      </c>
      <c r="H3817" s="1" t="s">
        <v>7060</v>
      </c>
      <c r="I3817" s="1">
        <v>1</v>
      </c>
      <c r="L3817" s="1">
        <v>4</v>
      </c>
      <c r="M3817" s="1" t="s">
        <v>14436</v>
      </c>
      <c r="N3817" s="1" t="s">
        <v>14437</v>
      </c>
      <c r="S3817" s="1" t="s">
        <v>84</v>
      </c>
      <c r="T3817" s="1" t="s">
        <v>7226</v>
      </c>
      <c r="W3817" s="1" t="s">
        <v>249</v>
      </c>
      <c r="X3817" s="1" t="s">
        <v>7696</v>
      </c>
      <c r="Y3817" s="1" t="s">
        <v>64</v>
      </c>
      <c r="Z3817" s="1" t="s">
        <v>7741</v>
      </c>
      <c r="AC3817" s="1">
        <v>88</v>
      </c>
      <c r="AD3817" s="1" t="s">
        <v>153</v>
      </c>
      <c r="AE3817" s="1" t="s">
        <v>9346</v>
      </c>
    </row>
    <row r="3818" spans="1:72" ht="13.5" customHeight="1" x14ac:dyDescent="0.25">
      <c r="A3818" s="5" t="str">
        <f t="shared" si="136"/>
        <v>1738_각남면_0137</v>
      </c>
      <c r="B3818" s="1">
        <v>1738</v>
      </c>
      <c r="C3818" s="1" t="s">
        <v>12339</v>
      </c>
      <c r="D3818" s="1" t="s">
        <v>12340</v>
      </c>
      <c r="E3818" s="1">
        <v>3817</v>
      </c>
      <c r="F3818" s="1">
        <v>17</v>
      </c>
      <c r="G3818" s="1" t="s">
        <v>5978</v>
      </c>
      <c r="H3818" s="1" t="s">
        <v>7060</v>
      </c>
      <c r="I3818" s="1">
        <v>1</v>
      </c>
      <c r="L3818" s="1">
        <v>4</v>
      </c>
      <c r="M3818" s="1" t="s">
        <v>14436</v>
      </c>
      <c r="N3818" s="1" t="s">
        <v>14437</v>
      </c>
      <c r="S3818" s="1" t="s">
        <v>59</v>
      </c>
      <c r="T3818" s="1" t="s">
        <v>7224</v>
      </c>
      <c r="U3818" s="1" t="s">
        <v>6001</v>
      </c>
      <c r="V3818" s="1" t="s">
        <v>7621</v>
      </c>
      <c r="Y3818" s="1" t="s">
        <v>5490</v>
      </c>
      <c r="Z3818" s="1" t="s">
        <v>9097</v>
      </c>
      <c r="AC3818" s="1">
        <v>19</v>
      </c>
      <c r="AD3818" s="1" t="s">
        <v>202</v>
      </c>
      <c r="AE3818" s="1" t="s">
        <v>9353</v>
      </c>
    </row>
    <row r="3819" spans="1:72" ht="13.5" customHeight="1" x14ac:dyDescent="0.25">
      <c r="A3819" s="5" t="str">
        <f t="shared" si="136"/>
        <v>1738_각남면_0137</v>
      </c>
      <c r="B3819" s="1">
        <v>1738</v>
      </c>
      <c r="C3819" s="1" t="s">
        <v>12339</v>
      </c>
      <c r="D3819" s="1" t="s">
        <v>12340</v>
      </c>
      <c r="E3819" s="1">
        <v>3818</v>
      </c>
      <c r="F3819" s="1">
        <v>17</v>
      </c>
      <c r="G3819" s="1" t="s">
        <v>5978</v>
      </c>
      <c r="H3819" s="1" t="s">
        <v>7060</v>
      </c>
      <c r="I3819" s="1">
        <v>1</v>
      </c>
      <c r="L3819" s="1">
        <v>4</v>
      </c>
      <c r="M3819" s="1" t="s">
        <v>14436</v>
      </c>
      <c r="N3819" s="1" t="s">
        <v>14437</v>
      </c>
      <c r="S3819" s="1" t="s">
        <v>112</v>
      </c>
      <c r="T3819" s="1" t="s">
        <v>7229</v>
      </c>
      <c r="Y3819" s="1" t="s">
        <v>64</v>
      </c>
      <c r="Z3819" s="1" t="s">
        <v>7741</v>
      </c>
      <c r="AC3819" s="1">
        <v>16</v>
      </c>
      <c r="AD3819" s="1" t="s">
        <v>89</v>
      </c>
      <c r="AE3819" s="1" t="s">
        <v>9335</v>
      </c>
    </row>
    <row r="3820" spans="1:72" ht="13.5" customHeight="1" x14ac:dyDescent="0.25">
      <c r="A3820" s="5" t="str">
        <f t="shared" si="136"/>
        <v>1738_각남면_0137</v>
      </c>
      <c r="B3820" s="1">
        <v>1738</v>
      </c>
      <c r="C3820" s="1" t="s">
        <v>12339</v>
      </c>
      <c r="D3820" s="1" t="s">
        <v>12340</v>
      </c>
      <c r="E3820" s="1">
        <v>3819</v>
      </c>
      <c r="F3820" s="1">
        <v>17</v>
      </c>
      <c r="G3820" s="1" t="s">
        <v>5978</v>
      </c>
      <c r="H3820" s="1" t="s">
        <v>7060</v>
      </c>
      <c r="I3820" s="1">
        <v>1</v>
      </c>
      <c r="L3820" s="1">
        <v>4</v>
      </c>
      <c r="M3820" s="1" t="s">
        <v>14436</v>
      </c>
      <c r="N3820" s="1" t="s">
        <v>14437</v>
      </c>
      <c r="S3820" s="1" t="s">
        <v>112</v>
      </c>
      <c r="T3820" s="1" t="s">
        <v>7229</v>
      </c>
      <c r="Y3820" s="1" t="s">
        <v>64</v>
      </c>
      <c r="Z3820" s="1" t="s">
        <v>7741</v>
      </c>
      <c r="AC3820" s="1">
        <v>13</v>
      </c>
      <c r="AD3820" s="1" t="s">
        <v>111</v>
      </c>
      <c r="AE3820" s="1" t="s">
        <v>9341</v>
      </c>
    </row>
    <row r="3821" spans="1:72" ht="13.5" customHeight="1" x14ac:dyDescent="0.25">
      <c r="A3821" s="5" t="str">
        <f t="shared" si="136"/>
        <v>1738_각남면_0137</v>
      </c>
      <c r="B3821" s="1">
        <v>1738</v>
      </c>
      <c r="C3821" s="1" t="s">
        <v>12339</v>
      </c>
      <c r="D3821" s="1" t="s">
        <v>12340</v>
      </c>
      <c r="E3821" s="1">
        <v>3820</v>
      </c>
      <c r="F3821" s="1">
        <v>17</v>
      </c>
      <c r="G3821" s="1" t="s">
        <v>5978</v>
      </c>
      <c r="H3821" s="1" t="s">
        <v>7060</v>
      </c>
      <c r="I3821" s="1">
        <v>1</v>
      </c>
      <c r="L3821" s="1">
        <v>4</v>
      </c>
      <c r="M3821" s="1" t="s">
        <v>14436</v>
      </c>
      <c r="N3821" s="1" t="s">
        <v>14437</v>
      </c>
      <c r="S3821" s="1" t="s">
        <v>155</v>
      </c>
      <c r="T3821" s="1" t="s">
        <v>7230</v>
      </c>
      <c r="W3821" s="1" t="s">
        <v>123</v>
      </c>
      <c r="X3821" s="1" t="s">
        <v>7689</v>
      </c>
      <c r="Y3821" s="1" t="s">
        <v>64</v>
      </c>
      <c r="Z3821" s="1" t="s">
        <v>7741</v>
      </c>
      <c r="AC3821" s="1">
        <v>20</v>
      </c>
      <c r="AD3821" s="1" t="s">
        <v>255</v>
      </c>
      <c r="AE3821" s="1" t="s">
        <v>9359</v>
      </c>
    </row>
    <row r="3822" spans="1:72" ht="13.5" customHeight="1" x14ac:dyDescent="0.25">
      <c r="A3822" s="5" t="str">
        <f t="shared" si="136"/>
        <v>1738_각남면_0137</v>
      </c>
      <c r="B3822" s="1">
        <v>1738</v>
      </c>
      <c r="C3822" s="1" t="s">
        <v>12339</v>
      </c>
      <c r="D3822" s="1" t="s">
        <v>12340</v>
      </c>
      <c r="E3822" s="1">
        <v>3821</v>
      </c>
      <c r="F3822" s="1">
        <v>17</v>
      </c>
      <c r="G3822" s="1" t="s">
        <v>5978</v>
      </c>
      <c r="H3822" s="1" t="s">
        <v>7060</v>
      </c>
      <c r="I3822" s="1">
        <v>1</v>
      </c>
      <c r="L3822" s="1">
        <v>4</v>
      </c>
      <c r="M3822" s="1" t="s">
        <v>14436</v>
      </c>
      <c r="N3822" s="1" t="s">
        <v>14437</v>
      </c>
      <c r="T3822" s="1" t="s">
        <v>12470</v>
      </c>
      <c r="U3822" s="1" t="s">
        <v>715</v>
      </c>
      <c r="V3822" s="1" t="s">
        <v>7283</v>
      </c>
      <c r="Y3822" s="1" t="s">
        <v>4676</v>
      </c>
      <c r="Z3822" s="1" t="s">
        <v>8792</v>
      </c>
      <c r="AC3822" s="1">
        <v>25</v>
      </c>
      <c r="AD3822" s="1" t="s">
        <v>446</v>
      </c>
      <c r="AE3822" s="1" t="s">
        <v>9374</v>
      </c>
      <c r="AT3822" s="1" t="s">
        <v>242</v>
      </c>
      <c r="AU3822" s="1" t="s">
        <v>12440</v>
      </c>
      <c r="AV3822" s="1" t="s">
        <v>6002</v>
      </c>
      <c r="AW3822" s="1" t="s">
        <v>12858</v>
      </c>
      <c r="BB3822" s="1" t="s">
        <v>237</v>
      </c>
      <c r="BC3822" s="1" t="s">
        <v>7316</v>
      </c>
      <c r="BD3822" s="1" t="s">
        <v>6003</v>
      </c>
      <c r="BE3822" s="1" t="s">
        <v>10458</v>
      </c>
    </row>
    <row r="3823" spans="1:72" ht="13.5" customHeight="1" x14ac:dyDescent="0.25">
      <c r="A3823" s="5" t="str">
        <f t="shared" si="136"/>
        <v>1738_각남면_0137</v>
      </c>
      <c r="B3823" s="1">
        <v>1738</v>
      </c>
      <c r="C3823" s="1" t="s">
        <v>12339</v>
      </c>
      <c r="D3823" s="1" t="s">
        <v>12340</v>
      </c>
      <c r="E3823" s="1">
        <v>3822</v>
      </c>
      <c r="F3823" s="1">
        <v>17</v>
      </c>
      <c r="G3823" s="1" t="s">
        <v>5978</v>
      </c>
      <c r="H3823" s="1" t="s">
        <v>7060</v>
      </c>
      <c r="I3823" s="1">
        <v>1</v>
      </c>
      <c r="L3823" s="1">
        <v>4</v>
      </c>
      <c r="M3823" s="1" t="s">
        <v>14436</v>
      </c>
      <c r="N3823" s="1" t="s">
        <v>14437</v>
      </c>
      <c r="T3823" s="1" t="s">
        <v>12470</v>
      </c>
      <c r="U3823" s="1" t="s">
        <v>715</v>
      </c>
      <c r="V3823" s="1" t="s">
        <v>7283</v>
      </c>
      <c r="Y3823" s="1" t="s">
        <v>12605</v>
      </c>
      <c r="Z3823" s="1" t="s">
        <v>12604</v>
      </c>
      <c r="AC3823" s="1">
        <v>23</v>
      </c>
      <c r="AD3823" s="1" t="s">
        <v>188</v>
      </c>
      <c r="AE3823" s="1" t="s">
        <v>9352</v>
      </c>
      <c r="AF3823" s="1" t="s">
        <v>6004</v>
      </c>
      <c r="AG3823" s="1" t="s">
        <v>9435</v>
      </c>
      <c r="AT3823" s="1" t="s">
        <v>232</v>
      </c>
      <c r="AU3823" s="1" t="s">
        <v>7343</v>
      </c>
      <c r="AV3823" s="1" t="s">
        <v>12325</v>
      </c>
      <c r="AW3823" s="1" t="s">
        <v>12863</v>
      </c>
      <c r="BB3823" s="1" t="s">
        <v>237</v>
      </c>
      <c r="BC3823" s="1" t="s">
        <v>7316</v>
      </c>
      <c r="BD3823" s="1" t="s">
        <v>1443</v>
      </c>
      <c r="BE3823" s="1" t="s">
        <v>8047</v>
      </c>
    </row>
    <row r="3824" spans="1:72" ht="13.5" customHeight="1" x14ac:dyDescent="0.25">
      <c r="A3824" s="5" t="str">
        <f t="shared" si="136"/>
        <v>1738_각남면_0137</v>
      </c>
      <c r="B3824" s="1">
        <v>1738</v>
      </c>
      <c r="C3824" s="1" t="s">
        <v>12339</v>
      </c>
      <c r="D3824" s="1" t="s">
        <v>12340</v>
      </c>
      <c r="E3824" s="1">
        <v>3823</v>
      </c>
      <c r="F3824" s="1">
        <v>17</v>
      </c>
      <c r="G3824" s="1" t="s">
        <v>5978</v>
      </c>
      <c r="H3824" s="1" t="s">
        <v>7060</v>
      </c>
      <c r="I3824" s="1">
        <v>1</v>
      </c>
      <c r="L3824" s="1">
        <v>4</v>
      </c>
      <c r="M3824" s="1" t="s">
        <v>14436</v>
      </c>
      <c r="N3824" s="1" t="s">
        <v>14437</v>
      </c>
      <c r="S3824" s="1" t="s">
        <v>5459</v>
      </c>
      <c r="T3824" s="1" t="s">
        <v>7292</v>
      </c>
      <c r="U3824" s="1" t="s">
        <v>136</v>
      </c>
      <c r="V3824" s="1" t="s">
        <v>7308</v>
      </c>
      <c r="Y3824" s="1" t="s">
        <v>1593</v>
      </c>
      <c r="Z3824" s="1" t="s">
        <v>8087</v>
      </c>
      <c r="AF3824" s="1" t="s">
        <v>6004</v>
      </c>
      <c r="AG3824" s="1" t="s">
        <v>9435</v>
      </c>
    </row>
    <row r="3825" spans="1:72" ht="13.5" customHeight="1" x14ac:dyDescent="0.25">
      <c r="A3825" s="5" t="str">
        <f t="shared" si="136"/>
        <v>1738_각남면_0137</v>
      </c>
      <c r="B3825" s="1">
        <v>1738</v>
      </c>
      <c r="C3825" s="1" t="s">
        <v>12339</v>
      </c>
      <c r="D3825" s="1" t="s">
        <v>12340</v>
      </c>
      <c r="E3825" s="1">
        <v>3824</v>
      </c>
      <c r="F3825" s="1">
        <v>17</v>
      </c>
      <c r="G3825" s="1" t="s">
        <v>5978</v>
      </c>
      <c r="H3825" s="1" t="s">
        <v>7060</v>
      </c>
      <c r="I3825" s="1">
        <v>1</v>
      </c>
      <c r="L3825" s="1">
        <v>5</v>
      </c>
      <c r="M3825" s="1" t="s">
        <v>14438</v>
      </c>
      <c r="N3825" s="1" t="s">
        <v>14439</v>
      </c>
      <c r="T3825" s="1" t="s">
        <v>12461</v>
      </c>
      <c r="U3825" s="1" t="s">
        <v>6005</v>
      </c>
      <c r="V3825" s="1" t="s">
        <v>7622</v>
      </c>
      <c r="W3825" s="1" t="s">
        <v>132</v>
      </c>
      <c r="X3825" s="1" t="s">
        <v>12531</v>
      </c>
      <c r="Y3825" s="1" t="s">
        <v>369</v>
      </c>
      <c r="Z3825" s="1" t="s">
        <v>7784</v>
      </c>
      <c r="AC3825" s="1">
        <v>39</v>
      </c>
      <c r="AD3825" s="1" t="s">
        <v>181</v>
      </c>
      <c r="AE3825" s="1" t="s">
        <v>9350</v>
      </c>
      <c r="AJ3825" s="1" t="s">
        <v>17</v>
      </c>
      <c r="AK3825" s="1" t="s">
        <v>9530</v>
      </c>
      <c r="AL3825" s="1" t="s">
        <v>2353</v>
      </c>
      <c r="AM3825" s="1" t="s">
        <v>9527</v>
      </c>
      <c r="AT3825" s="1" t="s">
        <v>69</v>
      </c>
      <c r="AU3825" s="1" t="s">
        <v>7359</v>
      </c>
      <c r="AV3825" s="1" t="s">
        <v>3793</v>
      </c>
      <c r="AW3825" s="1" t="s">
        <v>8122</v>
      </c>
      <c r="BG3825" s="1" t="s">
        <v>677</v>
      </c>
      <c r="BH3825" s="1" t="s">
        <v>7530</v>
      </c>
      <c r="BI3825" s="1" t="s">
        <v>1468</v>
      </c>
      <c r="BJ3825" s="1" t="s">
        <v>10908</v>
      </c>
      <c r="BK3825" s="1" t="s">
        <v>69</v>
      </c>
      <c r="BL3825" s="1" t="s">
        <v>7359</v>
      </c>
      <c r="BM3825" s="1" t="s">
        <v>2139</v>
      </c>
      <c r="BN3825" s="1" t="s">
        <v>7818</v>
      </c>
      <c r="BO3825" s="1" t="s">
        <v>794</v>
      </c>
      <c r="BP3825" s="1" t="s">
        <v>9661</v>
      </c>
      <c r="BQ3825" s="1" t="s">
        <v>6006</v>
      </c>
      <c r="BR3825" s="1" t="s">
        <v>12097</v>
      </c>
      <c r="BS3825" s="1" t="s">
        <v>53</v>
      </c>
      <c r="BT3825" s="1" t="s">
        <v>9486</v>
      </c>
    </row>
    <row r="3826" spans="1:72" ht="13.5" customHeight="1" x14ac:dyDescent="0.25">
      <c r="A3826" s="5" t="str">
        <f t="shared" si="136"/>
        <v>1738_각남면_0137</v>
      </c>
      <c r="B3826" s="1">
        <v>1738</v>
      </c>
      <c r="C3826" s="1" t="s">
        <v>12339</v>
      </c>
      <c r="D3826" s="1" t="s">
        <v>12340</v>
      </c>
      <c r="E3826" s="1">
        <v>3825</v>
      </c>
      <c r="F3826" s="1">
        <v>17</v>
      </c>
      <c r="G3826" s="1" t="s">
        <v>5978</v>
      </c>
      <c r="H3826" s="1" t="s">
        <v>7060</v>
      </c>
      <c r="I3826" s="1">
        <v>1</v>
      </c>
      <c r="L3826" s="1">
        <v>5</v>
      </c>
      <c r="M3826" s="1" t="s">
        <v>14438</v>
      </c>
      <c r="N3826" s="1" t="s">
        <v>14439</v>
      </c>
      <c r="S3826" s="1" t="s">
        <v>50</v>
      </c>
      <c r="T3826" s="1" t="s">
        <v>7223</v>
      </c>
      <c r="W3826" s="1" t="s">
        <v>468</v>
      </c>
      <c r="X3826" s="1" t="s">
        <v>7704</v>
      </c>
      <c r="Y3826" s="1" t="s">
        <v>64</v>
      </c>
      <c r="Z3826" s="1" t="s">
        <v>7741</v>
      </c>
      <c r="AF3826" s="1" t="s">
        <v>2017</v>
      </c>
      <c r="AG3826" s="1" t="s">
        <v>9411</v>
      </c>
    </row>
    <row r="3827" spans="1:72" ht="13.5" customHeight="1" x14ac:dyDescent="0.25">
      <c r="A3827" s="5" t="str">
        <f t="shared" si="136"/>
        <v>1738_각남면_0137</v>
      </c>
      <c r="B3827" s="1">
        <v>1738</v>
      </c>
      <c r="C3827" s="1" t="s">
        <v>12339</v>
      </c>
      <c r="D3827" s="1" t="s">
        <v>12340</v>
      </c>
      <c r="E3827" s="1">
        <v>3826</v>
      </c>
      <c r="F3827" s="1">
        <v>17</v>
      </c>
      <c r="G3827" s="1" t="s">
        <v>5978</v>
      </c>
      <c r="H3827" s="1" t="s">
        <v>7060</v>
      </c>
      <c r="I3827" s="1">
        <v>1</v>
      </c>
      <c r="L3827" s="1">
        <v>5</v>
      </c>
      <c r="M3827" s="1" t="s">
        <v>14438</v>
      </c>
      <c r="N3827" s="1" t="s">
        <v>14439</v>
      </c>
      <c r="S3827" s="1" t="s">
        <v>107</v>
      </c>
      <c r="T3827" s="1" t="s">
        <v>7228</v>
      </c>
      <c r="W3827" s="1" t="s">
        <v>38</v>
      </c>
      <c r="X3827" s="1" t="s">
        <v>12522</v>
      </c>
      <c r="Y3827" s="1" t="s">
        <v>64</v>
      </c>
      <c r="Z3827" s="1" t="s">
        <v>7741</v>
      </c>
      <c r="AC3827" s="1">
        <v>31</v>
      </c>
      <c r="AD3827" s="1" t="s">
        <v>437</v>
      </c>
      <c r="AE3827" s="1" t="s">
        <v>9373</v>
      </c>
      <c r="AJ3827" s="1" t="s">
        <v>17</v>
      </c>
      <c r="AK3827" s="1" t="s">
        <v>9530</v>
      </c>
      <c r="AL3827" s="1" t="s">
        <v>41</v>
      </c>
      <c r="AM3827" s="1" t="s">
        <v>12725</v>
      </c>
      <c r="AT3827" s="1" t="s">
        <v>69</v>
      </c>
      <c r="AU3827" s="1" t="s">
        <v>7359</v>
      </c>
      <c r="AV3827" s="1" t="s">
        <v>6007</v>
      </c>
      <c r="AW3827" s="1" t="s">
        <v>10268</v>
      </c>
      <c r="BG3827" s="1" t="s">
        <v>69</v>
      </c>
      <c r="BH3827" s="1" t="s">
        <v>7359</v>
      </c>
      <c r="BI3827" s="1" t="s">
        <v>1479</v>
      </c>
      <c r="BJ3827" s="1" t="s">
        <v>8222</v>
      </c>
      <c r="BK3827" s="1" t="s">
        <v>69</v>
      </c>
      <c r="BL3827" s="1" t="s">
        <v>7359</v>
      </c>
      <c r="BM3827" s="1" t="s">
        <v>5396</v>
      </c>
      <c r="BN3827" s="1" t="s">
        <v>12844</v>
      </c>
      <c r="BO3827" s="1" t="s">
        <v>69</v>
      </c>
      <c r="BP3827" s="1" t="s">
        <v>7359</v>
      </c>
      <c r="BQ3827" s="1" t="s">
        <v>6008</v>
      </c>
      <c r="BR3827" s="1" t="s">
        <v>13372</v>
      </c>
      <c r="BS3827" s="1" t="s">
        <v>58</v>
      </c>
      <c r="BT3827" s="1" t="s">
        <v>9526</v>
      </c>
    </row>
    <row r="3828" spans="1:72" ht="13.5" customHeight="1" x14ac:dyDescent="0.25">
      <c r="A3828" s="5" t="str">
        <f t="shared" si="136"/>
        <v>1738_각남면_0137</v>
      </c>
      <c r="B3828" s="1">
        <v>1738</v>
      </c>
      <c r="C3828" s="1" t="s">
        <v>12339</v>
      </c>
      <c r="D3828" s="1" t="s">
        <v>12340</v>
      </c>
      <c r="E3828" s="1">
        <v>3827</v>
      </c>
      <c r="F3828" s="1">
        <v>17</v>
      </c>
      <c r="G3828" s="1" t="s">
        <v>5978</v>
      </c>
      <c r="H3828" s="1" t="s">
        <v>7060</v>
      </c>
      <c r="I3828" s="1">
        <v>1</v>
      </c>
      <c r="L3828" s="1">
        <v>5</v>
      </c>
      <c r="M3828" s="1" t="s">
        <v>14438</v>
      </c>
      <c r="N3828" s="1" t="s">
        <v>14439</v>
      </c>
      <c r="S3828" s="1" t="s">
        <v>84</v>
      </c>
      <c r="T3828" s="1" t="s">
        <v>7226</v>
      </c>
      <c r="W3828" s="1" t="s">
        <v>754</v>
      </c>
      <c r="X3828" s="1" t="s">
        <v>7710</v>
      </c>
      <c r="Y3828" s="1" t="s">
        <v>64</v>
      </c>
      <c r="Z3828" s="1" t="s">
        <v>7741</v>
      </c>
      <c r="AC3828" s="1">
        <v>95</v>
      </c>
      <c r="AD3828" s="1" t="s">
        <v>68</v>
      </c>
      <c r="AE3828" s="1" t="s">
        <v>9333</v>
      </c>
    </row>
    <row r="3829" spans="1:72" ht="13.5" customHeight="1" x14ac:dyDescent="0.25">
      <c r="A3829" s="5" t="str">
        <f t="shared" si="136"/>
        <v>1738_각남면_0137</v>
      </c>
      <c r="B3829" s="1">
        <v>1738</v>
      </c>
      <c r="C3829" s="1" t="s">
        <v>12339</v>
      </c>
      <c r="D3829" s="1" t="s">
        <v>12340</v>
      </c>
      <c r="E3829" s="1">
        <v>3828</v>
      </c>
      <c r="F3829" s="1">
        <v>17</v>
      </c>
      <c r="G3829" s="1" t="s">
        <v>5978</v>
      </c>
      <c r="H3829" s="1" t="s">
        <v>7060</v>
      </c>
      <c r="I3829" s="1">
        <v>1</v>
      </c>
      <c r="L3829" s="1">
        <v>5</v>
      </c>
      <c r="M3829" s="1" t="s">
        <v>14438</v>
      </c>
      <c r="N3829" s="1" t="s">
        <v>14439</v>
      </c>
      <c r="S3829" s="1" t="s">
        <v>112</v>
      </c>
      <c r="T3829" s="1" t="s">
        <v>7229</v>
      </c>
      <c r="Y3829" s="1" t="s">
        <v>64</v>
      </c>
      <c r="Z3829" s="1" t="s">
        <v>7741</v>
      </c>
      <c r="AD3829" s="1" t="s">
        <v>115</v>
      </c>
      <c r="AE3829" s="1" t="s">
        <v>9342</v>
      </c>
      <c r="AF3829" s="1" t="s">
        <v>317</v>
      </c>
      <c r="AG3829" s="1" t="s">
        <v>7707</v>
      </c>
    </row>
    <row r="3830" spans="1:72" ht="13.5" customHeight="1" x14ac:dyDescent="0.25">
      <c r="A3830" s="5" t="str">
        <f t="shared" si="136"/>
        <v>1738_각남면_0137</v>
      </c>
      <c r="B3830" s="1">
        <v>1738</v>
      </c>
      <c r="C3830" s="1" t="s">
        <v>12339</v>
      </c>
      <c r="D3830" s="1" t="s">
        <v>12340</v>
      </c>
      <c r="E3830" s="1">
        <v>3829</v>
      </c>
      <c r="F3830" s="1">
        <v>17</v>
      </c>
      <c r="G3830" s="1" t="s">
        <v>5978</v>
      </c>
      <c r="H3830" s="1" t="s">
        <v>7060</v>
      </c>
      <c r="I3830" s="1">
        <v>1</v>
      </c>
      <c r="L3830" s="1">
        <v>5</v>
      </c>
      <c r="M3830" s="1" t="s">
        <v>14438</v>
      </c>
      <c r="N3830" s="1" t="s">
        <v>14439</v>
      </c>
      <c r="S3830" s="1" t="s">
        <v>112</v>
      </c>
      <c r="T3830" s="1" t="s">
        <v>7229</v>
      </c>
      <c r="Y3830" s="1" t="s">
        <v>64</v>
      </c>
      <c r="Z3830" s="1" t="s">
        <v>7741</v>
      </c>
      <c r="AF3830" s="1" t="s">
        <v>157</v>
      </c>
      <c r="AG3830" s="1" t="s">
        <v>9391</v>
      </c>
    </row>
    <row r="3831" spans="1:72" ht="13.5" customHeight="1" x14ac:dyDescent="0.25">
      <c r="A3831" s="5" t="str">
        <f t="shared" ref="A3831:A3867" si="137">HYPERLINK("http://kyu.snu.ac.kr/sdhj/index.jsp?type=hj/GK14616_00IH_0001_0137.jpg","1738_각남면_0137")</f>
        <v>1738_각남면_0137</v>
      </c>
      <c r="B3831" s="1">
        <v>1738</v>
      </c>
      <c r="C3831" s="1" t="s">
        <v>12339</v>
      </c>
      <c r="D3831" s="1" t="s">
        <v>12340</v>
      </c>
      <c r="E3831" s="1">
        <v>3830</v>
      </c>
      <c r="F3831" s="1">
        <v>17</v>
      </c>
      <c r="G3831" s="1" t="s">
        <v>5978</v>
      </c>
      <c r="H3831" s="1" t="s">
        <v>7060</v>
      </c>
      <c r="I3831" s="1">
        <v>1</v>
      </c>
      <c r="L3831" s="1">
        <v>5</v>
      </c>
      <c r="M3831" s="1" t="s">
        <v>14438</v>
      </c>
      <c r="N3831" s="1" t="s">
        <v>14439</v>
      </c>
      <c r="S3831" s="1" t="s">
        <v>112</v>
      </c>
      <c r="T3831" s="1" t="s">
        <v>7229</v>
      </c>
      <c r="Y3831" s="1" t="s">
        <v>64</v>
      </c>
      <c r="Z3831" s="1" t="s">
        <v>7741</v>
      </c>
      <c r="AC3831" s="1">
        <v>1</v>
      </c>
      <c r="AD3831" s="1" t="s">
        <v>101</v>
      </c>
      <c r="AE3831" s="1" t="s">
        <v>9339</v>
      </c>
      <c r="AF3831" s="1" t="s">
        <v>95</v>
      </c>
      <c r="AG3831" s="1" t="s">
        <v>9389</v>
      </c>
    </row>
    <row r="3832" spans="1:72" ht="13.5" customHeight="1" x14ac:dyDescent="0.25">
      <c r="A3832" s="5" t="str">
        <f t="shared" si="137"/>
        <v>1738_각남면_0137</v>
      </c>
      <c r="B3832" s="1">
        <v>1738</v>
      </c>
      <c r="C3832" s="1" t="s">
        <v>12339</v>
      </c>
      <c r="D3832" s="1" t="s">
        <v>12340</v>
      </c>
      <c r="E3832" s="1">
        <v>3831</v>
      </c>
      <c r="F3832" s="1">
        <v>17</v>
      </c>
      <c r="G3832" s="1" t="s">
        <v>5978</v>
      </c>
      <c r="H3832" s="1" t="s">
        <v>7060</v>
      </c>
      <c r="I3832" s="1">
        <v>2</v>
      </c>
      <c r="J3832" s="1" t="s">
        <v>6009</v>
      </c>
      <c r="K3832" s="1" t="s">
        <v>7172</v>
      </c>
      <c r="L3832" s="1">
        <v>1</v>
      </c>
      <c r="M3832" s="1" t="s">
        <v>6009</v>
      </c>
      <c r="N3832" s="1" t="s">
        <v>7172</v>
      </c>
      <c r="T3832" s="1" t="s">
        <v>12461</v>
      </c>
      <c r="U3832" s="1" t="s">
        <v>324</v>
      </c>
      <c r="V3832" s="1" t="s">
        <v>7324</v>
      </c>
      <c r="W3832" s="1" t="s">
        <v>1003</v>
      </c>
      <c r="X3832" s="1" t="s">
        <v>7706</v>
      </c>
      <c r="Y3832" s="1" t="s">
        <v>1427</v>
      </c>
      <c r="Z3832" s="1" t="s">
        <v>8041</v>
      </c>
      <c r="AC3832" s="1">
        <v>28</v>
      </c>
      <c r="AD3832" s="1" t="s">
        <v>153</v>
      </c>
      <c r="AE3832" s="1" t="s">
        <v>9346</v>
      </c>
      <c r="AJ3832" s="1" t="s">
        <v>17</v>
      </c>
      <c r="AK3832" s="1" t="s">
        <v>9530</v>
      </c>
      <c r="AL3832" s="1" t="s">
        <v>951</v>
      </c>
      <c r="AM3832" s="1" t="s">
        <v>9517</v>
      </c>
      <c r="AT3832" s="1" t="s">
        <v>69</v>
      </c>
      <c r="AU3832" s="1" t="s">
        <v>7359</v>
      </c>
      <c r="AV3832" s="1" t="s">
        <v>5987</v>
      </c>
      <c r="AW3832" s="1" t="s">
        <v>10266</v>
      </c>
      <c r="BG3832" s="1" t="s">
        <v>69</v>
      </c>
      <c r="BH3832" s="1" t="s">
        <v>7359</v>
      </c>
      <c r="BI3832" s="1" t="s">
        <v>3192</v>
      </c>
      <c r="BJ3832" s="1" t="s">
        <v>9994</v>
      </c>
      <c r="BK3832" s="1" t="s">
        <v>69</v>
      </c>
      <c r="BL3832" s="1" t="s">
        <v>7359</v>
      </c>
      <c r="BM3832" s="1" t="s">
        <v>2273</v>
      </c>
      <c r="BN3832" s="1" t="s">
        <v>9864</v>
      </c>
      <c r="BO3832" s="1" t="s">
        <v>69</v>
      </c>
      <c r="BP3832" s="1" t="s">
        <v>7359</v>
      </c>
      <c r="BQ3832" s="1" t="s">
        <v>5993</v>
      </c>
      <c r="BR3832" s="1" t="s">
        <v>12095</v>
      </c>
      <c r="BS3832" s="1" t="s">
        <v>277</v>
      </c>
      <c r="BT3832" s="1" t="s">
        <v>9535</v>
      </c>
    </row>
    <row r="3833" spans="1:72" ht="13.5" customHeight="1" x14ac:dyDescent="0.25">
      <c r="A3833" s="5" t="str">
        <f t="shared" si="137"/>
        <v>1738_각남면_0137</v>
      </c>
      <c r="B3833" s="1">
        <v>1738</v>
      </c>
      <c r="C3833" s="1" t="s">
        <v>12339</v>
      </c>
      <c r="D3833" s="1" t="s">
        <v>12340</v>
      </c>
      <c r="E3833" s="1">
        <v>3832</v>
      </c>
      <c r="F3833" s="1">
        <v>17</v>
      </c>
      <c r="G3833" s="1" t="s">
        <v>5978</v>
      </c>
      <c r="H3833" s="1" t="s">
        <v>7060</v>
      </c>
      <c r="I3833" s="1">
        <v>2</v>
      </c>
      <c r="L3833" s="1">
        <v>1</v>
      </c>
      <c r="M3833" s="1" t="s">
        <v>6009</v>
      </c>
      <c r="N3833" s="1" t="s">
        <v>7172</v>
      </c>
      <c r="S3833" s="1" t="s">
        <v>50</v>
      </c>
      <c r="T3833" s="1" t="s">
        <v>7223</v>
      </c>
      <c r="W3833" s="1" t="s">
        <v>85</v>
      </c>
      <c r="X3833" s="1" t="s">
        <v>12530</v>
      </c>
      <c r="Y3833" s="1" t="s">
        <v>64</v>
      </c>
      <c r="Z3833" s="1" t="s">
        <v>7741</v>
      </c>
      <c r="AC3833" s="1">
        <v>27</v>
      </c>
      <c r="AD3833" s="1" t="s">
        <v>76</v>
      </c>
      <c r="AE3833" s="1" t="s">
        <v>9334</v>
      </c>
      <c r="AJ3833" s="1" t="s">
        <v>17</v>
      </c>
      <c r="AK3833" s="1" t="s">
        <v>9530</v>
      </c>
      <c r="AL3833" s="1" t="s">
        <v>208</v>
      </c>
      <c r="AM3833" s="1" t="s">
        <v>9524</v>
      </c>
      <c r="AT3833" s="1" t="s">
        <v>69</v>
      </c>
      <c r="AU3833" s="1" t="s">
        <v>7359</v>
      </c>
      <c r="AV3833" s="1" t="s">
        <v>6010</v>
      </c>
      <c r="AW3833" s="1" t="s">
        <v>10269</v>
      </c>
      <c r="BG3833" s="1" t="s">
        <v>69</v>
      </c>
      <c r="BH3833" s="1" t="s">
        <v>7359</v>
      </c>
      <c r="BI3833" s="1" t="s">
        <v>2741</v>
      </c>
      <c r="BJ3833" s="1" t="s">
        <v>10142</v>
      </c>
      <c r="BK3833" s="1" t="s">
        <v>490</v>
      </c>
      <c r="BL3833" s="1" t="s">
        <v>9686</v>
      </c>
      <c r="BM3833" s="1" t="s">
        <v>14703</v>
      </c>
      <c r="BN3833" s="1" t="s">
        <v>9321</v>
      </c>
      <c r="BO3833" s="1" t="s">
        <v>69</v>
      </c>
      <c r="BP3833" s="1" t="s">
        <v>7359</v>
      </c>
      <c r="BQ3833" s="1" t="s">
        <v>6011</v>
      </c>
      <c r="BR3833" s="1" t="s">
        <v>12098</v>
      </c>
      <c r="BS3833" s="1" t="s">
        <v>329</v>
      </c>
      <c r="BT3833" s="1" t="s">
        <v>9585</v>
      </c>
    </row>
    <row r="3834" spans="1:72" ht="13.5" customHeight="1" x14ac:dyDescent="0.25">
      <c r="A3834" s="5" t="str">
        <f t="shared" si="137"/>
        <v>1738_각남면_0137</v>
      </c>
      <c r="B3834" s="1">
        <v>1738</v>
      </c>
      <c r="C3834" s="1" t="s">
        <v>12339</v>
      </c>
      <c r="D3834" s="1" t="s">
        <v>12340</v>
      </c>
      <c r="E3834" s="1">
        <v>3833</v>
      </c>
      <c r="F3834" s="1">
        <v>17</v>
      </c>
      <c r="G3834" s="1" t="s">
        <v>5978</v>
      </c>
      <c r="H3834" s="1" t="s">
        <v>7060</v>
      </c>
      <c r="I3834" s="1">
        <v>2</v>
      </c>
      <c r="L3834" s="1">
        <v>1</v>
      </c>
      <c r="M3834" s="1" t="s">
        <v>6009</v>
      </c>
      <c r="N3834" s="1" t="s">
        <v>7172</v>
      </c>
      <c r="S3834" s="1" t="s">
        <v>284</v>
      </c>
      <c r="T3834" s="1" t="s">
        <v>7237</v>
      </c>
      <c r="Y3834" s="1" t="s">
        <v>64</v>
      </c>
      <c r="Z3834" s="1" t="s">
        <v>7741</v>
      </c>
      <c r="AF3834" s="1" t="s">
        <v>226</v>
      </c>
      <c r="AG3834" s="1" t="s">
        <v>9393</v>
      </c>
    </row>
    <row r="3835" spans="1:72" ht="13.5" customHeight="1" x14ac:dyDescent="0.25">
      <c r="A3835" s="5" t="str">
        <f t="shared" si="137"/>
        <v>1738_각남면_0137</v>
      </c>
      <c r="B3835" s="1">
        <v>1738</v>
      </c>
      <c r="C3835" s="1" t="s">
        <v>12339</v>
      </c>
      <c r="D3835" s="1" t="s">
        <v>12340</v>
      </c>
      <c r="E3835" s="1">
        <v>3834</v>
      </c>
      <c r="F3835" s="1">
        <v>17</v>
      </c>
      <c r="G3835" s="1" t="s">
        <v>5978</v>
      </c>
      <c r="H3835" s="1" t="s">
        <v>7060</v>
      </c>
      <c r="I3835" s="1">
        <v>2</v>
      </c>
      <c r="L3835" s="1">
        <v>1</v>
      </c>
      <c r="M3835" s="1" t="s">
        <v>6009</v>
      </c>
      <c r="N3835" s="1" t="s">
        <v>7172</v>
      </c>
      <c r="S3835" s="1" t="s">
        <v>284</v>
      </c>
      <c r="T3835" s="1" t="s">
        <v>7237</v>
      </c>
      <c r="Y3835" s="1" t="s">
        <v>64</v>
      </c>
      <c r="Z3835" s="1" t="s">
        <v>7741</v>
      </c>
      <c r="AC3835" s="1">
        <v>13</v>
      </c>
      <c r="AD3835" s="1" t="s">
        <v>111</v>
      </c>
      <c r="AE3835" s="1" t="s">
        <v>9341</v>
      </c>
    </row>
    <row r="3836" spans="1:72" ht="13.5" customHeight="1" x14ac:dyDescent="0.25">
      <c r="A3836" s="5" t="str">
        <f t="shared" si="137"/>
        <v>1738_각남면_0137</v>
      </c>
      <c r="B3836" s="1">
        <v>1738</v>
      </c>
      <c r="C3836" s="1" t="s">
        <v>12339</v>
      </c>
      <c r="D3836" s="1" t="s">
        <v>12340</v>
      </c>
      <c r="E3836" s="1">
        <v>3835</v>
      </c>
      <c r="F3836" s="1">
        <v>17</v>
      </c>
      <c r="G3836" s="1" t="s">
        <v>5978</v>
      </c>
      <c r="H3836" s="1" t="s">
        <v>7060</v>
      </c>
      <c r="I3836" s="1">
        <v>2</v>
      </c>
      <c r="L3836" s="1">
        <v>1</v>
      </c>
      <c r="M3836" s="1" t="s">
        <v>6009</v>
      </c>
      <c r="N3836" s="1" t="s">
        <v>7172</v>
      </c>
      <c r="S3836" s="1" t="s">
        <v>284</v>
      </c>
      <c r="T3836" s="1" t="s">
        <v>7237</v>
      </c>
      <c r="Y3836" s="1" t="s">
        <v>64</v>
      </c>
      <c r="Z3836" s="1" t="s">
        <v>7741</v>
      </c>
      <c r="AC3836" s="1">
        <v>10</v>
      </c>
      <c r="AD3836" s="1" t="s">
        <v>393</v>
      </c>
      <c r="AE3836" s="1" t="s">
        <v>9370</v>
      </c>
    </row>
    <row r="3837" spans="1:72" ht="13.5" customHeight="1" x14ac:dyDescent="0.25">
      <c r="A3837" s="5" t="str">
        <f t="shared" si="137"/>
        <v>1738_각남면_0137</v>
      </c>
      <c r="B3837" s="1">
        <v>1738</v>
      </c>
      <c r="C3837" s="1" t="s">
        <v>12339</v>
      </c>
      <c r="D3837" s="1" t="s">
        <v>12340</v>
      </c>
      <c r="E3837" s="1">
        <v>3836</v>
      </c>
      <c r="F3837" s="1">
        <v>17</v>
      </c>
      <c r="G3837" s="1" t="s">
        <v>5978</v>
      </c>
      <c r="H3837" s="1" t="s">
        <v>7060</v>
      </c>
      <c r="I3837" s="1">
        <v>2</v>
      </c>
      <c r="L3837" s="1">
        <v>2</v>
      </c>
      <c r="M3837" s="1" t="s">
        <v>14440</v>
      </c>
      <c r="N3837" s="1" t="s">
        <v>14441</v>
      </c>
      <c r="T3837" s="1" t="s">
        <v>12461</v>
      </c>
      <c r="U3837" s="1" t="s">
        <v>1203</v>
      </c>
      <c r="V3837" s="1" t="s">
        <v>7376</v>
      </c>
      <c r="W3837" s="1" t="s">
        <v>276</v>
      </c>
      <c r="X3837" s="1" t="s">
        <v>7253</v>
      </c>
      <c r="Y3837" s="1" t="s">
        <v>873</v>
      </c>
      <c r="Z3837" s="1" t="s">
        <v>7894</v>
      </c>
      <c r="AC3837" s="1">
        <v>30</v>
      </c>
      <c r="AD3837" s="1" t="s">
        <v>781</v>
      </c>
      <c r="AE3837" s="1" t="s">
        <v>9383</v>
      </c>
      <c r="AJ3837" s="1" t="s">
        <v>17</v>
      </c>
      <c r="AK3837" s="1" t="s">
        <v>9530</v>
      </c>
      <c r="AL3837" s="1" t="s">
        <v>277</v>
      </c>
      <c r="AM3837" s="1" t="s">
        <v>9535</v>
      </c>
      <c r="AT3837" s="1" t="s">
        <v>1203</v>
      </c>
      <c r="AU3837" s="1" t="s">
        <v>7376</v>
      </c>
      <c r="AV3837" s="1" t="s">
        <v>6012</v>
      </c>
      <c r="AW3837" s="1" t="s">
        <v>10270</v>
      </c>
      <c r="BG3837" s="1" t="s">
        <v>1203</v>
      </c>
      <c r="BH3837" s="1" t="s">
        <v>7376</v>
      </c>
      <c r="BI3837" s="1" t="s">
        <v>5981</v>
      </c>
      <c r="BJ3837" s="1" t="s">
        <v>10264</v>
      </c>
      <c r="BK3837" s="1" t="s">
        <v>69</v>
      </c>
      <c r="BL3837" s="1" t="s">
        <v>7359</v>
      </c>
      <c r="BM3837" s="1" t="s">
        <v>2640</v>
      </c>
      <c r="BN3837" s="1" t="s">
        <v>9900</v>
      </c>
      <c r="BO3837" s="1" t="s">
        <v>69</v>
      </c>
      <c r="BP3837" s="1" t="s">
        <v>7359</v>
      </c>
      <c r="BQ3837" s="1" t="s">
        <v>6013</v>
      </c>
      <c r="BR3837" s="1" t="s">
        <v>12099</v>
      </c>
      <c r="BS3837" s="1" t="s">
        <v>1047</v>
      </c>
      <c r="BT3837" s="1" t="s">
        <v>9458</v>
      </c>
    </row>
    <row r="3838" spans="1:72" ht="13.5" customHeight="1" x14ac:dyDescent="0.25">
      <c r="A3838" s="5" t="str">
        <f t="shared" si="137"/>
        <v>1738_각남면_0137</v>
      </c>
      <c r="B3838" s="1">
        <v>1738</v>
      </c>
      <c r="C3838" s="1" t="s">
        <v>12339</v>
      </c>
      <c r="D3838" s="1" t="s">
        <v>12340</v>
      </c>
      <c r="E3838" s="1">
        <v>3837</v>
      </c>
      <c r="F3838" s="1">
        <v>17</v>
      </c>
      <c r="G3838" s="1" t="s">
        <v>5978</v>
      </c>
      <c r="H3838" s="1" t="s">
        <v>7060</v>
      </c>
      <c r="I3838" s="1">
        <v>2</v>
      </c>
      <c r="L3838" s="1">
        <v>2</v>
      </c>
      <c r="M3838" s="1" t="s">
        <v>14440</v>
      </c>
      <c r="N3838" s="1" t="s">
        <v>14441</v>
      </c>
      <c r="S3838" s="1" t="s">
        <v>50</v>
      </c>
      <c r="T3838" s="1" t="s">
        <v>7223</v>
      </c>
      <c r="W3838" s="1" t="s">
        <v>249</v>
      </c>
      <c r="X3838" s="1" t="s">
        <v>7696</v>
      </c>
      <c r="Y3838" s="1" t="s">
        <v>64</v>
      </c>
      <c r="Z3838" s="1" t="s">
        <v>7741</v>
      </c>
      <c r="AC3838" s="1">
        <v>36</v>
      </c>
      <c r="AD3838" s="1" t="s">
        <v>229</v>
      </c>
      <c r="AE3838" s="1" t="s">
        <v>9356</v>
      </c>
      <c r="AJ3838" s="1" t="s">
        <v>17</v>
      </c>
      <c r="AK3838" s="1" t="s">
        <v>9530</v>
      </c>
      <c r="AL3838" s="1" t="s">
        <v>124</v>
      </c>
      <c r="AM3838" s="1" t="s">
        <v>9327</v>
      </c>
      <c r="AT3838" s="1" t="s">
        <v>69</v>
      </c>
      <c r="AU3838" s="1" t="s">
        <v>7359</v>
      </c>
      <c r="AV3838" s="1" t="s">
        <v>2679</v>
      </c>
      <c r="AW3838" s="1" t="s">
        <v>10271</v>
      </c>
      <c r="BG3838" s="1" t="s">
        <v>69</v>
      </c>
      <c r="BH3838" s="1" t="s">
        <v>7359</v>
      </c>
      <c r="BI3838" s="1" t="s">
        <v>6014</v>
      </c>
      <c r="BJ3838" s="1" t="s">
        <v>10290</v>
      </c>
      <c r="BK3838" s="1" t="s">
        <v>69</v>
      </c>
      <c r="BL3838" s="1" t="s">
        <v>7359</v>
      </c>
      <c r="BM3838" s="1" t="s">
        <v>408</v>
      </c>
      <c r="BN3838" s="1" t="s">
        <v>7796</v>
      </c>
      <c r="BO3838" s="1" t="s">
        <v>69</v>
      </c>
      <c r="BP3838" s="1" t="s">
        <v>7359</v>
      </c>
      <c r="BQ3838" s="1" t="s">
        <v>6015</v>
      </c>
      <c r="BR3838" s="1" t="s">
        <v>12100</v>
      </c>
      <c r="BS3838" s="1" t="s">
        <v>131</v>
      </c>
      <c r="BT3838" s="1" t="s">
        <v>9537</v>
      </c>
    </row>
    <row r="3839" spans="1:72" ht="13.5" customHeight="1" x14ac:dyDescent="0.25">
      <c r="A3839" s="5" t="str">
        <f t="shared" si="137"/>
        <v>1738_각남면_0137</v>
      </c>
      <c r="B3839" s="1">
        <v>1738</v>
      </c>
      <c r="C3839" s="1" t="s">
        <v>12339</v>
      </c>
      <c r="D3839" s="1" t="s">
        <v>12340</v>
      </c>
      <c r="E3839" s="1">
        <v>3838</v>
      </c>
      <c r="F3839" s="1">
        <v>17</v>
      </c>
      <c r="G3839" s="1" t="s">
        <v>5978</v>
      </c>
      <c r="H3839" s="1" t="s">
        <v>7060</v>
      </c>
      <c r="I3839" s="1">
        <v>2</v>
      </c>
      <c r="L3839" s="1">
        <v>2</v>
      </c>
      <c r="M3839" s="1" t="s">
        <v>14440</v>
      </c>
      <c r="N3839" s="1" t="s">
        <v>14441</v>
      </c>
      <c r="S3839" s="1" t="s">
        <v>284</v>
      </c>
      <c r="T3839" s="1" t="s">
        <v>7237</v>
      </c>
      <c r="Y3839" s="1" t="s">
        <v>64</v>
      </c>
      <c r="Z3839" s="1" t="s">
        <v>7741</v>
      </c>
      <c r="AC3839" s="1">
        <v>19</v>
      </c>
      <c r="AD3839" s="1" t="s">
        <v>202</v>
      </c>
      <c r="AE3839" s="1" t="s">
        <v>9353</v>
      </c>
    </row>
    <row r="3840" spans="1:72" ht="13.5" customHeight="1" x14ac:dyDescent="0.25">
      <c r="A3840" s="5" t="str">
        <f t="shared" si="137"/>
        <v>1738_각남면_0137</v>
      </c>
      <c r="B3840" s="1">
        <v>1738</v>
      </c>
      <c r="C3840" s="1" t="s">
        <v>12339</v>
      </c>
      <c r="D3840" s="1" t="s">
        <v>12340</v>
      </c>
      <c r="E3840" s="1">
        <v>3839</v>
      </c>
      <c r="F3840" s="1">
        <v>17</v>
      </c>
      <c r="G3840" s="1" t="s">
        <v>5978</v>
      </c>
      <c r="H3840" s="1" t="s">
        <v>7060</v>
      </c>
      <c r="I3840" s="1">
        <v>2</v>
      </c>
      <c r="L3840" s="1">
        <v>2</v>
      </c>
      <c r="M3840" s="1" t="s">
        <v>14440</v>
      </c>
      <c r="N3840" s="1" t="s">
        <v>14441</v>
      </c>
      <c r="S3840" s="1" t="s">
        <v>112</v>
      </c>
      <c r="T3840" s="1" t="s">
        <v>7229</v>
      </c>
      <c r="Y3840" s="1" t="s">
        <v>64</v>
      </c>
      <c r="Z3840" s="1" t="s">
        <v>7741</v>
      </c>
      <c r="AC3840" s="1">
        <v>7</v>
      </c>
      <c r="AD3840" s="1" t="s">
        <v>62</v>
      </c>
      <c r="AE3840" s="1" t="s">
        <v>9331</v>
      </c>
    </row>
    <row r="3841" spans="1:72" ht="13.5" customHeight="1" x14ac:dyDescent="0.25">
      <c r="A3841" s="5" t="str">
        <f t="shared" si="137"/>
        <v>1738_각남면_0137</v>
      </c>
      <c r="B3841" s="1">
        <v>1738</v>
      </c>
      <c r="C3841" s="1" t="s">
        <v>12339</v>
      </c>
      <c r="D3841" s="1" t="s">
        <v>12340</v>
      </c>
      <c r="E3841" s="1">
        <v>3840</v>
      </c>
      <c r="F3841" s="1">
        <v>17</v>
      </c>
      <c r="G3841" s="1" t="s">
        <v>5978</v>
      </c>
      <c r="H3841" s="1" t="s">
        <v>7060</v>
      </c>
      <c r="I3841" s="1">
        <v>2</v>
      </c>
      <c r="L3841" s="1">
        <v>3</v>
      </c>
      <c r="M3841" s="1" t="s">
        <v>14442</v>
      </c>
      <c r="N3841" s="1" t="s">
        <v>14443</v>
      </c>
      <c r="T3841" s="1" t="s">
        <v>12461</v>
      </c>
      <c r="U3841" s="1" t="s">
        <v>1617</v>
      </c>
      <c r="V3841" s="1" t="s">
        <v>7405</v>
      </c>
      <c r="W3841" s="1" t="s">
        <v>276</v>
      </c>
      <c r="X3841" s="1" t="s">
        <v>7253</v>
      </c>
      <c r="Y3841" s="1" t="s">
        <v>6016</v>
      </c>
      <c r="Z3841" s="1" t="s">
        <v>9098</v>
      </c>
      <c r="AC3841" s="1">
        <v>19</v>
      </c>
      <c r="AD3841" s="1" t="s">
        <v>202</v>
      </c>
      <c r="AE3841" s="1" t="s">
        <v>9353</v>
      </c>
      <c r="AJ3841" s="1" t="s">
        <v>17</v>
      </c>
      <c r="AK3841" s="1" t="s">
        <v>9530</v>
      </c>
      <c r="AL3841" s="1" t="s">
        <v>277</v>
      </c>
      <c r="AM3841" s="1" t="s">
        <v>9535</v>
      </c>
      <c r="AT3841" s="1" t="s">
        <v>1566</v>
      </c>
      <c r="AU3841" s="1" t="s">
        <v>7490</v>
      </c>
      <c r="AV3841" s="1" t="s">
        <v>1788</v>
      </c>
      <c r="AW3841" s="1" t="s">
        <v>8892</v>
      </c>
      <c r="BG3841" s="1" t="s">
        <v>1063</v>
      </c>
      <c r="BH3841" s="1" t="s">
        <v>12490</v>
      </c>
      <c r="BI3841" s="1" t="s">
        <v>1725</v>
      </c>
      <c r="BJ3841" s="1" t="s">
        <v>9096</v>
      </c>
      <c r="BK3841" s="1" t="s">
        <v>69</v>
      </c>
      <c r="BL3841" s="1" t="s">
        <v>7359</v>
      </c>
      <c r="BM3841" s="1" t="s">
        <v>6017</v>
      </c>
      <c r="BN3841" s="1" t="s">
        <v>10618</v>
      </c>
      <c r="BO3841" s="1" t="s">
        <v>42</v>
      </c>
      <c r="BP3841" s="1" t="s">
        <v>7309</v>
      </c>
      <c r="BQ3841" s="1" t="s">
        <v>4414</v>
      </c>
      <c r="BR3841" s="1" t="s">
        <v>11919</v>
      </c>
      <c r="BS3841" s="1" t="s">
        <v>131</v>
      </c>
      <c r="BT3841" s="1" t="s">
        <v>9537</v>
      </c>
    </row>
    <row r="3842" spans="1:72" ht="13.5" customHeight="1" x14ac:dyDescent="0.25">
      <c r="A3842" s="5" t="str">
        <f t="shared" si="137"/>
        <v>1738_각남면_0137</v>
      </c>
      <c r="B3842" s="1">
        <v>1738</v>
      </c>
      <c r="C3842" s="1" t="s">
        <v>12339</v>
      </c>
      <c r="D3842" s="1" t="s">
        <v>12340</v>
      </c>
      <c r="E3842" s="1">
        <v>3841</v>
      </c>
      <c r="F3842" s="1">
        <v>17</v>
      </c>
      <c r="G3842" s="1" t="s">
        <v>5978</v>
      </c>
      <c r="H3842" s="1" t="s">
        <v>7060</v>
      </c>
      <c r="I3842" s="1">
        <v>2</v>
      </c>
      <c r="L3842" s="1">
        <v>3</v>
      </c>
      <c r="M3842" s="1" t="s">
        <v>14442</v>
      </c>
      <c r="N3842" s="1" t="s">
        <v>14443</v>
      </c>
      <c r="S3842" s="1" t="s">
        <v>50</v>
      </c>
      <c r="T3842" s="1" t="s">
        <v>7223</v>
      </c>
      <c r="W3842" s="1" t="s">
        <v>51</v>
      </c>
      <c r="X3842" s="1" t="s">
        <v>7686</v>
      </c>
      <c r="Y3842" s="1" t="s">
        <v>64</v>
      </c>
      <c r="Z3842" s="1" t="s">
        <v>7741</v>
      </c>
      <c r="AC3842" s="1">
        <v>24</v>
      </c>
      <c r="AD3842" s="1" t="s">
        <v>402</v>
      </c>
      <c r="AE3842" s="1" t="s">
        <v>9372</v>
      </c>
      <c r="AJ3842" s="1" t="s">
        <v>17</v>
      </c>
      <c r="AK3842" s="1" t="s">
        <v>9530</v>
      </c>
      <c r="AL3842" s="1" t="s">
        <v>151</v>
      </c>
      <c r="AM3842" s="1" t="s">
        <v>9478</v>
      </c>
      <c r="AT3842" s="1" t="s">
        <v>2075</v>
      </c>
      <c r="AU3842" s="1" t="s">
        <v>7429</v>
      </c>
      <c r="AV3842" s="1" t="s">
        <v>6018</v>
      </c>
      <c r="AW3842" s="1" t="s">
        <v>10272</v>
      </c>
      <c r="BG3842" s="1" t="s">
        <v>69</v>
      </c>
      <c r="BH3842" s="1" t="s">
        <v>7359</v>
      </c>
      <c r="BI3842" s="1" t="s">
        <v>6019</v>
      </c>
      <c r="BJ3842" s="1" t="s">
        <v>10920</v>
      </c>
      <c r="BK3842" s="1" t="s">
        <v>69</v>
      </c>
      <c r="BL3842" s="1" t="s">
        <v>7359</v>
      </c>
      <c r="BM3842" s="1" t="s">
        <v>14875</v>
      </c>
      <c r="BN3842" s="1" t="s">
        <v>11394</v>
      </c>
      <c r="BO3842" s="1" t="s">
        <v>69</v>
      </c>
      <c r="BP3842" s="1" t="s">
        <v>7359</v>
      </c>
      <c r="BQ3842" s="1" t="s">
        <v>6020</v>
      </c>
      <c r="BR3842" s="1" t="s">
        <v>13103</v>
      </c>
      <c r="BS3842" s="1" t="s">
        <v>41</v>
      </c>
      <c r="BT3842" s="1" t="s">
        <v>12725</v>
      </c>
    </row>
    <row r="3843" spans="1:72" ht="13.5" customHeight="1" x14ac:dyDescent="0.25">
      <c r="A3843" s="5" t="str">
        <f t="shared" si="137"/>
        <v>1738_각남면_0137</v>
      </c>
      <c r="B3843" s="1">
        <v>1738</v>
      </c>
      <c r="C3843" s="1" t="s">
        <v>12339</v>
      </c>
      <c r="D3843" s="1" t="s">
        <v>12340</v>
      </c>
      <c r="E3843" s="1">
        <v>3842</v>
      </c>
      <c r="F3843" s="1">
        <v>17</v>
      </c>
      <c r="G3843" s="1" t="s">
        <v>5978</v>
      </c>
      <c r="H3843" s="1" t="s">
        <v>7060</v>
      </c>
      <c r="I3843" s="1">
        <v>2</v>
      </c>
      <c r="L3843" s="1">
        <v>3</v>
      </c>
      <c r="M3843" s="1" t="s">
        <v>14442</v>
      </c>
      <c r="N3843" s="1" t="s">
        <v>14443</v>
      </c>
      <c r="S3843" s="1" t="s">
        <v>84</v>
      </c>
      <c r="T3843" s="1" t="s">
        <v>7226</v>
      </c>
      <c r="W3843" s="1" t="s">
        <v>6021</v>
      </c>
      <c r="X3843" s="1" t="s">
        <v>7736</v>
      </c>
      <c r="Y3843" s="1" t="s">
        <v>64</v>
      </c>
      <c r="Z3843" s="1" t="s">
        <v>7741</v>
      </c>
      <c r="AC3843" s="1">
        <v>59</v>
      </c>
      <c r="AD3843" s="1" t="s">
        <v>650</v>
      </c>
      <c r="AE3843" s="1" t="s">
        <v>9380</v>
      </c>
    </row>
    <row r="3844" spans="1:72" ht="13.5" customHeight="1" x14ac:dyDescent="0.25">
      <c r="A3844" s="5" t="str">
        <f t="shared" si="137"/>
        <v>1738_각남면_0137</v>
      </c>
      <c r="B3844" s="1">
        <v>1738</v>
      </c>
      <c r="C3844" s="1" t="s">
        <v>12339</v>
      </c>
      <c r="D3844" s="1" t="s">
        <v>12340</v>
      </c>
      <c r="E3844" s="1">
        <v>3843</v>
      </c>
      <c r="F3844" s="1">
        <v>17</v>
      </c>
      <c r="G3844" s="1" t="s">
        <v>5978</v>
      </c>
      <c r="H3844" s="1" t="s">
        <v>7060</v>
      </c>
      <c r="I3844" s="1">
        <v>2</v>
      </c>
      <c r="L3844" s="1">
        <v>3</v>
      </c>
      <c r="M3844" s="1" t="s">
        <v>14442</v>
      </c>
      <c r="N3844" s="1" t="s">
        <v>14443</v>
      </c>
      <c r="S3844" s="1" t="s">
        <v>284</v>
      </c>
      <c r="T3844" s="1" t="s">
        <v>7237</v>
      </c>
      <c r="Y3844" s="1" t="s">
        <v>64</v>
      </c>
      <c r="Z3844" s="1" t="s">
        <v>7741</v>
      </c>
      <c r="AF3844" s="1" t="s">
        <v>226</v>
      </c>
      <c r="AG3844" s="1" t="s">
        <v>9393</v>
      </c>
    </row>
    <row r="3845" spans="1:72" ht="13.5" customHeight="1" x14ac:dyDescent="0.25">
      <c r="A3845" s="5" t="str">
        <f t="shared" si="137"/>
        <v>1738_각남면_0137</v>
      </c>
      <c r="B3845" s="1">
        <v>1738</v>
      </c>
      <c r="C3845" s="1" t="s">
        <v>12339</v>
      </c>
      <c r="D3845" s="1" t="s">
        <v>12340</v>
      </c>
      <c r="E3845" s="1">
        <v>3844</v>
      </c>
      <c r="F3845" s="1">
        <v>17</v>
      </c>
      <c r="G3845" s="1" t="s">
        <v>5978</v>
      </c>
      <c r="H3845" s="1" t="s">
        <v>7060</v>
      </c>
      <c r="I3845" s="1">
        <v>2</v>
      </c>
      <c r="L3845" s="1">
        <v>3</v>
      </c>
      <c r="M3845" s="1" t="s">
        <v>14442</v>
      </c>
      <c r="N3845" s="1" t="s">
        <v>14443</v>
      </c>
      <c r="S3845" s="1" t="s">
        <v>284</v>
      </c>
      <c r="T3845" s="1" t="s">
        <v>7237</v>
      </c>
      <c r="Y3845" s="1" t="s">
        <v>64</v>
      </c>
      <c r="Z3845" s="1" t="s">
        <v>7741</v>
      </c>
      <c r="AC3845" s="1">
        <v>20</v>
      </c>
      <c r="AD3845" s="1" t="s">
        <v>255</v>
      </c>
      <c r="AE3845" s="1" t="s">
        <v>9359</v>
      </c>
    </row>
    <row r="3846" spans="1:72" ht="13.5" customHeight="1" x14ac:dyDescent="0.25">
      <c r="A3846" s="5" t="str">
        <f t="shared" si="137"/>
        <v>1738_각남면_0137</v>
      </c>
      <c r="B3846" s="1">
        <v>1738</v>
      </c>
      <c r="C3846" s="1" t="s">
        <v>12339</v>
      </c>
      <c r="D3846" s="1" t="s">
        <v>12340</v>
      </c>
      <c r="E3846" s="1">
        <v>3845</v>
      </c>
      <c r="F3846" s="1">
        <v>17</v>
      </c>
      <c r="G3846" s="1" t="s">
        <v>5978</v>
      </c>
      <c r="H3846" s="1" t="s">
        <v>7060</v>
      </c>
      <c r="I3846" s="1">
        <v>2</v>
      </c>
      <c r="L3846" s="1">
        <v>3</v>
      </c>
      <c r="M3846" s="1" t="s">
        <v>14442</v>
      </c>
      <c r="N3846" s="1" t="s">
        <v>14443</v>
      </c>
      <c r="S3846" s="1" t="s">
        <v>284</v>
      </c>
      <c r="T3846" s="1" t="s">
        <v>7237</v>
      </c>
      <c r="Y3846" s="1" t="s">
        <v>64</v>
      </c>
      <c r="Z3846" s="1" t="s">
        <v>7741</v>
      </c>
      <c r="AC3846" s="1">
        <v>19</v>
      </c>
      <c r="AD3846" s="1" t="s">
        <v>202</v>
      </c>
      <c r="AE3846" s="1" t="s">
        <v>9353</v>
      </c>
    </row>
    <row r="3847" spans="1:72" ht="13.5" customHeight="1" x14ac:dyDescent="0.25">
      <c r="A3847" s="5" t="str">
        <f t="shared" si="137"/>
        <v>1738_각남면_0137</v>
      </c>
      <c r="B3847" s="1">
        <v>1738</v>
      </c>
      <c r="C3847" s="1" t="s">
        <v>12339</v>
      </c>
      <c r="D3847" s="1" t="s">
        <v>12340</v>
      </c>
      <c r="E3847" s="1">
        <v>3846</v>
      </c>
      <c r="F3847" s="1">
        <v>17</v>
      </c>
      <c r="G3847" s="1" t="s">
        <v>5978</v>
      </c>
      <c r="H3847" s="1" t="s">
        <v>7060</v>
      </c>
      <c r="I3847" s="1">
        <v>2</v>
      </c>
      <c r="L3847" s="1">
        <v>3</v>
      </c>
      <c r="M3847" s="1" t="s">
        <v>14442</v>
      </c>
      <c r="N3847" s="1" t="s">
        <v>14443</v>
      </c>
      <c r="S3847" s="1" t="s">
        <v>600</v>
      </c>
      <c r="T3847" s="1" t="s">
        <v>7242</v>
      </c>
      <c r="U3847" s="1" t="s">
        <v>4032</v>
      </c>
      <c r="V3847" s="1" t="s">
        <v>7532</v>
      </c>
      <c r="Y3847" s="1" t="s">
        <v>1368</v>
      </c>
      <c r="Z3847" s="1" t="s">
        <v>8106</v>
      </c>
      <c r="AC3847" s="1">
        <v>17</v>
      </c>
      <c r="AD3847" s="1" t="s">
        <v>315</v>
      </c>
      <c r="AE3847" s="1" t="s">
        <v>9365</v>
      </c>
      <c r="AF3847" s="1" t="s">
        <v>95</v>
      </c>
      <c r="AG3847" s="1" t="s">
        <v>9389</v>
      </c>
    </row>
    <row r="3848" spans="1:72" ht="13.5" customHeight="1" x14ac:dyDescent="0.25">
      <c r="A3848" s="5" t="str">
        <f t="shared" si="137"/>
        <v>1738_각남면_0137</v>
      </c>
      <c r="B3848" s="1">
        <v>1738</v>
      </c>
      <c r="C3848" s="1" t="s">
        <v>12339</v>
      </c>
      <c r="D3848" s="1" t="s">
        <v>12340</v>
      </c>
      <c r="E3848" s="1">
        <v>3847</v>
      </c>
      <c r="F3848" s="1">
        <v>17</v>
      </c>
      <c r="G3848" s="1" t="s">
        <v>5978</v>
      </c>
      <c r="H3848" s="1" t="s">
        <v>7060</v>
      </c>
      <c r="I3848" s="1">
        <v>2</v>
      </c>
      <c r="L3848" s="1">
        <v>3</v>
      </c>
      <c r="M3848" s="1" t="s">
        <v>14442</v>
      </c>
      <c r="N3848" s="1" t="s">
        <v>14443</v>
      </c>
      <c r="S3848" s="1" t="s">
        <v>5459</v>
      </c>
      <c r="T3848" s="1" t="s">
        <v>7292</v>
      </c>
      <c r="U3848" s="1" t="s">
        <v>136</v>
      </c>
      <c r="V3848" s="1" t="s">
        <v>7308</v>
      </c>
      <c r="W3848" s="1" t="s">
        <v>6021</v>
      </c>
      <c r="X3848" s="1" t="s">
        <v>7736</v>
      </c>
      <c r="Y3848" s="1" t="s">
        <v>1593</v>
      </c>
      <c r="Z3848" s="1" t="s">
        <v>8087</v>
      </c>
      <c r="AF3848" s="1" t="s">
        <v>6004</v>
      </c>
      <c r="AG3848" s="1" t="s">
        <v>9435</v>
      </c>
    </row>
    <row r="3849" spans="1:72" ht="13.5" customHeight="1" x14ac:dyDescent="0.25">
      <c r="A3849" s="5" t="str">
        <f t="shared" si="137"/>
        <v>1738_각남면_0137</v>
      </c>
      <c r="B3849" s="1">
        <v>1738</v>
      </c>
      <c r="C3849" s="1" t="s">
        <v>12339</v>
      </c>
      <c r="D3849" s="1" t="s">
        <v>12340</v>
      </c>
      <c r="E3849" s="1">
        <v>3848</v>
      </c>
      <c r="F3849" s="1">
        <v>17</v>
      </c>
      <c r="G3849" s="1" t="s">
        <v>5978</v>
      </c>
      <c r="H3849" s="1" t="s">
        <v>7060</v>
      </c>
      <c r="I3849" s="1">
        <v>2</v>
      </c>
      <c r="L3849" s="1">
        <v>4</v>
      </c>
      <c r="M3849" s="1" t="s">
        <v>14444</v>
      </c>
      <c r="N3849" s="1" t="s">
        <v>14445</v>
      </c>
      <c r="T3849" s="1" t="s">
        <v>12461</v>
      </c>
      <c r="U3849" s="1" t="s">
        <v>1063</v>
      </c>
      <c r="V3849" s="1" t="s">
        <v>12490</v>
      </c>
      <c r="W3849" s="1" t="s">
        <v>38</v>
      </c>
      <c r="X3849" s="1" t="s">
        <v>12522</v>
      </c>
      <c r="Y3849" s="1" t="s">
        <v>6022</v>
      </c>
      <c r="Z3849" s="1" t="s">
        <v>12548</v>
      </c>
      <c r="AC3849" s="1">
        <v>77</v>
      </c>
      <c r="AD3849" s="1" t="s">
        <v>315</v>
      </c>
      <c r="AE3849" s="1" t="s">
        <v>9365</v>
      </c>
      <c r="AJ3849" s="1" t="s">
        <v>17</v>
      </c>
      <c r="AK3849" s="1" t="s">
        <v>9530</v>
      </c>
      <c r="AL3849" s="1" t="s">
        <v>41</v>
      </c>
      <c r="AM3849" s="1" t="s">
        <v>12725</v>
      </c>
      <c r="AT3849" s="1" t="s">
        <v>69</v>
      </c>
      <c r="AU3849" s="1" t="s">
        <v>7359</v>
      </c>
      <c r="AV3849" s="1" t="s">
        <v>1911</v>
      </c>
      <c r="AW3849" s="1" t="s">
        <v>9826</v>
      </c>
      <c r="BG3849" s="1" t="s">
        <v>854</v>
      </c>
      <c r="BH3849" s="1" t="s">
        <v>9667</v>
      </c>
      <c r="BI3849" s="1" t="s">
        <v>6023</v>
      </c>
      <c r="BJ3849" s="1" t="s">
        <v>10921</v>
      </c>
      <c r="BK3849" s="1" t="s">
        <v>73</v>
      </c>
      <c r="BL3849" s="1" t="s">
        <v>7304</v>
      </c>
      <c r="BM3849" s="1" t="s">
        <v>6024</v>
      </c>
      <c r="BN3849" s="1" t="s">
        <v>11395</v>
      </c>
      <c r="BO3849" s="1" t="s">
        <v>1203</v>
      </c>
      <c r="BP3849" s="1" t="s">
        <v>7376</v>
      </c>
      <c r="BQ3849" s="1" t="s">
        <v>6025</v>
      </c>
      <c r="BR3849" s="1" t="s">
        <v>12101</v>
      </c>
      <c r="BS3849" s="1" t="s">
        <v>124</v>
      </c>
      <c r="BT3849" s="1" t="s">
        <v>9327</v>
      </c>
    </row>
    <row r="3850" spans="1:72" ht="13.5" customHeight="1" x14ac:dyDescent="0.25">
      <c r="A3850" s="5" t="str">
        <f t="shared" si="137"/>
        <v>1738_각남면_0137</v>
      </c>
      <c r="B3850" s="1">
        <v>1738</v>
      </c>
      <c r="C3850" s="1" t="s">
        <v>12339</v>
      </c>
      <c r="D3850" s="1" t="s">
        <v>12340</v>
      </c>
      <c r="E3850" s="1">
        <v>3849</v>
      </c>
      <c r="F3850" s="1">
        <v>17</v>
      </c>
      <c r="G3850" s="1" t="s">
        <v>5978</v>
      </c>
      <c r="H3850" s="1" t="s">
        <v>7060</v>
      </c>
      <c r="I3850" s="1">
        <v>2</v>
      </c>
      <c r="L3850" s="1">
        <v>4</v>
      </c>
      <c r="M3850" s="1" t="s">
        <v>14444</v>
      </c>
      <c r="N3850" s="1" t="s">
        <v>14445</v>
      </c>
      <c r="S3850" s="1" t="s">
        <v>50</v>
      </c>
      <c r="T3850" s="1" t="s">
        <v>7223</v>
      </c>
      <c r="W3850" s="1" t="s">
        <v>75</v>
      </c>
      <c r="X3850" s="1" t="s">
        <v>7687</v>
      </c>
      <c r="Y3850" s="1" t="s">
        <v>64</v>
      </c>
      <c r="Z3850" s="1" t="s">
        <v>7741</v>
      </c>
      <c r="AC3850" s="1">
        <v>78</v>
      </c>
      <c r="AD3850" s="1" t="s">
        <v>210</v>
      </c>
      <c r="AE3850" s="1" t="s">
        <v>9354</v>
      </c>
      <c r="AJ3850" s="1" t="s">
        <v>17</v>
      </c>
      <c r="AK3850" s="1" t="s">
        <v>9530</v>
      </c>
      <c r="AL3850" s="1" t="s">
        <v>259</v>
      </c>
      <c r="AM3850" s="1" t="s">
        <v>9449</v>
      </c>
      <c r="AT3850" s="1" t="s">
        <v>69</v>
      </c>
      <c r="AU3850" s="1" t="s">
        <v>7359</v>
      </c>
      <c r="AV3850" s="1" t="s">
        <v>6026</v>
      </c>
      <c r="AW3850" s="1" t="s">
        <v>10273</v>
      </c>
      <c r="BG3850" s="1" t="s">
        <v>69</v>
      </c>
      <c r="BH3850" s="1" t="s">
        <v>7359</v>
      </c>
      <c r="BI3850" s="1" t="s">
        <v>15015</v>
      </c>
      <c r="BJ3850" s="1" t="s">
        <v>12930</v>
      </c>
      <c r="BK3850" s="1" t="s">
        <v>69</v>
      </c>
      <c r="BL3850" s="1" t="s">
        <v>7359</v>
      </c>
      <c r="BM3850" s="1" t="s">
        <v>1368</v>
      </c>
      <c r="BN3850" s="1" t="s">
        <v>8106</v>
      </c>
      <c r="BO3850" s="1" t="s">
        <v>69</v>
      </c>
      <c r="BP3850" s="1" t="s">
        <v>7359</v>
      </c>
      <c r="BQ3850" s="1" t="s">
        <v>6027</v>
      </c>
      <c r="BR3850" s="1" t="s">
        <v>11320</v>
      </c>
      <c r="BS3850" s="1" t="s">
        <v>401</v>
      </c>
      <c r="BT3850" s="1" t="s">
        <v>9477</v>
      </c>
    </row>
    <row r="3851" spans="1:72" ht="13.5" customHeight="1" x14ac:dyDescent="0.25">
      <c r="A3851" s="5" t="str">
        <f t="shared" si="137"/>
        <v>1738_각남면_0137</v>
      </c>
      <c r="B3851" s="1">
        <v>1738</v>
      </c>
      <c r="C3851" s="1" t="s">
        <v>12339</v>
      </c>
      <c r="D3851" s="1" t="s">
        <v>12340</v>
      </c>
      <c r="E3851" s="1">
        <v>3850</v>
      </c>
      <c r="F3851" s="1">
        <v>17</v>
      </c>
      <c r="G3851" s="1" t="s">
        <v>5978</v>
      </c>
      <c r="H3851" s="1" t="s">
        <v>7060</v>
      </c>
      <c r="I3851" s="1">
        <v>2</v>
      </c>
      <c r="L3851" s="1">
        <v>4</v>
      </c>
      <c r="M3851" s="1" t="s">
        <v>14444</v>
      </c>
      <c r="N3851" s="1" t="s">
        <v>14445</v>
      </c>
      <c r="S3851" s="1" t="s">
        <v>112</v>
      </c>
      <c r="T3851" s="1" t="s">
        <v>7229</v>
      </c>
      <c r="Y3851" s="1" t="s">
        <v>64</v>
      </c>
      <c r="Z3851" s="1" t="s">
        <v>7741</v>
      </c>
      <c r="AF3851" s="1" t="s">
        <v>226</v>
      </c>
      <c r="AG3851" s="1" t="s">
        <v>9393</v>
      </c>
    </row>
    <row r="3852" spans="1:72" ht="13.5" customHeight="1" x14ac:dyDescent="0.25">
      <c r="A3852" s="5" t="str">
        <f t="shared" si="137"/>
        <v>1738_각남면_0137</v>
      </c>
      <c r="B3852" s="1">
        <v>1738</v>
      </c>
      <c r="C3852" s="1" t="s">
        <v>12339</v>
      </c>
      <c r="D3852" s="1" t="s">
        <v>12340</v>
      </c>
      <c r="E3852" s="1">
        <v>3851</v>
      </c>
      <c r="F3852" s="1">
        <v>17</v>
      </c>
      <c r="G3852" s="1" t="s">
        <v>5978</v>
      </c>
      <c r="H3852" s="1" t="s">
        <v>7060</v>
      </c>
      <c r="I3852" s="1">
        <v>2</v>
      </c>
      <c r="L3852" s="1">
        <v>4</v>
      </c>
      <c r="M3852" s="1" t="s">
        <v>14444</v>
      </c>
      <c r="N3852" s="1" t="s">
        <v>14445</v>
      </c>
      <c r="S3852" s="1" t="s">
        <v>59</v>
      </c>
      <c r="T3852" s="1" t="s">
        <v>7224</v>
      </c>
      <c r="U3852" s="1" t="s">
        <v>6028</v>
      </c>
      <c r="V3852" s="1" t="s">
        <v>7623</v>
      </c>
      <c r="Y3852" s="1" t="s">
        <v>6029</v>
      </c>
      <c r="Z3852" s="1" t="s">
        <v>9099</v>
      </c>
      <c r="AC3852" s="1">
        <v>40</v>
      </c>
      <c r="AD3852" s="1" t="s">
        <v>349</v>
      </c>
      <c r="AE3852" s="1" t="s">
        <v>9369</v>
      </c>
      <c r="AF3852" s="1" t="s">
        <v>95</v>
      </c>
      <c r="AG3852" s="1" t="s">
        <v>9389</v>
      </c>
    </row>
    <row r="3853" spans="1:72" ht="13.5" customHeight="1" x14ac:dyDescent="0.25">
      <c r="A3853" s="5" t="str">
        <f t="shared" si="137"/>
        <v>1738_각남면_0137</v>
      </c>
      <c r="B3853" s="1">
        <v>1738</v>
      </c>
      <c r="C3853" s="1" t="s">
        <v>12339</v>
      </c>
      <c r="D3853" s="1" t="s">
        <v>12340</v>
      </c>
      <c r="E3853" s="1">
        <v>3852</v>
      </c>
      <c r="F3853" s="1">
        <v>17</v>
      </c>
      <c r="G3853" s="1" t="s">
        <v>5978</v>
      </c>
      <c r="H3853" s="1" t="s">
        <v>7060</v>
      </c>
      <c r="I3853" s="1">
        <v>2</v>
      </c>
      <c r="L3853" s="1">
        <v>5</v>
      </c>
      <c r="M3853" s="1" t="s">
        <v>14446</v>
      </c>
      <c r="N3853" s="1" t="s">
        <v>14447</v>
      </c>
      <c r="O3853" s="1" t="s">
        <v>6</v>
      </c>
      <c r="P3853" s="1" t="s">
        <v>7191</v>
      </c>
      <c r="T3853" s="1" t="s">
        <v>12461</v>
      </c>
      <c r="U3853" s="1" t="s">
        <v>260</v>
      </c>
      <c r="V3853" s="1" t="s">
        <v>7321</v>
      </c>
      <c r="W3853" s="1" t="s">
        <v>5125</v>
      </c>
      <c r="X3853" s="1" t="s">
        <v>7733</v>
      </c>
      <c r="Y3853" s="1" t="s">
        <v>5137</v>
      </c>
      <c r="Z3853" s="1" t="s">
        <v>8903</v>
      </c>
      <c r="AC3853" s="1">
        <v>57</v>
      </c>
      <c r="AD3853" s="1" t="s">
        <v>133</v>
      </c>
      <c r="AE3853" s="1" t="s">
        <v>9343</v>
      </c>
      <c r="AJ3853" s="1" t="s">
        <v>17</v>
      </c>
      <c r="AK3853" s="1" t="s">
        <v>9530</v>
      </c>
      <c r="AL3853" s="1" t="s">
        <v>5126</v>
      </c>
      <c r="AM3853" s="1" t="s">
        <v>8765</v>
      </c>
      <c r="AT3853" s="1" t="s">
        <v>44</v>
      </c>
      <c r="AU3853" s="1" t="s">
        <v>7629</v>
      </c>
      <c r="AV3853" s="1" t="s">
        <v>5132</v>
      </c>
      <c r="AW3853" s="1" t="s">
        <v>10169</v>
      </c>
      <c r="BG3853" s="1" t="s">
        <v>44</v>
      </c>
      <c r="BH3853" s="1" t="s">
        <v>7629</v>
      </c>
      <c r="BI3853" s="1" t="s">
        <v>5133</v>
      </c>
      <c r="BJ3853" s="1" t="s">
        <v>10518</v>
      </c>
      <c r="BK3853" s="1" t="s">
        <v>44</v>
      </c>
      <c r="BL3853" s="1" t="s">
        <v>7629</v>
      </c>
      <c r="BM3853" s="1" t="s">
        <v>5128</v>
      </c>
      <c r="BN3853" s="1" t="s">
        <v>11337</v>
      </c>
      <c r="BO3853" s="1" t="s">
        <v>44</v>
      </c>
      <c r="BP3853" s="1" t="s">
        <v>7629</v>
      </c>
      <c r="BQ3853" s="1" t="s">
        <v>6030</v>
      </c>
      <c r="BR3853" s="1" t="s">
        <v>11991</v>
      </c>
      <c r="BS3853" s="1" t="s">
        <v>124</v>
      </c>
      <c r="BT3853" s="1" t="s">
        <v>9327</v>
      </c>
    </row>
    <row r="3854" spans="1:72" ht="13.5" customHeight="1" x14ac:dyDescent="0.25">
      <c r="A3854" s="5" t="str">
        <f t="shared" si="137"/>
        <v>1738_각남면_0137</v>
      </c>
      <c r="B3854" s="1">
        <v>1738</v>
      </c>
      <c r="C3854" s="1" t="s">
        <v>12339</v>
      </c>
      <c r="D3854" s="1" t="s">
        <v>12340</v>
      </c>
      <c r="E3854" s="1">
        <v>3853</v>
      </c>
      <c r="F3854" s="1">
        <v>17</v>
      </c>
      <c r="G3854" s="1" t="s">
        <v>5978</v>
      </c>
      <c r="H3854" s="1" t="s">
        <v>7060</v>
      </c>
      <c r="I3854" s="1">
        <v>2</v>
      </c>
      <c r="L3854" s="1">
        <v>5</v>
      </c>
      <c r="M3854" s="1" t="s">
        <v>14446</v>
      </c>
      <c r="N3854" s="1" t="s">
        <v>14447</v>
      </c>
      <c r="S3854" s="1" t="s">
        <v>50</v>
      </c>
      <c r="T3854" s="1" t="s">
        <v>7223</v>
      </c>
      <c r="W3854" s="1" t="s">
        <v>276</v>
      </c>
      <c r="X3854" s="1" t="s">
        <v>7253</v>
      </c>
      <c r="Y3854" s="1" t="s">
        <v>308</v>
      </c>
      <c r="Z3854" s="1" t="s">
        <v>7774</v>
      </c>
      <c r="AC3854" s="1">
        <v>39</v>
      </c>
      <c r="AD3854" s="1" t="s">
        <v>301</v>
      </c>
      <c r="AE3854" s="1" t="s">
        <v>9363</v>
      </c>
      <c r="AJ3854" s="1" t="s">
        <v>309</v>
      </c>
      <c r="AK3854" s="1" t="s">
        <v>9531</v>
      </c>
      <c r="AL3854" s="1" t="s">
        <v>277</v>
      </c>
      <c r="AM3854" s="1" t="s">
        <v>9535</v>
      </c>
      <c r="AT3854" s="1" t="s">
        <v>380</v>
      </c>
      <c r="AU3854" s="1" t="s">
        <v>7326</v>
      </c>
      <c r="AV3854" s="1" t="s">
        <v>6031</v>
      </c>
      <c r="AW3854" s="1" t="s">
        <v>10274</v>
      </c>
      <c r="BG3854" s="1" t="s">
        <v>44</v>
      </c>
      <c r="BH3854" s="1" t="s">
        <v>7629</v>
      </c>
      <c r="BI3854" s="1" t="s">
        <v>1726</v>
      </c>
      <c r="BJ3854" s="1" t="s">
        <v>10618</v>
      </c>
      <c r="BK3854" s="1" t="s">
        <v>44</v>
      </c>
      <c r="BL3854" s="1" t="s">
        <v>7629</v>
      </c>
      <c r="BM3854" s="1" t="s">
        <v>2273</v>
      </c>
      <c r="BN3854" s="1" t="s">
        <v>9864</v>
      </c>
      <c r="BO3854" s="1" t="s">
        <v>44</v>
      </c>
      <c r="BP3854" s="1" t="s">
        <v>7629</v>
      </c>
      <c r="BQ3854" s="1" t="s">
        <v>6032</v>
      </c>
      <c r="BR3854" s="1" t="s">
        <v>12102</v>
      </c>
      <c r="BS3854" s="1" t="s">
        <v>193</v>
      </c>
      <c r="BT3854" s="1" t="s">
        <v>9533</v>
      </c>
    </row>
    <row r="3855" spans="1:72" ht="13.5" customHeight="1" x14ac:dyDescent="0.25">
      <c r="A3855" s="5" t="str">
        <f t="shared" si="137"/>
        <v>1738_각남면_0137</v>
      </c>
      <c r="B3855" s="1">
        <v>1738</v>
      </c>
      <c r="C3855" s="1" t="s">
        <v>12339</v>
      </c>
      <c r="D3855" s="1" t="s">
        <v>12340</v>
      </c>
      <c r="E3855" s="1">
        <v>3854</v>
      </c>
      <c r="F3855" s="1">
        <v>17</v>
      </c>
      <c r="G3855" s="1" t="s">
        <v>5978</v>
      </c>
      <c r="H3855" s="1" t="s">
        <v>7060</v>
      </c>
      <c r="I3855" s="1">
        <v>2</v>
      </c>
      <c r="L3855" s="1">
        <v>5</v>
      </c>
      <c r="M3855" s="1" t="s">
        <v>14446</v>
      </c>
      <c r="N3855" s="1" t="s">
        <v>14447</v>
      </c>
      <c r="S3855" s="1" t="s">
        <v>3141</v>
      </c>
      <c r="T3855" s="1" t="s">
        <v>7266</v>
      </c>
      <c r="U3855" s="1" t="s">
        <v>260</v>
      </c>
      <c r="V3855" s="1" t="s">
        <v>7321</v>
      </c>
      <c r="Y3855" s="1" t="s">
        <v>6033</v>
      </c>
      <c r="Z3855" s="1" t="s">
        <v>9100</v>
      </c>
      <c r="AC3855" s="1">
        <v>61</v>
      </c>
      <c r="AD3855" s="1" t="s">
        <v>101</v>
      </c>
      <c r="AE3855" s="1" t="s">
        <v>9339</v>
      </c>
    </row>
    <row r="3856" spans="1:72" ht="13.5" customHeight="1" x14ac:dyDescent="0.25">
      <c r="A3856" s="5" t="str">
        <f t="shared" si="137"/>
        <v>1738_각남면_0137</v>
      </c>
      <c r="B3856" s="1">
        <v>1738</v>
      </c>
      <c r="C3856" s="1" t="s">
        <v>12339</v>
      </c>
      <c r="D3856" s="1" t="s">
        <v>12340</v>
      </c>
      <c r="E3856" s="1">
        <v>3855</v>
      </c>
      <c r="F3856" s="1">
        <v>17</v>
      </c>
      <c r="G3856" s="1" t="s">
        <v>5978</v>
      </c>
      <c r="H3856" s="1" t="s">
        <v>7060</v>
      </c>
      <c r="I3856" s="1">
        <v>2</v>
      </c>
      <c r="L3856" s="1">
        <v>5</v>
      </c>
      <c r="M3856" s="1" t="s">
        <v>14446</v>
      </c>
      <c r="N3856" s="1" t="s">
        <v>14447</v>
      </c>
      <c r="S3856" s="1" t="s">
        <v>112</v>
      </c>
      <c r="T3856" s="1" t="s">
        <v>7229</v>
      </c>
      <c r="AC3856" s="1">
        <v>2</v>
      </c>
      <c r="AD3856" s="1" t="s">
        <v>335</v>
      </c>
      <c r="AE3856" s="1" t="s">
        <v>9368</v>
      </c>
    </row>
    <row r="3857" spans="1:72" ht="13.5" customHeight="1" x14ac:dyDescent="0.25">
      <c r="A3857" s="5" t="str">
        <f t="shared" si="137"/>
        <v>1738_각남면_0137</v>
      </c>
      <c r="B3857" s="1">
        <v>1738</v>
      </c>
      <c r="C3857" s="1" t="s">
        <v>12339</v>
      </c>
      <c r="D3857" s="1" t="s">
        <v>12340</v>
      </c>
      <c r="E3857" s="1">
        <v>3856</v>
      </c>
      <c r="F3857" s="1">
        <v>17</v>
      </c>
      <c r="G3857" s="1" t="s">
        <v>5978</v>
      </c>
      <c r="H3857" s="1" t="s">
        <v>7060</v>
      </c>
      <c r="I3857" s="1">
        <v>2</v>
      </c>
      <c r="L3857" s="1">
        <v>5</v>
      </c>
      <c r="M3857" s="1" t="s">
        <v>14446</v>
      </c>
      <c r="N3857" s="1" t="s">
        <v>14447</v>
      </c>
      <c r="T3857" s="1" t="s">
        <v>12470</v>
      </c>
      <c r="U3857" s="1" t="s">
        <v>139</v>
      </c>
      <c r="V3857" s="1" t="s">
        <v>7323</v>
      </c>
      <c r="Y3857" s="1" t="s">
        <v>6034</v>
      </c>
      <c r="Z3857" s="1" t="s">
        <v>9101</v>
      </c>
      <c r="AC3857" s="1">
        <v>29</v>
      </c>
      <c r="AD3857" s="1" t="s">
        <v>301</v>
      </c>
      <c r="AE3857" s="1" t="s">
        <v>9363</v>
      </c>
      <c r="AF3857" s="1" t="s">
        <v>417</v>
      </c>
      <c r="AG3857" s="1" t="s">
        <v>9401</v>
      </c>
      <c r="AH3857" s="1" t="s">
        <v>1169</v>
      </c>
      <c r="AI3857" s="1" t="s">
        <v>9460</v>
      </c>
      <c r="AT3857" s="1" t="s">
        <v>242</v>
      </c>
      <c r="AU3857" s="1" t="s">
        <v>12440</v>
      </c>
      <c r="AV3857" s="1" t="s">
        <v>6035</v>
      </c>
      <c r="AW3857" s="1" t="s">
        <v>10275</v>
      </c>
      <c r="BB3857" s="1" t="s">
        <v>1551</v>
      </c>
      <c r="BC3857" s="1" t="s">
        <v>7529</v>
      </c>
      <c r="BD3857" s="1" t="s">
        <v>14876</v>
      </c>
      <c r="BE3857" s="1" t="s">
        <v>8089</v>
      </c>
    </row>
    <row r="3858" spans="1:72" ht="13.5" customHeight="1" x14ac:dyDescent="0.25">
      <c r="A3858" s="5" t="str">
        <f t="shared" si="137"/>
        <v>1738_각남면_0137</v>
      </c>
      <c r="B3858" s="1">
        <v>1738</v>
      </c>
      <c r="C3858" s="1" t="s">
        <v>12339</v>
      </c>
      <c r="D3858" s="1" t="s">
        <v>12340</v>
      </c>
      <c r="E3858" s="1">
        <v>3857</v>
      </c>
      <c r="F3858" s="1">
        <v>17</v>
      </c>
      <c r="G3858" s="1" t="s">
        <v>5978</v>
      </c>
      <c r="H3858" s="1" t="s">
        <v>7060</v>
      </c>
      <c r="I3858" s="1">
        <v>3</v>
      </c>
      <c r="J3858" s="1" t="s">
        <v>6036</v>
      </c>
      <c r="K3858" s="1" t="s">
        <v>7173</v>
      </c>
      <c r="L3858" s="1">
        <v>1</v>
      </c>
      <c r="M3858" s="1" t="s">
        <v>6036</v>
      </c>
      <c r="N3858" s="1" t="s">
        <v>7173</v>
      </c>
      <c r="T3858" s="1" t="s">
        <v>12461</v>
      </c>
      <c r="U3858" s="1" t="s">
        <v>1351</v>
      </c>
      <c r="V3858" s="1" t="s">
        <v>7327</v>
      </c>
      <c r="W3858" s="1" t="s">
        <v>276</v>
      </c>
      <c r="X3858" s="1" t="s">
        <v>7253</v>
      </c>
      <c r="Y3858" s="1" t="s">
        <v>628</v>
      </c>
      <c r="Z3858" s="1" t="s">
        <v>9102</v>
      </c>
      <c r="AC3858" s="1">
        <v>64</v>
      </c>
      <c r="AD3858" s="1" t="s">
        <v>65</v>
      </c>
      <c r="AE3858" s="1" t="s">
        <v>9332</v>
      </c>
      <c r="AJ3858" s="1" t="s">
        <v>17</v>
      </c>
      <c r="AK3858" s="1" t="s">
        <v>9530</v>
      </c>
      <c r="AL3858" s="1" t="s">
        <v>277</v>
      </c>
      <c r="AM3858" s="1" t="s">
        <v>9535</v>
      </c>
      <c r="AT3858" s="1" t="s">
        <v>69</v>
      </c>
      <c r="AU3858" s="1" t="s">
        <v>7359</v>
      </c>
      <c r="AV3858" s="1" t="s">
        <v>6037</v>
      </c>
      <c r="AW3858" s="1" t="s">
        <v>10276</v>
      </c>
      <c r="BG3858" s="1" t="s">
        <v>69</v>
      </c>
      <c r="BH3858" s="1" t="s">
        <v>7359</v>
      </c>
      <c r="BI3858" s="1" t="s">
        <v>14877</v>
      </c>
      <c r="BJ3858" s="1" t="s">
        <v>7930</v>
      </c>
      <c r="BK3858" s="1" t="s">
        <v>69</v>
      </c>
      <c r="BL3858" s="1" t="s">
        <v>7359</v>
      </c>
      <c r="BM3858" s="1" t="s">
        <v>2273</v>
      </c>
      <c r="BN3858" s="1" t="s">
        <v>9864</v>
      </c>
      <c r="BO3858" s="1" t="s">
        <v>69</v>
      </c>
      <c r="BP3858" s="1" t="s">
        <v>7359</v>
      </c>
      <c r="BQ3858" s="1" t="s">
        <v>6038</v>
      </c>
      <c r="BR3858" s="1" t="s">
        <v>13276</v>
      </c>
      <c r="BS3858" s="1" t="s">
        <v>41</v>
      </c>
      <c r="BT3858" s="1" t="s">
        <v>12725</v>
      </c>
    </row>
    <row r="3859" spans="1:72" ht="13.5" customHeight="1" x14ac:dyDescent="0.25">
      <c r="A3859" s="5" t="str">
        <f t="shared" si="137"/>
        <v>1738_각남면_0137</v>
      </c>
      <c r="B3859" s="1">
        <v>1738</v>
      </c>
      <c r="C3859" s="1" t="s">
        <v>12339</v>
      </c>
      <c r="D3859" s="1" t="s">
        <v>12340</v>
      </c>
      <c r="E3859" s="1">
        <v>3858</v>
      </c>
      <c r="F3859" s="1">
        <v>17</v>
      </c>
      <c r="G3859" s="1" t="s">
        <v>5978</v>
      </c>
      <c r="H3859" s="1" t="s">
        <v>7060</v>
      </c>
      <c r="I3859" s="1">
        <v>3</v>
      </c>
      <c r="L3859" s="1">
        <v>1</v>
      </c>
      <c r="M3859" s="1" t="s">
        <v>6036</v>
      </c>
      <c r="N3859" s="1" t="s">
        <v>7173</v>
      </c>
      <c r="S3859" s="1" t="s">
        <v>50</v>
      </c>
      <c r="T3859" s="1" t="s">
        <v>7223</v>
      </c>
      <c r="W3859" s="1" t="s">
        <v>38</v>
      </c>
      <c r="X3859" s="1" t="s">
        <v>12522</v>
      </c>
      <c r="Y3859" s="1" t="s">
        <v>64</v>
      </c>
      <c r="Z3859" s="1" t="s">
        <v>7741</v>
      </c>
      <c r="AC3859" s="1">
        <v>65</v>
      </c>
      <c r="AD3859" s="1" t="s">
        <v>86</v>
      </c>
      <c r="AE3859" s="1" t="s">
        <v>8752</v>
      </c>
      <c r="AJ3859" s="1" t="s">
        <v>17</v>
      </c>
      <c r="AK3859" s="1" t="s">
        <v>9530</v>
      </c>
      <c r="AL3859" s="1" t="s">
        <v>41</v>
      </c>
      <c r="AM3859" s="1" t="s">
        <v>12725</v>
      </c>
      <c r="AT3859" s="1" t="s">
        <v>2075</v>
      </c>
      <c r="AU3859" s="1" t="s">
        <v>7429</v>
      </c>
      <c r="AV3859" s="1" t="s">
        <v>1911</v>
      </c>
      <c r="AW3859" s="1" t="s">
        <v>9826</v>
      </c>
      <c r="BG3859" s="1" t="s">
        <v>69</v>
      </c>
      <c r="BH3859" s="1" t="s">
        <v>7359</v>
      </c>
      <c r="BI3859" s="1" t="s">
        <v>6039</v>
      </c>
      <c r="BJ3859" s="1" t="s">
        <v>9781</v>
      </c>
      <c r="BK3859" s="1" t="s">
        <v>69</v>
      </c>
      <c r="BL3859" s="1" t="s">
        <v>7359</v>
      </c>
      <c r="BM3859" s="1" t="s">
        <v>6040</v>
      </c>
      <c r="BN3859" s="1" t="s">
        <v>10093</v>
      </c>
      <c r="BO3859" s="1" t="s">
        <v>69</v>
      </c>
      <c r="BP3859" s="1" t="s">
        <v>7359</v>
      </c>
      <c r="BQ3859" s="1" t="s">
        <v>6041</v>
      </c>
      <c r="BR3859" s="1" t="s">
        <v>12103</v>
      </c>
      <c r="BS3859" s="1" t="s">
        <v>124</v>
      </c>
      <c r="BT3859" s="1" t="s">
        <v>9327</v>
      </c>
    </row>
    <row r="3860" spans="1:72" ht="13.5" customHeight="1" x14ac:dyDescent="0.25">
      <c r="A3860" s="5" t="str">
        <f t="shared" si="137"/>
        <v>1738_각남면_0137</v>
      </c>
      <c r="B3860" s="1">
        <v>1738</v>
      </c>
      <c r="C3860" s="1" t="s">
        <v>12339</v>
      </c>
      <c r="D3860" s="1" t="s">
        <v>12340</v>
      </c>
      <c r="E3860" s="1">
        <v>3859</v>
      </c>
      <c r="F3860" s="1">
        <v>17</v>
      </c>
      <c r="G3860" s="1" t="s">
        <v>5978</v>
      </c>
      <c r="H3860" s="1" t="s">
        <v>7060</v>
      </c>
      <c r="I3860" s="1">
        <v>3</v>
      </c>
      <c r="L3860" s="1">
        <v>1</v>
      </c>
      <c r="M3860" s="1" t="s">
        <v>6036</v>
      </c>
      <c r="N3860" s="1" t="s">
        <v>7173</v>
      </c>
      <c r="S3860" s="1" t="s">
        <v>112</v>
      </c>
      <c r="T3860" s="1" t="s">
        <v>7229</v>
      </c>
      <c r="Y3860" s="1" t="s">
        <v>64</v>
      </c>
      <c r="Z3860" s="1" t="s">
        <v>7741</v>
      </c>
      <c r="AC3860" s="1">
        <v>22</v>
      </c>
      <c r="AD3860" s="1" t="s">
        <v>188</v>
      </c>
      <c r="AE3860" s="1" t="s">
        <v>9352</v>
      </c>
      <c r="AF3860" s="1" t="s">
        <v>226</v>
      </c>
      <c r="AG3860" s="1" t="s">
        <v>9393</v>
      </c>
    </row>
    <row r="3861" spans="1:72" ht="13.5" customHeight="1" x14ac:dyDescent="0.25">
      <c r="A3861" s="5" t="str">
        <f t="shared" si="137"/>
        <v>1738_각남면_0137</v>
      </c>
      <c r="B3861" s="1">
        <v>1738</v>
      </c>
      <c r="C3861" s="1" t="s">
        <v>12339</v>
      </c>
      <c r="D3861" s="1" t="s">
        <v>12340</v>
      </c>
      <c r="E3861" s="1">
        <v>3860</v>
      </c>
      <c r="F3861" s="1">
        <v>17</v>
      </c>
      <c r="G3861" s="1" t="s">
        <v>5978</v>
      </c>
      <c r="H3861" s="1" t="s">
        <v>7060</v>
      </c>
      <c r="I3861" s="1">
        <v>3</v>
      </c>
      <c r="L3861" s="1">
        <v>1</v>
      </c>
      <c r="M3861" s="1" t="s">
        <v>6036</v>
      </c>
      <c r="N3861" s="1" t="s">
        <v>7173</v>
      </c>
      <c r="S3861" s="1" t="s">
        <v>112</v>
      </c>
      <c r="T3861" s="1" t="s">
        <v>7229</v>
      </c>
      <c r="Y3861" s="1" t="s">
        <v>64</v>
      </c>
      <c r="Z3861" s="1" t="s">
        <v>7741</v>
      </c>
      <c r="AC3861" s="1">
        <v>20</v>
      </c>
      <c r="AD3861" s="1" t="s">
        <v>255</v>
      </c>
      <c r="AE3861" s="1" t="s">
        <v>9359</v>
      </c>
    </row>
    <row r="3862" spans="1:72" ht="13.5" customHeight="1" x14ac:dyDescent="0.25">
      <c r="A3862" s="5" t="str">
        <f t="shared" si="137"/>
        <v>1738_각남면_0137</v>
      </c>
      <c r="B3862" s="1">
        <v>1738</v>
      </c>
      <c r="C3862" s="1" t="s">
        <v>12339</v>
      </c>
      <c r="D3862" s="1" t="s">
        <v>12340</v>
      </c>
      <c r="E3862" s="1">
        <v>3861</v>
      </c>
      <c r="F3862" s="1">
        <v>17</v>
      </c>
      <c r="G3862" s="1" t="s">
        <v>5978</v>
      </c>
      <c r="H3862" s="1" t="s">
        <v>7060</v>
      </c>
      <c r="I3862" s="1">
        <v>3</v>
      </c>
      <c r="L3862" s="1">
        <v>1</v>
      </c>
      <c r="M3862" s="1" t="s">
        <v>6036</v>
      </c>
      <c r="N3862" s="1" t="s">
        <v>7173</v>
      </c>
      <c r="S3862" s="1" t="s">
        <v>59</v>
      </c>
      <c r="T3862" s="1" t="s">
        <v>7224</v>
      </c>
      <c r="U3862" s="1" t="s">
        <v>1351</v>
      </c>
      <c r="V3862" s="1" t="s">
        <v>7327</v>
      </c>
      <c r="Y3862" s="1" t="s">
        <v>6042</v>
      </c>
      <c r="Z3862" s="1" t="s">
        <v>9103</v>
      </c>
      <c r="AC3862" s="1">
        <v>29</v>
      </c>
      <c r="AD3862" s="1" t="s">
        <v>301</v>
      </c>
      <c r="AE3862" s="1" t="s">
        <v>9363</v>
      </c>
      <c r="AG3862" s="1" t="s">
        <v>12743</v>
      </c>
    </row>
    <row r="3863" spans="1:72" ht="13.5" customHeight="1" x14ac:dyDescent="0.25">
      <c r="A3863" s="5" t="str">
        <f t="shared" si="137"/>
        <v>1738_각남면_0137</v>
      </c>
      <c r="B3863" s="1">
        <v>1738</v>
      </c>
      <c r="C3863" s="1" t="s">
        <v>12339</v>
      </c>
      <c r="D3863" s="1" t="s">
        <v>12340</v>
      </c>
      <c r="E3863" s="1">
        <v>3862</v>
      </c>
      <c r="F3863" s="1">
        <v>17</v>
      </c>
      <c r="G3863" s="1" t="s">
        <v>5978</v>
      </c>
      <c r="H3863" s="1" t="s">
        <v>7060</v>
      </c>
      <c r="I3863" s="1">
        <v>3</v>
      </c>
      <c r="L3863" s="1">
        <v>1</v>
      </c>
      <c r="M3863" s="1" t="s">
        <v>6036</v>
      </c>
      <c r="N3863" s="1" t="s">
        <v>7173</v>
      </c>
      <c r="S3863" s="1" t="s">
        <v>155</v>
      </c>
      <c r="T3863" s="1" t="s">
        <v>7230</v>
      </c>
      <c r="W3863" s="1" t="s">
        <v>38</v>
      </c>
      <c r="X3863" s="1" t="s">
        <v>12522</v>
      </c>
      <c r="Y3863" s="1" t="s">
        <v>64</v>
      </c>
      <c r="Z3863" s="1" t="s">
        <v>7741</v>
      </c>
      <c r="AC3863" s="1">
        <v>25</v>
      </c>
      <c r="AD3863" s="1" t="s">
        <v>446</v>
      </c>
      <c r="AE3863" s="1" t="s">
        <v>9374</v>
      </c>
      <c r="AF3863" s="1" t="s">
        <v>12703</v>
      </c>
      <c r="AG3863" s="1" t="s">
        <v>12714</v>
      </c>
    </row>
    <row r="3864" spans="1:72" ht="13.5" customHeight="1" x14ac:dyDescent="0.25">
      <c r="A3864" s="5" t="str">
        <f t="shared" si="137"/>
        <v>1738_각남면_0137</v>
      </c>
      <c r="B3864" s="1">
        <v>1738</v>
      </c>
      <c r="C3864" s="1" t="s">
        <v>12339</v>
      </c>
      <c r="D3864" s="1" t="s">
        <v>12340</v>
      </c>
      <c r="E3864" s="1">
        <v>3863</v>
      </c>
      <c r="F3864" s="1">
        <v>17</v>
      </c>
      <c r="G3864" s="1" t="s">
        <v>5978</v>
      </c>
      <c r="H3864" s="1" t="s">
        <v>7060</v>
      </c>
      <c r="I3864" s="1">
        <v>3</v>
      </c>
      <c r="L3864" s="1">
        <v>2</v>
      </c>
      <c r="M3864" s="1" t="s">
        <v>14448</v>
      </c>
      <c r="N3864" s="1" t="s">
        <v>14449</v>
      </c>
      <c r="T3864" s="1" t="s">
        <v>12461</v>
      </c>
      <c r="U3864" s="1" t="s">
        <v>6005</v>
      </c>
      <c r="V3864" s="1" t="s">
        <v>7622</v>
      </c>
      <c r="W3864" s="1" t="s">
        <v>276</v>
      </c>
      <c r="X3864" s="1" t="s">
        <v>7253</v>
      </c>
      <c r="Y3864" s="1" t="s">
        <v>6043</v>
      </c>
      <c r="Z3864" s="1" t="s">
        <v>9104</v>
      </c>
      <c r="AC3864" s="1">
        <v>47</v>
      </c>
      <c r="AD3864" s="1" t="s">
        <v>109</v>
      </c>
      <c r="AE3864" s="1" t="s">
        <v>9340</v>
      </c>
      <c r="AJ3864" s="1" t="s">
        <v>17</v>
      </c>
      <c r="AK3864" s="1" t="s">
        <v>9530</v>
      </c>
      <c r="AL3864" s="1" t="s">
        <v>277</v>
      </c>
      <c r="AM3864" s="1" t="s">
        <v>9535</v>
      </c>
      <c r="AT3864" s="1" t="s">
        <v>69</v>
      </c>
      <c r="AU3864" s="1" t="s">
        <v>7359</v>
      </c>
      <c r="AV3864" s="1" t="s">
        <v>1583</v>
      </c>
      <c r="AW3864" s="1" t="s">
        <v>9793</v>
      </c>
      <c r="BG3864" s="1" t="s">
        <v>69</v>
      </c>
      <c r="BH3864" s="1" t="s">
        <v>7359</v>
      </c>
      <c r="BI3864" s="1" t="s">
        <v>14878</v>
      </c>
      <c r="BJ3864" s="1" t="s">
        <v>10922</v>
      </c>
      <c r="BK3864" s="1" t="s">
        <v>69</v>
      </c>
      <c r="BL3864" s="1" t="s">
        <v>7359</v>
      </c>
      <c r="BM3864" s="1" t="s">
        <v>2273</v>
      </c>
      <c r="BN3864" s="1" t="s">
        <v>9864</v>
      </c>
      <c r="BO3864" s="1" t="s">
        <v>69</v>
      </c>
      <c r="BP3864" s="1" t="s">
        <v>7359</v>
      </c>
      <c r="BQ3864" s="1" t="s">
        <v>6044</v>
      </c>
      <c r="BR3864" s="1" t="s">
        <v>12104</v>
      </c>
      <c r="BS3864" s="1" t="s">
        <v>193</v>
      </c>
      <c r="BT3864" s="1" t="s">
        <v>9533</v>
      </c>
    </row>
    <row r="3865" spans="1:72" ht="13.5" customHeight="1" x14ac:dyDescent="0.25">
      <c r="A3865" s="5" t="str">
        <f t="shared" si="137"/>
        <v>1738_각남면_0137</v>
      </c>
      <c r="B3865" s="1">
        <v>1738</v>
      </c>
      <c r="C3865" s="1" t="s">
        <v>12339</v>
      </c>
      <c r="D3865" s="1" t="s">
        <v>12340</v>
      </c>
      <c r="E3865" s="1">
        <v>3864</v>
      </c>
      <c r="F3865" s="1">
        <v>17</v>
      </c>
      <c r="G3865" s="1" t="s">
        <v>5978</v>
      </c>
      <c r="H3865" s="1" t="s">
        <v>7060</v>
      </c>
      <c r="I3865" s="1">
        <v>3</v>
      </c>
      <c r="L3865" s="1">
        <v>2</v>
      </c>
      <c r="M3865" s="1" t="s">
        <v>14448</v>
      </c>
      <c r="N3865" s="1" t="s">
        <v>14449</v>
      </c>
      <c r="S3865" s="1" t="s">
        <v>50</v>
      </c>
      <c r="T3865" s="1" t="s">
        <v>7223</v>
      </c>
      <c r="W3865" s="1" t="s">
        <v>51</v>
      </c>
      <c r="X3865" s="1" t="s">
        <v>7686</v>
      </c>
      <c r="Y3865" s="1" t="s">
        <v>64</v>
      </c>
      <c r="Z3865" s="1" t="s">
        <v>7741</v>
      </c>
      <c r="AC3865" s="1">
        <v>45</v>
      </c>
      <c r="AD3865" s="1" t="s">
        <v>330</v>
      </c>
      <c r="AE3865" s="1" t="s">
        <v>9367</v>
      </c>
      <c r="AJ3865" s="1" t="s">
        <v>17</v>
      </c>
      <c r="AK3865" s="1" t="s">
        <v>9530</v>
      </c>
      <c r="AL3865" s="1" t="s">
        <v>53</v>
      </c>
      <c r="AM3865" s="1" t="s">
        <v>9486</v>
      </c>
      <c r="AT3865" s="1" t="s">
        <v>69</v>
      </c>
      <c r="AU3865" s="1" t="s">
        <v>7359</v>
      </c>
      <c r="AV3865" s="1" t="s">
        <v>6045</v>
      </c>
      <c r="AW3865" s="1" t="s">
        <v>10277</v>
      </c>
      <c r="BG3865" s="1" t="s">
        <v>69</v>
      </c>
      <c r="BH3865" s="1" t="s">
        <v>7359</v>
      </c>
      <c r="BI3865" s="1" t="s">
        <v>4695</v>
      </c>
      <c r="BJ3865" s="1" t="s">
        <v>8798</v>
      </c>
      <c r="BK3865" s="1" t="s">
        <v>69</v>
      </c>
      <c r="BL3865" s="1" t="s">
        <v>7359</v>
      </c>
      <c r="BM3865" s="1" t="s">
        <v>494</v>
      </c>
      <c r="BN3865" s="1" t="s">
        <v>9711</v>
      </c>
      <c r="BO3865" s="1" t="s">
        <v>69</v>
      </c>
      <c r="BP3865" s="1" t="s">
        <v>7359</v>
      </c>
      <c r="BQ3865" s="1" t="s">
        <v>6046</v>
      </c>
      <c r="BR3865" s="1" t="s">
        <v>12411</v>
      </c>
      <c r="BS3865" s="1" t="s">
        <v>1695</v>
      </c>
      <c r="BT3865" s="1" t="s">
        <v>9556</v>
      </c>
    </row>
    <row r="3866" spans="1:72" ht="13.5" customHeight="1" x14ac:dyDescent="0.25">
      <c r="A3866" s="5" t="str">
        <f t="shared" si="137"/>
        <v>1738_각남면_0137</v>
      </c>
      <c r="B3866" s="1">
        <v>1738</v>
      </c>
      <c r="C3866" s="1" t="s">
        <v>12339</v>
      </c>
      <c r="D3866" s="1" t="s">
        <v>12340</v>
      </c>
      <c r="E3866" s="1">
        <v>3865</v>
      </c>
      <c r="F3866" s="1">
        <v>17</v>
      </c>
      <c r="G3866" s="1" t="s">
        <v>5978</v>
      </c>
      <c r="H3866" s="1" t="s">
        <v>7060</v>
      </c>
      <c r="I3866" s="1">
        <v>3</v>
      </c>
      <c r="L3866" s="1">
        <v>2</v>
      </c>
      <c r="M3866" s="1" t="s">
        <v>14448</v>
      </c>
      <c r="N3866" s="1" t="s">
        <v>14449</v>
      </c>
      <c r="S3866" s="1" t="s">
        <v>284</v>
      </c>
      <c r="T3866" s="1" t="s">
        <v>7237</v>
      </c>
      <c r="Y3866" s="1" t="s">
        <v>64</v>
      </c>
      <c r="Z3866" s="1" t="s">
        <v>7741</v>
      </c>
      <c r="AC3866" s="1">
        <v>22</v>
      </c>
      <c r="AD3866" s="1" t="s">
        <v>188</v>
      </c>
      <c r="AE3866" s="1" t="s">
        <v>9352</v>
      </c>
    </row>
    <row r="3867" spans="1:72" ht="13.5" customHeight="1" x14ac:dyDescent="0.25">
      <c r="A3867" s="5" t="str">
        <f t="shared" si="137"/>
        <v>1738_각남면_0137</v>
      </c>
      <c r="B3867" s="1">
        <v>1738</v>
      </c>
      <c r="C3867" s="1" t="s">
        <v>12339</v>
      </c>
      <c r="D3867" s="1" t="s">
        <v>12340</v>
      </c>
      <c r="E3867" s="1">
        <v>3866</v>
      </c>
      <c r="F3867" s="1">
        <v>17</v>
      </c>
      <c r="G3867" s="1" t="s">
        <v>5978</v>
      </c>
      <c r="H3867" s="1" t="s">
        <v>7060</v>
      </c>
      <c r="I3867" s="1">
        <v>3</v>
      </c>
      <c r="L3867" s="1">
        <v>2</v>
      </c>
      <c r="M3867" s="1" t="s">
        <v>14448</v>
      </c>
      <c r="N3867" s="1" t="s">
        <v>14449</v>
      </c>
      <c r="S3867" s="1" t="s">
        <v>112</v>
      </c>
      <c r="T3867" s="1" t="s">
        <v>7229</v>
      </c>
      <c r="Y3867" s="1" t="s">
        <v>64</v>
      </c>
      <c r="Z3867" s="1" t="s">
        <v>7741</v>
      </c>
      <c r="AC3867" s="1">
        <v>13</v>
      </c>
      <c r="AD3867" s="1" t="s">
        <v>111</v>
      </c>
      <c r="AE3867" s="1" t="s">
        <v>9341</v>
      </c>
    </row>
    <row r="3868" spans="1:72" ht="13.5" customHeight="1" x14ac:dyDescent="0.25">
      <c r="A3868" s="5" t="str">
        <f t="shared" ref="A3868:A3899" si="138">HYPERLINK("http://kyu.snu.ac.kr/sdhj/index.jsp?type=hj/GK14616_00IH_0001_0138.jpg","1738_각남면_0138")</f>
        <v>1738_각남면_0138</v>
      </c>
      <c r="B3868" s="1">
        <v>1738</v>
      </c>
      <c r="C3868" s="1" t="s">
        <v>12339</v>
      </c>
      <c r="D3868" s="1" t="s">
        <v>12340</v>
      </c>
      <c r="E3868" s="1">
        <v>3867</v>
      </c>
      <c r="F3868" s="1">
        <v>17</v>
      </c>
      <c r="G3868" s="1" t="s">
        <v>5978</v>
      </c>
      <c r="H3868" s="1" t="s">
        <v>7060</v>
      </c>
      <c r="I3868" s="1">
        <v>3</v>
      </c>
      <c r="L3868" s="1">
        <v>2</v>
      </c>
      <c r="M3868" s="1" t="s">
        <v>14448</v>
      </c>
      <c r="N3868" s="1" t="s">
        <v>14449</v>
      </c>
      <c r="S3868" s="1" t="s">
        <v>112</v>
      </c>
      <c r="T3868" s="1" t="s">
        <v>7229</v>
      </c>
      <c r="Y3868" s="1" t="s">
        <v>64</v>
      </c>
      <c r="Z3868" s="1" t="s">
        <v>7741</v>
      </c>
      <c r="AC3868" s="1">
        <v>10</v>
      </c>
      <c r="AD3868" s="1" t="s">
        <v>393</v>
      </c>
      <c r="AE3868" s="1" t="s">
        <v>9370</v>
      </c>
    </row>
    <row r="3869" spans="1:72" ht="13.5" customHeight="1" x14ac:dyDescent="0.25">
      <c r="A3869" s="5" t="str">
        <f t="shared" si="138"/>
        <v>1738_각남면_0138</v>
      </c>
      <c r="B3869" s="1">
        <v>1738</v>
      </c>
      <c r="C3869" s="1" t="s">
        <v>12339</v>
      </c>
      <c r="D3869" s="1" t="s">
        <v>12340</v>
      </c>
      <c r="E3869" s="1">
        <v>3868</v>
      </c>
      <c r="F3869" s="1">
        <v>17</v>
      </c>
      <c r="G3869" s="1" t="s">
        <v>5978</v>
      </c>
      <c r="H3869" s="1" t="s">
        <v>7060</v>
      </c>
      <c r="I3869" s="1">
        <v>3</v>
      </c>
      <c r="L3869" s="1">
        <v>3</v>
      </c>
      <c r="M3869" s="1" t="s">
        <v>14450</v>
      </c>
      <c r="N3869" s="1" t="s">
        <v>14451</v>
      </c>
      <c r="T3869" s="1" t="s">
        <v>12461</v>
      </c>
      <c r="U3869" s="1" t="s">
        <v>1060</v>
      </c>
      <c r="V3869" s="1" t="s">
        <v>7366</v>
      </c>
      <c r="W3869" s="1" t="s">
        <v>123</v>
      </c>
      <c r="X3869" s="1" t="s">
        <v>7689</v>
      </c>
      <c r="Y3869" s="1" t="s">
        <v>1829</v>
      </c>
      <c r="Z3869" s="1" t="s">
        <v>8143</v>
      </c>
      <c r="AC3869" s="1">
        <v>39</v>
      </c>
      <c r="AD3869" s="1" t="s">
        <v>181</v>
      </c>
      <c r="AE3869" s="1" t="s">
        <v>9350</v>
      </c>
      <c r="AJ3869" s="1" t="s">
        <v>17</v>
      </c>
      <c r="AK3869" s="1" t="s">
        <v>9530</v>
      </c>
      <c r="AL3869" s="1" t="s">
        <v>124</v>
      </c>
      <c r="AM3869" s="1" t="s">
        <v>9327</v>
      </c>
      <c r="AT3869" s="1" t="s">
        <v>42</v>
      </c>
      <c r="AU3869" s="1" t="s">
        <v>7309</v>
      </c>
      <c r="AV3869" s="1" t="s">
        <v>6047</v>
      </c>
      <c r="AW3869" s="1" t="s">
        <v>10278</v>
      </c>
      <c r="BG3869" s="1" t="s">
        <v>69</v>
      </c>
      <c r="BH3869" s="1" t="s">
        <v>7359</v>
      </c>
      <c r="BI3869" s="1" t="s">
        <v>14761</v>
      </c>
      <c r="BJ3869" s="1" t="s">
        <v>9874</v>
      </c>
      <c r="BK3869" s="1" t="s">
        <v>73</v>
      </c>
      <c r="BL3869" s="1" t="s">
        <v>7304</v>
      </c>
      <c r="BM3869" s="1" t="s">
        <v>4399</v>
      </c>
      <c r="BN3869" s="1" t="s">
        <v>8278</v>
      </c>
      <c r="BO3869" s="1" t="s">
        <v>73</v>
      </c>
      <c r="BP3869" s="1" t="s">
        <v>7304</v>
      </c>
      <c r="BQ3869" s="1" t="s">
        <v>6048</v>
      </c>
      <c r="BR3869" s="1" t="s">
        <v>12105</v>
      </c>
      <c r="BS3869" s="1" t="s">
        <v>277</v>
      </c>
      <c r="BT3869" s="1" t="s">
        <v>9535</v>
      </c>
    </row>
    <row r="3870" spans="1:72" ht="13.5" customHeight="1" x14ac:dyDescent="0.25">
      <c r="A3870" s="5" t="str">
        <f t="shared" si="138"/>
        <v>1738_각남면_0138</v>
      </c>
      <c r="B3870" s="1">
        <v>1738</v>
      </c>
      <c r="C3870" s="1" t="s">
        <v>12339</v>
      </c>
      <c r="D3870" s="1" t="s">
        <v>12340</v>
      </c>
      <c r="E3870" s="1">
        <v>3869</v>
      </c>
      <c r="F3870" s="1">
        <v>17</v>
      </c>
      <c r="G3870" s="1" t="s">
        <v>5978</v>
      </c>
      <c r="H3870" s="1" t="s">
        <v>7060</v>
      </c>
      <c r="I3870" s="1">
        <v>3</v>
      </c>
      <c r="L3870" s="1">
        <v>3</v>
      </c>
      <c r="M3870" s="1" t="s">
        <v>14450</v>
      </c>
      <c r="N3870" s="1" t="s">
        <v>14451</v>
      </c>
      <c r="S3870" s="1" t="s">
        <v>50</v>
      </c>
      <c r="T3870" s="1" t="s">
        <v>7223</v>
      </c>
      <c r="W3870" s="1" t="s">
        <v>554</v>
      </c>
      <c r="X3870" s="1" t="s">
        <v>7707</v>
      </c>
      <c r="Y3870" s="1" t="s">
        <v>64</v>
      </c>
      <c r="Z3870" s="1" t="s">
        <v>7741</v>
      </c>
      <c r="AF3870" s="1" t="s">
        <v>317</v>
      </c>
      <c r="AG3870" s="1" t="s">
        <v>7707</v>
      </c>
    </row>
    <row r="3871" spans="1:72" ht="13.5" customHeight="1" x14ac:dyDescent="0.25">
      <c r="A3871" s="5" t="str">
        <f t="shared" si="138"/>
        <v>1738_각남면_0138</v>
      </c>
      <c r="B3871" s="1">
        <v>1738</v>
      </c>
      <c r="C3871" s="1" t="s">
        <v>12339</v>
      </c>
      <c r="D3871" s="1" t="s">
        <v>12340</v>
      </c>
      <c r="E3871" s="1">
        <v>3870</v>
      </c>
      <c r="F3871" s="1">
        <v>17</v>
      </c>
      <c r="G3871" s="1" t="s">
        <v>5978</v>
      </c>
      <c r="H3871" s="1" t="s">
        <v>7060</v>
      </c>
      <c r="I3871" s="1">
        <v>3</v>
      </c>
      <c r="L3871" s="1">
        <v>3</v>
      </c>
      <c r="M3871" s="1" t="s">
        <v>14450</v>
      </c>
      <c r="N3871" s="1" t="s">
        <v>14451</v>
      </c>
      <c r="S3871" s="1" t="s">
        <v>107</v>
      </c>
      <c r="T3871" s="1" t="s">
        <v>7228</v>
      </c>
      <c r="W3871" s="1" t="s">
        <v>342</v>
      </c>
      <c r="X3871" s="1" t="s">
        <v>7700</v>
      </c>
      <c r="Y3871" s="1" t="s">
        <v>64</v>
      </c>
      <c r="Z3871" s="1" t="s">
        <v>7741</v>
      </c>
      <c r="AC3871" s="1">
        <v>40</v>
      </c>
      <c r="AD3871" s="1" t="s">
        <v>349</v>
      </c>
      <c r="AE3871" s="1" t="s">
        <v>9369</v>
      </c>
      <c r="AJ3871" s="1" t="s">
        <v>17</v>
      </c>
      <c r="AK3871" s="1" t="s">
        <v>9530</v>
      </c>
      <c r="AL3871" s="1" t="s">
        <v>174</v>
      </c>
      <c r="AM3871" s="1" t="s">
        <v>9536</v>
      </c>
      <c r="AT3871" s="1" t="s">
        <v>69</v>
      </c>
      <c r="AU3871" s="1" t="s">
        <v>7359</v>
      </c>
      <c r="AV3871" s="1" t="s">
        <v>14879</v>
      </c>
      <c r="AW3871" s="1" t="s">
        <v>10279</v>
      </c>
      <c r="BG3871" s="1" t="s">
        <v>69</v>
      </c>
      <c r="BH3871" s="1" t="s">
        <v>7359</v>
      </c>
      <c r="BI3871" s="1" t="s">
        <v>1415</v>
      </c>
      <c r="BJ3871" s="1" t="s">
        <v>9783</v>
      </c>
      <c r="BK3871" s="1" t="s">
        <v>69</v>
      </c>
      <c r="BL3871" s="1" t="s">
        <v>7359</v>
      </c>
      <c r="BM3871" s="1" t="s">
        <v>14778</v>
      </c>
      <c r="BN3871" s="1" t="s">
        <v>8221</v>
      </c>
      <c r="BO3871" s="1" t="s">
        <v>490</v>
      </c>
      <c r="BP3871" s="1" t="s">
        <v>9686</v>
      </c>
      <c r="BQ3871" s="1" t="s">
        <v>6049</v>
      </c>
      <c r="BR3871" s="1" t="s">
        <v>12106</v>
      </c>
      <c r="BS3871" s="1" t="s">
        <v>200</v>
      </c>
      <c r="BT3871" s="1" t="s">
        <v>9541</v>
      </c>
    </row>
    <row r="3872" spans="1:72" ht="13.5" customHeight="1" x14ac:dyDescent="0.25">
      <c r="A3872" s="5" t="str">
        <f t="shared" si="138"/>
        <v>1738_각남면_0138</v>
      </c>
      <c r="B3872" s="1">
        <v>1738</v>
      </c>
      <c r="C3872" s="1" t="s">
        <v>12339</v>
      </c>
      <c r="D3872" s="1" t="s">
        <v>12340</v>
      </c>
      <c r="E3872" s="1">
        <v>3871</v>
      </c>
      <c r="F3872" s="1">
        <v>17</v>
      </c>
      <c r="G3872" s="1" t="s">
        <v>5978</v>
      </c>
      <c r="H3872" s="1" t="s">
        <v>7060</v>
      </c>
      <c r="I3872" s="1">
        <v>3</v>
      </c>
      <c r="L3872" s="1">
        <v>3</v>
      </c>
      <c r="M3872" s="1" t="s">
        <v>14450</v>
      </c>
      <c r="N3872" s="1" t="s">
        <v>14451</v>
      </c>
      <c r="S3872" s="1" t="s">
        <v>1987</v>
      </c>
      <c r="T3872" s="1" t="s">
        <v>7255</v>
      </c>
      <c r="W3872" s="1" t="s">
        <v>276</v>
      </c>
      <c r="X3872" s="1" t="s">
        <v>7253</v>
      </c>
      <c r="Y3872" s="1" t="s">
        <v>64</v>
      </c>
      <c r="Z3872" s="1" t="s">
        <v>7741</v>
      </c>
      <c r="AC3872" s="1">
        <v>59</v>
      </c>
      <c r="AD3872" s="1" t="s">
        <v>650</v>
      </c>
      <c r="AE3872" s="1" t="s">
        <v>9380</v>
      </c>
    </row>
    <row r="3873" spans="1:72" ht="13.5" customHeight="1" x14ac:dyDescent="0.25">
      <c r="A3873" s="5" t="str">
        <f t="shared" si="138"/>
        <v>1738_각남면_0138</v>
      </c>
      <c r="B3873" s="1">
        <v>1738</v>
      </c>
      <c r="C3873" s="1" t="s">
        <v>12339</v>
      </c>
      <c r="D3873" s="1" t="s">
        <v>12340</v>
      </c>
      <c r="E3873" s="1">
        <v>3872</v>
      </c>
      <c r="F3873" s="1">
        <v>17</v>
      </c>
      <c r="G3873" s="1" t="s">
        <v>5978</v>
      </c>
      <c r="H3873" s="1" t="s">
        <v>7060</v>
      </c>
      <c r="I3873" s="1">
        <v>3</v>
      </c>
      <c r="L3873" s="1">
        <v>3</v>
      </c>
      <c r="M3873" s="1" t="s">
        <v>14450</v>
      </c>
      <c r="N3873" s="1" t="s">
        <v>14451</v>
      </c>
      <c r="S3873" s="1" t="s">
        <v>284</v>
      </c>
      <c r="T3873" s="1" t="s">
        <v>7237</v>
      </c>
      <c r="Y3873" s="1" t="s">
        <v>64</v>
      </c>
      <c r="Z3873" s="1" t="s">
        <v>7741</v>
      </c>
      <c r="AF3873" s="1" t="s">
        <v>226</v>
      </c>
      <c r="AG3873" s="1" t="s">
        <v>9393</v>
      </c>
    </row>
    <row r="3874" spans="1:72" ht="13.5" customHeight="1" x14ac:dyDescent="0.25">
      <c r="A3874" s="5" t="str">
        <f t="shared" si="138"/>
        <v>1738_각남면_0138</v>
      </c>
      <c r="B3874" s="1">
        <v>1738</v>
      </c>
      <c r="C3874" s="1" t="s">
        <v>12339</v>
      </c>
      <c r="D3874" s="1" t="s">
        <v>12340</v>
      </c>
      <c r="E3874" s="1">
        <v>3873</v>
      </c>
      <c r="F3874" s="1">
        <v>17</v>
      </c>
      <c r="G3874" s="1" t="s">
        <v>5978</v>
      </c>
      <c r="H3874" s="1" t="s">
        <v>7060</v>
      </c>
      <c r="I3874" s="1">
        <v>3</v>
      </c>
      <c r="L3874" s="1">
        <v>3</v>
      </c>
      <c r="M3874" s="1" t="s">
        <v>14450</v>
      </c>
      <c r="N3874" s="1" t="s">
        <v>14451</v>
      </c>
      <c r="S3874" s="1" t="s">
        <v>284</v>
      </c>
      <c r="T3874" s="1" t="s">
        <v>7237</v>
      </c>
      <c r="Y3874" s="1" t="s">
        <v>64</v>
      </c>
      <c r="Z3874" s="1" t="s">
        <v>7741</v>
      </c>
      <c r="AC3874" s="1">
        <v>22</v>
      </c>
      <c r="AD3874" s="1" t="s">
        <v>188</v>
      </c>
      <c r="AE3874" s="1" t="s">
        <v>9352</v>
      </c>
    </row>
    <row r="3875" spans="1:72" ht="13.5" customHeight="1" x14ac:dyDescent="0.25">
      <c r="A3875" s="5" t="str">
        <f t="shared" si="138"/>
        <v>1738_각남면_0138</v>
      </c>
      <c r="B3875" s="1">
        <v>1738</v>
      </c>
      <c r="C3875" s="1" t="s">
        <v>12339</v>
      </c>
      <c r="D3875" s="1" t="s">
        <v>12340</v>
      </c>
      <c r="E3875" s="1">
        <v>3874</v>
      </c>
      <c r="F3875" s="1">
        <v>17</v>
      </c>
      <c r="G3875" s="1" t="s">
        <v>5978</v>
      </c>
      <c r="H3875" s="1" t="s">
        <v>7060</v>
      </c>
      <c r="I3875" s="1">
        <v>3</v>
      </c>
      <c r="L3875" s="1">
        <v>3</v>
      </c>
      <c r="M3875" s="1" t="s">
        <v>14450</v>
      </c>
      <c r="N3875" s="1" t="s">
        <v>14451</v>
      </c>
      <c r="S3875" s="1" t="s">
        <v>112</v>
      </c>
      <c r="T3875" s="1" t="s">
        <v>7229</v>
      </c>
      <c r="Y3875" s="1" t="s">
        <v>64</v>
      </c>
      <c r="Z3875" s="1" t="s">
        <v>7741</v>
      </c>
      <c r="AC3875" s="1">
        <v>1</v>
      </c>
      <c r="AD3875" s="1" t="s">
        <v>101</v>
      </c>
      <c r="AE3875" s="1" t="s">
        <v>9339</v>
      </c>
      <c r="AF3875" s="1" t="s">
        <v>95</v>
      </c>
      <c r="AG3875" s="1" t="s">
        <v>9389</v>
      </c>
    </row>
    <row r="3876" spans="1:72" ht="13.5" customHeight="1" x14ac:dyDescent="0.25">
      <c r="A3876" s="5" t="str">
        <f t="shared" si="138"/>
        <v>1738_각남면_0138</v>
      </c>
      <c r="B3876" s="1">
        <v>1738</v>
      </c>
      <c r="C3876" s="1" t="s">
        <v>12339</v>
      </c>
      <c r="D3876" s="1" t="s">
        <v>12340</v>
      </c>
      <c r="E3876" s="1">
        <v>3875</v>
      </c>
      <c r="F3876" s="1">
        <v>17</v>
      </c>
      <c r="G3876" s="1" t="s">
        <v>5978</v>
      </c>
      <c r="H3876" s="1" t="s">
        <v>7060</v>
      </c>
      <c r="I3876" s="1">
        <v>3</v>
      </c>
      <c r="L3876" s="1">
        <v>3</v>
      </c>
      <c r="M3876" s="1" t="s">
        <v>14450</v>
      </c>
      <c r="N3876" s="1" t="s">
        <v>14451</v>
      </c>
      <c r="S3876" s="1" t="s">
        <v>6050</v>
      </c>
      <c r="T3876" s="1" t="s">
        <v>7294</v>
      </c>
      <c r="W3876" s="1" t="s">
        <v>38</v>
      </c>
      <c r="X3876" s="1" t="s">
        <v>12522</v>
      </c>
      <c r="Y3876" s="1" t="s">
        <v>64</v>
      </c>
      <c r="Z3876" s="1" t="s">
        <v>7741</v>
      </c>
      <c r="AC3876" s="1">
        <v>50</v>
      </c>
      <c r="AD3876" s="1" t="s">
        <v>263</v>
      </c>
      <c r="AE3876" s="1" t="s">
        <v>9361</v>
      </c>
    </row>
    <row r="3877" spans="1:72" ht="13.5" customHeight="1" x14ac:dyDescent="0.25">
      <c r="A3877" s="5" t="str">
        <f t="shared" si="138"/>
        <v>1738_각남면_0138</v>
      </c>
      <c r="B3877" s="1">
        <v>1738</v>
      </c>
      <c r="C3877" s="1" t="s">
        <v>12339</v>
      </c>
      <c r="D3877" s="1" t="s">
        <v>12340</v>
      </c>
      <c r="E3877" s="1">
        <v>3876</v>
      </c>
      <c r="F3877" s="1">
        <v>17</v>
      </c>
      <c r="G3877" s="1" t="s">
        <v>5978</v>
      </c>
      <c r="H3877" s="1" t="s">
        <v>7060</v>
      </c>
      <c r="I3877" s="1">
        <v>3</v>
      </c>
      <c r="L3877" s="1">
        <v>3</v>
      </c>
      <c r="M3877" s="1" t="s">
        <v>14450</v>
      </c>
      <c r="N3877" s="1" t="s">
        <v>14451</v>
      </c>
      <c r="T3877" s="1" t="s">
        <v>12470</v>
      </c>
      <c r="U3877" s="1" t="s">
        <v>715</v>
      </c>
      <c r="V3877" s="1" t="s">
        <v>7283</v>
      </c>
      <c r="Y3877" s="1" t="s">
        <v>6051</v>
      </c>
      <c r="Z3877" s="1" t="s">
        <v>9105</v>
      </c>
      <c r="AC3877" s="1">
        <v>66</v>
      </c>
      <c r="AD3877" s="1" t="s">
        <v>86</v>
      </c>
      <c r="AE3877" s="1" t="s">
        <v>8752</v>
      </c>
    </row>
    <row r="3878" spans="1:72" ht="13.5" customHeight="1" x14ac:dyDescent="0.25">
      <c r="A3878" s="5" t="str">
        <f t="shared" si="138"/>
        <v>1738_각남면_0138</v>
      </c>
      <c r="B3878" s="1">
        <v>1738</v>
      </c>
      <c r="C3878" s="1" t="s">
        <v>12339</v>
      </c>
      <c r="D3878" s="1" t="s">
        <v>12340</v>
      </c>
      <c r="E3878" s="1">
        <v>3877</v>
      </c>
      <c r="F3878" s="1">
        <v>17</v>
      </c>
      <c r="G3878" s="1" t="s">
        <v>5978</v>
      </c>
      <c r="H3878" s="1" t="s">
        <v>7060</v>
      </c>
      <c r="I3878" s="1">
        <v>3</v>
      </c>
      <c r="L3878" s="1">
        <v>3</v>
      </c>
      <c r="M3878" s="1" t="s">
        <v>14450</v>
      </c>
      <c r="N3878" s="1" t="s">
        <v>14451</v>
      </c>
      <c r="T3878" s="1" t="s">
        <v>12470</v>
      </c>
      <c r="U3878" s="1" t="s">
        <v>715</v>
      </c>
      <c r="V3878" s="1" t="s">
        <v>7283</v>
      </c>
      <c r="Y3878" s="1" t="s">
        <v>4660</v>
      </c>
      <c r="Z3878" s="1" t="s">
        <v>8512</v>
      </c>
      <c r="AC3878" s="1">
        <v>20</v>
      </c>
      <c r="AD3878" s="1" t="s">
        <v>255</v>
      </c>
      <c r="AE3878" s="1" t="s">
        <v>9359</v>
      </c>
      <c r="BB3878" s="1" t="s">
        <v>368</v>
      </c>
      <c r="BC3878" s="1" t="s">
        <v>7520</v>
      </c>
      <c r="BE3878" s="1" t="s">
        <v>9105</v>
      </c>
      <c r="BF3878" s="1" t="s">
        <v>12894</v>
      </c>
    </row>
    <row r="3879" spans="1:72" ht="13.5" customHeight="1" x14ac:dyDescent="0.25">
      <c r="A3879" s="5" t="str">
        <f t="shared" si="138"/>
        <v>1738_각남면_0138</v>
      </c>
      <c r="B3879" s="1">
        <v>1738</v>
      </c>
      <c r="C3879" s="1" t="s">
        <v>12339</v>
      </c>
      <c r="D3879" s="1" t="s">
        <v>12340</v>
      </c>
      <c r="E3879" s="1">
        <v>3878</v>
      </c>
      <c r="F3879" s="1">
        <v>17</v>
      </c>
      <c r="G3879" s="1" t="s">
        <v>5978</v>
      </c>
      <c r="H3879" s="1" t="s">
        <v>7060</v>
      </c>
      <c r="I3879" s="1">
        <v>3</v>
      </c>
      <c r="L3879" s="1">
        <v>3</v>
      </c>
      <c r="M3879" s="1" t="s">
        <v>14450</v>
      </c>
      <c r="N3879" s="1" t="s">
        <v>14451</v>
      </c>
      <c r="T3879" s="1" t="s">
        <v>12470</v>
      </c>
      <c r="U3879" s="1" t="s">
        <v>139</v>
      </c>
      <c r="V3879" s="1" t="s">
        <v>7323</v>
      </c>
      <c r="Y3879" s="1" t="s">
        <v>4865</v>
      </c>
      <c r="Z3879" s="1" t="s">
        <v>8058</v>
      </c>
      <c r="AD3879" s="1" t="s">
        <v>210</v>
      </c>
      <c r="AE3879" s="1" t="s">
        <v>9354</v>
      </c>
      <c r="AG3879" s="1" t="s">
        <v>12745</v>
      </c>
      <c r="AI3879" s="1" t="s">
        <v>9461</v>
      </c>
    </row>
    <row r="3880" spans="1:72" ht="13.5" customHeight="1" x14ac:dyDescent="0.25">
      <c r="A3880" s="5" t="str">
        <f t="shared" si="138"/>
        <v>1738_각남면_0138</v>
      </c>
      <c r="B3880" s="1">
        <v>1738</v>
      </c>
      <c r="C3880" s="1" t="s">
        <v>12339</v>
      </c>
      <c r="D3880" s="1" t="s">
        <v>12340</v>
      </c>
      <c r="E3880" s="1">
        <v>3879</v>
      </c>
      <c r="F3880" s="1">
        <v>17</v>
      </c>
      <c r="G3880" s="1" t="s">
        <v>5978</v>
      </c>
      <c r="H3880" s="1" t="s">
        <v>7060</v>
      </c>
      <c r="I3880" s="1">
        <v>3</v>
      </c>
      <c r="L3880" s="1">
        <v>3</v>
      </c>
      <c r="M3880" s="1" t="s">
        <v>14450</v>
      </c>
      <c r="N3880" s="1" t="s">
        <v>14451</v>
      </c>
      <c r="T3880" s="1" t="s">
        <v>12470</v>
      </c>
      <c r="U3880" s="1" t="s">
        <v>139</v>
      </c>
      <c r="V3880" s="1" t="s">
        <v>7323</v>
      </c>
      <c r="Y3880" s="1" t="s">
        <v>5533</v>
      </c>
      <c r="Z3880" s="1" t="s">
        <v>8991</v>
      </c>
      <c r="AG3880" s="1" t="s">
        <v>12745</v>
      </c>
      <c r="AI3880" s="1" t="s">
        <v>9461</v>
      </c>
      <c r="BB3880" s="1" t="s">
        <v>368</v>
      </c>
      <c r="BC3880" s="1" t="s">
        <v>7520</v>
      </c>
      <c r="BE3880" s="1" t="s">
        <v>8058</v>
      </c>
      <c r="BF3880" s="1" t="s">
        <v>12894</v>
      </c>
    </row>
    <row r="3881" spans="1:72" ht="13.5" customHeight="1" x14ac:dyDescent="0.25">
      <c r="A3881" s="5" t="str">
        <f t="shared" si="138"/>
        <v>1738_각남면_0138</v>
      </c>
      <c r="B3881" s="1">
        <v>1738</v>
      </c>
      <c r="C3881" s="1" t="s">
        <v>12339</v>
      </c>
      <c r="D3881" s="1" t="s">
        <v>12340</v>
      </c>
      <c r="E3881" s="1">
        <v>3880</v>
      </c>
      <c r="F3881" s="1">
        <v>17</v>
      </c>
      <c r="G3881" s="1" t="s">
        <v>5978</v>
      </c>
      <c r="H3881" s="1" t="s">
        <v>7060</v>
      </c>
      <c r="I3881" s="1">
        <v>3</v>
      </c>
      <c r="L3881" s="1">
        <v>3</v>
      </c>
      <c r="M3881" s="1" t="s">
        <v>14450</v>
      </c>
      <c r="N3881" s="1" t="s">
        <v>14451</v>
      </c>
      <c r="T3881" s="1" t="s">
        <v>12470</v>
      </c>
      <c r="U3881" s="1" t="s">
        <v>136</v>
      </c>
      <c r="V3881" s="1" t="s">
        <v>7308</v>
      </c>
      <c r="Y3881" s="1" t="s">
        <v>5680</v>
      </c>
      <c r="Z3881" s="1" t="s">
        <v>8898</v>
      </c>
      <c r="AG3881" s="1" t="s">
        <v>12745</v>
      </c>
      <c r="AI3881" s="1" t="s">
        <v>9461</v>
      </c>
      <c r="BC3881" s="1" t="s">
        <v>7520</v>
      </c>
      <c r="BE3881" s="1" t="s">
        <v>8058</v>
      </c>
      <c r="BF3881" s="1" t="s">
        <v>12892</v>
      </c>
    </row>
    <row r="3882" spans="1:72" ht="13.5" customHeight="1" x14ac:dyDescent="0.25">
      <c r="A3882" s="5" t="str">
        <f t="shared" si="138"/>
        <v>1738_각남면_0138</v>
      </c>
      <c r="B3882" s="1">
        <v>1738</v>
      </c>
      <c r="C3882" s="1" t="s">
        <v>12339</v>
      </c>
      <c r="D3882" s="1" t="s">
        <v>12340</v>
      </c>
      <c r="E3882" s="1">
        <v>3881</v>
      </c>
      <c r="F3882" s="1">
        <v>17</v>
      </c>
      <c r="G3882" s="1" t="s">
        <v>5978</v>
      </c>
      <c r="H3882" s="1" t="s">
        <v>7060</v>
      </c>
      <c r="I3882" s="1">
        <v>3</v>
      </c>
      <c r="L3882" s="1">
        <v>3</v>
      </c>
      <c r="M3882" s="1" t="s">
        <v>14450</v>
      </c>
      <c r="N3882" s="1" t="s">
        <v>14451</v>
      </c>
      <c r="T3882" s="1" t="s">
        <v>12470</v>
      </c>
      <c r="U3882" s="1" t="s">
        <v>139</v>
      </c>
      <c r="V3882" s="1" t="s">
        <v>7323</v>
      </c>
      <c r="Y3882" s="1" t="s">
        <v>742</v>
      </c>
      <c r="Z3882" s="1" t="s">
        <v>7856</v>
      </c>
      <c r="AG3882" s="1" t="s">
        <v>12745</v>
      </c>
      <c r="AI3882" s="1" t="s">
        <v>9461</v>
      </c>
      <c r="BC3882" s="1" t="s">
        <v>7520</v>
      </c>
      <c r="BE3882" s="1" t="s">
        <v>8058</v>
      </c>
      <c r="BF3882" s="1" t="s">
        <v>12891</v>
      </c>
    </row>
    <row r="3883" spans="1:72" ht="13.5" customHeight="1" x14ac:dyDescent="0.25">
      <c r="A3883" s="5" t="str">
        <f t="shared" si="138"/>
        <v>1738_각남면_0138</v>
      </c>
      <c r="B3883" s="1">
        <v>1738</v>
      </c>
      <c r="C3883" s="1" t="s">
        <v>12339</v>
      </c>
      <c r="D3883" s="1" t="s">
        <v>12340</v>
      </c>
      <c r="E3883" s="1">
        <v>3882</v>
      </c>
      <c r="F3883" s="1">
        <v>17</v>
      </c>
      <c r="G3883" s="1" t="s">
        <v>5978</v>
      </c>
      <c r="H3883" s="1" t="s">
        <v>7060</v>
      </c>
      <c r="I3883" s="1">
        <v>3</v>
      </c>
      <c r="L3883" s="1">
        <v>3</v>
      </c>
      <c r="M3883" s="1" t="s">
        <v>14450</v>
      </c>
      <c r="N3883" s="1" t="s">
        <v>14451</v>
      </c>
      <c r="T3883" s="1" t="s">
        <v>12470</v>
      </c>
      <c r="U3883" s="1" t="s">
        <v>136</v>
      </c>
      <c r="V3883" s="1" t="s">
        <v>7308</v>
      </c>
      <c r="Y3883" s="1" t="s">
        <v>2094</v>
      </c>
      <c r="Z3883" s="1" t="s">
        <v>8522</v>
      </c>
      <c r="AF3883" s="1" t="s">
        <v>12655</v>
      </c>
      <c r="AG3883" s="1" t="s">
        <v>12679</v>
      </c>
      <c r="AH3883" s="1" t="s">
        <v>1226</v>
      </c>
      <c r="AI3883" s="1" t="s">
        <v>9461</v>
      </c>
      <c r="BB3883" s="1" t="s">
        <v>139</v>
      </c>
      <c r="BC3883" s="1" t="s">
        <v>7323</v>
      </c>
      <c r="BD3883" s="1" t="s">
        <v>6051</v>
      </c>
      <c r="BE3883" s="1" t="s">
        <v>9105</v>
      </c>
      <c r="BF3883" s="1" t="s">
        <v>12895</v>
      </c>
    </row>
    <row r="3884" spans="1:72" ht="13.5" customHeight="1" x14ac:dyDescent="0.25">
      <c r="A3884" s="5" t="str">
        <f t="shared" si="138"/>
        <v>1738_각남면_0138</v>
      </c>
      <c r="B3884" s="1">
        <v>1738</v>
      </c>
      <c r="C3884" s="1" t="s">
        <v>12339</v>
      </c>
      <c r="D3884" s="1" t="s">
        <v>12340</v>
      </c>
      <c r="E3884" s="1">
        <v>3883</v>
      </c>
      <c r="F3884" s="1">
        <v>17</v>
      </c>
      <c r="G3884" s="1" t="s">
        <v>5978</v>
      </c>
      <c r="H3884" s="1" t="s">
        <v>7060</v>
      </c>
      <c r="I3884" s="1">
        <v>3</v>
      </c>
      <c r="L3884" s="1">
        <v>4</v>
      </c>
      <c r="M3884" s="1" t="s">
        <v>14452</v>
      </c>
      <c r="N3884" s="1" t="s">
        <v>14453</v>
      </c>
      <c r="O3884" s="1" t="s">
        <v>6</v>
      </c>
      <c r="P3884" s="1" t="s">
        <v>7191</v>
      </c>
      <c r="T3884" s="1" t="s">
        <v>12461</v>
      </c>
      <c r="U3884" s="1" t="s">
        <v>260</v>
      </c>
      <c r="V3884" s="1" t="s">
        <v>7321</v>
      </c>
      <c r="W3884" s="1" t="s">
        <v>85</v>
      </c>
      <c r="X3884" s="1" t="s">
        <v>12530</v>
      </c>
      <c r="Y3884" s="1" t="s">
        <v>6052</v>
      </c>
      <c r="Z3884" s="1" t="s">
        <v>8096</v>
      </c>
      <c r="AC3884" s="1">
        <v>51</v>
      </c>
      <c r="AD3884" s="1" t="s">
        <v>169</v>
      </c>
      <c r="AE3884" s="1" t="s">
        <v>9348</v>
      </c>
      <c r="AJ3884" s="1" t="s">
        <v>17</v>
      </c>
      <c r="AK3884" s="1" t="s">
        <v>9530</v>
      </c>
      <c r="AL3884" s="1" t="s">
        <v>58</v>
      </c>
      <c r="AM3884" s="1" t="s">
        <v>9526</v>
      </c>
      <c r="AT3884" s="1" t="s">
        <v>44</v>
      </c>
      <c r="AU3884" s="1" t="s">
        <v>7629</v>
      </c>
      <c r="AV3884" s="1" t="s">
        <v>6053</v>
      </c>
      <c r="AW3884" s="1" t="s">
        <v>10280</v>
      </c>
      <c r="BG3884" s="1" t="s">
        <v>2302</v>
      </c>
      <c r="BH3884" s="1" t="s">
        <v>10506</v>
      </c>
      <c r="BI3884" s="1" t="s">
        <v>6054</v>
      </c>
      <c r="BJ3884" s="1" t="s">
        <v>10923</v>
      </c>
      <c r="BK3884" s="1" t="s">
        <v>6055</v>
      </c>
      <c r="BL3884" s="1" t="s">
        <v>11046</v>
      </c>
      <c r="BM3884" s="1" t="s">
        <v>6056</v>
      </c>
      <c r="BN3884" s="1" t="s">
        <v>11396</v>
      </c>
      <c r="BO3884" s="1" t="s">
        <v>6057</v>
      </c>
      <c r="BP3884" s="1" t="s">
        <v>11476</v>
      </c>
      <c r="BQ3884" s="1" t="s">
        <v>6058</v>
      </c>
      <c r="BR3884" s="1" t="s">
        <v>13428</v>
      </c>
      <c r="BS3884" s="1" t="s">
        <v>1117</v>
      </c>
      <c r="BT3884" s="1" t="s">
        <v>9211</v>
      </c>
    </row>
    <row r="3885" spans="1:72" ht="13.5" customHeight="1" x14ac:dyDescent="0.25">
      <c r="A3885" s="5" t="str">
        <f t="shared" si="138"/>
        <v>1738_각남면_0138</v>
      </c>
      <c r="B3885" s="1">
        <v>1738</v>
      </c>
      <c r="C3885" s="1" t="s">
        <v>12339</v>
      </c>
      <c r="D3885" s="1" t="s">
        <v>12340</v>
      </c>
      <c r="E3885" s="1">
        <v>3884</v>
      </c>
      <c r="F3885" s="1">
        <v>17</v>
      </c>
      <c r="G3885" s="1" t="s">
        <v>5978</v>
      </c>
      <c r="H3885" s="1" t="s">
        <v>7060</v>
      </c>
      <c r="I3885" s="1">
        <v>3</v>
      </c>
      <c r="L3885" s="1">
        <v>4</v>
      </c>
      <c r="M3885" s="1" t="s">
        <v>14452</v>
      </c>
      <c r="N3885" s="1" t="s">
        <v>14453</v>
      </c>
      <c r="S3885" s="1" t="s">
        <v>50</v>
      </c>
      <c r="T3885" s="1" t="s">
        <v>7223</v>
      </c>
      <c r="W3885" s="1" t="s">
        <v>754</v>
      </c>
      <c r="X3885" s="1" t="s">
        <v>7710</v>
      </c>
      <c r="Y3885" s="1" t="s">
        <v>308</v>
      </c>
      <c r="Z3885" s="1" t="s">
        <v>7774</v>
      </c>
      <c r="AC3885" s="1">
        <v>49</v>
      </c>
      <c r="AD3885" s="1" t="s">
        <v>175</v>
      </c>
      <c r="AE3885" s="1" t="s">
        <v>9349</v>
      </c>
      <c r="AJ3885" s="1" t="s">
        <v>309</v>
      </c>
      <c r="AK3885" s="1" t="s">
        <v>9531</v>
      </c>
      <c r="AL3885" s="1" t="s">
        <v>297</v>
      </c>
      <c r="AM3885" s="1" t="s">
        <v>9491</v>
      </c>
      <c r="AT3885" s="1" t="s">
        <v>44</v>
      </c>
      <c r="AU3885" s="1" t="s">
        <v>7629</v>
      </c>
      <c r="AV3885" s="1" t="s">
        <v>6059</v>
      </c>
      <c r="AW3885" s="1" t="s">
        <v>10281</v>
      </c>
      <c r="BG3885" s="1" t="s">
        <v>44</v>
      </c>
      <c r="BH3885" s="1" t="s">
        <v>7629</v>
      </c>
      <c r="BI3885" s="1" t="s">
        <v>6060</v>
      </c>
      <c r="BJ3885" s="1" t="s">
        <v>10924</v>
      </c>
      <c r="BK3885" s="1" t="s">
        <v>44</v>
      </c>
      <c r="BL3885" s="1" t="s">
        <v>7629</v>
      </c>
      <c r="BM3885" s="1" t="s">
        <v>6061</v>
      </c>
      <c r="BN3885" s="1" t="s">
        <v>11227</v>
      </c>
      <c r="BO3885" s="1" t="s">
        <v>44</v>
      </c>
      <c r="BP3885" s="1" t="s">
        <v>7629</v>
      </c>
      <c r="BQ3885" s="1" t="s">
        <v>6062</v>
      </c>
      <c r="BR3885" s="1" t="s">
        <v>12107</v>
      </c>
      <c r="BS3885" s="1" t="s">
        <v>1047</v>
      </c>
      <c r="BT3885" s="1" t="s">
        <v>9458</v>
      </c>
    </row>
    <row r="3886" spans="1:72" ht="13.5" customHeight="1" x14ac:dyDescent="0.25">
      <c r="A3886" s="5" t="str">
        <f t="shared" si="138"/>
        <v>1738_각남면_0138</v>
      </c>
      <c r="B3886" s="1">
        <v>1738</v>
      </c>
      <c r="C3886" s="1" t="s">
        <v>12339</v>
      </c>
      <c r="D3886" s="1" t="s">
        <v>12340</v>
      </c>
      <c r="E3886" s="1">
        <v>3885</v>
      </c>
      <c r="F3886" s="1">
        <v>17</v>
      </c>
      <c r="G3886" s="1" t="s">
        <v>5978</v>
      </c>
      <c r="H3886" s="1" t="s">
        <v>7060</v>
      </c>
      <c r="I3886" s="1">
        <v>3</v>
      </c>
      <c r="L3886" s="1">
        <v>4</v>
      </c>
      <c r="M3886" s="1" t="s">
        <v>14452</v>
      </c>
      <c r="N3886" s="1" t="s">
        <v>14453</v>
      </c>
      <c r="S3886" s="1" t="s">
        <v>112</v>
      </c>
      <c r="T3886" s="1" t="s">
        <v>7229</v>
      </c>
      <c r="AC3886" s="1">
        <v>7</v>
      </c>
      <c r="AD3886" s="1" t="s">
        <v>62</v>
      </c>
      <c r="AE3886" s="1" t="s">
        <v>9331</v>
      </c>
    </row>
    <row r="3887" spans="1:72" ht="13.5" customHeight="1" x14ac:dyDescent="0.25">
      <c r="A3887" s="5" t="str">
        <f t="shared" si="138"/>
        <v>1738_각남면_0138</v>
      </c>
      <c r="B3887" s="1">
        <v>1738</v>
      </c>
      <c r="C3887" s="1" t="s">
        <v>12339</v>
      </c>
      <c r="D3887" s="1" t="s">
        <v>12340</v>
      </c>
      <c r="E3887" s="1">
        <v>3886</v>
      </c>
      <c r="F3887" s="1">
        <v>17</v>
      </c>
      <c r="G3887" s="1" t="s">
        <v>5978</v>
      </c>
      <c r="H3887" s="1" t="s">
        <v>7060</v>
      </c>
      <c r="I3887" s="1">
        <v>3</v>
      </c>
      <c r="L3887" s="1">
        <v>5</v>
      </c>
      <c r="M3887" s="1" t="s">
        <v>14454</v>
      </c>
      <c r="N3887" s="1" t="s">
        <v>14455</v>
      </c>
      <c r="O3887" s="1" t="s">
        <v>6</v>
      </c>
      <c r="P3887" s="1" t="s">
        <v>7191</v>
      </c>
      <c r="T3887" s="1" t="s">
        <v>12461</v>
      </c>
      <c r="U3887" s="1" t="s">
        <v>183</v>
      </c>
      <c r="V3887" s="1" t="s">
        <v>7311</v>
      </c>
      <c r="W3887" s="1" t="s">
        <v>85</v>
      </c>
      <c r="X3887" s="1" t="s">
        <v>12530</v>
      </c>
      <c r="Y3887" s="1" t="s">
        <v>1902</v>
      </c>
      <c r="Z3887" s="1" t="s">
        <v>8444</v>
      </c>
      <c r="AC3887" s="1">
        <v>61</v>
      </c>
      <c r="AD3887" s="1" t="s">
        <v>101</v>
      </c>
      <c r="AE3887" s="1" t="s">
        <v>9339</v>
      </c>
      <c r="AJ3887" s="1" t="s">
        <v>17</v>
      </c>
      <c r="AK3887" s="1" t="s">
        <v>9530</v>
      </c>
      <c r="AL3887" s="1" t="s">
        <v>631</v>
      </c>
      <c r="AM3887" s="1" t="s">
        <v>9553</v>
      </c>
      <c r="AT3887" s="1" t="s">
        <v>69</v>
      </c>
      <c r="AU3887" s="1" t="s">
        <v>7359</v>
      </c>
      <c r="AV3887" s="1" t="s">
        <v>2697</v>
      </c>
      <c r="AW3887" s="1" t="s">
        <v>9061</v>
      </c>
      <c r="BG3887" s="1" t="s">
        <v>69</v>
      </c>
      <c r="BH3887" s="1" t="s">
        <v>7359</v>
      </c>
      <c r="BI3887" s="1" t="s">
        <v>4911</v>
      </c>
      <c r="BJ3887" s="1" t="s">
        <v>10925</v>
      </c>
      <c r="BK3887" s="1" t="s">
        <v>69</v>
      </c>
      <c r="BL3887" s="1" t="s">
        <v>7359</v>
      </c>
      <c r="BM3887" s="1" t="s">
        <v>6063</v>
      </c>
      <c r="BN3887" s="1" t="s">
        <v>11397</v>
      </c>
      <c r="BO3887" s="1" t="s">
        <v>69</v>
      </c>
      <c r="BP3887" s="1" t="s">
        <v>7359</v>
      </c>
      <c r="BQ3887" s="1" t="s">
        <v>6064</v>
      </c>
      <c r="BR3887" s="1" t="s">
        <v>12108</v>
      </c>
      <c r="BS3887" s="1" t="s">
        <v>277</v>
      </c>
      <c r="BT3887" s="1" t="s">
        <v>9535</v>
      </c>
    </row>
    <row r="3888" spans="1:72" ht="13.5" customHeight="1" x14ac:dyDescent="0.25">
      <c r="A3888" s="5" t="str">
        <f t="shared" si="138"/>
        <v>1738_각남면_0138</v>
      </c>
      <c r="B3888" s="1">
        <v>1738</v>
      </c>
      <c r="C3888" s="1" t="s">
        <v>12339</v>
      </c>
      <c r="D3888" s="1" t="s">
        <v>12340</v>
      </c>
      <c r="E3888" s="1">
        <v>3887</v>
      </c>
      <c r="F3888" s="1">
        <v>17</v>
      </c>
      <c r="G3888" s="1" t="s">
        <v>5978</v>
      </c>
      <c r="H3888" s="1" t="s">
        <v>7060</v>
      </c>
      <c r="I3888" s="1">
        <v>3</v>
      </c>
      <c r="L3888" s="1">
        <v>5</v>
      </c>
      <c r="M3888" s="1" t="s">
        <v>14454</v>
      </c>
      <c r="N3888" s="1" t="s">
        <v>14455</v>
      </c>
      <c r="S3888" s="1" t="s">
        <v>50</v>
      </c>
      <c r="T3888" s="1" t="s">
        <v>7223</v>
      </c>
      <c r="W3888" s="1" t="s">
        <v>191</v>
      </c>
      <c r="X3888" s="1" t="s">
        <v>7693</v>
      </c>
      <c r="Y3888" s="1" t="s">
        <v>64</v>
      </c>
      <c r="Z3888" s="1" t="s">
        <v>7741</v>
      </c>
      <c r="AC3888" s="1">
        <v>45</v>
      </c>
      <c r="AD3888" s="1" t="s">
        <v>330</v>
      </c>
      <c r="AE3888" s="1" t="s">
        <v>9367</v>
      </c>
      <c r="AJ3888" s="1" t="s">
        <v>17</v>
      </c>
      <c r="AK3888" s="1" t="s">
        <v>9530</v>
      </c>
      <c r="AL3888" s="1" t="s">
        <v>193</v>
      </c>
      <c r="AM3888" s="1" t="s">
        <v>9533</v>
      </c>
      <c r="AT3888" s="1" t="s">
        <v>69</v>
      </c>
      <c r="AU3888" s="1" t="s">
        <v>7359</v>
      </c>
      <c r="AV3888" s="1" t="s">
        <v>6065</v>
      </c>
      <c r="AW3888" s="1" t="s">
        <v>10282</v>
      </c>
      <c r="BG3888" s="1" t="s">
        <v>69</v>
      </c>
      <c r="BH3888" s="1" t="s">
        <v>7359</v>
      </c>
      <c r="BI3888" s="1" t="s">
        <v>6066</v>
      </c>
      <c r="BJ3888" s="1" t="s">
        <v>10926</v>
      </c>
      <c r="BK3888" s="1" t="s">
        <v>69</v>
      </c>
      <c r="BL3888" s="1" t="s">
        <v>7359</v>
      </c>
      <c r="BM3888" s="1" t="s">
        <v>2969</v>
      </c>
      <c r="BN3888" s="1" t="s">
        <v>8024</v>
      </c>
      <c r="BO3888" s="1" t="s">
        <v>677</v>
      </c>
      <c r="BP3888" s="1" t="s">
        <v>7530</v>
      </c>
      <c r="BQ3888" s="1" t="s">
        <v>5632</v>
      </c>
      <c r="BR3888" s="1" t="s">
        <v>12033</v>
      </c>
      <c r="BS3888" s="1" t="s">
        <v>124</v>
      </c>
      <c r="BT3888" s="1" t="s">
        <v>9327</v>
      </c>
    </row>
    <row r="3889" spans="1:72" ht="13.5" customHeight="1" x14ac:dyDescent="0.25">
      <c r="A3889" s="5" t="str">
        <f t="shared" si="138"/>
        <v>1738_각남면_0138</v>
      </c>
      <c r="B3889" s="1">
        <v>1738</v>
      </c>
      <c r="C3889" s="1" t="s">
        <v>12339</v>
      </c>
      <c r="D3889" s="1" t="s">
        <v>12340</v>
      </c>
      <c r="E3889" s="1">
        <v>3888</v>
      </c>
      <c r="F3889" s="1">
        <v>17</v>
      </c>
      <c r="G3889" s="1" t="s">
        <v>5978</v>
      </c>
      <c r="H3889" s="1" t="s">
        <v>7060</v>
      </c>
      <c r="I3889" s="1">
        <v>3</v>
      </c>
      <c r="L3889" s="1">
        <v>5</v>
      </c>
      <c r="M3889" s="1" t="s">
        <v>14454</v>
      </c>
      <c r="N3889" s="1" t="s">
        <v>14455</v>
      </c>
      <c r="S3889" s="1" t="s">
        <v>112</v>
      </c>
      <c r="T3889" s="1" t="s">
        <v>7229</v>
      </c>
      <c r="Y3889" s="1" t="s">
        <v>64</v>
      </c>
      <c r="Z3889" s="1" t="s">
        <v>7741</v>
      </c>
      <c r="AC3889" s="1">
        <v>13</v>
      </c>
      <c r="AD3889" s="1" t="s">
        <v>111</v>
      </c>
      <c r="AE3889" s="1" t="s">
        <v>9341</v>
      </c>
    </row>
    <row r="3890" spans="1:72" ht="13.5" customHeight="1" x14ac:dyDescent="0.25">
      <c r="A3890" s="5" t="str">
        <f t="shared" si="138"/>
        <v>1738_각남면_0138</v>
      </c>
      <c r="B3890" s="1">
        <v>1738</v>
      </c>
      <c r="C3890" s="1" t="s">
        <v>12339</v>
      </c>
      <c r="D3890" s="1" t="s">
        <v>12340</v>
      </c>
      <c r="E3890" s="1">
        <v>3889</v>
      </c>
      <c r="F3890" s="1">
        <v>17</v>
      </c>
      <c r="G3890" s="1" t="s">
        <v>5978</v>
      </c>
      <c r="H3890" s="1" t="s">
        <v>7060</v>
      </c>
      <c r="I3890" s="1">
        <v>4</v>
      </c>
      <c r="J3890" s="1" t="s">
        <v>6067</v>
      </c>
      <c r="K3890" s="1" t="s">
        <v>7174</v>
      </c>
      <c r="L3890" s="1">
        <v>1</v>
      </c>
      <c r="M3890" s="1" t="s">
        <v>6067</v>
      </c>
      <c r="N3890" s="1" t="s">
        <v>7174</v>
      </c>
      <c r="T3890" s="1" t="s">
        <v>12461</v>
      </c>
      <c r="U3890" s="1" t="s">
        <v>6068</v>
      </c>
      <c r="V3890" s="1" t="s">
        <v>7624</v>
      </c>
      <c r="W3890" s="1" t="s">
        <v>6021</v>
      </c>
      <c r="X3890" s="1" t="s">
        <v>7736</v>
      </c>
      <c r="Y3890" s="1" t="s">
        <v>6069</v>
      </c>
      <c r="Z3890" s="1" t="s">
        <v>9106</v>
      </c>
      <c r="AC3890" s="1">
        <v>46</v>
      </c>
      <c r="AD3890" s="1" t="s">
        <v>239</v>
      </c>
      <c r="AE3890" s="1" t="s">
        <v>9357</v>
      </c>
      <c r="AJ3890" s="1" t="s">
        <v>17</v>
      </c>
      <c r="AK3890" s="1" t="s">
        <v>9530</v>
      </c>
      <c r="AL3890" s="1" t="s">
        <v>131</v>
      </c>
      <c r="AM3890" s="1" t="s">
        <v>9537</v>
      </c>
      <c r="AT3890" s="1" t="s">
        <v>69</v>
      </c>
      <c r="AU3890" s="1" t="s">
        <v>7359</v>
      </c>
      <c r="AV3890" s="1" t="s">
        <v>6070</v>
      </c>
      <c r="AW3890" s="1" t="s">
        <v>10283</v>
      </c>
      <c r="BG3890" s="1" t="s">
        <v>69</v>
      </c>
      <c r="BH3890" s="1" t="s">
        <v>7359</v>
      </c>
      <c r="BI3890" s="1" t="s">
        <v>5956</v>
      </c>
      <c r="BJ3890" s="1" t="s">
        <v>10293</v>
      </c>
      <c r="BK3890" s="1" t="s">
        <v>677</v>
      </c>
      <c r="BL3890" s="1" t="s">
        <v>7530</v>
      </c>
      <c r="BM3890" s="1" t="s">
        <v>5797</v>
      </c>
      <c r="BN3890" s="1" t="s">
        <v>9030</v>
      </c>
      <c r="BO3890" s="1" t="s">
        <v>794</v>
      </c>
      <c r="BP3890" s="1" t="s">
        <v>9661</v>
      </c>
      <c r="BQ3890" s="1" t="s">
        <v>2512</v>
      </c>
      <c r="BR3890" s="1" t="s">
        <v>10177</v>
      </c>
      <c r="BS3890" s="1" t="s">
        <v>401</v>
      </c>
      <c r="BT3890" s="1" t="s">
        <v>9477</v>
      </c>
    </row>
    <row r="3891" spans="1:72" ht="13.5" customHeight="1" x14ac:dyDescent="0.25">
      <c r="A3891" s="5" t="str">
        <f t="shared" si="138"/>
        <v>1738_각남면_0138</v>
      </c>
      <c r="B3891" s="1">
        <v>1738</v>
      </c>
      <c r="C3891" s="1" t="s">
        <v>12339</v>
      </c>
      <c r="D3891" s="1" t="s">
        <v>12340</v>
      </c>
      <c r="E3891" s="1">
        <v>3890</v>
      </c>
      <c r="F3891" s="1">
        <v>17</v>
      </c>
      <c r="G3891" s="1" t="s">
        <v>5978</v>
      </c>
      <c r="H3891" s="1" t="s">
        <v>7060</v>
      </c>
      <c r="I3891" s="1">
        <v>4</v>
      </c>
      <c r="L3891" s="1">
        <v>1</v>
      </c>
      <c r="M3891" s="1" t="s">
        <v>6067</v>
      </c>
      <c r="N3891" s="1" t="s">
        <v>7174</v>
      </c>
      <c r="S3891" s="1" t="s">
        <v>50</v>
      </c>
      <c r="T3891" s="1" t="s">
        <v>7223</v>
      </c>
      <c r="W3891" s="1" t="s">
        <v>123</v>
      </c>
      <c r="X3891" s="1" t="s">
        <v>7689</v>
      </c>
      <c r="Y3891" s="1" t="s">
        <v>64</v>
      </c>
      <c r="Z3891" s="1" t="s">
        <v>7741</v>
      </c>
      <c r="AC3891" s="1">
        <v>45</v>
      </c>
      <c r="AD3891" s="1" t="s">
        <v>330</v>
      </c>
      <c r="AE3891" s="1" t="s">
        <v>9367</v>
      </c>
      <c r="AJ3891" s="1" t="s">
        <v>17</v>
      </c>
      <c r="AK3891" s="1" t="s">
        <v>9530</v>
      </c>
      <c r="AL3891" s="1" t="s">
        <v>124</v>
      </c>
      <c r="AM3891" s="1" t="s">
        <v>9327</v>
      </c>
      <c r="AT3891" s="1" t="s">
        <v>69</v>
      </c>
      <c r="AU3891" s="1" t="s">
        <v>7359</v>
      </c>
      <c r="AV3891" s="1" t="s">
        <v>6047</v>
      </c>
      <c r="AW3891" s="1" t="s">
        <v>10278</v>
      </c>
      <c r="BG3891" s="1" t="s">
        <v>69</v>
      </c>
      <c r="BH3891" s="1" t="s">
        <v>7359</v>
      </c>
      <c r="BI3891" s="1" t="s">
        <v>14761</v>
      </c>
      <c r="BJ3891" s="1" t="s">
        <v>9874</v>
      </c>
      <c r="BK3891" s="1" t="s">
        <v>73</v>
      </c>
      <c r="BL3891" s="1" t="s">
        <v>7304</v>
      </c>
      <c r="BM3891" s="1" t="s">
        <v>4399</v>
      </c>
      <c r="BN3891" s="1" t="s">
        <v>8278</v>
      </c>
      <c r="BO3891" s="1" t="s">
        <v>69</v>
      </c>
      <c r="BP3891" s="1" t="s">
        <v>7359</v>
      </c>
      <c r="BQ3891" s="1" t="s">
        <v>6071</v>
      </c>
      <c r="BR3891" s="1" t="s">
        <v>12109</v>
      </c>
      <c r="BS3891" s="1" t="s">
        <v>277</v>
      </c>
      <c r="BT3891" s="1" t="s">
        <v>9535</v>
      </c>
    </row>
    <row r="3892" spans="1:72" ht="13.5" customHeight="1" x14ac:dyDescent="0.25">
      <c r="A3892" s="5" t="str">
        <f t="shared" si="138"/>
        <v>1738_각남면_0138</v>
      </c>
      <c r="B3892" s="1">
        <v>1738</v>
      </c>
      <c r="C3892" s="1" t="s">
        <v>12339</v>
      </c>
      <c r="D3892" s="1" t="s">
        <v>12340</v>
      </c>
      <c r="E3892" s="1">
        <v>3891</v>
      </c>
      <c r="F3892" s="1">
        <v>17</v>
      </c>
      <c r="G3892" s="1" t="s">
        <v>5978</v>
      </c>
      <c r="H3892" s="1" t="s">
        <v>7060</v>
      </c>
      <c r="I3892" s="1">
        <v>4</v>
      </c>
      <c r="L3892" s="1">
        <v>1</v>
      </c>
      <c r="M3892" s="1" t="s">
        <v>6067</v>
      </c>
      <c r="N3892" s="1" t="s">
        <v>7174</v>
      </c>
      <c r="S3892" s="1" t="s">
        <v>112</v>
      </c>
      <c r="T3892" s="1" t="s">
        <v>7229</v>
      </c>
      <c r="Y3892" s="1" t="s">
        <v>64</v>
      </c>
      <c r="Z3892" s="1" t="s">
        <v>7741</v>
      </c>
      <c r="AF3892" s="1" t="s">
        <v>226</v>
      </c>
      <c r="AG3892" s="1" t="s">
        <v>9393</v>
      </c>
    </row>
    <row r="3893" spans="1:72" ht="13.5" customHeight="1" x14ac:dyDescent="0.25">
      <c r="A3893" s="5" t="str">
        <f t="shared" si="138"/>
        <v>1738_각남면_0138</v>
      </c>
      <c r="B3893" s="1">
        <v>1738</v>
      </c>
      <c r="C3893" s="1" t="s">
        <v>12339</v>
      </c>
      <c r="D3893" s="1" t="s">
        <v>12340</v>
      </c>
      <c r="E3893" s="1">
        <v>3892</v>
      </c>
      <c r="F3893" s="1">
        <v>17</v>
      </c>
      <c r="G3893" s="1" t="s">
        <v>5978</v>
      </c>
      <c r="H3893" s="1" t="s">
        <v>7060</v>
      </c>
      <c r="I3893" s="1">
        <v>4</v>
      </c>
      <c r="L3893" s="1">
        <v>1</v>
      </c>
      <c r="M3893" s="1" t="s">
        <v>6067</v>
      </c>
      <c r="N3893" s="1" t="s">
        <v>7174</v>
      </c>
      <c r="S3893" s="1" t="s">
        <v>112</v>
      </c>
      <c r="T3893" s="1" t="s">
        <v>7229</v>
      </c>
      <c r="Y3893" s="1" t="s">
        <v>64</v>
      </c>
      <c r="Z3893" s="1" t="s">
        <v>7741</v>
      </c>
      <c r="AC3893" s="1">
        <v>10</v>
      </c>
      <c r="AD3893" s="1" t="s">
        <v>393</v>
      </c>
      <c r="AE3893" s="1" t="s">
        <v>9370</v>
      </c>
    </row>
    <row r="3894" spans="1:72" ht="13.5" customHeight="1" x14ac:dyDescent="0.25">
      <c r="A3894" s="5" t="str">
        <f t="shared" si="138"/>
        <v>1738_각남면_0138</v>
      </c>
      <c r="B3894" s="1">
        <v>1738</v>
      </c>
      <c r="C3894" s="1" t="s">
        <v>12339</v>
      </c>
      <c r="D3894" s="1" t="s">
        <v>12340</v>
      </c>
      <c r="E3894" s="1">
        <v>3893</v>
      </c>
      <c r="F3894" s="1">
        <v>17</v>
      </c>
      <c r="G3894" s="1" t="s">
        <v>5978</v>
      </c>
      <c r="H3894" s="1" t="s">
        <v>7060</v>
      </c>
      <c r="I3894" s="1">
        <v>4</v>
      </c>
      <c r="L3894" s="1">
        <v>1</v>
      </c>
      <c r="M3894" s="1" t="s">
        <v>6067</v>
      </c>
      <c r="N3894" s="1" t="s">
        <v>7174</v>
      </c>
      <c r="S3894" s="1" t="s">
        <v>112</v>
      </c>
      <c r="T3894" s="1" t="s">
        <v>7229</v>
      </c>
      <c r="Y3894" s="1" t="s">
        <v>64</v>
      </c>
      <c r="Z3894" s="1" t="s">
        <v>7741</v>
      </c>
      <c r="AC3894" s="1">
        <v>19</v>
      </c>
      <c r="AD3894" s="1" t="s">
        <v>202</v>
      </c>
      <c r="AE3894" s="1" t="s">
        <v>9353</v>
      </c>
    </row>
    <row r="3895" spans="1:72" ht="13.5" customHeight="1" x14ac:dyDescent="0.25">
      <c r="A3895" s="5" t="str">
        <f t="shared" si="138"/>
        <v>1738_각남면_0138</v>
      </c>
      <c r="B3895" s="1">
        <v>1738</v>
      </c>
      <c r="C3895" s="1" t="s">
        <v>12339</v>
      </c>
      <c r="D3895" s="1" t="s">
        <v>12340</v>
      </c>
      <c r="E3895" s="1">
        <v>3894</v>
      </c>
      <c r="F3895" s="1">
        <v>17</v>
      </c>
      <c r="G3895" s="1" t="s">
        <v>5978</v>
      </c>
      <c r="H3895" s="1" t="s">
        <v>7060</v>
      </c>
      <c r="I3895" s="1">
        <v>4</v>
      </c>
      <c r="L3895" s="1">
        <v>2</v>
      </c>
      <c r="M3895" s="1" t="s">
        <v>14456</v>
      </c>
      <c r="N3895" s="1" t="s">
        <v>14457</v>
      </c>
      <c r="T3895" s="1" t="s">
        <v>12461</v>
      </c>
      <c r="U3895" s="1" t="s">
        <v>2946</v>
      </c>
      <c r="V3895" s="1" t="s">
        <v>14934</v>
      </c>
      <c r="W3895" s="1" t="s">
        <v>1598</v>
      </c>
      <c r="X3895" s="1" t="s">
        <v>7717</v>
      </c>
      <c r="Y3895" s="1" t="s">
        <v>4006</v>
      </c>
      <c r="Z3895" s="1" t="s">
        <v>8661</v>
      </c>
      <c r="AC3895" s="1">
        <v>60</v>
      </c>
      <c r="AD3895" s="1" t="s">
        <v>763</v>
      </c>
      <c r="AE3895" s="1" t="s">
        <v>9382</v>
      </c>
      <c r="AJ3895" s="1" t="s">
        <v>17</v>
      </c>
      <c r="AK3895" s="1" t="s">
        <v>9530</v>
      </c>
      <c r="AL3895" s="1" t="s">
        <v>283</v>
      </c>
      <c r="AM3895" s="1" t="s">
        <v>9550</v>
      </c>
      <c r="AT3895" s="1" t="s">
        <v>69</v>
      </c>
      <c r="AU3895" s="1" t="s">
        <v>7359</v>
      </c>
      <c r="AV3895" s="1" t="s">
        <v>6072</v>
      </c>
      <c r="AW3895" s="1" t="s">
        <v>8721</v>
      </c>
      <c r="BG3895" s="1" t="s">
        <v>69</v>
      </c>
      <c r="BH3895" s="1" t="s">
        <v>7359</v>
      </c>
      <c r="BI3895" s="1" t="s">
        <v>6073</v>
      </c>
      <c r="BJ3895" s="1" t="s">
        <v>10927</v>
      </c>
      <c r="BK3895" s="1" t="s">
        <v>69</v>
      </c>
      <c r="BL3895" s="1" t="s">
        <v>7359</v>
      </c>
      <c r="BM3895" s="1" t="s">
        <v>6074</v>
      </c>
      <c r="BN3895" s="1" t="s">
        <v>11398</v>
      </c>
      <c r="BO3895" s="1" t="s">
        <v>69</v>
      </c>
      <c r="BP3895" s="1" t="s">
        <v>7359</v>
      </c>
      <c r="BQ3895" s="1" t="s">
        <v>6075</v>
      </c>
      <c r="BR3895" s="1" t="s">
        <v>12110</v>
      </c>
      <c r="BS3895" s="1" t="s">
        <v>2046</v>
      </c>
      <c r="BT3895" s="1" t="s">
        <v>9552</v>
      </c>
    </row>
    <row r="3896" spans="1:72" ht="13.5" customHeight="1" x14ac:dyDescent="0.25">
      <c r="A3896" s="5" t="str">
        <f t="shared" si="138"/>
        <v>1738_각남면_0138</v>
      </c>
      <c r="B3896" s="1">
        <v>1738</v>
      </c>
      <c r="C3896" s="1" t="s">
        <v>12339</v>
      </c>
      <c r="D3896" s="1" t="s">
        <v>12340</v>
      </c>
      <c r="E3896" s="1">
        <v>3895</v>
      </c>
      <c r="F3896" s="1">
        <v>17</v>
      </c>
      <c r="G3896" s="1" t="s">
        <v>5978</v>
      </c>
      <c r="H3896" s="1" t="s">
        <v>7060</v>
      </c>
      <c r="I3896" s="1">
        <v>4</v>
      </c>
      <c r="L3896" s="1">
        <v>2</v>
      </c>
      <c r="M3896" s="1" t="s">
        <v>14456</v>
      </c>
      <c r="N3896" s="1" t="s">
        <v>14457</v>
      </c>
      <c r="S3896" s="1" t="s">
        <v>50</v>
      </c>
      <c r="T3896" s="1" t="s">
        <v>7223</v>
      </c>
      <c r="W3896" s="1" t="s">
        <v>1379</v>
      </c>
      <c r="X3896" s="1" t="s">
        <v>7715</v>
      </c>
      <c r="Y3896" s="1" t="s">
        <v>64</v>
      </c>
      <c r="Z3896" s="1" t="s">
        <v>7741</v>
      </c>
      <c r="AC3896" s="1">
        <v>63</v>
      </c>
      <c r="AD3896" s="1" t="s">
        <v>115</v>
      </c>
      <c r="AE3896" s="1" t="s">
        <v>9342</v>
      </c>
      <c r="AJ3896" s="1" t="s">
        <v>17</v>
      </c>
      <c r="AK3896" s="1" t="s">
        <v>9530</v>
      </c>
      <c r="AL3896" s="1" t="s">
        <v>41</v>
      </c>
      <c r="AM3896" s="1" t="s">
        <v>12725</v>
      </c>
      <c r="AT3896" s="1" t="s">
        <v>69</v>
      </c>
      <c r="AU3896" s="1" t="s">
        <v>7359</v>
      </c>
      <c r="AV3896" s="1" t="s">
        <v>4987</v>
      </c>
      <c r="AW3896" s="1" t="s">
        <v>7747</v>
      </c>
      <c r="BG3896" s="1" t="s">
        <v>69</v>
      </c>
      <c r="BH3896" s="1" t="s">
        <v>7359</v>
      </c>
      <c r="BI3896" s="1" t="s">
        <v>6076</v>
      </c>
      <c r="BJ3896" s="1" t="s">
        <v>10928</v>
      </c>
      <c r="BK3896" s="1" t="s">
        <v>73</v>
      </c>
      <c r="BL3896" s="1" t="s">
        <v>7304</v>
      </c>
      <c r="BM3896" s="1" t="s">
        <v>3768</v>
      </c>
      <c r="BN3896" s="1" t="s">
        <v>10765</v>
      </c>
      <c r="BO3896" s="1" t="s">
        <v>69</v>
      </c>
      <c r="BP3896" s="1" t="s">
        <v>7359</v>
      </c>
      <c r="BQ3896" s="1" t="s">
        <v>6077</v>
      </c>
      <c r="BR3896" s="1" t="s">
        <v>13140</v>
      </c>
      <c r="BS3896" s="1" t="s">
        <v>41</v>
      </c>
      <c r="BT3896" s="1" t="s">
        <v>12725</v>
      </c>
    </row>
    <row r="3897" spans="1:72" ht="13.5" customHeight="1" x14ac:dyDescent="0.25">
      <c r="A3897" s="5" t="str">
        <f t="shared" si="138"/>
        <v>1738_각남면_0138</v>
      </c>
      <c r="B3897" s="1">
        <v>1738</v>
      </c>
      <c r="C3897" s="1" t="s">
        <v>12339</v>
      </c>
      <c r="D3897" s="1" t="s">
        <v>12340</v>
      </c>
      <c r="E3897" s="1">
        <v>3896</v>
      </c>
      <c r="F3897" s="1">
        <v>17</v>
      </c>
      <c r="G3897" s="1" t="s">
        <v>5978</v>
      </c>
      <c r="H3897" s="1" t="s">
        <v>7060</v>
      </c>
      <c r="I3897" s="1">
        <v>4</v>
      </c>
      <c r="L3897" s="1">
        <v>2</v>
      </c>
      <c r="M3897" s="1" t="s">
        <v>14456</v>
      </c>
      <c r="N3897" s="1" t="s">
        <v>14457</v>
      </c>
      <c r="S3897" s="1" t="s">
        <v>112</v>
      </c>
      <c r="T3897" s="1" t="s">
        <v>7229</v>
      </c>
      <c r="Y3897" s="1" t="s">
        <v>64</v>
      </c>
      <c r="Z3897" s="1" t="s">
        <v>7741</v>
      </c>
      <c r="AF3897" s="1" t="s">
        <v>226</v>
      </c>
      <c r="AG3897" s="1" t="s">
        <v>9393</v>
      </c>
    </row>
    <row r="3898" spans="1:72" ht="13.5" customHeight="1" x14ac:dyDescent="0.25">
      <c r="A3898" s="5" t="str">
        <f t="shared" si="138"/>
        <v>1738_각남면_0138</v>
      </c>
      <c r="B3898" s="1">
        <v>1738</v>
      </c>
      <c r="C3898" s="1" t="s">
        <v>12339</v>
      </c>
      <c r="D3898" s="1" t="s">
        <v>12340</v>
      </c>
      <c r="E3898" s="1">
        <v>3897</v>
      </c>
      <c r="F3898" s="1">
        <v>17</v>
      </c>
      <c r="G3898" s="1" t="s">
        <v>5978</v>
      </c>
      <c r="H3898" s="1" t="s">
        <v>7060</v>
      </c>
      <c r="I3898" s="1">
        <v>4</v>
      </c>
      <c r="L3898" s="1">
        <v>2</v>
      </c>
      <c r="M3898" s="1" t="s">
        <v>14456</v>
      </c>
      <c r="N3898" s="1" t="s">
        <v>14457</v>
      </c>
      <c r="S3898" s="1" t="s">
        <v>112</v>
      </c>
      <c r="T3898" s="1" t="s">
        <v>7229</v>
      </c>
      <c r="Y3898" s="1" t="s">
        <v>64</v>
      </c>
      <c r="Z3898" s="1" t="s">
        <v>7741</v>
      </c>
      <c r="AC3898" s="1">
        <v>14</v>
      </c>
      <c r="AD3898" s="1" t="s">
        <v>182</v>
      </c>
      <c r="AE3898" s="1" t="s">
        <v>9351</v>
      </c>
    </row>
    <row r="3899" spans="1:72" ht="13.5" customHeight="1" x14ac:dyDescent="0.25">
      <c r="A3899" s="5" t="str">
        <f t="shared" si="138"/>
        <v>1738_각남면_0138</v>
      </c>
      <c r="B3899" s="1">
        <v>1738</v>
      </c>
      <c r="C3899" s="1" t="s">
        <v>12339</v>
      </c>
      <c r="D3899" s="1" t="s">
        <v>12340</v>
      </c>
      <c r="E3899" s="1">
        <v>3898</v>
      </c>
      <c r="F3899" s="1">
        <v>17</v>
      </c>
      <c r="G3899" s="1" t="s">
        <v>5978</v>
      </c>
      <c r="H3899" s="1" t="s">
        <v>7060</v>
      </c>
      <c r="I3899" s="1">
        <v>4</v>
      </c>
      <c r="L3899" s="1">
        <v>2</v>
      </c>
      <c r="M3899" s="1" t="s">
        <v>14456</v>
      </c>
      <c r="N3899" s="1" t="s">
        <v>14457</v>
      </c>
      <c r="S3899" s="1" t="s">
        <v>1099</v>
      </c>
      <c r="T3899" s="1" t="s">
        <v>7250</v>
      </c>
      <c r="U3899" s="1" t="s">
        <v>6078</v>
      </c>
      <c r="V3899" s="1" t="s">
        <v>7625</v>
      </c>
      <c r="Y3899" s="1" t="s">
        <v>744</v>
      </c>
      <c r="Z3899" s="1" t="s">
        <v>9107</v>
      </c>
      <c r="AC3899" s="1">
        <v>61</v>
      </c>
      <c r="AD3899" s="1" t="s">
        <v>101</v>
      </c>
      <c r="AE3899" s="1" t="s">
        <v>9339</v>
      </c>
      <c r="AG3899" s="1" t="s">
        <v>12743</v>
      </c>
      <c r="AN3899" s="1" t="s">
        <v>124</v>
      </c>
      <c r="AO3899" s="1" t="s">
        <v>9327</v>
      </c>
      <c r="AP3899" s="1" t="s">
        <v>260</v>
      </c>
      <c r="AQ3899" s="1" t="s">
        <v>7321</v>
      </c>
      <c r="AR3899" s="1" t="s">
        <v>6079</v>
      </c>
      <c r="AS3899" s="1" t="s">
        <v>12805</v>
      </c>
    </row>
    <row r="3900" spans="1:72" ht="13.5" customHeight="1" x14ac:dyDescent="0.25">
      <c r="A3900" s="5" t="str">
        <f t="shared" ref="A3900:A3931" si="139">HYPERLINK("http://kyu.snu.ac.kr/sdhj/index.jsp?type=hj/GK14616_00IH_0001_0138.jpg","1738_각남면_0138")</f>
        <v>1738_각남면_0138</v>
      </c>
      <c r="B3900" s="1">
        <v>1738</v>
      </c>
      <c r="C3900" s="1" t="s">
        <v>12339</v>
      </c>
      <c r="D3900" s="1" t="s">
        <v>12340</v>
      </c>
      <c r="E3900" s="1">
        <v>3899</v>
      </c>
      <c r="F3900" s="1">
        <v>17</v>
      </c>
      <c r="G3900" s="1" t="s">
        <v>5978</v>
      </c>
      <c r="H3900" s="1" t="s">
        <v>7060</v>
      </c>
      <c r="I3900" s="1">
        <v>4</v>
      </c>
      <c r="L3900" s="1">
        <v>2</v>
      </c>
      <c r="M3900" s="1" t="s">
        <v>14456</v>
      </c>
      <c r="N3900" s="1" t="s">
        <v>14457</v>
      </c>
      <c r="S3900" s="1" t="s">
        <v>6080</v>
      </c>
      <c r="T3900" s="1" t="s">
        <v>7295</v>
      </c>
      <c r="Y3900" s="1" t="s">
        <v>6081</v>
      </c>
      <c r="Z3900" s="1" t="s">
        <v>9108</v>
      </c>
      <c r="AC3900" s="1">
        <v>62</v>
      </c>
      <c r="AD3900" s="1" t="s">
        <v>335</v>
      </c>
      <c r="AE3900" s="1" t="s">
        <v>9368</v>
      </c>
      <c r="AF3900" s="1" t="s">
        <v>12703</v>
      </c>
      <c r="AG3900" s="1" t="s">
        <v>12714</v>
      </c>
    </row>
    <row r="3901" spans="1:72" ht="13.5" customHeight="1" x14ac:dyDescent="0.25">
      <c r="A3901" s="5" t="str">
        <f t="shared" si="139"/>
        <v>1738_각남면_0138</v>
      </c>
      <c r="B3901" s="1">
        <v>1738</v>
      </c>
      <c r="C3901" s="1" t="s">
        <v>12339</v>
      </c>
      <c r="D3901" s="1" t="s">
        <v>12340</v>
      </c>
      <c r="E3901" s="1">
        <v>3900</v>
      </c>
      <c r="F3901" s="1">
        <v>17</v>
      </c>
      <c r="G3901" s="1" t="s">
        <v>5978</v>
      </c>
      <c r="H3901" s="1" t="s">
        <v>7060</v>
      </c>
      <c r="I3901" s="1">
        <v>4</v>
      </c>
      <c r="L3901" s="1">
        <v>3</v>
      </c>
      <c r="M3901" s="1" t="s">
        <v>14458</v>
      </c>
      <c r="N3901" s="1" t="s">
        <v>14459</v>
      </c>
      <c r="T3901" s="1" t="s">
        <v>12461</v>
      </c>
      <c r="U3901" s="1" t="s">
        <v>380</v>
      </c>
      <c r="V3901" s="1" t="s">
        <v>7326</v>
      </c>
      <c r="W3901" s="1" t="s">
        <v>51</v>
      </c>
      <c r="X3901" s="1" t="s">
        <v>7686</v>
      </c>
      <c r="Y3901" s="1" t="s">
        <v>2493</v>
      </c>
      <c r="Z3901" s="1" t="s">
        <v>8273</v>
      </c>
      <c r="AC3901" s="1">
        <v>53</v>
      </c>
      <c r="AD3901" s="1" t="s">
        <v>289</v>
      </c>
      <c r="AE3901" s="1" t="s">
        <v>7353</v>
      </c>
      <c r="AJ3901" s="1" t="s">
        <v>17</v>
      </c>
      <c r="AK3901" s="1" t="s">
        <v>9530</v>
      </c>
      <c r="AL3901" s="1" t="s">
        <v>53</v>
      </c>
      <c r="AM3901" s="1" t="s">
        <v>9486</v>
      </c>
      <c r="AT3901" s="1" t="s">
        <v>42</v>
      </c>
      <c r="AU3901" s="1" t="s">
        <v>7309</v>
      </c>
      <c r="AV3901" s="1" t="s">
        <v>6082</v>
      </c>
      <c r="AW3901" s="1" t="s">
        <v>9865</v>
      </c>
      <c r="BG3901" s="1" t="s">
        <v>44</v>
      </c>
      <c r="BH3901" s="1" t="s">
        <v>7629</v>
      </c>
      <c r="BI3901" s="1" t="s">
        <v>6083</v>
      </c>
      <c r="BJ3901" s="1" t="s">
        <v>10347</v>
      </c>
      <c r="BK3901" s="1" t="s">
        <v>44</v>
      </c>
      <c r="BL3901" s="1" t="s">
        <v>7629</v>
      </c>
      <c r="BM3901" s="1" t="s">
        <v>535</v>
      </c>
      <c r="BN3901" s="1" t="s">
        <v>9728</v>
      </c>
      <c r="BO3901" s="1" t="s">
        <v>44</v>
      </c>
      <c r="BP3901" s="1" t="s">
        <v>7629</v>
      </c>
      <c r="BQ3901" s="1" t="s">
        <v>6084</v>
      </c>
      <c r="BR3901" s="1" t="s">
        <v>12111</v>
      </c>
      <c r="BS3901" s="1" t="s">
        <v>2637</v>
      </c>
      <c r="BT3901" s="1" t="s">
        <v>13511</v>
      </c>
    </row>
    <row r="3902" spans="1:72" ht="13.5" customHeight="1" x14ac:dyDescent="0.25">
      <c r="A3902" s="5" t="str">
        <f t="shared" si="139"/>
        <v>1738_각남면_0138</v>
      </c>
      <c r="B3902" s="1">
        <v>1738</v>
      </c>
      <c r="C3902" s="1" t="s">
        <v>12339</v>
      </c>
      <c r="D3902" s="1" t="s">
        <v>12340</v>
      </c>
      <c r="E3902" s="1">
        <v>3901</v>
      </c>
      <c r="F3902" s="1">
        <v>17</v>
      </c>
      <c r="G3902" s="1" t="s">
        <v>5978</v>
      </c>
      <c r="H3902" s="1" t="s">
        <v>7060</v>
      </c>
      <c r="I3902" s="1">
        <v>4</v>
      </c>
      <c r="L3902" s="1">
        <v>3</v>
      </c>
      <c r="M3902" s="1" t="s">
        <v>14458</v>
      </c>
      <c r="N3902" s="1" t="s">
        <v>14459</v>
      </c>
      <c r="S3902" s="1" t="s">
        <v>50</v>
      </c>
      <c r="T3902" s="1" t="s">
        <v>7223</v>
      </c>
      <c r="W3902" s="1" t="s">
        <v>209</v>
      </c>
      <c r="X3902" s="1" t="s">
        <v>7695</v>
      </c>
      <c r="Y3902" s="1" t="s">
        <v>10</v>
      </c>
      <c r="Z3902" s="1" t="s">
        <v>7684</v>
      </c>
      <c r="AC3902" s="1">
        <v>50</v>
      </c>
      <c r="AD3902" s="1" t="s">
        <v>263</v>
      </c>
      <c r="AE3902" s="1" t="s">
        <v>9361</v>
      </c>
      <c r="AJ3902" s="1" t="s">
        <v>17</v>
      </c>
      <c r="AK3902" s="1" t="s">
        <v>9530</v>
      </c>
      <c r="AL3902" s="1" t="s">
        <v>200</v>
      </c>
      <c r="AM3902" s="1" t="s">
        <v>9541</v>
      </c>
      <c r="AT3902" s="1" t="s">
        <v>44</v>
      </c>
      <c r="AU3902" s="1" t="s">
        <v>7629</v>
      </c>
      <c r="AV3902" s="1" t="s">
        <v>6085</v>
      </c>
      <c r="AW3902" s="1" t="s">
        <v>10284</v>
      </c>
      <c r="BG3902" s="1" t="s">
        <v>44</v>
      </c>
      <c r="BH3902" s="1" t="s">
        <v>7629</v>
      </c>
      <c r="BI3902" s="1" t="s">
        <v>6086</v>
      </c>
      <c r="BJ3902" s="1" t="s">
        <v>10929</v>
      </c>
      <c r="BK3902" s="1" t="s">
        <v>44</v>
      </c>
      <c r="BL3902" s="1" t="s">
        <v>7629</v>
      </c>
      <c r="BM3902" s="1" t="s">
        <v>4321</v>
      </c>
      <c r="BN3902" s="1" t="s">
        <v>11291</v>
      </c>
      <c r="BO3902" s="1" t="s">
        <v>44</v>
      </c>
      <c r="BP3902" s="1" t="s">
        <v>7629</v>
      </c>
      <c r="BQ3902" s="1" t="s">
        <v>6087</v>
      </c>
      <c r="BR3902" s="1" t="s">
        <v>12112</v>
      </c>
      <c r="BS3902" s="1" t="s">
        <v>6088</v>
      </c>
      <c r="BT3902" s="1" t="s">
        <v>12257</v>
      </c>
    </row>
    <row r="3903" spans="1:72" ht="13.5" customHeight="1" x14ac:dyDescent="0.25">
      <c r="A3903" s="5" t="str">
        <f t="shared" si="139"/>
        <v>1738_각남면_0138</v>
      </c>
      <c r="B3903" s="1">
        <v>1738</v>
      </c>
      <c r="C3903" s="1" t="s">
        <v>12339</v>
      </c>
      <c r="D3903" s="1" t="s">
        <v>12340</v>
      </c>
      <c r="E3903" s="1">
        <v>3902</v>
      </c>
      <c r="F3903" s="1">
        <v>17</v>
      </c>
      <c r="G3903" s="1" t="s">
        <v>5978</v>
      </c>
      <c r="H3903" s="1" t="s">
        <v>7060</v>
      </c>
      <c r="I3903" s="1">
        <v>4</v>
      </c>
      <c r="L3903" s="1">
        <v>3</v>
      </c>
      <c r="M3903" s="1" t="s">
        <v>14458</v>
      </c>
      <c r="N3903" s="1" t="s">
        <v>14459</v>
      </c>
      <c r="S3903" s="1" t="s">
        <v>59</v>
      </c>
      <c r="T3903" s="1" t="s">
        <v>7224</v>
      </c>
      <c r="U3903" s="1" t="s">
        <v>260</v>
      </c>
      <c r="V3903" s="1" t="s">
        <v>7321</v>
      </c>
      <c r="Y3903" s="1" t="s">
        <v>5195</v>
      </c>
      <c r="Z3903" s="1" t="s">
        <v>8522</v>
      </c>
      <c r="AC3903" s="1">
        <v>25</v>
      </c>
      <c r="AD3903" s="1" t="s">
        <v>446</v>
      </c>
      <c r="AE3903" s="1" t="s">
        <v>9374</v>
      </c>
    </row>
    <row r="3904" spans="1:72" ht="13.5" customHeight="1" x14ac:dyDescent="0.25">
      <c r="A3904" s="5" t="str">
        <f t="shared" si="139"/>
        <v>1738_각남면_0138</v>
      </c>
      <c r="B3904" s="1">
        <v>1738</v>
      </c>
      <c r="C3904" s="1" t="s">
        <v>12339</v>
      </c>
      <c r="D3904" s="1" t="s">
        <v>12340</v>
      </c>
      <c r="E3904" s="1">
        <v>3903</v>
      </c>
      <c r="F3904" s="1">
        <v>17</v>
      </c>
      <c r="G3904" s="1" t="s">
        <v>5978</v>
      </c>
      <c r="H3904" s="1" t="s">
        <v>7060</v>
      </c>
      <c r="I3904" s="1">
        <v>4</v>
      </c>
      <c r="L3904" s="1">
        <v>3</v>
      </c>
      <c r="M3904" s="1" t="s">
        <v>14458</v>
      </c>
      <c r="N3904" s="1" t="s">
        <v>14459</v>
      </c>
      <c r="S3904" s="1" t="s">
        <v>155</v>
      </c>
      <c r="T3904" s="1" t="s">
        <v>7230</v>
      </c>
      <c r="W3904" s="1" t="s">
        <v>85</v>
      </c>
      <c r="X3904" s="1" t="s">
        <v>12530</v>
      </c>
      <c r="Y3904" s="1" t="s">
        <v>308</v>
      </c>
      <c r="Z3904" s="1" t="s">
        <v>7774</v>
      </c>
      <c r="AC3904" s="1">
        <v>23</v>
      </c>
      <c r="AD3904" s="1" t="s">
        <v>251</v>
      </c>
      <c r="AE3904" s="1" t="s">
        <v>9358</v>
      </c>
    </row>
    <row r="3905" spans="1:72" ht="13.5" customHeight="1" x14ac:dyDescent="0.25">
      <c r="A3905" s="5" t="str">
        <f t="shared" si="139"/>
        <v>1738_각남면_0138</v>
      </c>
      <c r="B3905" s="1">
        <v>1738</v>
      </c>
      <c r="C3905" s="1" t="s">
        <v>12339</v>
      </c>
      <c r="D3905" s="1" t="s">
        <v>12340</v>
      </c>
      <c r="E3905" s="1">
        <v>3904</v>
      </c>
      <c r="F3905" s="1">
        <v>17</v>
      </c>
      <c r="G3905" s="1" t="s">
        <v>5978</v>
      </c>
      <c r="H3905" s="1" t="s">
        <v>7060</v>
      </c>
      <c r="I3905" s="1">
        <v>4</v>
      </c>
      <c r="L3905" s="1">
        <v>3</v>
      </c>
      <c r="M3905" s="1" t="s">
        <v>14458</v>
      </c>
      <c r="N3905" s="1" t="s">
        <v>14459</v>
      </c>
      <c r="S3905" s="1" t="s">
        <v>112</v>
      </c>
      <c r="T3905" s="1" t="s">
        <v>7229</v>
      </c>
      <c r="AC3905" s="1">
        <v>16</v>
      </c>
      <c r="AD3905" s="1" t="s">
        <v>89</v>
      </c>
      <c r="AE3905" s="1" t="s">
        <v>9335</v>
      </c>
    </row>
    <row r="3906" spans="1:72" ht="13.5" customHeight="1" x14ac:dyDescent="0.25">
      <c r="A3906" s="5" t="str">
        <f t="shared" si="139"/>
        <v>1738_각남면_0138</v>
      </c>
      <c r="B3906" s="1">
        <v>1738</v>
      </c>
      <c r="C3906" s="1" t="s">
        <v>12339</v>
      </c>
      <c r="D3906" s="1" t="s">
        <v>12340</v>
      </c>
      <c r="E3906" s="1">
        <v>3905</v>
      </c>
      <c r="F3906" s="1">
        <v>17</v>
      </c>
      <c r="G3906" s="1" t="s">
        <v>5978</v>
      </c>
      <c r="H3906" s="1" t="s">
        <v>7060</v>
      </c>
      <c r="I3906" s="1">
        <v>4</v>
      </c>
      <c r="L3906" s="1">
        <v>3</v>
      </c>
      <c r="M3906" s="1" t="s">
        <v>14458</v>
      </c>
      <c r="N3906" s="1" t="s">
        <v>14459</v>
      </c>
      <c r="S3906" s="1" t="s">
        <v>112</v>
      </c>
      <c r="T3906" s="1" t="s">
        <v>7229</v>
      </c>
      <c r="AC3906" s="1">
        <v>4</v>
      </c>
      <c r="AD3906" s="1" t="s">
        <v>65</v>
      </c>
      <c r="AE3906" s="1" t="s">
        <v>9332</v>
      </c>
    </row>
    <row r="3907" spans="1:72" ht="13.5" customHeight="1" x14ac:dyDescent="0.25">
      <c r="A3907" s="5" t="str">
        <f t="shared" si="139"/>
        <v>1738_각남면_0138</v>
      </c>
      <c r="B3907" s="1">
        <v>1738</v>
      </c>
      <c r="C3907" s="1" t="s">
        <v>12339</v>
      </c>
      <c r="D3907" s="1" t="s">
        <v>12340</v>
      </c>
      <c r="E3907" s="1">
        <v>3906</v>
      </c>
      <c r="F3907" s="1">
        <v>17</v>
      </c>
      <c r="G3907" s="1" t="s">
        <v>5978</v>
      </c>
      <c r="H3907" s="1" t="s">
        <v>7060</v>
      </c>
      <c r="I3907" s="1">
        <v>4</v>
      </c>
      <c r="L3907" s="1">
        <v>3</v>
      </c>
      <c r="M3907" s="1" t="s">
        <v>14458</v>
      </c>
      <c r="N3907" s="1" t="s">
        <v>14459</v>
      </c>
      <c r="S3907" s="1" t="s">
        <v>112</v>
      </c>
      <c r="T3907" s="1" t="s">
        <v>7229</v>
      </c>
      <c r="AC3907" s="1">
        <v>12</v>
      </c>
      <c r="AD3907" s="1" t="s">
        <v>396</v>
      </c>
      <c r="AE3907" s="1" t="s">
        <v>9371</v>
      </c>
    </row>
    <row r="3908" spans="1:72" ht="13.5" customHeight="1" x14ac:dyDescent="0.25">
      <c r="A3908" s="5" t="str">
        <f t="shared" si="139"/>
        <v>1738_각남면_0138</v>
      </c>
      <c r="B3908" s="1">
        <v>1738</v>
      </c>
      <c r="C3908" s="1" t="s">
        <v>12339</v>
      </c>
      <c r="D3908" s="1" t="s">
        <v>12340</v>
      </c>
      <c r="E3908" s="1">
        <v>3907</v>
      </c>
      <c r="F3908" s="1">
        <v>17</v>
      </c>
      <c r="G3908" s="1" t="s">
        <v>5978</v>
      </c>
      <c r="H3908" s="1" t="s">
        <v>7060</v>
      </c>
      <c r="I3908" s="1">
        <v>4</v>
      </c>
      <c r="L3908" s="1">
        <v>3</v>
      </c>
      <c r="M3908" s="1" t="s">
        <v>14458</v>
      </c>
      <c r="N3908" s="1" t="s">
        <v>14459</v>
      </c>
      <c r="S3908" s="1" t="s">
        <v>112</v>
      </c>
      <c r="T3908" s="1" t="s">
        <v>7229</v>
      </c>
      <c r="AC3908" s="1">
        <v>7</v>
      </c>
      <c r="AD3908" s="1" t="s">
        <v>115</v>
      </c>
      <c r="AE3908" s="1" t="s">
        <v>9342</v>
      </c>
      <c r="AF3908" s="1" t="s">
        <v>95</v>
      </c>
      <c r="AG3908" s="1" t="s">
        <v>9389</v>
      </c>
    </row>
    <row r="3909" spans="1:72" ht="13.5" customHeight="1" x14ac:dyDescent="0.25">
      <c r="A3909" s="5" t="str">
        <f t="shared" si="139"/>
        <v>1738_각남면_0138</v>
      </c>
      <c r="B3909" s="1">
        <v>1738</v>
      </c>
      <c r="C3909" s="1" t="s">
        <v>12339</v>
      </c>
      <c r="D3909" s="1" t="s">
        <v>12340</v>
      </c>
      <c r="E3909" s="1">
        <v>3908</v>
      </c>
      <c r="F3909" s="1">
        <v>17</v>
      </c>
      <c r="G3909" s="1" t="s">
        <v>5978</v>
      </c>
      <c r="H3909" s="1" t="s">
        <v>7060</v>
      </c>
      <c r="I3909" s="1">
        <v>4</v>
      </c>
      <c r="L3909" s="1">
        <v>3</v>
      </c>
      <c r="M3909" s="1" t="s">
        <v>14458</v>
      </c>
      <c r="N3909" s="1" t="s">
        <v>14459</v>
      </c>
      <c r="T3909" s="1" t="s">
        <v>12470</v>
      </c>
      <c r="U3909" s="1" t="s">
        <v>715</v>
      </c>
      <c r="V3909" s="1" t="s">
        <v>7283</v>
      </c>
      <c r="Y3909" s="1" t="s">
        <v>6089</v>
      </c>
      <c r="Z3909" s="1" t="s">
        <v>9109</v>
      </c>
      <c r="AC3909" s="1">
        <v>25</v>
      </c>
      <c r="AD3909" s="1" t="s">
        <v>446</v>
      </c>
      <c r="AE3909" s="1" t="s">
        <v>9374</v>
      </c>
      <c r="AT3909" s="1" t="s">
        <v>232</v>
      </c>
      <c r="AU3909" s="1" t="s">
        <v>7343</v>
      </c>
      <c r="AV3909" s="1" t="s">
        <v>6090</v>
      </c>
      <c r="AW3909" s="1" t="s">
        <v>10285</v>
      </c>
      <c r="BB3909" s="1" t="s">
        <v>237</v>
      </c>
      <c r="BC3909" s="1" t="s">
        <v>7316</v>
      </c>
      <c r="BD3909" s="1" t="s">
        <v>6091</v>
      </c>
      <c r="BE3909" s="1" t="s">
        <v>10459</v>
      </c>
    </row>
    <row r="3910" spans="1:72" ht="13.5" customHeight="1" x14ac:dyDescent="0.25">
      <c r="A3910" s="5" t="str">
        <f t="shared" si="139"/>
        <v>1738_각남면_0138</v>
      </c>
      <c r="B3910" s="1">
        <v>1738</v>
      </c>
      <c r="C3910" s="1" t="s">
        <v>12339</v>
      </c>
      <c r="D3910" s="1" t="s">
        <v>12340</v>
      </c>
      <c r="E3910" s="1">
        <v>3909</v>
      </c>
      <c r="F3910" s="1">
        <v>17</v>
      </c>
      <c r="G3910" s="1" t="s">
        <v>5978</v>
      </c>
      <c r="H3910" s="1" t="s">
        <v>7060</v>
      </c>
      <c r="I3910" s="1">
        <v>4</v>
      </c>
      <c r="L3910" s="1">
        <v>3</v>
      </c>
      <c r="M3910" s="1" t="s">
        <v>14458</v>
      </c>
      <c r="N3910" s="1" t="s">
        <v>14459</v>
      </c>
      <c r="T3910" s="1" t="s">
        <v>12470</v>
      </c>
      <c r="U3910" s="1" t="s">
        <v>136</v>
      </c>
      <c r="V3910" s="1" t="s">
        <v>7308</v>
      </c>
      <c r="Y3910" s="1" t="s">
        <v>6092</v>
      </c>
      <c r="Z3910" s="1" t="s">
        <v>8751</v>
      </c>
      <c r="AC3910" s="1">
        <v>27</v>
      </c>
      <c r="AD3910" s="1" t="s">
        <v>465</v>
      </c>
      <c r="AE3910" s="1" t="s">
        <v>9376</v>
      </c>
      <c r="AF3910" s="1" t="s">
        <v>2297</v>
      </c>
      <c r="AG3910" s="1" t="s">
        <v>9413</v>
      </c>
      <c r="AT3910" s="1" t="s">
        <v>232</v>
      </c>
      <c r="AU3910" s="1" t="s">
        <v>7343</v>
      </c>
      <c r="AV3910" s="1" t="s">
        <v>6093</v>
      </c>
      <c r="AW3910" s="1" t="s">
        <v>10286</v>
      </c>
      <c r="BB3910" s="1" t="s">
        <v>237</v>
      </c>
      <c r="BC3910" s="1" t="s">
        <v>7316</v>
      </c>
      <c r="BD3910" s="1" t="s">
        <v>6094</v>
      </c>
      <c r="BE3910" s="1" t="s">
        <v>10460</v>
      </c>
    </row>
    <row r="3911" spans="1:72" ht="13.5" customHeight="1" x14ac:dyDescent="0.25">
      <c r="A3911" s="5" t="str">
        <f t="shared" si="139"/>
        <v>1738_각남면_0138</v>
      </c>
      <c r="B3911" s="1">
        <v>1738</v>
      </c>
      <c r="C3911" s="1" t="s">
        <v>12339</v>
      </c>
      <c r="D3911" s="1" t="s">
        <v>12340</v>
      </c>
      <c r="E3911" s="1">
        <v>3910</v>
      </c>
      <c r="F3911" s="1">
        <v>17</v>
      </c>
      <c r="G3911" s="1" t="s">
        <v>5978</v>
      </c>
      <c r="H3911" s="1" t="s">
        <v>7060</v>
      </c>
      <c r="I3911" s="1">
        <v>4</v>
      </c>
      <c r="L3911" s="1">
        <v>4</v>
      </c>
      <c r="M3911" s="1" t="s">
        <v>14460</v>
      </c>
      <c r="N3911" s="1" t="s">
        <v>14461</v>
      </c>
      <c r="T3911" s="1" t="s">
        <v>12461</v>
      </c>
      <c r="U3911" s="1" t="s">
        <v>1385</v>
      </c>
      <c r="V3911" s="1" t="s">
        <v>7381</v>
      </c>
      <c r="W3911" s="1" t="s">
        <v>1598</v>
      </c>
      <c r="X3911" s="1" t="s">
        <v>7717</v>
      </c>
      <c r="Y3911" s="1" t="s">
        <v>3493</v>
      </c>
      <c r="Z3911" s="1" t="s">
        <v>8479</v>
      </c>
      <c r="AC3911" s="1">
        <v>36</v>
      </c>
      <c r="AD3911" s="1" t="s">
        <v>229</v>
      </c>
      <c r="AE3911" s="1" t="s">
        <v>9356</v>
      </c>
      <c r="AJ3911" s="1" t="s">
        <v>17</v>
      </c>
      <c r="AK3911" s="1" t="s">
        <v>9530</v>
      </c>
      <c r="AL3911" s="1" t="s">
        <v>283</v>
      </c>
      <c r="AM3911" s="1" t="s">
        <v>9550</v>
      </c>
      <c r="AT3911" s="1" t="s">
        <v>69</v>
      </c>
      <c r="AU3911" s="1" t="s">
        <v>7359</v>
      </c>
      <c r="AV3911" s="1" t="s">
        <v>1157</v>
      </c>
      <c r="AW3911" s="1" t="s">
        <v>9761</v>
      </c>
      <c r="BG3911" s="1" t="s">
        <v>69</v>
      </c>
      <c r="BH3911" s="1" t="s">
        <v>7359</v>
      </c>
      <c r="BI3911" s="1" t="s">
        <v>6072</v>
      </c>
      <c r="BJ3911" s="1" t="s">
        <v>8721</v>
      </c>
      <c r="BK3911" s="1" t="s">
        <v>69</v>
      </c>
      <c r="BL3911" s="1" t="s">
        <v>7359</v>
      </c>
      <c r="BM3911" s="1" t="s">
        <v>6095</v>
      </c>
      <c r="BN3911" s="1" t="s">
        <v>11120</v>
      </c>
      <c r="BO3911" s="1" t="s">
        <v>69</v>
      </c>
      <c r="BP3911" s="1" t="s">
        <v>7359</v>
      </c>
      <c r="BQ3911" s="1" t="s">
        <v>6096</v>
      </c>
      <c r="BR3911" s="1" t="s">
        <v>12113</v>
      </c>
      <c r="BS3911" s="1" t="s">
        <v>124</v>
      </c>
      <c r="BT3911" s="1" t="s">
        <v>9327</v>
      </c>
    </row>
    <row r="3912" spans="1:72" ht="13.5" customHeight="1" x14ac:dyDescent="0.25">
      <c r="A3912" s="5" t="str">
        <f t="shared" si="139"/>
        <v>1738_각남면_0138</v>
      </c>
      <c r="B3912" s="1">
        <v>1738</v>
      </c>
      <c r="C3912" s="1" t="s">
        <v>12339</v>
      </c>
      <c r="D3912" s="1" t="s">
        <v>12340</v>
      </c>
      <c r="E3912" s="1">
        <v>3911</v>
      </c>
      <c r="F3912" s="1">
        <v>17</v>
      </c>
      <c r="G3912" s="1" t="s">
        <v>5978</v>
      </c>
      <c r="H3912" s="1" t="s">
        <v>7060</v>
      </c>
      <c r="I3912" s="1">
        <v>4</v>
      </c>
      <c r="L3912" s="1">
        <v>4</v>
      </c>
      <c r="M3912" s="1" t="s">
        <v>14460</v>
      </c>
      <c r="N3912" s="1" t="s">
        <v>14461</v>
      </c>
      <c r="S3912" s="1" t="s">
        <v>50</v>
      </c>
      <c r="T3912" s="1" t="s">
        <v>7223</v>
      </c>
      <c r="U3912" s="1" t="s">
        <v>237</v>
      </c>
      <c r="V3912" s="1" t="s">
        <v>7316</v>
      </c>
      <c r="Y3912" s="1" t="s">
        <v>1109</v>
      </c>
      <c r="Z3912" s="1" t="s">
        <v>7958</v>
      </c>
      <c r="AC3912" s="1">
        <v>41</v>
      </c>
      <c r="AD3912" s="1" t="s">
        <v>785</v>
      </c>
      <c r="AE3912" s="1" t="s">
        <v>9384</v>
      </c>
      <c r="AJ3912" s="1" t="s">
        <v>17</v>
      </c>
      <c r="AK3912" s="1" t="s">
        <v>9530</v>
      </c>
      <c r="AL3912" s="1" t="s">
        <v>58</v>
      </c>
      <c r="AM3912" s="1" t="s">
        <v>9526</v>
      </c>
      <c r="AN3912" s="1" t="s">
        <v>5875</v>
      </c>
      <c r="AO3912" s="1" t="s">
        <v>9591</v>
      </c>
      <c r="AP3912" s="1" t="s">
        <v>260</v>
      </c>
      <c r="AQ3912" s="1" t="s">
        <v>7321</v>
      </c>
      <c r="AR3912" s="1" t="s">
        <v>6097</v>
      </c>
      <c r="AS3912" s="1" t="s">
        <v>9642</v>
      </c>
      <c r="AT3912" s="1" t="s">
        <v>232</v>
      </c>
      <c r="AU3912" s="1" t="s">
        <v>7343</v>
      </c>
      <c r="AV3912" s="1" t="s">
        <v>6098</v>
      </c>
      <c r="AW3912" s="1" t="s">
        <v>9343</v>
      </c>
      <c r="BG3912" s="1" t="s">
        <v>69</v>
      </c>
      <c r="BH3912" s="1" t="s">
        <v>7359</v>
      </c>
      <c r="BI3912" s="1" t="s">
        <v>15025</v>
      </c>
      <c r="BJ3912" s="1" t="s">
        <v>12931</v>
      </c>
      <c r="BK3912" s="1" t="s">
        <v>69</v>
      </c>
      <c r="BL3912" s="1" t="s">
        <v>7359</v>
      </c>
      <c r="BM3912" s="1" t="s">
        <v>14880</v>
      </c>
      <c r="BN3912" s="1" t="s">
        <v>11399</v>
      </c>
      <c r="BO3912" s="1" t="s">
        <v>69</v>
      </c>
      <c r="BP3912" s="1" t="s">
        <v>7359</v>
      </c>
      <c r="BQ3912" s="1" t="s">
        <v>6099</v>
      </c>
      <c r="BR3912" s="1" t="s">
        <v>12114</v>
      </c>
      <c r="BS3912" s="1" t="s">
        <v>193</v>
      </c>
      <c r="BT3912" s="1" t="s">
        <v>9533</v>
      </c>
    </row>
    <row r="3913" spans="1:72" ht="13.5" customHeight="1" x14ac:dyDescent="0.25">
      <c r="A3913" s="5" t="str">
        <f t="shared" si="139"/>
        <v>1738_각남면_0138</v>
      </c>
      <c r="B3913" s="1">
        <v>1738</v>
      </c>
      <c r="C3913" s="1" t="s">
        <v>12339</v>
      </c>
      <c r="D3913" s="1" t="s">
        <v>12340</v>
      </c>
      <c r="E3913" s="1">
        <v>3912</v>
      </c>
      <c r="F3913" s="1">
        <v>17</v>
      </c>
      <c r="G3913" s="1" t="s">
        <v>5978</v>
      </c>
      <c r="H3913" s="1" t="s">
        <v>7060</v>
      </c>
      <c r="I3913" s="1">
        <v>4</v>
      </c>
      <c r="L3913" s="1">
        <v>4</v>
      </c>
      <c r="M3913" s="1" t="s">
        <v>14460</v>
      </c>
      <c r="N3913" s="1" t="s">
        <v>14461</v>
      </c>
      <c r="S3913" s="1" t="s">
        <v>112</v>
      </c>
      <c r="T3913" s="1" t="s">
        <v>7229</v>
      </c>
      <c r="Y3913" s="1" t="s">
        <v>64</v>
      </c>
      <c r="Z3913" s="1" t="s">
        <v>7741</v>
      </c>
      <c r="AC3913" s="1">
        <v>22</v>
      </c>
      <c r="AD3913" s="1" t="s">
        <v>188</v>
      </c>
      <c r="AE3913" s="1" t="s">
        <v>9352</v>
      </c>
    </row>
    <row r="3914" spans="1:72" ht="13.5" customHeight="1" x14ac:dyDescent="0.25">
      <c r="A3914" s="5" t="str">
        <f t="shared" si="139"/>
        <v>1738_각남면_0138</v>
      </c>
      <c r="B3914" s="1">
        <v>1738</v>
      </c>
      <c r="C3914" s="1" t="s">
        <v>12339</v>
      </c>
      <c r="D3914" s="1" t="s">
        <v>12340</v>
      </c>
      <c r="E3914" s="1">
        <v>3913</v>
      </c>
      <c r="F3914" s="1">
        <v>17</v>
      </c>
      <c r="G3914" s="1" t="s">
        <v>5978</v>
      </c>
      <c r="H3914" s="1" t="s">
        <v>7060</v>
      </c>
      <c r="I3914" s="1">
        <v>4</v>
      </c>
      <c r="L3914" s="1">
        <v>4</v>
      </c>
      <c r="M3914" s="1" t="s">
        <v>14460</v>
      </c>
      <c r="N3914" s="1" t="s">
        <v>14461</v>
      </c>
      <c r="S3914" s="1" t="s">
        <v>112</v>
      </c>
      <c r="T3914" s="1" t="s">
        <v>7229</v>
      </c>
      <c r="Y3914" s="1" t="s">
        <v>64</v>
      </c>
      <c r="Z3914" s="1" t="s">
        <v>7741</v>
      </c>
      <c r="AC3914" s="1">
        <v>11</v>
      </c>
      <c r="AD3914" s="1" t="s">
        <v>505</v>
      </c>
      <c r="AE3914" s="1" t="s">
        <v>9377</v>
      </c>
    </row>
    <row r="3915" spans="1:72" ht="13.5" customHeight="1" x14ac:dyDescent="0.25">
      <c r="A3915" s="5" t="str">
        <f t="shared" si="139"/>
        <v>1738_각남면_0138</v>
      </c>
      <c r="B3915" s="1">
        <v>1738</v>
      </c>
      <c r="C3915" s="1" t="s">
        <v>12339</v>
      </c>
      <c r="D3915" s="1" t="s">
        <v>12340</v>
      </c>
      <c r="E3915" s="1">
        <v>3914</v>
      </c>
      <c r="F3915" s="1">
        <v>17</v>
      </c>
      <c r="G3915" s="1" t="s">
        <v>5978</v>
      </c>
      <c r="H3915" s="1" t="s">
        <v>7060</v>
      </c>
      <c r="I3915" s="1">
        <v>4</v>
      </c>
      <c r="L3915" s="1">
        <v>4</v>
      </c>
      <c r="M3915" s="1" t="s">
        <v>14460</v>
      </c>
      <c r="N3915" s="1" t="s">
        <v>14461</v>
      </c>
      <c r="S3915" s="1" t="s">
        <v>59</v>
      </c>
      <c r="T3915" s="1" t="s">
        <v>7224</v>
      </c>
      <c r="Y3915" s="1" t="s">
        <v>742</v>
      </c>
      <c r="Z3915" s="1" t="s">
        <v>7856</v>
      </c>
      <c r="AF3915" s="1" t="s">
        <v>157</v>
      </c>
      <c r="AG3915" s="1" t="s">
        <v>9391</v>
      </c>
    </row>
    <row r="3916" spans="1:72" ht="13.5" customHeight="1" x14ac:dyDescent="0.25">
      <c r="A3916" s="5" t="str">
        <f t="shared" si="139"/>
        <v>1738_각남면_0138</v>
      </c>
      <c r="B3916" s="1">
        <v>1738</v>
      </c>
      <c r="C3916" s="1" t="s">
        <v>12339</v>
      </c>
      <c r="D3916" s="1" t="s">
        <v>12340</v>
      </c>
      <c r="E3916" s="1">
        <v>3915</v>
      </c>
      <c r="F3916" s="1">
        <v>17</v>
      </c>
      <c r="G3916" s="1" t="s">
        <v>5978</v>
      </c>
      <c r="H3916" s="1" t="s">
        <v>7060</v>
      </c>
      <c r="I3916" s="1">
        <v>4</v>
      </c>
      <c r="L3916" s="1">
        <v>5</v>
      </c>
      <c r="M3916" s="1" t="s">
        <v>14462</v>
      </c>
      <c r="N3916" s="1" t="s">
        <v>14463</v>
      </c>
      <c r="T3916" s="1" t="s">
        <v>12461</v>
      </c>
      <c r="U3916" s="1" t="s">
        <v>1566</v>
      </c>
      <c r="V3916" s="1" t="s">
        <v>7490</v>
      </c>
      <c r="W3916" s="1" t="s">
        <v>769</v>
      </c>
      <c r="X3916" s="1" t="s">
        <v>7253</v>
      </c>
      <c r="Y3916" s="1" t="s">
        <v>6100</v>
      </c>
      <c r="Z3916" s="1" t="s">
        <v>9110</v>
      </c>
      <c r="AC3916" s="1">
        <v>50</v>
      </c>
      <c r="AD3916" s="1" t="s">
        <v>263</v>
      </c>
      <c r="AE3916" s="1" t="s">
        <v>9361</v>
      </c>
      <c r="AJ3916" s="1" t="s">
        <v>17</v>
      </c>
      <c r="AK3916" s="1" t="s">
        <v>9530</v>
      </c>
      <c r="AL3916" s="1" t="s">
        <v>401</v>
      </c>
      <c r="AM3916" s="1" t="s">
        <v>9477</v>
      </c>
      <c r="AT3916" s="1" t="s">
        <v>997</v>
      </c>
      <c r="AU3916" s="1" t="s">
        <v>7614</v>
      </c>
      <c r="AV3916" s="1" t="s">
        <v>14720</v>
      </c>
      <c r="AW3916" s="1" t="s">
        <v>12871</v>
      </c>
      <c r="BG3916" s="1" t="s">
        <v>44</v>
      </c>
      <c r="BH3916" s="1" t="s">
        <v>7629</v>
      </c>
      <c r="BI3916" s="1" t="s">
        <v>1465</v>
      </c>
      <c r="BJ3916" s="1" t="s">
        <v>8414</v>
      </c>
      <c r="BK3916" s="1" t="s">
        <v>5996</v>
      </c>
      <c r="BL3916" s="1" t="s">
        <v>11045</v>
      </c>
      <c r="BM3916" s="1" t="s">
        <v>6101</v>
      </c>
      <c r="BN3916" s="1" t="s">
        <v>11400</v>
      </c>
      <c r="BO3916" s="1" t="s">
        <v>44</v>
      </c>
      <c r="BP3916" s="1" t="s">
        <v>7629</v>
      </c>
      <c r="BQ3916" s="1" t="s">
        <v>6102</v>
      </c>
      <c r="BR3916" s="1" t="s">
        <v>12115</v>
      </c>
      <c r="BS3916" s="1" t="s">
        <v>124</v>
      </c>
      <c r="BT3916" s="1" t="s">
        <v>9327</v>
      </c>
    </row>
    <row r="3917" spans="1:72" ht="13.5" customHeight="1" x14ac:dyDescent="0.25">
      <c r="A3917" s="5" t="str">
        <f t="shared" si="139"/>
        <v>1738_각남면_0138</v>
      </c>
      <c r="B3917" s="1">
        <v>1738</v>
      </c>
      <c r="C3917" s="1" t="s">
        <v>12339</v>
      </c>
      <c r="D3917" s="1" t="s">
        <v>12340</v>
      </c>
      <c r="E3917" s="1">
        <v>3916</v>
      </c>
      <c r="F3917" s="1">
        <v>17</v>
      </c>
      <c r="G3917" s="1" t="s">
        <v>5978</v>
      </c>
      <c r="H3917" s="1" t="s">
        <v>7060</v>
      </c>
      <c r="I3917" s="1">
        <v>4</v>
      </c>
      <c r="L3917" s="1">
        <v>5</v>
      </c>
      <c r="M3917" s="1" t="s">
        <v>14462</v>
      </c>
      <c r="N3917" s="1" t="s">
        <v>14463</v>
      </c>
      <c r="S3917" s="1" t="s">
        <v>50</v>
      </c>
      <c r="T3917" s="1" t="s">
        <v>7223</v>
      </c>
      <c r="W3917" s="1" t="s">
        <v>51</v>
      </c>
      <c r="X3917" s="1" t="s">
        <v>7686</v>
      </c>
      <c r="Y3917" s="1" t="s">
        <v>64</v>
      </c>
      <c r="Z3917" s="1" t="s">
        <v>7741</v>
      </c>
      <c r="AC3917" s="1">
        <v>51</v>
      </c>
      <c r="AD3917" s="1" t="s">
        <v>169</v>
      </c>
      <c r="AE3917" s="1" t="s">
        <v>9348</v>
      </c>
      <c r="AJ3917" s="1" t="s">
        <v>17</v>
      </c>
      <c r="AK3917" s="1" t="s">
        <v>9530</v>
      </c>
      <c r="AL3917" s="1" t="s">
        <v>53</v>
      </c>
      <c r="AM3917" s="1" t="s">
        <v>9486</v>
      </c>
      <c r="AT3917" s="1" t="s">
        <v>42</v>
      </c>
      <c r="AU3917" s="1" t="s">
        <v>7309</v>
      </c>
      <c r="AV3917" s="1" t="s">
        <v>1280</v>
      </c>
      <c r="AW3917" s="1" t="s">
        <v>7895</v>
      </c>
      <c r="BG3917" s="1" t="s">
        <v>44</v>
      </c>
      <c r="BH3917" s="1" t="s">
        <v>7629</v>
      </c>
      <c r="BI3917" s="1" t="s">
        <v>6103</v>
      </c>
      <c r="BJ3917" s="1" t="s">
        <v>10347</v>
      </c>
      <c r="BK3917" s="1" t="s">
        <v>44</v>
      </c>
      <c r="BL3917" s="1" t="s">
        <v>7629</v>
      </c>
      <c r="BM3917" s="1" t="s">
        <v>535</v>
      </c>
      <c r="BN3917" s="1" t="s">
        <v>9728</v>
      </c>
      <c r="BO3917" s="1" t="s">
        <v>281</v>
      </c>
      <c r="BP3917" s="1" t="s">
        <v>7360</v>
      </c>
      <c r="BQ3917" s="1" t="s">
        <v>2636</v>
      </c>
      <c r="BR3917" s="1" t="s">
        <v>11715</v>
      </c>
      <c r="BS3917" s="1" t="s">
        <v>2637</v>
      </c>
      <c r="BT3917" s="1" t="s">
        <v>13511</v>
      </c>
    </row>
    <row r="3918" spans="1:72" ht="13.5" customHeight="1" x14ac:dyDescent="0.25">
      <c r="A3918" s="5" t="str">
        <f t="shared" si="139"/>
        <v>1738_각남면_0138</v>
      </c>
      <c r="B3918" s="1">
        <v>1738</v>
      </c>
      <c r="C3918" s="1" t="s">
        <v>12339</v>
      </c>
      <c r="D3918" s="1" t="s">
        <v>12340</v>
      </c>
      <c r="E3918" s="1">
        <v>3917</v>
      </c>
      <c r="F3918" s="1">
        <v>17</v>
      </c>
      <c r="G3918" s="1" t="s">
        <v>5978</v>
      </c>
      <c r="H3918" s="1" t="s">
        <v>7060</v>
      </c>
      <c r="I3918" s="1">
        <v>4</v>
      </c>
      <c r="L3918" s="1">
        <v>5</v>
      </c>
      <c r="M3918" s="1" t="s">
        <v>14462</v>
      </c>
      <c r="N3918" s="1" t="s">
        <v>14463</v>
      </c>
      <c r="S3918" s="1" t="s">
        <v>59</v>
      </c>
      <c r="T3918" s="1" t="s">
        <v>7224</v>
      </c>
      <c r="U3918" s="1" t="s">
        <v>324</v>
      </c>
      <c r="V3918" s="1" t="s">
        <v>7324</v>
      </c>
      <c r="Y3918" s="1" t="s">
        <v>2990</v>
      </c>
      <c r="Z3918" s="1" t="s">
        <v>8374</v>
      </c>
      <c r="AC3918" s="1">
        <v>28</v>
      </c>
      <c r="AD3918" s="1" t="s">
        <v>153</v>
      </c>
      <c r="AE3918" s="1" t="s">
        <v>9346</v>
      </c>
    </row>
    <row r="3919" spans="1:72" ht="13.5" customHeight="1" x14ac:dyDescent="0.25">
      <c r="A3919" s="5" t="str">
        <f t="shared" si="139"/>
        <v>1738_각남면_0138</v>
      </c>
      <c r="B3919" s="1">
        <v>1738</v>
      </c>
      <c r="C3919" s="1" t="s">
        <v>12339</v>
      </c>
      <c r="D3919" s="1" t="s">
        <v>12340</v>
      </c>
      <c r="E3919" s="1">
        <v>3918</v>
      </c>
      <c r="F3919" s="1">
        <v>17</v>
      </c>
      <c r="G3919" s="1" t="s">
        <v>5978</v>
      </c>
      <c r="H3919" s="1" t="s">
        <v>7060</v>
      </c>
      <c r="I3919" s="1">
        <v>4</v>
      </c>
      <c r="L3919" s="1">
        <v>5</v>
      </c>
      <c r="M3919" s="1" t="s">
        <v>14462</v>
      </c>
      <c r="N3919" s="1" t="s">
        <v>14463</v>
      </c>
      <c r="S3919" s="1" t="s">
        <v>155</v>
      </c>
      <c r="T3919" s="1" t="s">
        <v>7230</v>
      </c>
      <c r="W3919" s="1" t="s">
        <v>75</v>
      </c>
      <c r="X3919" s="1" t="s">
        <v>7687</v>
      </c>
      <c r="Y3919" s="1" t="s">
        <v>64</v>
      </c>
      <c r="Z3919" s="1" t="s">
        <v>7741</v>
      </c>
      <c r="AC3919" s="1">
        <v>20</v>
      </c>
      <c r="AD3919" s="1" t="s">
        <v>255</v>
      </c>
      <c r="AE3919" s="1" t="s">
        <v>9359</v>
      </c>
      <c r="AF3919" s="1" t="s">
        <v>95</v>
      </c>
      <c r="AG3919" s="1" t="s">
        <v>9389</v>
      </c>
    </row>
    <row r="3920" spans="1:72" ht="13.5" customHeight="1" x14ac:dyDescent="0.25">
      <c r="A3920" s="5" t="str">
        <f t="shared" si="139"/>
        <v>1738_각남면_0138</v>
      </c>
      <c r="B3920" s="1">
        <v>1738</v>
      </c>
      <c r="C3920" s="1" t="s">
        <v>12339</v>
      </c>
      <c r="D3920" s="1" t="s">
        <v>12340</v>
      </c>
      <c r="E3920" s="1">
        <v>3919</v>
      </c>
      <c r="F3920" s="1">
        <v>17</v>
      </c>
      <c r="G3920" s="1" t="s">
        <v>5978</v>
      </c>
      <c r="H3920" s="1" t="s">
        <v>7060</v>
      </c>
      <c r="I3920" s="1">
        <v>5</v>
      </c>
      <c r="J3920" s="1" t="s">
        <v>6104</v>
      </c>
      <c r="K3920" s="1" t="s">
        <v>7175</v>
      </c>
      <c r="L3920" s="1">
        <v>1</v>
      </c>
      <c r="M3920" s="1" t="s">
        <v>6104</v>
      </c>
      <c r="N3920" s="1" t="s">
        <v>7175</v>
      </c>
      <c r="T3920" s="1" t="s">
        <v>12461</v>
      </c>
      <c r="U3920" s="1" t="s">
        <v>1060</v>
      </c>
      <c r="V3920" s="1" t="s">
        <v>7366</v>
      </c>
      <c r="W3920" s="1" t="s">
        <v>276</v>
      </c>
      <c r="X3920" s="1" t="s">
        <v>7253</v>
      </c>
      <c r="Y3920" s="1" t="s">
        <v>1971</v>
      </c>
      <c r="Z3920" s="1" t="s">
        <v>8176</v>
      </c>
      <c r="AC3920" s="1">
        <v>38</v>
      </c>
      <c r="AD3920" s="1" t="s">
        <v>547</v>
      </c>
      <c r="AE3920" s="1" t="s">
        <v>9378</v>
      </c>
      <c r="AJ3920" s="1" t="s">
        <v>17</v>
      </c>
      <c r="AK3920" s="1" t="s">
        <v>9530</v>
      </c>
      <c r="AL3920" s="1" t="s">
        <v>277</v>
      </c>
      <c r="AM3920" s="1" t="s">
        <v>9535</v>
      </c>
      <c r="AT3920" s="1" t="s">
        <v>69</v>
      </c>
      <c r="AU3920" s="1" t="s">
        <v>7359</v>
      </c>
      <c r="AV3920" s="1" t="s">
        <v>628</v>
      </c>
      <c r="AW3920" s="1" t="s">
        <v>9102</v>
      </c>
      <c r="BG3920" s="1" t="s">
        <v>69</v>
      </c>
      <c r="BH3920" s="1" t="s">
        <v>7359</v>
      </c>
      <c r="BI3920" s="1" t="s">
        <v>6037</v>
      </c>
      <c r="BJ3920" s="1" t="s">
        <v>10276</v>
      </c>
      <c r="BK3920" s="1" t="s">
        <v>69</v>
      </c>
      <c r="BL3920" s="1" t="s">
        <v>7359</v>
      </c>
      <c r="BM3920" s="1" t="s">
        <v>1726</v>
      </c>
      <c r="BN3920" s="1" t="s">
        <v>10618</v>
      </c>
      <c r="BO3920" s="1" t="s">
        <v>69</v>
      </c>
      <c r="BP3920" s="1" t="s">
        <v>7359</v>
      </c>
      <c r="BQ3920" s="1" t="s">
        <v>6105</v>
      </c>
      <c r="BR3920" s="1" t="s">
        <v>13215</v>
      </c>
      <c r="BS3920" s="1" t="s">
        <v>41</v>
      </c>
      <c r="BT3920" s="1" t="s">
        <v>12725</v>
      </c>
    </row>
    <row r="3921" spans="1:72" ht="13.5" customHeight="1" x14ac:dyDescent="0.25">
      <c r="A3921" s="5" t="str">
        <f t="shared" si="139"/>
        <v>1738_각남면_0138</v>
      </c>
      <c r="B3921" s="1">
        <v>1738</v>
      </c>
      <c r="C3921" s="1" t="s">
        <v>12339</v>
      </c>
      <c r="D3921" s="1" t="s">
        <v>12340</v>
      </c>
      <c r="E3921" s="1">
        <v>3920</v>
      </c>
      <c r="F3921" s="1">
        <v>17</v>
      </c>
      <c r="G3921" s="1" t="s">
        <v>5978</v>
      </c>
      <c r="H3921" s="1" t="s">
        <v>7060</v>
      </c>
      <c r="I3921" s="1">
        <v>5</v>
      </c>
      <c r="L3921" s="1">
        <v>1</v>
      </c>
      <c r="M3921" s="1" t="s">
        <v>6104</v>
      </c>
      <c r="N3921" s="1" t="s">
        <v>7175</v>
      </c>
      <c r="S3921" s="1" t="s">
        <v>50</v>
      </c>
      <c r="T3921" s="1" t="s">
        <v>7223</v>
      </c>
      <c r="W3921" s="1" t="s">
        <v>132</v>
      </c>
      <c r="X3921" s="1" t="s">
        <v>12531</v>
      </c>
      <c r="Y3921" s="1" t="s">
        <v>64</v>
      </c>
      <c r="Z3921" s="1" t="s">
        <v>7741</v>
      </c>
      <c r="AC3921" s="1">
        <v>40</v>
      </c>
      <c r="AD3921" s="1" t="s">
        <v>349</v>
      </c>
      <c r="AE3921" s="1" t="s">
        <v>9369</v>
      </c>
      <c r="AJ3921" s="1" t="s">
        <v>17</v>
      </c>
      <c r="AK3921" s="1" t="s">
        <v>9530</v>
      </c>
      <c r="AL3921" s="1" t="s">
        <v>2353</v>
      </c>
      <c r="AM3921" s="1" t="s">
        <v>9527</v>
      </c>
      <c r="AT3921" s="1" t="s">
        <v>42</v>
      </c>
      <c r="AU3921" s="1" t="s">
        <v>7309</v>
      </c>
      <c r="AV3921" s="1" t="s">
        <v>2569</v>
      </c>
      <c r="AW3921" s="1" t="s">
        <v>9893</v>
      </c>
      <c r="BG3921" s="1" t="s">
        <v>677</v>
      </c>
      <c r="BH3921" s="1" t="s">
        <v>7530</v>
      </c>
      <c r="BI3921" s="1" t="s">
        <v>1468</v>
      </c>
      <c r="BJ3921" s="1" t="s">
        <v>10908</v>
      </c>
      <c r="BK3921" s="1" t="s">
        <v>69</v>
      </c>
      <c r="BL3921" s="1" t="s">
        <v>7359</v>
      </c>
      <c r="BM3921" s="1" t="s">
        <v>701</v>
      </c>
      <c r="BN3921" s="1" t="s">
        <v>7853</v>
      </c>
      <c r="BO3921" s="1" t="s">
        <v>69</v>
      </c>
      <c r="BP3921" s="1" t="s">
        <v>7359</v>
      </c>
      <c r="BQ3921" s="1" t="s">
        <v>6006</v>
      </c>
      <c r="BR3921" s="1" t="s">
        <v>12097</v>
      </c>
      <c r="BS3921" s="1" t="s">
        <v>58</v>
      </c>
      <c r="BT3921" s="1" t="s">
        <v>9526</v>
      </c>
    </row>
    <row r="3922" spans="1:72" ht="13.5" customHeight="1" x14ac:dyDescent="0.25">
      <c r="A3922" s="5" t="str">
        <f t="shared" si="139"/>
        <v>1738_각남면_0138</v>
      </c>
      <c r="B3922" s="1">
        <v>1738</v>
      </c>
      <c r="C3922" s="1" t="s">
        <v>12339</v>
      </c>
      <c r="D3922" s="1" t="s">
        <v>12340</v>
      </c>
      <c r="E3922" s="1">
        <v>3921</v>
      </c>
      <c r="F3922" s="1">
        <v>17</v>
      </c>
      <c r="G3922" s="1" t="s">
        <v>5978</v>
      </c>
      <c r="H3922" s="1" t="s">
        <v>7060</v>
      </c>
      <c r="I3922" s="1">
        <v>5</v>
      </c>
      <c r="L3922" s="1">
        <v>1</v>
      </c>
      <c r="M3922" s="1" t="s">
        <v>6104</v>
      </c>
      <c r="N3922" s="1" t="s">
        <v>7175</v>
      </c>
      <c r="S3922" s="1" t="s">
        <v>112</v>
      </c>
      <c r="T3922" s="1" t="s">
        <v>7229</v>
      </c>
      <c r="Y3922" s="1" t="s">
        <v>64</v>
      </c>
      <c r="Z3922" s="1" t="s">
        <v>7741</v>
      </c>
      <c r="AF3922" s="1" t="s">
        <v>226</v>
      </c>
      <c r="AG3922" s="1" t="s">
        <v>9393</v>
      </c>
    </row>
    <row r="3923" spans="1:72" ht="13.5" customHeight="1" x14ac:dyDescent="0.25">
      <c r="A3923" s="5" t="str">
        <f t="shared" si="139"/>
        <v>1738_각남면_0138</v>
      </c>
      <c r="B3923" s="1">
        <v>1738</v>
      </c>
      <c r="C3923" s="1" t="s">
        <v>12339</v>
      </c>
      <c r="D3923" s="1" t="s">
        <v>12340</v>
      </c>
      <c r="E3923" s="1">
        <v>3922</v>
      </c>
      <c r="F3923" s="1">
        <v>17</v>
      </c>
      <c r="G3923" s="1" t="s">
        <v>5978</v>
      </c>
      <c r="H3923" s="1" t="s">
        <v>7060</v>
      </c>
      <c r="I3923" s="1">
        <v>5</v>
      </c>
      <c r="L3923" s="1">
        <v>1</v>
      </c>
      <c r="M3923" s="1" t="s">
        <v>6104</v>
      </c>
      <c r="N3923" s="1" t="s">
        <v>7175</v>
      </c>
      <c r="S3923" s="1" t="s">
        <v>112</v>
      </c>
      <c r="T3923" s="1" t="s">
        <v>7229</v>
      </c>
      <c r="Y3923" s="1" t="s">
        <v>64</v>
      </c>
      <c r="Z3923" s="1" t="s">
        <v>7741</v>
      </c>
      <c r="AF3923" s="1" t="s">
        <v>157</v>
      </c>
      <c r="AG3923" s="1" t="s">
        <v>9391</v>
      </c>
    </row>
    <row r="3924" spans="1:72" ht="13.5" customHeight="1" x14ac:dyDescent="0.25">
      <c r="A3924" s="5" t="str">
        <f t="shared" si="139"/>
        <v>1738_각남면_0138</v>
      </c>
      <c r="B3924" s="1">
        <v>1738</v>
      </c>
      <c r="C3924" s="1" t="s">
        <v>12339</v>
      </c>
      <c r="D3924" s="1" t="s">
        <v>12340</v>
      </c>
      <c r="E3924" s="1">
        <v>3923</v>
      </c>
      <c r="F3924" s="1">
        <v>17</v>
      </c>
      <c r="G3924" s="1" t="s">
        <v>5978</v>
      </c>
      <c r="H3924" s="1" t="s">
        <v>7060</v>
      </c>
      <c r="I3924" s="1">
        <v>5</v>
      </c>
      <c r="L3924" s="1">
        <v>1</v>
      </c>
      <c r="M3924" s="1" t="s">
        <v>6104</v>
      </c>
      <c r="N3924" s="1" t="s">
        <v>7175</v>
      </c>
      <c r="S3924" s="1" t="s">
        <v>59</v>
      </c>
      <c r="T3924" s="1" t="s">
        <v>7224</v>
      </c>
      <c r="U3924" s="1" t="s">
        <v>1351</v>
      </c>
      <c r="V3924" s="1" t="s">
        <v>7327</v>
      </c>
      <c r="Y3924" s="1" t="s">
        <v>5597</v>
      </c>
      <c r="Z3924" s="1" t="s">
        <v>9003</v>
      </c>
      <c r="AC3924" s="1">
        <v>14</v>
      </c>
      <c r="AD3924" s="1" t="s">
        <v>182</v>
      </c>
      <c r="AE3924" s="1" t="s">
        <v>9351</v>
      </c>
    </row>
    <row r="3925" spans="1:72" ht="13.5" customHeight="1" x14ac:dyDescent="0.25">
      <c r="A3925" s="5" t="str">
        <f t="shared" si="139"/>
        <v>1738_각남면_0138</v>
      </c>
      <c r="B3925" s="1">
        <v>1738</v>
      </c>
      <c r="C3925" s="1" t="s">
        <v>12339</v>
      </c>
      <c r="D3925" s="1" t="s">
        <v>12340</v>
      </c>
      <c r="E3925" s="1">
        <v>3924</v>
      </c>
      <c r="F3925" s="1">
        <v>17</v>
      </c>
      <c r="G3925" s="1" t="s">
        <v>5978</v>
      </c>
      <c r="H3925" s="1" t="s">
        <v>7060</v>
      </c>
      <c r="I3925" s="1">
        <v>5</v>
      </c>
      <c r="L3925" s="1">
        <v>1</v>
      </c>
      <c r="M3925" s="1" t="s">
        <v>6104</v>
      </c>
      <c r="N3925" s="1" t="s">
        <v>7175</v>
      </c>
      <c r="S3925" s="1" t="s">
        <v>112</v>
      </c>
      <c r="T3925" s="1" t="s">
        <v>7229</v>
      </c>
      <c r="Y3925" s="1" t="s">
        <v>64</v>
      </c>
      <c r="Z3925" s="1" t="s">
        <v>7741</v>
      </c>
      <c r="AC3925" s="1">
        <v>13</v>
      </c>
      <c r="AD3925" s="1" t="s">
        <v>111</v>
      </c>
      <c r="AE3925" s="1" t="s">
        <v>9341</v>
      </c>
    </row>
    <row r="3926" spans="1:72" ht="13.5" customHeight="1" x14ac:dyDescent="0.25">
      <c r="A3926" s="5" t="str">
        <f t="shared" si="139"/>
        <v>1738_각남면_0138</v>
      </c>
      <c r="B3926" s="1">
        <v>1738</v>
      </c>
      <c r="C3926" s="1" t="s">
        <v>12339</v>
      </c>
      <c r="D3926" s="1" t="s">
        <v>12340</v>
      </c>
      <c r="E3926" s="1">
        <v>3925</v>
      </c>
      <c r="F3926" s="1">
        <v>17</v>
      </c>
      <c r="G3926" s="1" t="s">
        <v>5978</v>
      </c>
      <c r="H3926" s="1" t="s">
        <v>7060</v>
      </c>
      <c r="I3926" s="1">
        <v>5</v>
      </c>
      <c r="L3926" s="1">
        <v>1</v>
      </c>
      <c r="M3926" s="1" t="s">
        <v>6104</v>
      </c>
      <c r="N3926" s="1" t="s">
        <v>7175</v>
      </c>
      <c r="S3926" s="1" t="s">
        <v>155</v>
      </c>
      <c r="T3926" s="1" t="s">
        <v>7230</v>
      </c>
      <c r="W3926" s="1" t="s">
        <v>2330</v>
      </c>
      <c r="X3926" s="1" t="s">
        <v>7721</v>
      </c>
      <c r="Y3926" s="1" t="s">
        <v>64</v>
      </c>
      <c r="Z3926" s="1" t="s">
        <v>7741</v>
      </c>
      <c r="AC3926" s="1">
        <v>19</v>
      </c>
      <c r="AD3926" s="1" t="s">
        <v>202</v>
      </c>
      <c r="AE3926" s="1" t="s">
        <v>9353</v>
      </c>
      <c r="AF3926" s="1" t="s">
        <v>95</v>
      </c>
      <c r="AG3926" s="1" t="s">
        <v>9389</v>
      </c>
    </row>
    <row r="3927" spans="1:72" ht="13.5" customHeight="1" x14ac:dyDescent="0.25">
      <c r="A3927" s="5" t="str">
        <f t="shared" si="139"/>
        <v>1738_각남면_0138</v>
      </c>
      <c r="B3927" s="1">
        <v>1738</v>
      </c>
      <c r="C3927" s="1" t="s">
        <v>12339</v>
      </c>
      <c r="D3927" s="1" t="s">
        <v>12340</v>
      </c>
      <c r="E3927" s="1">
        <v>3926</v>
      </c>
      <c r="F3927" s="1">
        <v>17</v>
      </c>
      <c r="G3927" s="1" t="s">
        <v>5978</v>
      </c>
      <c r="H3927" s="1" t="s">
        <v>7060</v>
      </c>
      <c r="I3927" s="1">
        <v>5</v>
      </c>
      <c r="L3927" s="1">
        <v>2</v>
      </c>
      <c r="M3927" s="1" t="s">
        <v>3255</v>
      </c>
      <c r="N3927" s="1" t="s">
        <v>13066</v>
      </c>
      <c r="T3927" s="1" t="s">
        <v>12461</v>
      </c>
      <c r="U3927" s="1" t="s">
        <v>1063</v>
      </c>
      <c r="V3927" s="1" t="s">
        <v>12490</v>
      </c>
      <c r="W3927" s="1" t="s">
        <v>38</v>
      </c>
      <c r="X3927" s="1" t="s">
        <v>12522</v>
      </c>
      <c r="Y3927" s="1" t="s">
        <v>1313</v>
      </c>
      <c r="Z3927" s="1" t="s">
        <v>8255</v>
      </c>
      <c r="AC3927" s="1">
        <v>95</v>
      </c>
      <c r="AD3927" s="1" t="s">
        <v>68</v>
      </c>
      <c r="AE3927" s="1" t="s">
        <v>9333</v>
      </c>
      <c r="AJ3927" s="1" t="s">
        <v>17</v>
      </c>
      <c r="AK3927" s="1" t="s">
        <v>9530</v>
      </c>
      <c r="AL3927" s="1" t="s">
        <v>41</v>
      </c>
      <c r="AM3927" s="1" t="s">
        <v>12725</v>
      </c>
      <c r="AT3927" s="1" t="s">
        <v>69</v>
      </c>
      <c r="AU3927" s="1" t="s">
        <v>7359</v>
      </c>
      <c r="AV3927" s="1" t="s">
        <v>6106</v>
      </c>
      <c r="AW3927" s="1" t="s">
        <v>7814</v>
      </c>
      <c r="BG3927" s="1" t="s">
        <v>69</v>
      </c>
      <c r="BH3927" s="1" t="s">
        <v>7359</v>
      </c>
      <c r="BI3927" s="1" t="s">
        <v>6107</v>
      </c>
      <c r="BJ3927" s="1" t="s">
        <v>9129</v>
      </c>
      <c r="BK3927" s="1" t="s">
        <v>69</v>
      </c>
      <c r="BL3927" s="1" t="s">
        <v>7359</v>
      </c>
      <c r="BM3927" s="1" t="s">
        <v>6108</v>
      </c>
      <c r="BN3927" s="1" t="s">
        <v>11401</v>
      </c>
      <c r="BO3927" s="1" t="s">
        <v>69</v>
      </c>
      <c r="BP3927" s="1" t="s">
        <v>7359</v>
      </c>
      <c r="BQ3927" s="1" t="s">
        <v>6109</v>
      </c>
      <c r="BR3927" s="1" t="s">
        <v>13374</v>
      </c>
      <c r="BS3927" s="1" t="s">
        <v>58</v>
      </c>
      <c r="BT3927" s="1" t="s">
        <v>9526</v>
      </c>
    </row>
    <row r="3928" spans="1:72" ht="13.5" customHeight="1" x14ac:dyDescent="0.25">
      <c r="A3928" s="5" t="str">
        <f t="shared" si="139"/>
        <v>1738_각남면_0138</v>
      </c>
      <c r="B3928" s="1">
        <v>1738</v>
      </c>
      <c r="C3928" s="1" t="s">
        <v>12339</v>
      </c>
      <c r="D3928" s="1" t="s">
        <v>12340</v>
      </c>
      <c r="E3928" s="1">
        <v>3927</v>
      </c>
      <c r="F3928" s="1">
        <v>17</v>
      </c>
      <c r="G3928" s="1" t="s">
        <v>5978</v>
      </c>
      <c r="H3928" s="1" t="s">
        <v>7060</v>
      </c>
      <c r="I3928" s="1">
        <v>5</v>
      </c>
      <c r="L3928" s="1">
        <v>2</v>
      </c>
      <c r="M3928" s="1" t="s">
        <v>3255</v>
      </c>
      <c r="N3928" s="1" t="s">
        <v>13066</v>
      </c>
      <c r="S3928" s="1" t="s">
        <v>50</v>
      </c>
      <c r="T3928" s="1" t="s">
        <v>7223</v>
      </c>
      <c r="W3928" s="1" t="s">
        <v>754</v>
      </c>
      <c r="X3928" s="1" t="s">
        <v>7710</v>
      </c>
      <c r="Y3928" s="1" t="s">
        <v>64</v>
      </c>
      <c r="Z3928" s="1" t="s">
        <v>7741</v>
      </c>
      <c r="AC3928" s="1">
        <v>95</v>
      </c>
      <c r="AD3928" s="1" t="s">
        <v>68</v>
      </c>
      <c r="AE3928" s="1" t="s">
        <v>9333</v>
      </c>
      <c r="AJ3928" s="1" t="s">
        <v>17</v>
      </c>
      <c r="AK3928" s="1" t="s">
        <v>9530</v>
      </c>
      <c r="AL3928" s="1" t="s">
        <v>58</v>
      </c>
      <c r="AM3928" s="1" t="s">
        <v>9526</v>
      </c>
      <c r="AT3928" s="1" t="s">
        <v>69</v>
      </c>
      <c r="AU3928" s="1" t="s">
        <v>7359</v>
      </c>
      <c r="AV3928" s="1" t="s">
        <v>6110</v>
      </c>
      <c r="AW3928" s="1" t="s">
        <v>8897</v>
      </c>
      <c r="BG3928" s="1" t="s">
        <v>69</v>
      </c>
      <c r="BH3928" s="1" t="s">
        <v>7359</v>
      </c>
      <c r="BI3928" s="1" t="s">
        <v>6111</v>
      </c>
      <c r="BJ3928" s="1" t="s">
        <v>10930</v>
      </c>
      <c r="BK3928" s="1" t="s">
        <v>69</v>
      </c>
      <c r="BL3928" s="1" t="s">
        <v>7359</v>
      </c>
      <c r="BM3928" s="1" t="s">
        <v>6112</v>
      </c>
      <c r="BN3928" s="1" t="s">
        <v>11402</v>
      </c>
      <c r="BO3928" s="1" t="s">
        <v>69</v>
      </c>
      <c r="BP3928" s="1" t="s">
        <v>7359</v>
      </c>
      <c r="BQ3928" s="1" t="s">
        <v>6113</v>
      </c>
      <c r="BR3928" s="1" t="s">
        <v>12116</v>
      </c>
      <c r="BS3928" s="1" t="s">
        <v>200</v>
      </c>
      <c r="BT3928" s="1" t="s">
        <v>9541</v>
      </c>
    </row>
    <row r="3929" spans="1:72" ht="13.5" customHeight="1" x14ac:dyDescent="0.25">
      <c r="A3929" s="5" t="str">
        <f t="shared" si="139"/>
        <v>1738_각남면_0138</v>
      </c>
      <c r="B3929" s="1">
        <v>1738</v>
      </c>
      <c r="C3929" s="1" t="s">
        <v>12339</v>
      </c>
      <c r="D3929" s="1" t="s">
        <v>12340</v>
      </c>
      <c r="E3929" s="1">
        <v>3928</v>
      </c>
      <c r="F3929" s="1">
        <v>17</v>
      </c>
      <c r="G3929" s="1" t="s">
        <v>5978</v>
      </c>
      <c r="H3929" s="1" t="s">
        <v>7060</v>
      </c>
      <c r="I3929" s="1">
        <v>5</v>
      </c>
      <c r="L3929" s="1">
        <v>2</v>
      </c>
      <c r="M3929" s="1" t="s">
        <v>3255</v>
      </c>
      <c r="N3929" s="1" t="s">
        <v>13066</v>
      </c>
      <c r="S3929" s="1" t="s">
        <v>2592</v>
      </c>
      <c r="T3929" s="1" t="s">
        <v>7240</v>
      </c>
      <c r="Y3929" s="1" t="s">
        <v>64</v>
      </c>
      <c r="Z3929" s="1" t="s">
        <v>7741</v>
      </c>
      <c r="AF3929" s="1" t="s">
        <v>226</v>
      </c>
      <c r="AG3929" s="1" t="s">
        <v>9393</v>
      </c>
    </row>
    <row r="3930" spans="1:72" ht="13.5" customHeight="1" x14ac:dyDescent="0.25">
      <c r="A3930" s="5" t="str">
        <f t="shared" si="139"/>
        <v>1738_각남면_0138</v>
      </c>
      <c r="B3930" s="1">
        <v>1738</v>
      </c>
      <c r="C3930" s="1" t="s">
        <v>12339</v>
      </c>
      <c r="D3930" s="1" t="s">
        <v>12340</v>
      </c>
      <c r="E3930" s="1">
        <v>3929</v>
      </c>
      <c r="F3930" s="1">
        <v>17</v>
      </c>
      <c r="G3930" s="1" t="s">
        <v>5978</v>
      </c>
      <c r="H3930" s="1" t="s">
        <v>7060</v>
      </c>
      <c r="I3930" s="1">
        <v>5</v>
      </c>
      <c r="L3930" s="1">
        <v>2</v>
      </c>
      <c r="M3930" s="1" t="s">
        <v>3255</v>
      </c>
      <c r="N3930" s="1" t="s">
        <v>13066</v>
      </c>
      <c r="S3930" s="1" t="s">
        <v>2597</v>
      </c>
      <c r="T3930" s="1" t="s">
        <v>7260</v>
      </c>
      <c r="U3930" s="1" t="s">
        <v>324</v>
      </c>
      <c r="V3930" s="1" t="s">
        <v>7324</v>
      </c>
      <c r="W3930" s="1" t="s">
        <v>754</v>
      </c>
      <c r="X3930" s="1" t="s">
        <v>7710</v>
      </c>
      <c r="Y3930" s="1" t="s">
        <v>2506</v>
      </c>
      <c r="Z3930" s="1" t="s">
        <v>8276</v>
      </c>
      <c r="AC3930" s="1">
        <v>27</v>
      </c>
      <c r="AD3930" s="1" t="s">
        <v>465</v>
      </c>
      <c r="AE3930" s="1" t="s">
        <v>9376</v>
      </c>
    </row>
    <row r="3931" spans="1:72" ht="13.5" customHeight="1" x14ac:dyDescent="0.25">
      <c r="A3931" s="5" t="str">
        <f t="shared" si="139"/>
        <v>1738_각남면_0138</v>
      </c>
      <c r="B3931" s="1">
        <v>1738</v>
      </c>
      <c r="C3931" s="1" t="s">
        <v>12339</v>
      </c>
      <c r="D3931" s="1" t="s">
        <v>12340</v>
      </c>
      <c r="E3931" s="1">
        <v>3930</v>
      </c>
      <c r="F3931" s="1">
        <v>17</v>
      </c>
      <c r="G3931" s="1" t="s">
        <v>5978</v>
      </c>
      <c r="H3931" s="1" t="s">
        <v>7060</v>
      </c>
      <c r="I3931" s="1">
        <v>5</v>
      </c>
      <c r="L3931" s="1">
        <v>2</v>
      </c>
      <c r="M3931" s="1" t="s">
        <v>3255</v>
      </c>
      <c r="N3931" s="1" t="s">
        <v>13066</v>
      </c>
      <c r="S3931" s="1" t="s">
        <v>6114</v>
      </c>
      <c r="T3931" s="1" t="s">
        <v>7296</v>
      </c>
      <c r="W3931" s="1" t="s">
        <v>123</v>
      </c>
      <c r="X3931" s="1" t="s">
        <v>7689</v>
      </c>
      <c r="Y3931" s="1" t="s">
        <v>64</v>
      </c>
      <c r="Z3931" s="1" t="s">
        <v>7741</v>
      </c>
      <c r="AC3931" s="1">
        <v>25</v>
      </c>
      <c r="AD3931" s="1" t="s">
        <v>446</v>
      </c>
      <c r="AE3931" s="1" t="s">
        <v>9374</v>
      </c>
    </row>
    <row r="3932" spans="1:72" ht="13.5" customHeight="1" x14ac:dyDescent="0.25">
      <c r="A3932" s="5" t="str">
        <f t="shared" ref="A3932:A3942" si="140">HYPERLINK("http://kyu.snu.ac.kr/sdhj/index.jsp?type=hj/GK14616_00IH_0001_0138.jpg","1738_각남면_0138")</f>
        <v>1738_각남면_0138</v>
      </c>
      <c r="B3932" s="1">
        <v>1738</v>
      </c>
      <c r="C3932" s="1" t="s">
        <v>12339</v>
      </c>
      <c r="D3932" s="1" t="s">
        <v>12340</v>
      </c>
      <c r="E3932" s="1">
        <v>3931</v>
      </c>
      <c r="F3932" s="1">
        <v>17</v>
      </c>
      <c r="G3932" s="1" t="s">
        <v>5978</v>
      </c>
      <c r="H3932" s="1" t="s">
        <v>7060</v>
      </c>
      <c r="I3932" s="1">
        <v>5</v>
      </c>
      <c r="L3932" s="1">
        <v>2</v>
      </c>
      <c r="M3932" s="1" t="s">
        <v>3255</v>
      </c>
      <c r="N3932" s="1" t="s">
        <v>13066</v>
      </c>
      <c r="S3932" s="1" t="s">
        <v>161</v>
      </c>
      <c r="T3932" s="1" t="s">
        <v>7232</v>
      </c>
      <c r="Y3932" s="1" t="s">
        <v>64</v>
      </c>
      <c r="Z3932" s="1" t="s">
        <v>7741</v>
      </c>
      <c r="AC3932" s="1">
        <v>2</v>
      </c>
      <c r="AD3932" s="1" t="s">
        <v>335</v>
      </c>
      <c r="AE3932" s="1" t="s">
        <v>9368</v>
      </c>
      <c r="AF3932" s="1" t="s">
        <v>95</v>
      </c>
      <c r="AG3932" s="1" t="s">
        <v>9389</v>
      </c>
    </row>
    <row r="3933" spans="1:72" ht="13.5" customHeight="1" x14ac:dyDescent="0.25">
      <c r="A3933" s="5" t="str">
        <f t="shared" si="140"/>
        <v>1738_각남면_0138</v>
      </c>
      <c r="B3933" s="1">
        <v>1738</v>
      </c>
      <c r="C3933" s="1" t="s">
        <v>12339</v>
      </c>
      <c r="D3933" s="1" t="s">
        <v>12340</v>
      </c>
      <c r="E3933" s="1">
        <v>3932</v>
      </c>
      <c r="F3933" s="1">
        <v>17</v>
      </c>
      <c r="G3933" s="1" t="s">
        <v>5978</v>
      </c>
      <c r="H3933" s="1" t="s">
        <v>7060</v>
      </c>
      <c r="I3933" s="1">
        <v>5</v>
      </c>
      <c r="L3933" s="1">
        <v>3</v>
      </c>
      <c r="M3933" s="1" t="s">
        <v>14464</v>
      </c>
      <c r="N3933" s="1" t="s">
        <v>14465</v>
      </c>
      <c r="T3933" s="1" t="s">
        <v>12461</v>
      </c>
      <c r="U3933" s="1" t="s">
        <v>792</v>
      </c>
      <c r="V3933" s="1" t="s">
        <v>7353</v>
      </c>
      <c r="W3933" s="1" t="s">
        <v>123</v>
      </c>
      <c r="X3933" s="1" t="s">
        <v>7689</v>
      </c>
      <c r="Y3933" s="1" t="s">
        <v>1191</v>
      </c>
      <c r="Z3933" s="1" t="s">
        <v>9111</v>
      </c>
      <c r="AC3933" s="1">
        <v>61</v>
      </c>
      <c r="AD3933" s="1" t="s">
        <v>101</v>
      </c>
      <c r="AE3933" s="1" t="s">
        <v>9339</v>
      </c>
      <c r="AJ3933" s="1" t="s">
        <v>17</v>
      </c>
      <c r="AK3933" s="1" t="s">
        <v>9530</v>
      </c>
      <c r="AL3933" s="1" t="s">
        <v>124</v>
      </c>
      <c r="AM3933" s="1" t="s">
        <v>9327</v>
      </c>
      <c r="AT3933" s="1" t="s">
        <v>69</v>
      </c>
      <c r="AU3933" s="1" t="s">
        <v>7359</v>
      </c>
      <c r="AV3933" s="1" t="s">
        <v>6115</v>
      </c>
      <c r="AW3933" s="1" t="s">
        <v>10223</v>
      </c>
      <c r="BG3933" s="1" t="s">
        <v>69</v>
      </c>
      <c r="BH3933" s="1" t="s">
        <v>7359</v>
      </c>
      <c r="BI3933" s="1" t="s">
        <v>1922</v>
      </c>
      <c r="BJ3933" s="1" t="s">
        <v>1922</v>
      </c>
      <c r="BK3933" s="1" t="s">
        <v>69</v>
      </c>
      <c r="BL3933" s="1" t="s">
        <v>7359</v>
      </c>
      <c r="BM3933" s="1" t="s">
        <v>2974</v>
      </c>
      <c r="BN3933" s="1" t="s">
        <v>9943</v>
      </c>
      <c r="BO3933" s="1" t="s">
        <v>69</v>
      </c>
      <c r="BP3933" s="1" t="s">
        <v>7359</v>
      </c>
      <c r="BQ3933" s="1" t="s">
        <v>5993</v>
      </c>
      <c r="BR3933" s="1" t="s">
        <v>12095</v>
      </c>
      <c r="BS3933" s="1" t="s">
        <v>277</v>
      </c>
      <c r="BT3933" s="1" t="s">
        <v>9535</v>
      </c>
    </row>
    <row r="3934" spans="1:72" ht="13.5" customHeight="1" x14ac:dyDescent="0.25">
      <c r="A3934" s="5" t="str">
        <f t="shared" si="140"/>
        <v>1738_각남면_0138</v>
      </c>
      <c r="B3934" s="1">
        <v>1738</v>
      </c>
      <c r="C3934" s="1" t="s">
        <v>12339</v>
      </c>
      <c r="D3934" s="1" t="s">
        <v>12340</v>
      </c>
      <c r="E3934" s="1">
        <v>3933</v>
      </c>
      <c r="F3934" s="1">
        <v>17</v>
      </c>
      <c r="G3934" s="1" t="s">
        <v>5978</v>
      </c>
      <c r="H3934" s="1" t="s">
        <v>7060</v>
      </c>
      <c r="I3934" s="1">
        <v>5</v>
      </c>
      <c r="L3934" s="1">
        <v>3</v>
      </c>
      <c r="M3934" s="1" t="s">
        <v>14464</v>
      </c>
      <c r="N3934" s="1" t="s">
        <v>14465</v>
      </c>
      <c r="S3934" s="1" t="s">
        <v>50</v>
      </c>
      <c r="T3934" s="1" t="s">
        <v>7223</v>
      </c>
      <c r="W3934" s="1" t="s">
        <v>254</v>
      </c>
      <c r="X3934" s="1" t="s">
        <v>7697</v>
      </c>
      <c r="Y3934" s="1" t="s">
        <v>64</v>
      </c>
      <c r="Z3934" s="1" t="s">
        <v>7741</v>
      </c>
      <c r="AC3934" s="1">
        <v>55</v>
      </c>
      <c r="AD3934" s="1" t="s">
        <v>142</v>
      </c>
      <c r="AE3934" s="1" t="s">
        <v>9344</v>
      </c>
      <c r="AJ3934" s="1" t="s">
        <v>17</v>
      </c>
      <c r="AK3934" s="1" t="s">
        <v>9530</v>
      </c>
      <c r="AL3934" s="1" t="s">
        <v>49</v>
      </c>
      <c r="AM3934" s="1" t="s">
        <v>8830</v>
      </c>
      <c r="AT3934" s="1" t="s">
        <v>69</v>
      </c>
      <c r="AU3934" s="1" t="s">
        <v>7359</v>
      </c>
      <c r="AV3934" s="1" t="s">
        <v>6116</v>
      </c>
      <c r="AW3934" s="1" t="s">
        <v>10287</v>
      </c>
      <c r="BG3934" s="1" t="s">
        <v>42</v>
      </c>
      <c r="BH3934" s="1" t="s">
        <v>7309</v>
      </c>
      <c r="BI3934" s="1" t="s">
        <v>6117</v>
      </c>
      <c r="BJ3934" s="1" t="s">
        <v>9308</v>
      </c>
      <c r="BK3934" s="1" t="s">
        <v>44</v>
      </c>
      <c r="BL3934" s="1" t="s">
        <v>7629</v>
      </c>
      <c r="BM3934" s="1" t="s">
        <v>6118</v>
      </c>
      <c r="BN3934" s="1" t="s">
        <v>11403</v>
      </c>
      <c r="BO3934" s="1" t="s">
        <v>69</v>
      </c>
      <c r="BP3934" s="1" t="s">
        <v>7359</v>
      </c>
      <c r="BQ3934" s="1" t="s">
        <v>14881</v>
      </c>
      <c r="BR3934" s="1" t="s">
        <v>12798</v>
      </c>
      <c r="BS3934" s="1" t="s">
        <v>41</v>
      </c>
      <c r="BT3934" s="1" t="s">
        <v>12725</v>
      </c>
    </row>
    <row r="3935" spans="1:72" ht="13.5" customHeight="1" x14ac:dyDescent="0.25">
      <c r="A3935" s="5" t="str">
        <f t="shared" si="140"/>
        <v>1738_각남면_0138</v>
      </c>
      <c r="B3935" s="1">
        <v>1738</v>
      </c>
      <c r="C3935" s="1" t="s">
        <v>12339</v>
      </c>
      <c r="D3935" s="1" t="s">
        <v>12340</v>
      </c>
      <c r="E3935" s="1">
        <v>3934</v>
      </c>
      <c r="F3935" s="1">
        <v>17</v>
      </c>
      <c r="G3935" s="1" t="s">
        <v>5978</v>
      </c>
      <c r="H3935" s="1" t="s">
        <v>7060</v>
      </c>
      <c r="I3935" s="1">
        <v>5</v>
      </c>
      <c r="L3935" s="1">
        <v>3</v>
      </c>
      <c r="M3935" s="1" t="s">
        <v>14464</v>
      </c>
      <c r="N3935" s="1" t="s">
        <v>14465</v>
      </c>
      <c r="S3935" s="1" t="s">
        <v>112</v>
      </c>
      <c r="T3935" s="1" t="s">
        <v>7229</v>
      </c>
      <c r="Y3935" s="1" t="s">
        <v>64</v>
      </c>
      <c r="Z3935" s="1" t="s">
        <v>7741</v>
      </c>
      <c r="AF3935" s="1" t="s">
        <v>226</v>
      </c>
      <c r="AG3935" s="1" t="s">
        <v>9393</v>
      </c>
    </row>
    <row r="3936" spans="1:72" ht="13.5" customHeight="1" x14ac:dyDescent="0.25">
      <c r="A3936" s="5" t="str">
        <f t="shared" si="140"/>
        <v>1738_각남면_0138</v>
      </c>
      <c r="B3936" s="1">
        <v>1738</v>
      </c>
      <c r="C3936" s="1" t="s">
        <v>12339</v>
      </c>
      <c r="D3936" s="1" t="s">
        <v>12340</v>
      </c>
      <c r="E3936" s="1">
        <v>3935</v>
      </c>
      <c r="F3936" s="1">
        <v>17</v>
      </c>
      <c r="G3936" s="1" t="s">
        <v>5978</v>
      </c>
      <c r="H3936" s="1" t="s">
        <v>7060</v>
      </c>
      <c r="I3936" s="1">
        <v>5</v>
      </c>
      <c r="L3936" s="1">
        <v>3</v>
      </c>
      <c r="M3936" s="1" t="s">
        <v>14464</v>
      </c>
      <c r="N3936" s="1" t="s">
        <v>14465</v>
      </c>
      <c r="S3936" s="1" t="s">
        <v>112</v>
      </c>
      <c r="T3936" s="1" t="s">
        <v>7229</v>
      </c>
      <c r="Y3936" s="1" t="s">
        <v>64</v>
      </c>
      <c r="Z3936" s="1" t="s">
        <v>7741</v>
      </c>
      <c r="AC3936" s="1">
        <v>22</v>
      </c>
      <c r="AD3936" s="1" t="s">
        <v>188</v>
      </c>
      <c r="AE3936" s="1" t="s">
        <v>9352</v>
      </c>
    </row>
    <row r="3937" spans="1:72" ht="13.5" customHeight="1" x14ac:dyDescent="0.25">
      <c r="A3937" s="5" t="str">
        <f t="shared" si="140"/>
        <v>1738_각남면_0138</v>
      </c>
      <c r="B3937" s="1">
        <v>1738</v>
      </c>
      <c r="C3937" s="1" t="s">
        <v>12339</v>
      </c>
      <c r="D3937" s="1" t="s">
        <v>12340</v>
      </c>
      <c r="E3937" s="1">
        <v>3936</v>
      </c>
      <c r="F3937" s="1">
        <v>17</v>
      </c>
      <c r="G3937" s="1" t="s">
        <v>5978</v>
      </c>
      <c r="H3937" s="1" t="s">
        <v>7060</v>
      </c>
      <c r="I3937" s="1">
        <v>5</v>
      </c>
      <c r="L3937" s="1">
        <v>3</v>
      </c>
      <c r="M3937" s="1" t="s">
        <v>14464</v>
      </c>
      <c r="N3937" s="1" t="s">
        <v>14465</v>
      </c>
      <c r="S3937" s="1" t="s">
        <v>112</v>
      </c>
      <c r="T3937" s="1" t="s">
        <v>7229</v>
      </c>
      <c r="Y3937" s="1" t="s">
        <v>64</v>
      </c>
      <c r="Z3937" s="1" t="s">
        <v>7741</v>
      </c>
      <c r="AC3937" s="1">
        <v>19</v>
      </c>
      <c r="AD3937" s="1" t="s">
        <v>202</v>
      </c>
      <c r="AE3937" s="1" t="s">
        <v>9353</v>
      </c>
    </row>
    <row r="3938" spans="1:72" ht="13.5" customHeight="1" x14ac:dyDescent="0.25">
      <c r="A3938" s="5" t="str">
        <f t="shared" si="140"/>
        <v>1738_각남면_0138</v>
      </c>
      <c r="B3938" s="1">
        <v>1738</v>
      </c>
      <c r="C3938" s="1" t="s">
        <v>12339</v>
      </c>
      <c r="D3938" s="1" t="s">
        <v>12340</v>
      </c>
      <c r="E3938" s="1">
        <v>3937</v>
      </c>
      <c r="F3938" s="1">
        <v>17</v>
      </c>
      <c r="G3938" s="1" t="s">
        <v>5978</v>
      </c>
      <c r="H3938" s="1" t="s">
        <v>7060</v>
      </c>
      <c r="I3938" s="1">
        <v>5</v>
      </c>
      <c r="L3938" s="1">
        <v>3</v>
      </c>
      <c r="M3938" s="1" t="s">
        <v>14464</v>
      </c>
      <c r="N3938" s="1" t="s">
        <v>14465</v>
      </c>
      <c r="S3938" s="1" t="s">
        <v>112</v>
      </c>
      <c r="T3938" s="1" t="s">
        <v>7229</v>
      </c>
      <c r="Y3938" s="1" t="s">
        <v>64</v>
      </c>
      <c r="Z3938" s="1" t="s">
        <v>7741</v>
      </c>
      <c r="AF3938" s="1" t="s">
        <v>157</v>
      </c>
      <c r="AG3938" s="1" t="s">
        <v>9391</v>
      </c>
    </row>
    <row r="3939" spans="1:72" ht="13.5" customHeight="1" x14ac:dyDescent="0.25">
      <c r="A3939" s="5" t="str">
        <f t="shared" si="140"/>
        <v>1738_각남면_0138</v>
      </c>
      <c r="B3939" s="1">
        <v>1738</v>
      </c>
      <c r="C3939" s="1" t="s">
        <v>12339</v>
      </c>
      <c r="D3939" s="1" t="s">
        <v>12340</v>
      </c>
      <c r="E3939" s="1">
        <v>3938</v>
      </c>
      <c r="F3939" s="1">
        <v>17</v>
      </c>
      <c r="G3939" s="1" t="s">
        <v>5978</v>
      </c>
      <c r="H3939" s="1" t="s">
        <v>7060</v>
      </c>
      <c r="I3939" s="1">
        <v>5</v>
      </c>
      <c r="L3939" s="1">
        <v>4</v>
      </c>
      <c r="M3939" s="1" t="s">
        <v>14466</v>
      </c>
      <c r="N3939" s="1" t="s">
        <v>14467</v>
      </c>
      <c r="T3939" s="1" t="s">
        <v>12461</v>
      </c>
      <c r="U3939" s="1" t="s">
        <v>42</v>
      </c>
      <c r="V3939" s="1" t="s">
        <v>7309</v>
      </c>
      <c r="W3939" s="1" t="s">
        <v>51</v>
      </c>
      <c r="X3939" s="1" t="s">
        <v>7686</v>
      </c>
      <c r="Y3939" s="1" t="s">
        <v>2114</v>
      </c>
      <c r="Z3939" s="1" t="s">
        <v>8206</v>
      </c>
      <c r="AC3939" s="1">
        <v>43</v>
      </c>
      <c r="AD3939" s="1" t="s">
        <v>258</v>
      </c>
      <c r="AE3939" s="1" t="s">
        <v>9360</v>
      </c>
      <c r="AJ3939" s="1" t="s">
        <v>17</v>
      </c>
      <c r="AK3939" s="1" t="s">
        <v>9530</v>
      </c>
      <c r="AL3939" s="1" t="s">
        <v>53</v>
      </c>
      <c r="AM3939" s="1" t="s">
        <v>9486</v>
      </c>
      <c r="AT3939" s="1" t="s">
        <v>42</v>
      </c>
      <c r="AU3939" s="1" t="s">
        <v>7309</v>
      </c>
      <c r="AV3939" s="1" t="s">
        <v>6119</v>
      </c>
      <c r="AW3939" s="1" t="s">
        <v>10021</v>
      </c>
      <c r="BG3939" s="1" t="s">
        <v>44</v>
      </c>
      <c r="BH3939" s="1" t="s">
        <v>7629</v>
      </c>
      <c r="BI3939" s="1" t="s">
        <v>6120</v>
      </c>
      <c r="BJ3939" s="1" t="s">
        <v>10347</v>
      </c>
      <c r="BK3939" s="1" t="s">
        <v>44</v>
      </c>
      <c r="BL3939" s="1" t="s">
        <v>7629</v>
      </c>
      <c r="BM3939" s="1" t="s">
        <v>535</v>
      </c>
      <c r="BN3939" s="1" t="s">
        <v>9728</v>
      </c>
      <c r="BO3939" s="1" t="s">
        <v>69</v>
      </c>
      <c r="BP3939" s="1" t="s">
        <v>7359</v>
      </c>
      <c r="BQ3939" s="1" t="s">
        <v>2636</v>
      </c>
      <c r="BR3939" s="1" t="s">
        <v>11715</v>
      </c>
      <c r="BS3939" s="1" t="s">
        <v>2637</v>
      </c>
      <c r="BT3939" s="1" t="s">
        <v>13511</v>
      </c>
    </row>
    <row r="3940" spans="1:72" ht="13.5" customHeight="1" x14ac:dyDescent="0.25">
      <c r="A3940" s="5" t="str">
        <f t="shared" si="140"/>
        <v>1738_각남면_0138</v>
      </c>
      <c r="B3940" s="1">
        <v>1738</v>
      </c>
      <c r="C3940" s="1" t="s">
        <v>12339</v>
      </c>
      <c r="D3940" s="1" t="s">
        <v>12340</v>
      </c>
      <c r="E3940" s="1">
        <v>3939</v>
      </c>
      <c r="F3940" s="1">
        <v>17</v>
      </c>
      <c r="G3940" s="1" t="s">
        <v>5978</v>
      </c>
      <c r="H3940" s="1" t="s">
        <v>7060</v>
      </c>
      <c r="I3940" s="1">
        <v>5</v>
      </c>
      <c r="L3940" s="1">
        <v>4</v>
      </c>
      <c r="M3940" s="1" t="s">
        <v>14466</v>
      </c>
      <c r="N3940" s="1" t="s">
        <v>14467</v>
      </c>
      <c r="S3940" s="1" t="s">
        <v>50</v>
      </c>
      <c r="T3940" s="1" t="s">
        <v>7223</v>
      </c>
      <c r="W3940" s="1" t="s">
        <v>38</v>
      </c>
      <c r="X3940" s="1" t="s">
        <v>12522</v>
      </c>
      <c r="Y3940" s="1" t="s">
        <v>64</v>
      </c>
      <c r="Z3940" s="1" t="s">
        <v>7741</v>
      </c>
      <c r="AC3940" s="1">
        <v>48</v>
      </c>
      <c r="AD3940" s="1" t="s">
        <v>457</v>
      </c>
      <c r="AE3940" s="1" t="s">
        <v>9375</v>
      </c>
      <c r="AJ3940" s="1" t="s">
        <v>17</v>
      </c>
      <c r="AK3940" s="1" t="s">
        <v>9530</v>
      </c>
      <c r="AL3940" s="1" t="s">
        <v>41</v>
      </c>
      <c r="AM3940" s="1" t="s">
        <v>12725</v>
      </c>
      <c r="AT3940" s="1" t="s">
        <v>1203</v>
      </c>
      <c r="AU3940" s="1" t="s">
        <v>7376</v>
      </c>
      <c r="AV3940" s="1" t="s">
        <v>6121</v>
      </c>
      <c r="AW3940" s="1" t="s">
        <v>10288</v>
      </c>
      <c r="BG3940" s="1" t="s">
        <v>1203</v>
      </c>
      <c r="BH3940" s="1" t="s">
        <v>7376</v>
      </c>
      <c r="BI3940" s="1" t="s">
        <v>5454</v>
      </c>
      <c r="BJ3940" s="1" t="s">
        <v>10209</v>
      </c>
      <c r="BK3940" s="1" t="s">
        <v>677</v>
      </c>
      <c r="BL3940" s="1" t="s">
        <v>7530</v>
      </c>
      <c r="BM3940" s="1" t="s">
        <v>6122</v>
      </c>
      <c r="BN3940" s="1" t="s">
        <v>12978</v>
      </c>
      <c r="BO3940" s="1" t="s">
        <v>531</v>
      </c>
      <c r="BP3940" s="1" t="s">
        <v>7370</v>
      </c>
      <c r="BQ3940" s="1" t="s">
        <v>827</v>
      </c>
      <c r="BR3940" s="1" t="s">
        <v>13067</v>
      </c>
      <c r="BS3940" s="1" t="s">
        <v>259</v>
      </c>
      <c r="BT3940" s="1" t="s">
        <v>9449</v>
      </c>
    </row>
    <row r="3941" spans="1:72" ht="13.5" customHeight="1" x14ac:dyDescent="0.25">
      <c r="A3941" s="5" t="str">
        <f t="shared" si="140"/>
        <v>1738_각남면_0138</v>
      </c>
      <c r="B3941" s="1">
        <v>1738</v>
      </c>
      <c r="C3941" s="1" t="s">
        <v>12339</v>
      </c>
      <c r="D3941" s="1" t="s">
        <v>12340</v>
      </c>
      <c r="E3941" s="1">
        <v>3940</v>
      </c>
      <c r="F3941" s="1">
        <v>17</v>
      </c>
      <c r="G3941" s="1" t="s">
        <v>5978</v>
      </c>
      <c r="H3941" s="1" t="s">
        <v>7060</v>
      </c>
      <c r="I3941" s="1">
        <v>5</v>
      </c>
      <c r="L3941" s="1">
        <v>4</v>
      </c>
      <c r="M3941" s="1" t="s">
        <v>14466</v>
      </c>
      <c r="N3941" s="1" t="s">
        <v>14467</v>
      </c>
      <c r="S3941" s="1" t="s">
        <v>84</v>
      </c>
      <c r="T3941" s="1" t="s">
        <v>7226</v>
      </c>
      <c r="W3941" s="1" t="s">
        <v>1003</v>
      </c>
      <c r="X3941" s="1" t="s">
        <v>7706</v>
      </c>
      <c r="Y3941" s="1" t="s">
        <v>64</v>
      </c>
      <c r="Z3941" s="1" t="s">
        <v>7741</v>
      </c>
      <c r="AF3941" s="1" t="s">
        <v>317</v>
      </c>
      <c r="AG3941" s="1" t="s">
        <v>7707</v>
      </c>
    </row>
    <row r="3942" spans="1:72" ht="13.5" customHeight="1" x14ac:dyDescent="0.25">
      <c r="A3942" s="5" t="str">
        <f t="shared" si="140"/>
        <v>1738_각남면_0138</v>
      </c>
      <c r="B3942" s="1">
        <v>1738</v>
      </c>
      <c r="C3942" s="1" t="s">
        <v>12339</v>
      </c>
      <c r="D3942" s="1" t="s">
        <v>12340</v>
      </c>
      <c r="E3942" s="1">
        <v>3941</v>
      </c>
      <c r="F3942" s="1">
        <v>17</v>
      </c>
      <c r="G3942" s="1" t="s">
        <v>5978</v>
      </c>
      <c r="H3942" s="1" t="s">
        <v>7060</v>
      </c>
      <c r="I3942" s="1">
        <v>5</v>
      </c>
      <c r="L3942" s="1">
        <v>4</v>
      </c>
      <c r="M3942" s="1" t="s">
        <v>14466</v>
      </c>
      <c r="N3942" s="1" t="s">
        <v>14467</v>
      </c>
      <c r="S3942" s="1" t="s">
        <v>112</v>
      </c>
      <c r="T3942" s="1" t="s">
        <v>7229</v>
      </c>
      <c r="Y3942" s="1" t="s">
        <v>64</v>
      </c>
      <c r="Z3942" s="1" t="s">
        <v>7741</v>
      </c>
      <c r="AC3942" s="1">
        <v>5</v>
      </c>
      <c r="AD3942" s="1" t="s">
        <v>86</v>
      </c>
      <c r="AE3942" s="1" t="s">
        <v>8752</v>
      </c>
    </row>
    <row r="3943" spans="1:72" ht="13.5" customHeight="1" x14ac:dyDescent="0.25">
      <c r="A3943" s="5" t="str">
        <f t="shared" ref="A3943:A3974" si="141">HYPERLINK("http://kyu.snu.ac.kr/sdhj/index.jsp?type=hj/GK14616_00IH_0001_0139.jpg","1738_각남면_0139")</f>
        <v>1738_각남면_0139</v>
      </c>
      <c r="B3943" s="1">
        <v>1738</v>
      </c>
      <c r="C3943" s="1" t="s">
        <v>12339</v>
      </c>
      <c r="D3943" s="1" t="s">
        <v>12340</v>
      </c>
      <c r="E3943" s="1">
        <v>3942</v>
      </c>
      <c r="F3943" s="1">
        <v>17</v>
      </c>
      <c r="G3943" s="1" t="s">
        <v>5978</v>
      </c>
      <c r="H3943" s="1" t="s">
        <v>7060</v>
      </c>
      <c r="I3943" s="1">
        <v>5</v>
      </c>
      <c r="L3943" s="1">
        <v>5</v>
      </c>
      <c r="M3943" s="1" t="s">
        <v>14468</v>
      </c>
      <c r="N3943" s="1" t="s">
        <v>14469</v>
      </c>
      <c r="O3943" s="1" t="s">
        <v>6</v>
      </c>
      <c r="P3943" s="1" t="s">
        <v>7191</v>
      </c>
      <c r="T3943" s="1" t="s">
        <v>12461</v>
      </c>
      <c r="U3943" s="1" t="s">
        <v>1586</v>
      </c>
      <c r="V3943" s="1" t="s">
        <v>7400</v>
      </c>
      <c r="W3943" s="1" t="s">
        <v>85</v>
      </c>
      <c r="X3943" s="1" t="s">
        <v>12530</v>
      </c>
      <c r="Y3943" s="1" t="s">
        <v>6123</v>
      </c>
      <c r="Z3943" s="1" t="s">
        <v>9112</v>
      </c>
      <c r="AC3943" s="1">
        <v>31</v>
      </c>
      <c r="AD3943" s="1" t="s">
        <v>437</v>
      </c>
      <c r="AE3943" s="1" t="s">
        <v>9373</v>
      </c>
      <c r="AF3943" s="1" t="s">
        <v>253</v>
      </c>
      <c r="AG3943" s="1" t="s">
        <v>9395</v>
      </c>
      <c r="AH3943" s="1" t="s">
        <v>6124</v>
      </c>
      <c r="AI3943" s="1" t="s">
        <v>7061</v>
      </c>
      <c r="AJ3943" s="1" t="s">
        <v>17</v>
      </c>
      <c r="AK3943" s="1" t="s">
        <v>9530</v>
      </c>
      <c r="AL3943" s="1" t="s">
        <v>631</v>
      </c>
      <c r="AM3943" s="1" t="s">
        <v>9553</v>
      </c>
      <c r="AT3943" s="1" t="s">
        <v>2075</v>
      </c>
      <c r="AU3943" s="1" t="s">
        <v>7429</v>
      </c>
      <c r="AV3943" s="1" t="s">
        <v>2995</v>
      </c>
      <c r="AW3943" s="1" t="s">
        <v>8632</v>
      </c>
      <c r="BG3943" s="1" t="s">
        <v>69</v>
      </c>
      <c r="BH3943" s="1" t="s">
        <v>7359</v>
      </c>
      <c r="BI3943" s="1" t="s">
        <v>2697</v>
      </c>
      <c r="BJ3943" s="1" t="s">
        <v>9061</v>
      </c>
      <c r="BK3943" s="1" t="s">
        <v>69</v>
      </c>
      <c r="BL3943" s="1" t="s">
        <v>7359</v>
      </c>
      <c r="BM3943" s="1" t="s">
        <v>6063</v>
      </c>
      <c r="BN3943" s="1" t="s">
        <v>11397</v>
      </c>
      <c r="BO3943" s="1" t="s">
        <v>69</v>
      </c>
      <c r="BP3943" s="1" t="s">
        <v>7359</v>
      </c>
      <c r="BQ3943" s="1" t="s">
        <v>6125</v>
      </c>
      <c r="BR3943" s="1" t="s">
        <v>13094</v>
      </c>
      <c r="BS3943" s="1" t="s">
        <v>41</v>
      </c>
      <c r="BT3943" s="1" t="s">
        <v>12725</v>
      </c>
    </row>
    <row r="3944" spans="1:72" ht="13.5" customHeight="1" x14ac:dyDescent="0.25">
      <c r="A3944" s="5" t="str">
        <f t="shared" si="141"/>
        <v>1738_각남면_0139</v>
      </c>
      <c r="B3944" s="1">
        <v>1738</v>
      </c>
      <c r="C3944" s="1" t="s">
        <v>12339</v>
      </c>
      <c r="D3944" s="1" t="s">
        <v>12340</v>
      </c>
      <c r="E3944" s="1">
        <v>3943</v>
      </c>
      <c r="F3944" s="1">
        <v>17</v>
      </c>
      <c r="G3944" s="1" t="s">
        <v>5978</v>
      </c>
      <c r="H3944" s="1" t="s">
        <v>7060</v>
      </c>
      <c r="I3944" s="1">
        <v>5</v>
      </c>
      <c r="L3944" s="1">
        <v>5</v>
      </c>
      <c r="M3944" s="1" t="s">
        <v>14468</v>
      </c>
      <c r="N3944" s="1" t="s">
        <v>14469</v>
      </c>
      <c r="S3944" s="1" t="s">
        <v>50</v>
      </c>
      <c r="T3944" s="1" t="s">
        <v>7223</v>
      </c>
      <c r="W3944" s="1" t="s">
        <v>85</v>
      </c>
      <c r="X3944" s="1" t="s">
        <v>12530</v>
      </c>
      <c r="Y3944" s="1" t="s">
        <v>64</v>
      </c>
      <c r="Z3944" s="1" t="s">
        <v>7741</v>
      </c>
      <c r="AC3944" s="1">
        <v>32</v>
      </c>
      <c r="AD3944" s="1" t="s">
        <v>743</v>
      </c>
      <c r="AE3944" s="1" t="s">
        <v>8259</v>
      </c>
      <c r="AJ3944" s="1" t="s">
        <v>17</v>
      </c>
      <c r="AK3944" s="1" t="s">
        <v>9530</v>
      </c>
      <c r="AL3944" s="1" t="s">
        <v>58</v>
      </c>
      <c r="AM3944" s="1" t="s">
        <v>9526</v>
      </c>
      <c r="AT3944" s="1" t="s">
        <v>42</v>
      </c>
      <c r="AU3944" s="1" t="s">
        <v>7309</v>
      </c>
      <c r="AV3944" s="1" t="s">
        <v>1612</v>
      </c>
      <c r="AW3944" s="1" t="s">
        <v>8092</v>
      </c>
      <c r="BG3944" s="1" t="s">
        <v>677</v>
      </c>
      <c r="BH3944" s="1" t="s">
        <v>7530</v>
      </c>
      <c r="BI3944" s="1" t="s">
        <v>14882</v>
      </c>
      <c r="BJ3944" s="1" t="s">
        <v>12938</v>
      </c>
      <c r="BK3944" s="1" t="s">
        <v>44</v>
      </c>
      <c r="BL3944" s="1" t="s">
        <v>7629</v>
      </c>
      <c r="BM3944" s="1" t="s">
        <v>2719</v>
      </c>
      <c r="BN3944" s="1" t="s">
        <v>10072</v>
      </c>
      <c r="BO3944" s="1" t="s">
        <v>531</v>
      </c>
      <c r="BP3944" s="1" t="s">
        <v>7370</v>
      </c>
      <c r="BQ3944" s="1" t="s">
        <v>1615</v>
      </c>
      <c r="BR3944" s="1" t="s">
        <v>13024</v>
      </c>
      <c r="BS3944" s="1" t="s">
        <v>41</v>
      </c>
      <c r="BT3944" s="1" t="s">
        <v>12725</v>
      </c>
    </row>
    <row r="3945" spans="1:72" ht="13.5" customHeight="1" x14ac:dyDescent="0.25">
      <c r="A3945" s="5" t="str">
        <f t="shared" si="141"/>
        <v>1738_각남면_0139</v>
      </c>
      <c r="B3945" s="1">
        <v>1738</v>
      </c>
      <c r="C3945" s="1" t="s">
        <v>12339</v>
      </c>
      <c r="D3945" s="1" t="s">
        <v>12340</v>
      </c>
      <c r="E3945" s="1">
        <v>3944</v>
      </c>
      <c r="F3945" s="1">
        <v>17</v>
      </c>
      <c r="G3945" s="1" t="s">
        <v>5978</v>
      </c>
      <c r="H3945" s="1" t="s">
        <v>7060</v>
      </c>
      <c r="I3945" s="1">
        <v>5</v>
      </c>
      <c r="L3945" s="1">
        <v>5</v>
      </c>
      <c r="M3945" s="1" t="s">
        <v>14468</v>
      </c>
      <c r="N3945" s="1" t="s">
        <v>14469</v>
      </c>
      <c r="S3945" s="1" t="s">
        <v>112</v>
      </c>
      <c r="T3945" s="1" t="s">
        <v>7229</v>
      </c>
      <c r="Y3945" s="1" t="s">
        <v>64</v>
      </c>
      <c r="Z3945" s="1" t="s">
        <v>7741</v>
      </c>
      <c r="AC3945" s="1">
        <v>1</v>
      </c>
      <c r="AD3945" s="1" t="s">
        <v>101</v>
      </c>
      <c r="AE3945" s="1" t="s">
        <v>9339</v>
      </c>
    </row>
    <row r="3946" spans="1:72" ht="13.5" customHeight="1" x14ac:dyDescent="0.25">
      <c r="A3946" s="5" t="str">
        <f t="shared" si="141"/>
        <v>1738_각남면_0139</v>
      </c>
      <c r="B3946" s="1">
        <v>1738</v>
      </c>
      <c r="C3946" s="1" t="s">
        <v>12339</v>
      </c>
      <c r="D3946" s="1" t="s">
        <v>12340</v>
      </c>
      <c r="E3946" s="1">
        <v>3945</v>
      </c>
      <c r="F3946" s="1">
        <v>17</v>
      </c>
      <c r="G3946" s="1" t="s">
        <v>5978</v>
      </c>
      <c r="H3946" s="1" t="s">
        <v>7060</v>
      </c>
      <c r="I3946" s="1">
        <v>6</v>
      </c>
      <c r="J3946" s="1" t="s">
        <v>6126</v>
      </c>
      <c r="K3946" s="1" t="s">
        <v>7176</v>
      </c>
      <c r="L3946" s="1">
        <v>1</v>
      </c>
      <c r="M3946" s="1" t="s">
        <v>6126</v>
      </c>
      <c r="N3946" s="1" t="s">
        <v>7176</v>
      </c>
      <c r="T3946" s="1" t="s">
        <v>12461</v>
      </c>
      <c r="U3946" s="1" t="s">
        <v>1203</v>
      </c>
      <c r="V3946" s="1" t="s">
        <v>7376</v>
      </c>
      <c r="W3946" s="1" t="s">
        <v>276</v>
      </c>
      <c r="X3946" s="1" t="s">
        <v>7253</v>
      </c>
      <c r="Y3946" s="1" t="s">
        <v>6127</v>
      </c>
      <c r="Z3946" s="1" t="s">
        <v>9113</v>
      </c>
      <c r="AC3946" s="1">
        <v>18</v>
      </c>
      <c r="AD3946" s="1" t="s">
        <v>210</v>
      </c>
      <c r="AE3946" s="1" t="s">
        <v>9354</v>
      </c>
      <c r="AJ3946" s="1" t="s">
        <v>17</v>
      </c>
      <c r="AK3946" s="1" t="s">
        <v>9530</v>
      </c>
      <c r="AL3946" s="1" t="s">
        <v>277</v>
      </c>
      <c r="AM3946" s="1" t="s">
        <v>9535</v>
      </c>
      <c r="AT3946" s="1" t="s">
        <v>1203</v>
      </c>
      <c r="AU3946" s="1" t="s">
        <v>7376</v>
      </c>
      <c r="AV3946" s="1" t="s">
        <v>6012</v>
      </c>
      <c r="AW3946" s="1" t="s">
        <v>10270</v>
      </c>
      <c r="BG3946" s="1" t="s">
        <v>1203</v>
      </c>
      <c r="BH3946" s="1" t="s">
        <v>7376</v>
      </c>
      <c r="BI3946" s="1" t="s">
        <v>5981</v>
      </c>
      <c r="BJ3946" s="1" t="s">
        <v>10264</v>
      </c>
      <c r="BK3946" s="1" t="s">
        <v>69</v>
      </c>
      <c r="BL3946" s="1" t="s">
        <v>7359</v>
      </c>
      <c r="BM3946" s="1" t="s">
        <v>2640</v>
      </c>
      <c r="BN3946" s="1" t="s">
        <v>9900</v>
      </c>
      <c r="BO3946" s="1" t="s">
        <v>69</v>
      </c>
      <c r="BP3946" s="1" t="s">
        <v>7359</v>
      </c>
      <c r="BQ3946" s="1" t="s">
        <v>12326</v>
      </c>
      <c r="BR3946" s="1" t="s">
        <v>12117</v>
      </c>
      <c r="BS3946" s="1" t="s">
        <v>1047</v>
      </c>
      <c r="BT3946" s="1" t="s">
        <v>9458</v>
      </c>
    </row>
    <row r="3947" spans="1:72" ht="13.5" customHeight="1" x14ac:dyDescent="0.25">
      <c r="A3947" s="5" t="str">
        <f t="shared" si="141"/>
        <v>1738_각남면_0139</v>
      </c>
      <c r="B3947" s="1">
        <v>1738</v>
      </c>
      <c r="C3947" s="1" t="s">
        <v>12339</v>
      </c>
      <c r="D3947" s="1" t="s">
        <v>12340</v>
      </c>
      <c r="E3947" s="1">
        <v>3946</v>
      </c>
      <c r="F3947" s="1">
        <v>17</v>
      </c>
      <c r="G3947" s="1" t="s">
        <v>5978</v>
      </c>
      <c r="H3947" s="1" t="s">
        <v>7060</v>
      </c>
      <c r="I3947" s="1">
        <v>6</v>
      </c>
      <c r="L3947" s="1">
        <v>1</v>
      </c>
      <c r="M3947" s="1" t="s">
        <v>6126</v>
      </c>
      <c r="N3947" s="1" t="s">
        <v>7176</v>
      </c>
      <c r="S3947" s="1" t="s">
        <v>50</v>
      </c>
      <c r="T3947" s="1" t="s">
        <v>7223</v>
      </c>
      <c r="W3947" s="1" t="s">
        <v>51</v>
      </c>
      <c r="X3947" s="1" t="s">
        <v>7686</v>
      </c>
      <c r="Y3947" s="1" t="s">
        <v>64</v>
      </c>
      <c r="Z3947" s="1" t="s">
        <v>7741</v>
      </c>
      <c r="AC3947" s="1">
        <v>23</v>
      </c>
      <c r="AD3947" s="1" t="s">
        <v>251</v>
      </c>
      <c r="AE3947" s="1" t="s">
        <v>9358</v>
      </c>
      <c r="AJ3947" s="1" t="s">
        <v>17</v>
      </c>
      <c r="AK3947" s="1" t="s">
        <v>9530</v>
      </c>
      <c r="AL3947" s="1" t="s">
        <v>53</v>
      </c>
      <c r="AM3947" s="1" t="s">
        <v>9486</v>
      </c>
      <c r="AT3947" s="1" t="s">
        <v>69</v>
      </c>
      <c r="AU3947" s="1" t="s">
        <v>7359</v>
      </c>
      <c r="AV3947" s="1" t="s">
        <v>374</v>
      </c>
      <c r="AW3947" s="1" t="s">
        <v>7787</v>
      </c>
      <c r="BG3947" s="1" t="s">
        <v>69</v>
      </c>
      <c r="BH3947" s="1" t="s">
        <v>7359</v>
      </c>
      <c r="BI3947" s="1" t="s">
        <v>6045</v>
      </c>
      <c r="BJ3947" s="1" t="s">
        <v>10277</v>
      </c>
      <c r="BK3947" s="1" t="s">
        <v>69</v>
      </c>
      <c r="BL3947" s="1" t="s">
        <v>7359</v>
      </c>
      <c r="BM3947" s="1" t="s">
        <v>15023</v>
      </c>
      <c r="BN3947" s="1" t="s">
        <v>12552</v>
      </c>
      <c r="BO3947" s="1" t="s">
        <v>69</v>
      </c>
      <c r="BP3947" s="1" t="s">
        <v>7359</v>
      </c>
      <c r="BQ3947" s="1" t="s">
        <v>5151</v>
      </c>
      <c r="BR3947" s="1" t="s">
        <v>13291</v>
      </c>
      <c r="BS3947" s="1" t="s">
        <v>41</v>
      </c>
      <c r="BT3947" s="1" t="s">
        <v>12725</v>
      </c>
    </row>
    <row r="3948" spans="1:72" ht="13.5" customHeight="1" x14ac:dyDescent="0.25">
      <c r="A3948" s="5" t="str">
        <f t="shared" si="141"/>
        <v>1738_각남면_0139</v>
      </c>
      <c r="B3948" s="1">
        <v>1738</v>
      </c>
      <c r="C3948" s="1" t="s">
        <v>12339</v>
      </c>
      <c r="D3948" s="1" t="s">
        <v>12340</v>
      </c>
      <c r="E3948" s="1">
        <v>3947</v>
      </c>
      <c r="F3948" s="1">
        <v>17</v>
      </c>
      <c r="G3948" s="1" t="s">
        <v>5978</v>
      </c>
      <c r="H3948" s="1" t="s">
        <v>7060</v>
      </c>
      <c r="I3948" s="1">
        <v>6</v>
      </c>
      <c r="L3948" s="1">
        <v>2</v>
      </c>
      <c r="M3948" s="1" t="s">
        <v>1899</v>
      </c>
      <c r="N3948" s="1" t="s">
        <v>7092</v>
      </c>
      <c r="T3948" s="1" t="s">
        <v>12461</v>
      </c>
      <c r="U3948" s="1" t="s">
        <v>78</v>
      </c>
      <c r="V3948" s="1" t="s">
        <v>7347</v>
      </c>
      <c r="W3948" s="1" t="s">
        <v>769</v>
      </c>
      <c r="X3948" s="1" t="s">
        <v>7253</v>
      </c>
      <c r="Y3948" s="1" t="s">
        <v>1901</v>
      </c>
      <c r="Z3948" s="1" t="s">
        <v>8161</v>
      </c>
      <c r="AC3948" s="1">
        <v>41</v>
      </c>
      <c r="AD3948" s="1" t="s">
        <v>785</v>
      </c>
      <c r="AE3948" s="1" t="s">
        <v>9384</v>
      </c>
      <c r="AJ3948" s="1" t="s">
        <v>17</v>
      </c>
      <c r="AK3948" s="1" t="s">
        <v>9530</v>
      </c>
      <c r="AL3948" s="1" t="s">
        <v>401</v>
      </c>
      <c r="AM3948" s="1" t="s">
        <v>9477</v>
      </c>
      <c r="AT3948" s="1" t="s">
        <v>73</v>
      </c>
      <c r="AU3948" s="1" t="s">
        <v>7304</v>
      </c>
      <c r="AV3948" s="1" t="s">
        <v>1990</v>
      </c>
      <c r="AW3948" s="1" t="s">
        <v>7722</v>
      </c>
      <c r="BG3948" s="1" t="s">
        <v>1908</v>
      </c>
      <c r="BH3948" s="1" t="s">
        <v>9684</v>
      </c>
      <c r="BI3948" s="1" t="s">
        <v>14792</v>
      </c>
      <c r="BJ3948" s="1" t="s">
        <v>7775</v>
      </c>
      <c r="BK3948" s="1" t="s">
        <v>44</v>
      </c>
      <c r="BL3948" s="1" t="s">
        <v>7629</v>
      </c>
      <c r="BM3948" s="1" t="s">
        <v>1465</v>
      </c>
      <c r="BN3948" s="1" t="s">
        <v>8414</v>
      </c>
      <c r="BO3948" s="1" t="s">
        <v>69</v>
      </c>
      <c r="BP3948" s="1" t="s">
        <v>7359</v>
      </c>
      <c r="BQ3948" s="1" t="s">
        <v>6128</v>
      </c>
      <c r="BR3948" s="1" t="s">
        <v>13329</v>
      </c>
      <c r="BS3948" s="1" t="s">
        <v>58</v>
      </c>
      <c r="BT3948" s="1" t="s">
        <v>9526</v>
      </c>
    </row>
    <row r="3949" spans="1:72" ht="13.5" customHeight="1" x14ac:dyDescent="0.25">
      <c r="A3949" s="5" t="str">
        <f t="shared" si="141"/>
        <v>1738_각남면_0139</v>
      </c>
      <c r="B3949" s="1">
        <v>1738</v>
      </c>
      <c r="C3949" s="1" t="s">
        <v>12339</v>
      </c>
      <c r="D3949" s="1" t="s">
        <v>12340</v>
      </c>
      <c r="E3949" s="1">
        <v>3948</v>
      </c>
      <c r="F3949" s="1">
        <v>17</v>
      </c>
      <c r="G3949" s="1" t="s">
        <v>5978</v>
      </c>
      <c r="H3949" s="1" t="s">
        <v>7060</v>
      </c>
      <c r="I3949" s="1">
        <v>6</v>
      </c>
      <c r="L3949" s="1">
        <v>2</v>
      </c>
      <c r="M3949" s="1" t="s">
        <v>1899</v>
      </c>
      <c r="N3949" s="1" t="s">
        <v>7092</v>
      </c>
      <c r="S3949" s="1" t="s">
        <v>50</v>
      </c>
      <c r="T3949" s="1" t="s">
        <v>7223</v>
      </c>
      <c r="W3949" s="1" t="s">
        <v>38</v>
      </c>
      <c r="X3949" s="1" t="s">
        <v>12522</v>
      </c>
      <c r="Y3949" s="1" t="s">
        <v>64</v>
      </c>
      <c r="Z3949" s="1" t="s">
        <v>7741</v>
      </c>
      <c r="AC3949" s="1">
        <v>40</v>
      </c>
      <c r="AD3949" s="1" t="s">
        <v>349</v>
      </c>
      <c r="AE3949" s="1" t="s">
        <v>9369</v>
      </c>
      <c r="AJ3949" s="1" t="s">
        <v>17</v>
      </c>
      <c r="AK3949" s="1" t="s">
        <v>9530</v>
      </c>
      <c r="AL3949" s="1" t="s">
        <v>259</v>
      </c>
      <c r="AM3949" s="1" t="s">
        <v>9449</v>
      </c>
      <c r="AT3949" s="1" t="s">
        <v>1203</v>
      </c>
      <c r="AU3949" s="1" t="s">
        <v>7376</v>
      </c>
      <c r="AV3949" s="1" t="s">
        <v>6129</v>
      </c>
      <c r="AW3949" s="1" t="s">
        <v>10289</v>
      </c>
      <c r="BG3949" s="1" t="s">
        <v>1203</v>
      </c>
      <c r="BH3949" s="1" t="s">
        <v>7376</v>
      </c>
      <c r="BI3949" s="1" t="s">
        <v>5454</v>
      </c>
      <c r="BJ3949" s="1" t="s">
        <v>10209</v>
      </c>
      <c r="BK3949" s="1" t="s">
        <v>677</v>
      </c>
      <c r="BL3949" s="1" t="s">
        <v>7530</v>
      </c>
      <c r="BM3949" s="1" t="s">
        <v>582</v>
      </c>
      <c r="BN3949" s="1" t="s">
        <v>9136</v>
      </c>
      <c r="BO3949" s="1" t="s">
        <v>69</v>
      </c>
      <c r="BP3949" s="1" t="s">
        <v>7359</v>
      </c>
      <c r="BQ3949" s="1" t="s">
        <v>6130</v>
      </c>
      <c r="BR3949" s="1" t="s">
        <v>12118</v>
      </c>
      <c r="BS3949" s="1" t="s">
        <v>2201</v>
      </c>
      <c r="BT3949" s="1" t="s">
        <v>9587</v>
      </c>
    </row>
    <row r="3950" spans="1:72" ht="13.5" customHeight="1" x14ac:dyDescent="0.25">
      <c r="A3950" s="5" t="str">
        <f t="shared" si="141"/>
        <v>1738_각남면_0139</v>
      </c>
      <c r="B3950" s="1">
        <v>1738</v>
      </c>
      <c r="C3950" s="1" t="s">
        <v>12339</v>
      </c>
      <c r="D3950" s="1" t="s">
        <v>12340</v>
      </c>
      <c r="E3950" s="1">
        <v>3949</v>
      </c>
      <c r="F3950" s="1">
        <v>17</v>
      </c>
      <c r="G3950" s="1" t="s">
        <v>5978</v>
      </c>
      <c r="H3950" s="1" t="s">
        <v>7060</v>
      </c>
      <c r="I3950" s="1">
        <v>6</v>
      </c>
      <c r="L3950" s="1">
        <v>2</v>
      </c>
      <c r="M3950" s="1" t="s">
        <v>1899</v>
      </c>
      <c r="N3950" s="1" t="s">
        <v>7092</v>
      </c>
      <c r="S3950" s="1" t="s">
        <v>112</v>
      </c>
      <c r="T3950" s="1" t="s">
        <v>7229</v>
      </c>
      <c r="Y3950" s="1" t="s">
        <v>64</v>
      </c>
      <c r="Z3950" s="1" t="s">
        <v>7741</v>
      </c>
      <c r="AC3950" s="1">
        <v>9</v>
      </c>
      <c r="AD3950" s="1" t="s">
        <v>93</v>
      </c>
      <c r="AE3950" s="1" t="s">
        <v>9337</v>
      </c>
    </row>
    <row r="3951" spans="1:72" ht="13.5" customHeight="1" x14ac:dyDescent="0.25">
      <c r="A3951" s="5" t="str">
        <f t="shared" si="141"/>
        <v>1738_각남면_0139</v>
      </c>
      <c r="B3951" s="1">
        <v>1738</v>
      </c>
      <c r="C3951" s="1" t="s">
        <v>12339</v>
      </c>
      <c r="D3951" s="1" t="s">
        <v>12340</v>
      </c>
      <c r="E3951" s="1">
        <v>3950</v>
      </c>
      <c r="F3951" s="1">
        <v>17</v>
      </c>
      <c r="G3951" s="1" t="s">
        <v>5978</v>
      </c>
      <c r="H3951" s="1" t="s">
        <v>7060</v>
      </c>
      <c r="I3951" s="1">
        <v>6</v>
      </c>
      <c r="L3951" s="1">
        <v>3</v>
      </c>
      <c r="M3951" s="1" t="s">
        <v>14470</v>
      </c>
      <c r="N3951" s="1" t="s">
        <v>14471</v>
      </c>
      <c r="T3951" s="1" t="s">
        <v>12461</v>
      </c>
      <c r="U3951" s="1" t="s">
        <v>6131</v>
      </c>
      <c r="V3951" s="1" t="s">
        <v>7626</v>
      </c>
      <c r="W3951" s="1" t="s">
        <v>38</v>
      </c>
      <c r="X3951" s="1" t="s">
        <v>12522</v>
      </c>
      <c r="Y3951" s="1" t="s">
        <v>6132</v>
      </c>
      <c r="Z3951" s="1" t="s">
        <v>9114</v>
      </c>
      <c r="AC3951" s="1">
        <v>51</v>
      </c>
      <c r="AD3951" s="1" t="s">
        <v>169</v>
      </c>
      <c r="AE3951" s="1" t="s">
        <v>9348</v>
      </c>
      <c r="AJ3951" s="1" t="s">
        <v>17</v>
      </c>
      <c r="AK3951" s="1" t="s">
        <v>9530</v>
      </c>
      <c r="AL3951" s="1" t="s">
        <v>41</v>
      </c>
      <c r="AM3951" s="1" t="s">
        <v>12725</v>
      </c>
      <c r="AT3951" s="1" t="s">
        <v>69</v>
      </c>
      <c r="AU3951" s="1" t="s">
        <v>7359</v>
      </c>
      <c r="AV3951" s="1" t="s">
        <v>1473</v>
      </c>
      <c r="AW3951" s="1" t="s">
        <v>8056</v>
      </c>
      <c r="BG3951" s="1" t="s">
        <v>3849</v>
      </c>
      <c r="BH3951" s="1" t="s">
        <v>9678</v>
      </c>
      <c r="BI3951" s="1" t="s">
        <v>2330</v>
      </c>
      <c r="BJ3951" s="1" t="s">
        <v>7721</v>
      </c>
      <c r="BK3951" s="1" t="s">
        <v>531</v>
      </c>
      <c r="BL3951" s="1" t="s">
        <v>7370</v>
      </c>
      <c r="BM3951" s="1" t="s">
        <v>2719</v>
      </c>
      <c r="BN3951" s="1" t="s">
        <v>10072</v>
      </c>
      <c r="BO3951" s="1" t="s">
        <v>3849</v>
      </c>
      <c r="BP3951" s="1" t="s">
        <v>9678</v>
      </c>
      <c r="BQ3951" s="1" t="s">
        <v>6133</v>
      </c>
      <c r="BR3951" s="1" t="s">
        <v>13101</v>
      </c>
      <c r="BS3951" s="1" t="s">
        <v>58</v>
      </c>
      <c r="BT3951" s="1" t="s">
        <v>9526</v>
      </c>
    </row>
    <row r="3952" spans="1:72" ht="13.5" customHeight="1" x14ac:dyDescent="0.25">
      <c r="A3952" s="5" t="str">
        <f t="shared" si="141"/>
        <v>1738_각남면_0139</v>
      </c>
      <c r="B3952" s="1">
        <v>1738</v>
      </c>
      <c r="C3952" s="1" t="s">
        <v>12339</v>
      </c>
      <c r="D3952" s="1" t="s">
        <v>12340</v>
      </c>
      <c r="E3952" s="1">
        <v>3951</v>
      </c>
      <c r="F3952" s="1">
        <v>17</v>
      </c>
      <c r="G3952" s="1" t="s">
        <v>5978</v>
      </c>
      <c r="H3952" s="1" t="s">
        <v>7060</v>
      </c>
      <c r="I3952" s="1">
        <v>6</v>
      </c>
      <c r="L3952" s="1">
        <v>3</v>
      </c>
      <c r="M3952" s="1" t="s">
        <v>14470</v>
      </c>
      <c r="N3952" s="1" t="s">
        <v>14471</v>
      </c>
      <c r="S3952" s="1" t="s">
        <v>112</v>
      </c>
      <c r="T3952" s="1" t="s">
        <v>7229</v>
      </c>
      <c r="Y3952" s="1" t="s">
        <v>64</v>
      </c>
      <c r="Z3952" s="1" t="s">
        <v>7741</v>
      </c>
      <c r="AC3952" s="1">
        <v>19</v>
      </c>
      <c r="AD3952" s="1" t="s">
        <v>202</v>
      </c>
      <c r="AE3952" s="1" t="s">
        <v>9353</v>
      </c>
    </row>
    <row r="3953" spans="1:73" ht="13.5" customHeight="1" x14ac:dyDescent="0.25">
      <c r="A3953" s="5" t="str">
        <f t="shared" si="141"/>
        <v>1738_각남면_0139</v>
      </c>
      <c r="B3953" s="1">
        <v>1738</v>
      </c>
      <c r="C3953" s="1" t="s">
        <v>12339</v>
      </c>
      <c r="D3953" s="1" t="s">
        <v>12340</v>
      </c>
      <c r="E3953" s="1">
        <v>3952</v>
      </c>
      <c r="F3953" s="1">
        <v>17</v>
      </c>
      <c r="G3953" s="1" t="s">
        <v>5978</v>
      </c>
      <c r="H3953" s="1" t="s">
        <v>7060</v>
      </c>
      <c r="I3953" s="1">
        <v>6</v>
      </c>
      <c r="L3953" s="1">
        <v>3</v>
      </c>
      <c r="M3953" s="1" t="s">
        <v>14470</v>
      </c>
      <c r="N3953" s="1" t="s">
        <v>14471</v>
      </c>
      <c r="S3953" s="1" t="s">
        <v>112</v>
      </c>
      <c r="T3953" s="1" t="s">
        <v>7229</v>
      </c>
      <c r="Y3953" s="1" t="s">
        <v>64</v>
      </c>
      <c r="Z3953" s="1" t="s">
        <v>7741</v>
      </c>
      <c r="AC3953" s="1">
        <v>11</v>
      </c>
      <c r="AD3953" s="1" t="s">
        <v>505</v>
      </c>
      <c r="AE3953" s="1" t="s">
        <v>9377</v>
      </c>
    </row>
    <row r="3954" spans="1:73" ht="13.5" customHeight="1" x14ac:dyDescent="0.25">
      <c r="A3954" s="5" t="str">
        <f t="shared" si="141"/>
        <v>1738_각남면_0139</v>
      </c>
      <c r="B3954" s="1">
        <v>1738</v>
      </c>
      <c r="C3954" s="1" t="s">
        <v>12339</v>
      </c>
      <c r="D3954" s="1" t="s">
        <v>12340</v>
      </c>
      <c r="E3954" s="1">
        <v>3953</v>
      </c>
      <c r="F3954" s="1">
        <v>17</v>
      </c>
      <c r="G3954" s="1" t="s">
        <v>5978</v>
      </c>
      <c r="H3954" s="1" t="s">
        <v>7060</v>
      </c>
      <c r="I3954" s="1">
        <v>6</v>
      </c>
      <c r="L3954" s="1">
        <v>4</v>
      </c>
      <c r="M3954" s="1" t="s">
        <v>14472</v>
      </c>
      <c r="N3954" s="1" t="s">
        <v>14473</v>
      </c>
      <c r="T3954" s="1" t="s">
        <v>12461</v>
      </c>
      <c r="U3954" s="1" t="s">
        <v>1351</v>
      </c>
      <c r="V3954" s="1" t="s">
        <v>7327</v>
      </c>
      <c r="W3954" s="1" t="s">
        <v>249</v>
      </c>
      <c r="X3954" s="1" t="s">
        <v>7696</v>
      </c>
      <c r="Y3954" s="1" t="s">
        <v>6134</v>
      </c>
      <c r="Z3954" s="1" t="s">
        <v>9115</v>
      </c>
      <c r="AC3954" s="1">
        <v>69</v>
      </c>
      <c r="AD3954" s="1" t="s">
        <v>93</v>
      </c>
      <c r="AE3954" s="1" t="s">
        <v>9337</v>
      </c>
      <c r="AJ3954" s="1" t="s">
        <v>17</v>
      </c>
      <c r="AK3954" s="1" t="s">
        <v>9530</v>
      </c>
      <c r="AL3954" s="1" t="s">
        <v>124</v>
      </c>
      <c r="AM3954" s="1" t="s">
        <v>9327</v>
      </c>
      <c r="AT3954" s="1" t="s">
        <v>69</v>
      </c>
      <c r="AU3954" s="1" t="s">
        <v>7359</v>
      </c>
      <c r="AV3954" s="1" t="s">
        <v>6014</v>
      </c>
      <c r="AW3954" s="1" t="s">
        <v>10290</v>
      </c>
      <c r="BG3954" s="1" t="s">
        <v>69</v>
      </c>
      <c r="BH3954" s="1" t="s">
        <v>7359</v>
      </c>
      <c r="BI3954" s="1" t="s">
        <v>4781</v>
      </c>
      <c r="BJ3954" s="1" t="s">
        <v>7796</v>
      </c>
      <c r="BK3954" s="1" t="s">
        <v>69</v>
      </c>
      <c r="BL3954" s="1" t="s">
        <v>7359</v>
      </c>
      <c r="BM3954" s="1" t="s">
        <v>6135</v>
      </c>
      <c r="BN3954" s="1" t="s">
        <v>11404</v>
      </c>
      <c r="BO3954" s="1" t="s">
        <v>69</v>
      </c>
      <c r="BP3954" s="1" t="s">
        <v>7359</v>
      </c>
      <c r="BQ3954" s="1" t="s">
        <v>6136</v>
      </c>
      <c r="BR3954" s="1" t="s">
        <v>13046</v>
      </c>
      <c r="BS3954" s="1" t="s">
        <v>41</v>
      </c>
      <c r="BT3954" s="1" t="s">
        <v>12725</v>
      </c>
    </row>
    <row r="3955" spans="1:73" ht="13.5" customHeight="1" x14ac:dyDescent="0.25">
      <c r="A3955" s="5" t="str">
        <f t="shared" si="141"/>
        <v>1738_각남면_0139</v>
      </c>
      <c r="B3955" s="1">
        <v>1738</v>
      </c>
      <c r="C3955" s="1" t="s">
        <v>12339</v>
      </c>
      <c r="D3955" s="1" t="s">
        <v>12340</v>
      </c>
      <c r="E3955" s="1">
        <v>3954</v>
      </c>
      <c r="F3955" s="1">
        <v>17</v>
      </c>
      <c r="G3955" s="1" t="s">
        <v>5978</v>
      </c>
      <c r="H3955" s="1" t="s">
        <v>7060</v>
      </c>
      <c r="I3955" s="1">
        <v>6</v>
      </c>
      <c r="L3955" s="1">
        <v>4</v>
      </c>
      <c r="M3955" s="1" t="s">
        <v>14472</v>
      </c>
      <c r="N3955" s="1" t="s">
        <v>14473</v>
      </c>
      <c r="S3955" s="1" t="s">
        <v>50</v>
      </c>
      <c r="T3955" s="1" t="s">
        <v>7223</v>
      </c>
      <c r="W3955" s="1" t="s">
        <v>132</v>
      </c>
      <c r="X3955" s="1" t="s">
        <v>12531</v>
      </c>
      <c r="Y3955" s="1" t="s">
        <v>64</v>
      </c>
      <c r="Z3955" s="1" t="s">
        <v>7741</v>
      </c>
      <c r="AC3955" s="1">
        <v>66</v>
      </c>
      <c r="AD3955" s="1" t="s">
        <v>738</v>
      </c>
      <c r="AE3955" s="1" t="s">
        <v>9381</v>
      </c>
      <c r="AJ3955" s="1" t="s">
        <v>17</v>
      </c>
      <c r="AK3955" s="1" t="s">
        <v>9530</v>
      </c>
      <c r="AL3955" s="1" t="s">
        <v>131</v>
      </c>
      <c r="AM3955" s="1" t="s">
        <v>9537</v>
      </c>
      <c r="AT3955" s="1" t="s">
        <v>42</v>
      </c>
      <c r="AU3955" s="1" t="s">
        <v>7309</v>
      </c>
      <c r="AV3955" s="1" t="s">
        <v>6137</v>
      </c>
      <c r="AW3955" s="1" t="s">
        <v>7761</v>
      </c>
      <c r="BG3955" s="1" t="s">
        <v>69</v>
      </c>
      <c r="BH3955" s="1" t="s">
        <v>7359</v>
      </c>
      <c r="BI3955" s="1" t="s">
        <v>6138</v>
      </c>
      <c r="BJ3955" s="1" t="s">
        <v>10931</v>
      </c>
      <c r="BK3955" s="1" t="s">
        <v>69</v>
      </c>
      <c r="BL3955" s="1" t="s">
        <v>7359</v>
      </c>
      <c r="BM3955" s="1" t="s">
        <v>4359</v>
      </c>
      <c r="BN3955" s="1" t="s">
        <v>8682</v>
      </c>
      <c r="BO3955" s="1" t="s">
        <v>69</v>
      </c>
      <c r="BP3955" s="1" t="s">
        <v>7359</v>
      </c>
      <c r="BQ3955" s="1" t="s">
        <v>6139</v>
      </c>
      <c r="BR3955" s="1" t="s">
        <v>13172</v>
      </c>
      <c r="BS3955" s="1" t="s">
        <v>41</v>
      </c>
      <c r="BT3955" s="1" t="s">
        <v>12725</v>
      </c>
    </row>
    <row r="3956" spans="1:73" ht="13.5" customHeight="1" x14ac:dyDescent="0.25">
      <c r="A3956" s="5" t="str">
        <f t="shared" si="141"/>
        <v>1738_각남면_0139</v>
      </c>
      <c r="B3956" s="1">
        <v>1738</v>
      </c>
      <c r="C3956" s="1" t="s">
        <v>12339</v>
      </c>
      <c r="D3956" s="1" t="s">
        <v>12340</v>
      </c>
      <c r="E3956" s="1">
        <v>3955</v>
      </c>
      <c r="F3956" s="1">
        <v>17</v>
      </c>
      <c r="G3956" s="1" t="s">
        <v>5978</v>
      </c>
      <c r="H3956" s="1" t="s">
        <v>7060</v>
      </c>
      <c r="I3956" s="1">
        <v>6</v>
      </c>
      <c r="L3956" s="1">
        <v>4</v>
      </c>
      <c r="M3956" s="1" t="s">
        <v>14472</v>
      </c>
      <c r="N3956" s="1" t="s">
        <v>14473</v>
      </c>
      <c r="S3956" s="1" t="s">
        <v>59</v>
      </c>
      <c r="T3956" s="1" t="s">
        <v>7224</v>
      </c>
      <c r="U3956" s="1" t="s">
        <v>4475</v>
      </c>
      <c r="V3956" s="1" t="s">
        <v>7553</v>
      </c>
      <c r="Y3956" s="1" t="s">
        <v>14883</v>
      </c>
      <c r="Z3956" s="1" t="s">
        <v>9116</v>
      </c>
      <c r="AC3956" s="1">
        <v>43</v>
      </c>
      <c r="AD3956" s="1" t="s">
        <v>258</v>
      </c>
      <c r="AE3956" s="1" t="s">
        <v>9360</v>
      </c>
      <c r="BU3956" s="1" t="s">
        <v>15072</v>
      </c>
    </row>
    <row r="3957" spans="1:73" ht="13.5" customHeight="1" x14ac:dyDescent="0.25">
      <c r="A3957" s="5" t="str">
        <f t="shared" si="141"/>
        <v>1738_각남면_0139</v>
      </c>
      <c r="B3957" s="1">
        <v>1738</v>
      </c>
      <c r="C3957" s="1" t="s">
        <v>12339</v>
      </c>
      <c r="D3957" s="1" t="s">
        <v>12340</v>
      </c>
      <c r="E3957" s="1">
        <v>3956</v>
      </c>
      <c r="F3957" s="1">
        <v>17</v>
      </c>
      <c r="G3957" s="1" t="s">
        <v>5978</v>
      </c>
      <c r="H3957" s="1" t="s">
        <v>7060</v>
      </c>
      <c r="I3957" s="1">
        <v>6</v>
      </c>
      <c r="L3957" s="1">
        <v>4</v>
      </c>
      <c r="M3957" s="1" t="s">
        <v>14472</v>
      </c>
      <c r="N3957" s="1" t="s">
        <v>14473</v>
      </c>
      <c r="S3957" s="1" t="s">
        <v>155</v>
      </c>
      <c r="T3957" s="1" t="s">
        <v>7230</v>
      </c>
      <c r="W3957" s="1" t="s">
        <v>85</v>
      </c>
      <c r="X3957" s="1" t="s">
        <v>12530</v>
      </c>
      <c r="Y3957" s="1" t="s">
        <v>64</v>
      </c>
      <c r="Z3957" s="1" t="s">
        <v>7741</v>
      </c>
      <c r="AC3957" s="1">
        <v>37</v>
      </c>
      <c r="AD3957" s="1" t="s">
        <v>76</v>
      </c>
      <c r="AE3957" s="1" t="s">
        <v>9334</v>
      </c>
    </row>
    <row r="3958" spans="1:73" ht="13.5" customHeight="1" x14ac:dyDescent="0.25">
      <c r="A3958" s="5" t="str">
        <f t="shared" si="141"/>
        <v>1738_각남면_0139</v>
      </c>
      <c r="B3958" s="1">
        <v>1738</v>
      </c>
      <c r="C3958" s="1" t="s">
        <v>12339</v>
      </c>
      <c r="D3958" s="1" t="s">
        <v>12340</v>
      </c>
      <c r="E3958" s="1">
        <v>3957</v>
      </c>
      <c r="F3958" s="1">
        <v>17</v>
      </c>
      <c r="G3958" s="1" t="s">
        <v>5978</v>
      </c>
      <c r="H3958" s="1" t="s">
        <v>7060</v>
      </c>
      <c r="I3958" s="1">
        <v>6</v>
      </c>
      <c r="L3958" s="1">
        <v>4</v>
      </c>
      <c r="M3958" s="1" t="s">
        <v>14472</v>
      </c>
      <c r="N3958" s="1" t="s">
        <v>14473</v>
      </c>
      <c r="S3958" s="1" t="s">
        <v>2592</v>
      </c>
      <c r="T3958" s="1" t="s">
        <v>7240</v>
      </c>
      <c r="Y3958" s="1" t="s">
        <v>64</v>
      </c>
      <c r="Z3958" s="1" t="s">
        <v>7741</v>
      </c>
      <c r="AF3958" s="1" t="s">
        <v>317</v>
      </c>
      <c r="AG3958" s="1" t="s">
        <v>7707</v>
      </c>
    </row>
    <row r="3959" spans="1:73" ht="13.5" customHeight="1" x14ac:dyDescent="0.25">
      <c r="A3959" s="5" t="str">
        <f t="shared" si="141"/>
        <v>1738_각남면_0139</v>
      </c>
      <c r="B3959" s="1">
        <v>1738</v>
      </c>
      <c r="C3959" s="1" t="s">
        <v>12339</v>
      </c>
      <c r="D3959" s="1" t="s">
        <v>12340</v>
      </c>
      <c r="E3959" s="1">
        <v>3958</v>
      </c>
      <c r="F3959" s="1">
        <v>17</v>
      </c>
      <c r="G3959" s="1" t="s">
        <v>5978</v>
      </c>
      <c r="H3959" s="1" t="s">
        <v>7060</v>
      </c>
      <c r="I3959" s="1">
        <v>6</v>
      </c>
      <c r="L3959" s="1">
        <v>4</v>
      </c>
      <c r="M3959" s="1" t="s">
        <v>14472</v>
      </c>
      <c r="N3959" s="1" t="s">
        <v>14473</v>
      </c>
      <c r="S3959" s="1" t="s">
        <v>161</v>
      </c>
      <c r="T3959" s="1" t="s">
        <v>7232</v>
      </c>
      <c r="Y3959" s="1" t="s">
        <v>64</v>
      </c>
      <c r="Z3959" s="1" t="s">
        <v>7741</v>
      </c>
      <c r="AC3959" s="1">
        <v>13</v>
      </c>
      <c r="AD3959" s="1" t="s">
        <v>111</v>
      </c>
      <c r="AE3959" s="1" t="s">
        <v>9341</v>
      </c>
    </row>
    <row r="3960" spans="1:73" ht="13.5" customHeight="1" x14ac:dyDescent="0.25">
      <c r="A3960" s="5" t="str">
        <f t="shared" si="141"/>
        <v>1738_각남면_0139</v>
      </c>
      <c r="B3960" s="1">
        <v>1738</v>
      </c>
      <c r="C3960" s="1" t="s">
        <v>12339</v>
      </c>
      <c r="D3960" s="1" t="s">
        <v>12340</v>
      </c>
      <c r="E3960" s="1">
        <v>3959</v>
      </c>
      <c r="F3960" s="1">
        <v>17</v>
      </c>
      <c r="G3960" s="1" t="s">
        <v>5978</v>
      </c>
      <c r="H3960" s="1" t="s">
        <v>7060</v>
      </c>
      <c r="I3960" s="1">
        <v>6</v>
      </c>
      <c r="L3960" s="1">
        <v>4</v>
      </c>
      <c r="M3960" s="1" t="s">
        <v>14472</v>
      </c>
      <c r="N3960" s="1" t="s">
        <v>14473</v>
      </c>
      <c r="S3960" s="1" t="s">
        <v>161</v>
      </c>
      <c r="T3960" s="1" t="s">
        <v>7232</v>
      </c>
      <c r="Y3960" s="1" t="s">
        <v>64</v>
      </c>
      <c r="Z3960" s="1" t="s">
        <v>7741</v>
      </c>
      <c r="AC3960" s="1">
        <v>8</v>
      </c>
      <c r="AD3960" s="1" t="s">
        <v>298</v>
      </c>
      <c r="AE3960" s="1" t="s">
        <v>9362</v>
      </c>
    </row>
    <row r="3961" spans="1:73" ht="13.5" customHeight="1" x14ac:dyDescent="0.25">
      <c r="A3961" s="5" t="str">
        <f t="shared" si="141"/>
        <v>1738_각남면_0139</v>
      </c>
      <c r="B3961" s="1">
        <v>1738</v>
      </c>
      <c r="C3961" s="1" t="s">
        <v>12339</v>
      </c>
      <c r="D3961" s="1" t="s">
        <v>12340</v>
      </c>
      <c r="E3961" s="1">
        <v>3960</v>
      </c>
      <c r="F3961" s="1">
        <v>17</v>
      </c>
      <c r="G3961" s="1" t="s">
        <v>5978</v>
      </c>
      <c r="H3961" s="1" t="s">
        <v>7060</v>
      </c>
      <c r="I3961" s="1">
        <v>6</v>
      </c>
      <c r="L3961" s="1">
        <v>4</v>
      </c>
      <c r="M3961" s="1" t="s">
        <v>14472</v>
      </c>
      <c r="N3961" s="1" t="s">
        <v>14473</v>
      </c>
      <c r="S3961" s="1" t="s">
        <v>161</v>
      </c>
      <c r="T3961" s="1" t="s">
        <v>7232</v>
      </c>
      <c r="Y3961" s="1" t="s">
        <v>64</v>
      </c>
      <c r="Z3961" s="1" t="s">
        <v>7741</v>
      </c>
      <c r="AC3961" s="1">
        <v>2</v>
      </c>
      <c r="AD3961" s="1" t="s">
        <v>335</v>
      </c>
      <c r="AE3961" s="1" t="s">
        <v>9368</v>
      </c>
      <c r="AF3961" s="1" t="s">
        <v>95</v>
      </c>
      <c r="AG3961" s="1" t="s">
        <v>9389</v>
      </c>
    </row>
    <row r="3962" spans="1:73" ht="13.5" customHeight="1" x14ac:dyDescent="0.25">
      <c r="A3962" s="5" t="str">
        <f t="shared" si="141"/>
        <v>1738_각남면_0139</v>
      </c>
      <c r="B3962" s="1">
        <v>1738</v>
      </c>
      <c r="C3962" s="1" t="s">
        <v>12339</v>
      </c>
      <c r="D3962" s="1" t="s">
        <v>12340</v>
      </c>
      <c r="E3962" s="1">
        <v>3961</v>
      </c>
      <c r="F3962" s="1">
        <v>17</v>
      </c>
      <c r="G3962" s="1" t="s">
        <v>5978</v>
      </c>
      <c r="H3962" s="1" t="s">
        <v>7060</v>
      </c>
      <c r="I3962" s="1">
        <v>6</v>
      </c>
      <c r="L3962" s="1">
        <v>5</v>
      </c>
      <c r="M3962" s="1" t="s">
        <v>14474</v>
      </c>
      <c r="N3962" s="1" t="s">
        <v>7124</v>
      </c>
      <c r="T3962" s="1" t="s">
        <v>12461</v>
      </c>
      <c r="U3962" s="1" t="s">
        <v>3421</v>
      </c>
      <c r="V3962" s="1" t="s">
        <v>7498</v>
      </c>
      <c r="W3962" s="1" t="s">
        <v>769</v>
      </c>
      <c r="X3962" s="1" t="s">
        <v>7253</v>
      </c>
      <c r="Y3962" s="1" t="s">
        <v>6140</v>
      </c>
      <c r="Z3962" s="1" t="s">
        <v>8580</v>
      </c>
      <c r="AC3962" s="1">
        <v>45</v>
      </c>
      <c r="AD3962" s="1" t="s">
        <v>330</v>
      </c>
      <c r="AE3962" s="1" t="s">
        <v>9367</v>
      </c>
      <c r="AJ3962" s="1" t="s">
        <v>17</v>
      </c>
      <c r="AK3962" s="1" t="s">
        <v>9530</v>
      </c>
      <c r="AL3962" s="1" t="s">
        <v>401</v>
      </c>
      <c r="AM3962" s="1" t="s">
        <v>9477</v>
      </c>
      <c r="AT3962" s="1" t="s">
        <v>997</v>
      </c>
      <c r="AU3962" s="1" t="s">
        <v>7614</v>
      </c>
      <c r="AV3962" s="1" t="s">
        <v>14792</v>
      </c>
      <c r="AW3962" s="1" t="s">
        <v>7775</v>
      </c>
      <c r="BG3962" s="1" t="s">
        <v>42</v>
      </c>
      <c r="BH3962" s="1" t="s">
        <v>7309</v>
      </c>
      <c r="BI3962" s="1" t="s">
        <v>1465</v>
      </c>
      <c r="BJ3962" s="1" t="s">
        <v>8414</v>
      </c>
      <c r="BK3962" s="1" t="s">
        <v>6141</v>
      </c>
      <c r="BL3962" s="1" t="s">
        <v>11047</v>
      </c>
      <c r="BM3962" s="1" t="s">
        <v>6101</v>
      </c>
      <c r="BN3962" s="1" t="s">
        <v>11400</v>
      </c>
      <c r="BO3962" s="1" t="s">
        <v>42</v>
      </c>
      <c r="BP3962" s="1" t="s">
        <v>7309</v>
      </c>
      <c r="BQ3962" s="1" t="s">
        <v>6142</v>
      </c>
      <c r="BR3962" s="1" t="s">
        <v>12115</v>
      </c>
      <c r="BS3962" s="1" t="s">
        <v>124</v>
      </c>
      <c r="BT3962" s="1" t="s">
        <v>9327</v>
      </c>
    </row>
    <row r="3963" spans="1:73" ht="13.5" customHeight="1" x14ac:dyDescent="0.25">
      <c r="A3963" s="5" t="str">
        <f t="shared" si="141"/>
        <v>1738_각남면_0139</v>
      </c>
      <c r="B3963" s="1">
        <v>1738</v>
      </c>
      <c r="C3963" s="1" t="s">
        <v>12339</v>
      </c>
      <c r="D3963" s="1" t="s">
        <v>12340</v>
      </c>
      <c r="E3963" s="1">
        <v>3962</v>
      </c>
      <c r="F3963" s="1">
        <v>17</v>
      </c>
      <c r="G3963" s="1" t="s">
        <v>5978</v>
      </c>
      <c r="H3963" s="1" t="s">
        <v>7060</v>
      </c>
      <c r="I3963" s="1">
        <v>6</v>
      </c>
      <c r="L3963" s="1">
        <v>5</v>
      </c>
      <c r="M3963" s="1" t="s">
        <v>14474</v>
      </c>
      <c r="N3963" s="1" t="s">
        <v>7124</v>
      </c>
      <c r="S3963" s="1" t="s">
        <v>50</v>
      </c>
      <c r="T3963" s="1" t="s">
        <v>7223</v>
      </c>
      <c r="W3963" s="1" t="s">
        <v>1003</v>
      </c>
      <c r="X3963" s="1" t="s">
        <v>7706</v>
      </c>
      <c r="Y3963" s="1" t="s">
        <v>64</v>
      </c>
      <c r="Z3963" s="1" t="s">
        <v>7741</v>
      </c>
      <c r="AC3963" s="1">
        <v>21</v>
      </c>
      <c r="AD3963" s="1" t="s">
        <v>160</v>
      </c>
      <c r="AE3963" s="1" t="s">
        <v>9347</v>
      </c>
      <c r="AJ3963" s="1" t="s">
        <v>17</v>
      </c>
      <c r="AK3963" s="1" t="s">
        <v>9530</v>
      </c>
      <c r="AL3963" s="1" t="s">
        <v>951</v>
      </c>
      <c r="AM3963" s="1" t="s">
        <v>9517</v>
      </c>
      <c r="AT3963" s="1" t="s">
        <v>69</v>
      </c>
      <c r="AU3963" s="1" t="s">
        <v>7359</v>
      </c>
      <c r="AV3963" s="1" t="s">
        <v>6143</v>
      </c>
      <c r="AW3963" s="1" t="s">
        <v>10266</v>
      </c>
      <c r="BG3963" s="1" t="s">
        <v>69</v>
      </c>
      <c r="BH3963" s="1" t="s">
        <v>7359</v>
      </c>
      <c r="BI3963" s="1" t="s">
        <v>3192</v>
      </c>
      <c r="BJ3963" s="1" t="s">
        <v>9994</v>
      </c>
      <c r="BK3963" s="1" t="s">
        <v>69</v>
      </c>
      <c r="BL3963" s="1" t="s">
        <v>7359</v>
      </c>
      <c r="BM3963" s="1" t="s">
        <v>4212</v>
      </c>
      <c r="BN3963" s="1" t="s">
        <v>8643</v>
      </c>
      <c r="BO3963" s="1" t="s">
        <v>69</v>
      </c>
      <c r="BP3963" s="1" t="s">
        <v>7359</v>
      </c>
      <c r="BQ3963" s="1" t="s">
        <v>6064</v>
      </c>
      <c r="BR3963" s="1" t="s">
        <v>12108</v>
      </c>
      <c r="BS3963" s="1" t="s">
        <v>277</v>
      </c>
      <c r="BT3963" s="1" t="s">
        <v>9535</v>
      </c>
    </row>
    <row r="3964" spans="1:73" ht="13.5" customHeight="1" x14ac:dyDescent="0.25">
      <c r="A3964" s="5" t="str">
        <f t="shared" si="141"/>
        <v>1738_각남면_0139</v>
      </c>
      <c r="B3964" s="1">
        <v>1738</v>
      </c>
      <c r="C3964" s="1" t="s">
        <v>12339</v>
      </c>
      <c r="D3964" s="1" t="s">
        <v>12340</v>
      </c>
      <c r="E3964" s="1">
        <v>3963</v>
      </c>
      <c r="F3964" s="1">
        <v>17</v>
      </c>
      <c r="G3964" s="1" t="s">
        <v>5978</v>
      </c>
      <c r="H3964" s="1" t="s">
        <v>7060</v>
      </c>
      <c r="I3964" s="1">
        <v>6</v>
      </c>
      <c r="L3964" s="1">
        <v>5</v>
      </c>
      <c r="M3964" s="1" t="s">
        <v>14474</v>
      </c>
      <c r="N3964" s="1" t="s">
        <v>7124</v>
      </c>
      <c r="S3964" s="1" t="s">
        <v>112</v>
      </c>
      <c r="T3964" s="1" t="s">
        <v>7229</v>
      </c>
      <c r="Y3964" s="1" t="s">
        <v>64</v>
      </c>
      <c r="Z3964" s="1" t="s">
        <v>7741</v>
      </c>
      <c r="AC3964" s="1">
        <v>2</v>
      </c>
      <c r="AD3964" s="1" t="s">
        <v>335</v>
      </c>
      <c r="AE3964" s="1" t="s">
        <v>9368</v>
      </c>
      <c r="AF3964" s="1" t="s">
        <v>95</v>
      </c>
      <c r="AG3964" s="1" t="s">
        <v>9389</v>
      </c>
    </row>
    <row r="3965" spans="1:73" ht="13.5" customHeight="1" x14ac:dyDescent="0.25">
      <c r="A3965" s="5" t="str">
        <f t="shared" si="141"/>
        <v>1738_각남면_0139</v>
      </c>
      <c r="B3965" s="1">
        <v>1738</v>
      </c>
      <c r="C3965" s="1" t="s">
        <v>12339</v>
      </c>
      <c r="D3965" s="1" t="s">
        <v>12340</v>
      </c>
      <c r="E3965" s="1">
        <v>3964</v>
      </c>
      <c r="F3965" s="1">
        <v>17</v>
      </c>
      <c r="G3965" s="1" t="s">
        <v>5978</v>
      </c>
      <c r="H3965" s="1" t="s">
        <v>7060</v>
      </c>
      <c r="I3965" s="1">
        <v>7</v>
      </c>
      <c r="J3965" s="1" t="s">
        <v>6144</v>
      </c>
      <c r="K3965" s="1" t="s">
        <v>12373</v>
      </c>
      <c r="L3965" s="1">
        <v>1</v>
      </c>
      <c r="M3965" s="1" t="s">
        <v>6144</v>
      </c>
      <c r="N3965" s="1" t="s">
        <v>12373</v>
      </c>
      <c r="O3965" s="1" t="s">
        <v>6</v>
      </c>
      <c r="P3965" s="1" t="s">
        <v>7191</v>
      </c>
      <c r="T3965" s="1" t="s">
        <v>12461</v>
      </c>
      <c r="U3965" s="1" t="s">
        <v>1523</v>
      </c>
      <c r="V3965" s="1" t="s">
        <v>7396</v>
      </c>
      <c r="W3965" s="1" t="s">
        <v>85</v>
      </c>
      <c r="X3965" s="1" t="s">
        <v>12530</v>
      </c>
      <c r="Y3965" s="1" t="s">
        <v>1455</v>
      </c>
      <c r="Z3965" s="1" t="s">
        <v>8827</v>
      </c>
      <c r="AC3965" s="1">
        <v>46</v>
      </c>
      <c r="AD3965" s="1" t="s">
        <v>89</v>
      </c>
      <c r="AE3965" s="1" t="s">
        <v>9335</v>
      </c>
      <c r="AJ3965" s="1" t="s">
        <v>17</v>
      </c>
      <c r="AK3965" s="1" t="s">
        <v>9530</v>
      </c>
      <c r="AL3965" s="1" t="s">
        <v>297</v>
      </c>
      <c r="AM3965" s="1" t="s">
        <v>9491</v>
      </c>
      <c r="AT3965" s="1" t="s">
        <v>69</v>
      </c>
      <c r="AU3965" s="1" t="s">
        <v>7359</v>
      </c>
      <c r="AV3965" s="1" t="s">
        <v>14798</v>
      </c>
      <c r="AW3965" s="1" t="s">
        <v>10291</v>
      </c>
      <c r="BG3965" s="1" t="s">
        <v>69</v>
      </c>
      <c r="BH3965" s="1" t="s">
        <v>7359</v>
      </c>
      <c r="BI3965" s="1" t="s">
        <v>879</v>
      </c>
      <c r="BJ3965" s="1" t="s">
        <v>10233</v>
      </c>
      <c r="BK3965" s="1" t="s">
        <v>69</v>
      </c>
      <c r="BL3965" s="1" t="s">
        <v>7359</v>
      </c>
      <c r="BM3965" s="1" t="s">
        <v>6145</v>
      </c>
      <c r="BN3965" s="1" t="s">
        <v>7234</v>
      </c>
      <c r="BO3965" s="1" t="s">
        <v>69</v>
      </c>
      <c r="BP3965" s="1" t="s">
        <v>7359</v>
      </c>
      <c r="BQ3965" s="1" t="s">
        <v>6146</v>
      </c>
      <c r="BR3965" s="1" t="s">
        <v>12119</v>
      </c>
      <c r="BS3965" s="1" t="s">
        <v>283</v>
      </c>
      <c r="BT3965" s="1" t="s">
        <v>9550</v>
      </c>
    </row>
    <row r="3966" spans="1:73" ht="13.5" customHeight="1" x14ac:dyDescent="0.25">
      <c r="A3966" s="5" t="str">
        <f t="shared" si="141"/>
        <v>1738_각남면_0139</v>
      </c>
      <c r="B3966" s="1">
        <v>1738</v>
      </c>
      <c r="C3966" s="1" t="s">
        <v>12339</v>
      </c>
      <c r="D3966" s="1" t="s">
        <v>12340</v>
      </c>
      <c r="E3966" s="1">
        <v>3965</v>
      </c>
      <c r="F3966" s="1">
        <v>17</v>
      </c>
      <c r="G3966" s="1" t="s">
        <v>5978</v>
      </c>
      <c r="H3966" s="1" t="s">
        <v>7060</v>
      </c>
      <c r="I3966" s="1">
        <v>7</v>
      </c>
      <c r="L3966" s="1">
        <v>1</v>
      </c>
      <c r="M3966" s="1" t="s">
        <v>6144</v>
      </c>
      <c r="N3966" s="1" t="s">
        <v>12373</v>
      </c>
      <c r="S3966" s="1" t="s">
        <v>50</v>
      </c>
      <c r="T3966" s="1" t="s">
        <v>7223</v>
      </c>
      <c r="W3966" s="1" t="s">
        <v>123</v>
      </c>
      <c r="X3966" s="1" t="s">
        <v>7689</v>
      </c>
      <c r="Y3966" s="1" t="s">
        <v>64</v>
      </c>
      <c r="Z3966" s="1" t="s">
        <v>7741</v>
      </c>
      <c r="AC3966" s="1">
        <v>37</v>
      </c>
      <c r="AD3966" s="1" t="s">
        <v>76</v>
      </c>
      <c r="AE3966" s="1" t="s">
        <v>9334</v>
      </c>
      <c r="AJ3966" s="1" t="s">
        <v>17</v>
      </c>
      <c r="AK3966" s="1" t="s">
        <v>9530</v>
      </c>
      <c r="AL3966" s="1" t="s">
        <v>124</v>
      </c>
      <c r="AM3966" s="1" t="s">
        <v>9327</v>
      </c>
      <c r="AT3966" s="1" t="s">
        <v>42</v>
      </c>
      <c r="AU3966" s="1" t="s">
        <v>7309</v>
      </c>
      <c r="AV3966" s="1" t="s">
        <v>1600</v>
      </c>
      <c r="AW3966" s="1" t="s">
        <v>9696</v>
      </c>
      <c r="BG3966" s="1" t="s">
        <v>69</v>
      </c>
      <c r="BH3966" s="1" t="s">
        <v>7359</v>
      </c>
      <c r="BI3966" s="1" t="s">
        <v>1403</v>
      </c>
      <c r="BJ3966" s="1" t="s">
        <v>8115</v>
      </c>
      <c r="BK3966" s="1" t="s">
        <v>69</v>
      </c>
      <c r="BL3966" s="1" t="s">
        <v>7359</v>
      </c>
      <c r="BM3966" s="1" t="s">
        <v>6147</v>
      </c>
      <c r="BN3966" s="1" t="s">
        <v>9191</v>
      </c>
      <c r="BO3966" s="1" t="s">
        <v>69</v>
      </c>
      <c r="BP3966" s="1" t="s">
        <v>7359</v>
      </c>
      <c r="BQ3966" s="1" t="s">
        <v>6148</v>
      </c>
      <c r="BR3966" s="1" t="s">
        <v>13143</v>
      </c>
      <c r="BS3966" s="1" t="s">
        <v>41</v>
      </c>
      <c r="BT3966" s="1" t="s">
        <v>12725</v>
      </c>
    </row>
    <row r="3967" spans="1:73" ht="13.5" customHeight="1" x14ac:dyDescent="0.25">
      <c r="A3967" s="5" t="str">
        <f t="shared" si="141"/>
        <v>1738_각남면_0139</v>
      </c>
      <c r="B3967" s="1">
        <v>1738</v>
      </c>
      <c r="C3967" s="1" t="s">
        <v>12339</v>
      </c>
      <c r="D3967" s="1" t="s">
        <v>12340</v>
      </c>
      <c r="E3967" s="1">
        <v>3966</v>
      </c>
      <c r="F3967" s="1">
        <v>17</v>
      </c>
      <c r="G3967" s="1" t="s">
        <v>5978</v>
      </c>
      <c r="H3967" s="1" t="s">
        <v>7060</v>
      </c>
      <c r="I3967" s="1">
        <v>7</v>
      </c>
      <c r="L3967" s="1">
        <v>1</v>
      </c>
      <c r="M3967" s="1" t="s">
        <v>6144</v>
      </c>
      <c r="N3967" s="1" t="s">
        <v>12373</v>
      </c>
      <c r="S3967" s="1" t="s">
        <v>112</v>
      </c>
      <c r="T3967" s="1" t="s">
        <v>7229</v>
      </c>
      <c r="Y3967" s="1" t="s">
        <v>64</v>
      </c>
      <c r="Z3967" s="1" t="s">
        <v>7741</v>
      </c>
      <c r="AC3967" s="1">
        <v>1</v>
      </c>
      <c r="AD3967" s="1" t="s">
        <v>101</v>
      </c>
      <c r="AE3967" s="1" t="s">
        <v>9339</v>
      </c>
    </row>
    <row r="3968" spans="1:73" ht="13.5" customHeight="1" x14ac:dyDescent="0.25">
      <c r="A3968" s="5" t="str">
        <f t="shared" si="141"/>
        <v>1738_각남면_0139</v>
      </c>
      <c r="B3968" s="1">
        <v>1738</v>
      </c>
      <c r="C3968" s="1" t="s">
        <v>12339</v>
      </c>
      <c r="D3968" s="1" t="s">
        <v>12340</v>
      </c>
      <c r="E3968" s="1">
        <v>3967</v>
      </c>
      <c r="F3968" s="1">
        <v>17</v>
      </c>
      <c r="G3968" s="1" t="s">
        <v>5978</v>
      </c>
      <c r="H3968" s="1" t="s">
        <v>7060</v>
      </c>
      <c r="I3968" s="1">
        <v>7</v>
      </c>
      <c r="L3968" s="1">
        <v>2</v>
      </c>
      <c r="M3968" s="1" t="s">
        <v>14475</v>
      </c>
      <c r="N3968" s="1" t="s">
        <v>14476</v>
      </c>
      <c r="O3968" s="1" t="s">
        <v>6</v>
      </c>
      <c r="P3968" s="1" t="s">
        <v>7191</v>
      </c>
      <c r="T3968" s="1" t="s">
        <v>12461</v>
      </c>
      <c r="U3968" s="1" t="s">
        <v>2831</v>
      </c>
      <c r="V3968" s="1" t="s">
        <v>12442</v>
      </c>
      <c r="W3968" s="1" t="s">
        <v>123</v>
      </c>
      <c r="X3968" s="1" t="s">
        <v>7689</v>
      </c>
      <c r="Y3968" s="1" t="s">
        <v>4269</v>
      </c>
      <c r="Z3968" s="1" t="s">
        <v>8657</v>
      </c>
      <c r="AC3968" s="1">
        <v>75</v>
      </c>
      <c r="AD3968" s="1" t="s">
        <v>90</v>
      </c>
      <c r="AE3968" s="1" t="s">
        <v>9336</v>
      </c>
      <c r="AJ3968" s="1" t="s">
        <v>17</v>
      </c>
      <c r="AK3968" s="1" t="s">
        <v>9530</v>
      </c>
      <c r="AL3968" s="1" t="s">
        <v>124</v>
      </c>
      <c r="AM3968" s="1" t="s">
        <v>9327</v>
      </c>
      <c r="AT3968" s="1" t="s">
        <v>42</v>
      </c>
      <c r="AU3968" s="1" t="s">
        <v>7309</v>
      </c>
      <c r="AV3968" s="1" t="s">
        <v>6149</v>
      </c>
      <c r="AW3968" s="1" t="s">
        <v>10292</v>
      </c>
      <c r="BG3968" s="1" t="s">
        <v>69</v>
      </c>
      <c r="BH3968" s="1" t="s">
        <v>7359</v>
      </c>
      <c r="BI3968" s="1" t="s">
        <v>1356</v>
      </c>
      <c r="BJ3968" s="1" t="s">
        <v>10031</v>
      </c>
      <c r="BK3968" s="1" t="s">
        <v>69</v>
      </c>
      <c r="BL3968" s="1" t="s">
        <v>7359</v>
      </c>
      <c r="BM3968" s="1" t="s">
        <v>421</v>
      </c>
      <c r="BN3968" s="1" t="s">
        <v>7802</v>
      </c>
      <c r="BO3968" s="1" t="s">
        <v>69</v>
      </c>
      <c r="BP3968" s="1" t="s">
        <v>7359</v>
      </c>
      <c r="BQ3968" s="1" t="s">
        <v>4740</v>
      </c>
      <c r="BR3968" s="1" t="s">
        <v>13040</v>
      </c>
      <c r="BS3968" s="1" t="s">
        <v>41</v>
      </c>
      <c r="BT3968" s="1" t="s">
        <v>12725</v>
      </c>
    </row>
    <row r="3969" spans="1:72" ht="13.5" customHeight="1" x14ac:dyDescent="0.25">
      <c r="A3969" s="5" t="str">
        <f t="shared" si="141"/>
        <v>1738_각남면_0139</v>
      </c>
      <c r="B3969" s="1">
        <v>1738</v>
      </c>
      <c r="C3969" s="1" t="s">
        <v>12339</v>
      </c>
      <c r="D3969" s="1" t="s">
        <v>12340</v>
      </c>
      <c r="E3969" s="1">
        <v>3968</v>
      </c>
      <c r="F3969" s="1">
        <v>17</v>
      </c>
      <c r="G3969" s="1" t="s">
        <v>5978</v>
      </c>
      <c r="H3969" s="1" t="s">
        <v>7060</v>
      </c>
      <c r="I3969" s="1">
        <v>7</v>
      </c>
      <c r="L3969" s="1">
        <v>2</v>
      </c>
      <c r="M3969" s="1" t="s">
        <v>14475</v>
      </c>
      <c r="N3969" s="1" t="s">
        <v>14476</v>
      </c>
      <c r="S3969" s="1" t="s">
        <v>50</v>
      </c>
      <c r="T3969" s="1" t="s">
        <v>7223</v>
      </c>
      <c r="W3969" s="1" t="s">
        <v>519</v>
      </c>
      <c r="X3969" s="1" t="s">
        <v>7705</v>
      </c>
      <c r="Y3969" s="1" t="s">
        <v>64</v>
      </c>
      <c r="Z3969" s="1" t="s">
        <v>7741</v>
      </c>
      <c r="AC3969" s="1">
        <v>77</v>
      </c>
      <c r="AD3969" s="1" t="s">
        <v>315</v>
      </c>
      <c r="AE3969" s="1" t="s">
        <v>9365</v>
      </c>
      <c r="AJ3969" s="1" t="s">
        <v>17</v>
      </c>
      <c r="AK3969" s="1" t="s">
        <v>9530</v>
      </c>
      <c r="AL3969" s="1" t="s">
        <v>193</v>
      </c>
      <c r="AM3969" s="1" t="s">
        <v>9533</v>
      </c>
      <c r="AT3969" s="1" t="s">
        <v>69</v>
      </c>
      <c r="AU3969" s="1" t="s">
        <v>7359</v>
      </c>
      <c r="AV3969" s="1" t="s">
        <v>3132</v>
      </c>
      <c r="AW3969" s="1" t="s">
        <v>8449</v>
      </c>
      <c r="BG3969" s="1" t="s">
        <v>69</v>
      </c>
      <c r="BH3969" s="1" t="s">
        <v>7359</v>
      </c>
      <c r="BI3969" s="1" t="s">
        <v>6150</v>
      </c>
      <c r="BJ3969" s="1" t="s">
        <v>8842</v>
      </c>
      <c r="BK3969" s="1" t="s">
        <v>69</v>
      </c>
      <c r="BL3969" s="1" t="s">
        <v>7359</v>
      </c>
      <c r="BM3969" s="1" t="s">
        <v>6151</v>
      </c>
      <c r="BN3969" s="1" t="s">
        <v>11405</v>
      </c>
      <c r="BO3969" s="1" t="s">
        <v>69</v>
      </c>
      <c r="BP3969" s="1" t="s">
        <v>7359</v>
      </c>
      <c r="BQ3969" s="1" t="s">
        <v>6152</v>
      </c>
      <c r="BR3969" s="1" t="s">
        <v>12120</v>
      </c>
      <c r="BS3969" s="1" t="s">
        <v>1047</v>
      </c>
      <c r="BT3969" s="1" t="s">
        <v>9458</v>
      </c>
    </row>
    <row r="3970" spans="1:72" ht="13.5" customHeight="1" x14ac:dyDescent="0.25">
      <c r="A3970" s="5" t="str">
        <f t="shared" si="141"/>
        <v>1738_각남면_0139</v>
      </c>
      <c r="B3970" s="1">
        <v>1738</v>
      </c>
      <c r="C3970" s="1" t="s">
        <v>12339</v>
      </c>
      <c r="D3970" s="1" t="s">
        <v>12340</v>
      </c>
      <c r="E3970" s="1">
        <v>3969</v>
      </c>
      <c r="F3970" s="1">
        <v>17</v>
      </c>
      <c r="G3970" s="1" t="s">
        <v>5978</v>
      </c>
      <c r="H3970" s="1" t="s">
        <v>7060</v>
      </c>
      <c r="I3970" s="1">
        <v>7</v>
      </c>
      <c r="L3970" s="1">
        <v>2</v>
      </c>
      <c r="M3970" s="1" t="s">
        <v>14475</v>
      </c>
      <c r="N3970" s="1" t="s">
        <v>14476</v>
      </c>
      <c r="S3970" s="1" t="s">
        <v>112</v>
      </c>
      <c r="T3970" s="1" t="s">
        <v>7229</v>
      </c>
      <c r="Y3970" s="1" t="s">
        <v>64</v>
      </c>
      <c r="Z3970" s="1" t="s">
        <v>7741</v>
      </c>
      <c r="AC3970" s="1">
        <v>16</v>
      </c>
      <c r="AD3970" s="1" t="s">
        <v>89</v>
      </c>
      <c r="AE3970" s="1" t="s">
        <v>9335</v>
      </c>
    </row>
    <row r="3971" spans="1:72" ht="13.5" customHeight="1" x14ac:dyDescent="0.25">
      <c r="A3971" s="5" t="str">
        <f t="shared" si="141"/>
        <v>1738_각남면_0139</v>
      </c>
      <c r="B3971" s="1">
        <v>1738</v>
      </c>
      <c r="C3971" s="1" t="s">
        <v>12339</v>
      </c>
      <c r="D3971" s="1" t="s">
        <v>12340</v>
      </c>
      <c r="E3971" s="1">
        <v>3970</v>
      </c>
      <c r="F3971" s="1">
        <v>17</v>
      </c>
      <c r="G3971" s="1" t="s">
        <v>5978</v>
      </c>
      <c r="H3971" s="1" t="s">
        <v>7060</v>
      </c>
      <c r="I3971" s="1">
        <v>7</v>
      </c>
      <c r="L3971" s="1">
        <v>3</v>
      </c>
      <c r="M3971" s="1" t="s">
        <v>14477</v>
      </c>
      <c r="N3971" s="1" t="s">
        <v>14478</v>
      </c>
      <c r="O3971" s="1" t="s">
        <v>6</v>
      </c>
      <c r="P3971" s="1" t="s">
        <v>7191</v>
      </c>
      <c r="T3971" s="1" t="s">
        <v>12461</v>
      </c>
      <c r="U3971" s="1" t="s">
        <v>518</v>
      </c>
      <c r="V3971" s="1" t="s">
        <v>7333</v>
      </c>
      <c r="W3971" s="1" t="s">
        <v>6021</v>
      </c>
      <c r="X3971" s="1" t="s">
        <v>7736</v>
      </c>
      <c r="Y3971" s="1" t="s">
        <v>64</v>
      </c>
      <c r="Z3971" s="1" t="s">
        <v>7741</v>
      </c>
      <c r="AC3971" s="1">
        <v>70</v>
      </c>
      <c r="AD3971" s="1" t="s">
        <v>393</v>
      </c>
      <c r="AE3971" s="1" t="s">
        <v>9370</v>
      </c>
      <c r="AJ3971" s="1" t="s">
        <v>17</v>
      </c>
      <c r="AK3971" s="1" t="s">
        <v>9530</v>
      </c>
      <c r="AL3971" s="1" t="s">
        <v>131</v>
      </c>
      <c r="AM3971" s="1" t="s">
        <v>9537</v>
      </c>
      <c r="AT3971" s="1" t="s">
        <v>69</v>
      </c>
      <c r="AU3971" s="1" t="s">
        <v>7359</v>
      </c>
      <c r="AV3971" s="1" t="s">
        <v>5956</v>
      </c>
      <c r="AW3971" s="1" t="s">
        <v>10293</v>
      </c>
      <c r="BG3971" s="1" t="s">
        <v>69</v>
      </c>
      <c r="BH3971" s="1" t="s">
        <v>7359</v>
      </c>
      <c r="BI3971" s="1" t="s">
        <v>1479</v>
      </c>
      <c r="BJ3971" s="1" t="s">
        <v>8222</v>
      </c>
      <c r="BK3971" s="1" t="s">
        <v>69</v>
      </c>
      <c r="BL3971" s="1" t="s">
        <v>7359</v>
      </c>
      <c r="BM3971" s="1" t="s">
        <v>1865</v>
      </c>
      <c r="BN3971" s="1" t="s">
        <v>10265</v>
      </c>
      <c r="BO3971" s="1" t="s">
        <v>69</v>
      </c>
      <c r="BP3971" s="1" t="s">
        <v>7359</v>
      </c>
      <c r="BQ3971" s="1" t="s">
        <v>6153</v>
      </c>
      <c r="BR3971" s="1" t="s">
        <v>12121</v>
      </c>
      <c r="BS3971" s="1" t="s">
        <v>124</v>
      </c>
      <c r="BT3971" s="1" t="s">
        <v>9327</v>
      </c>
    </row>
    <row r="3972" spans="1:72" ht="13.5" customHeight="1" x14ac:dyDescent="0.25">
      <c r="A3972" s="5" t="str">
        <f t="shared" si="141"/>
        <v>1738_각남면_0139</v>
      </c>
      <c r="B3972" s="1">
        <v>1738</v>
      </c>
      <c r="C3972" s="1" t="s">
        <v>12339</v>
      </c>
      <c r="D3972" s="1" t="s">
        <v>12340</v>
      </c>
      <c r="E3972" s="1">
        <v>3971</v>
      </c>
      <c r="F3972" s="1">
        <v>18</v>
      </c>
      <c r="G3972" s="1" t="s">
        <v>6124</v>
      </c>
      <c r="H3972" s="1" t="s">
        <v>7061</v>
      </c>
      <c r="I3972" s="1">
        <v>1</v>
      </c>
      <c r="J3972" s="1" t="s">
        <v>6154</v>
      </c>
      <c r="K3972" s="1" t="s">
        <v>7177</v>
      </c>
      <c r="L3972" s="1">
        <v>1</v>
      </c>
      <c r="M3972" s="1" t="s">
        <v>6154</v>
      </c>
      <c r="N3972" s="1" t="s">
        <v>7177</v>
      </c>
      <c r="T3972" s="1" t="s">
        <v>12461</v>
      </c>
      <c r="U3972" s="1" t="s">
        <v>4475</v>
      </c>
      <c r="V3972" s="1" t="s">
        <v>7553</v>
      </c>
      <c r="W3972" s="1" t="s">
        <v>754</v>
      </c>
      <c r="X3972" s="1" t="s">
        <v>7710</v>
      </c>
      <c r="Y3972" s="1" t="s">
        <v>1667</v>
      </c>
      <c r="Z3972" s="1" t="s">
        <v>8104</v>
      </c>
      <c r="AC3972" s="1">
        <v>55</v>
      </c>
      <c r="AD3972" s="1" t="s">
        <v>142</v>
      </c>
      <c r="AE3972" s="1" t="s">
        <v>9344</v>
      </c>
      <c r="AJ3972" s="1" t="s">
        <v>17</v>
      </c>
      <c r="AK3972" s="1" t="s">
        <v>9530</v>
      </c>
      <c r="AL3972" s="1" t="s">
        <v>58</v>
      </c>
      <c r="AM3972" s="1" t="s">
        <v>9526</v>
      </c>
      <c r="AT3972" s="1" t="s">
        <v>42</v>
      </c>
      <c r="AU3972" s="1" t="s">
        <v>7309</v>
      </c>
      <c r="AV3972" s="1" t="s">
        <v>6155</v>
      </c>
      <c r="AW3972" s="1" t="s">
        <v>10294</v>
      </c>
      <c r="BG3972" s="1" t="s">
        <v>69</v>
      </c>
      <c r="BH3972" s="1" t="s">
        <v>7359</v>
      </c>
      <c r="BI3972" s="1" t="s">
        <v>14782</v>
      </c>
      <c r="BJ3972" s="1" t="s">
        <v>10786</v>
      </c>
      <c r="BK3972" s="1" t="s">
        <v>69</v>
      </c>
      <c r="BL3972" s="1" t="s">
        <v>7359</v>
      </c>
      <c r="BM3972" s="1" t="s">
        <v>5451</v>
      </c>
      <c r="BN3972" s="1" t="s">
        <v>8973</v>
      </c>
      <c r="BO3972" s="1" t="s">
        <v>854</v>
      </c>
      <c r="BP3972" s="1" t="s">
        <v>9667</v>
      </c>
      <c r="BQ3972" s="1" t="s">
        <v>6156</v>
      </c>
      <c r="BR3972" s="1" t="s">
        <v>12122</v>
      </c>
      <c r="BS3972" s="1" t="s">
        <v>53</v>
      </c>
      <c r="BT3972" s="1" t="s">
        <v>9486</v>
      </c>
    </row>
    <row r="3973" spans="1:72" ht="13.5" customHeight="1" x14ac:dyDescent="0.25">
      <c r="A3973" s="5" t="str">
        <f t="shared" si="141"/>
        <v>1738_각남면_0139</v>
      </c>
      <c r="B3973" s="1">
        <v>1738</v>
      </c>
      <c r="C3973" s="1" t="s">
        <v>12339</v>
      </c>
      <c r="D3973" s="1" t="s">
        <v>12340</v>
      </c>
      <c r="E3973" s="1">
        <v>3972</v>
      </c>
      <c r="F3973" s="1">
        <v>18</v>
      </c>
      <c r="G3973" s="1" t="s">
        <v>6124</v>
      </c>
      <c r="H3973" s="1" t="s">
        <v>7061</v>
      </c>
      <c r="I3973" s="1">
        <v>1</v>
      </c>
      <c r="L3973" s="1">
        <v>1</v>
      </c>
      <c r="M3973" s="1" t="s">
        <v>6154</v>
      </c>
      <c r="N3973" s="1" t="s">
        <v>7177</v>
      </c>
      <c r="S3973" s="1" t="s">
        <v>50</v>
      </c>
      <c r="T3973" s="1" t="s">
        <v>7223</v>
      </c>
      <c r="U3973" s="1" t="s">
        <v>237</v>
      </c>
      <c r="V3973" s="1" t="s">
        <v>7316</v>
      </c>
      <c r="Y3973" s="1" t="s">
        <v>6157</v>
      </c>
      <c r="Z3973" s="1" t="s">
        <v>8194</v>
      </c>
      <c r="AC3973" s="1">
        <v>54</v>
      </c>
      <c r="AD3973" s="1" t="s">
        <v>145</v>
      </c>
      <c r="AE3973" s="1" t="s">
        <v>9345</v>
      </c>
      <c r="AJ3973" s="1" t="s">
        <v>17</v>
      </c>
      <c r="AK3973" s="1" t="s">
        <v>9530</v>
      </c>
      <c r="AL3973" s="1" t="s">
        <v>41</v>
      </c>
      <c r="AM3973" s="1" t="s">
        <v>12725</v>
      </c>
      <c r="AN3973" s="1" t="s">
        <v>401</v>
      </c>
      <c r="AO3973" s="1" t="s">
        <v>9477</v>
      </c>
      <c r="AR3973" s="1" t="s">
        <v>6158</v>
      </c>
      <c r="AS3973" s="1" t="s">
        <v>9643</v>
      </c>
      <c r="AT3973" s="1" t="s">
        <v>69</v>
      </c>
      <c r="AU3973" s="1" t="s">
        <v>7359</v>
      </c>
      <c r="AV3973" s="1" t="s">
        <v>6159</v>
      </c>
      <c r="AW3973" s="1" t="s">
        <v>10295</v>
      </c>
      <c r="BG3973" s="1" t="s">
        <v>69</v>
      </c>
      <c r="BH3973" s="1" t="s">
        <v>7359</v>
      </c>
      <c r="BI3973" s="1" t="s">
        <v>6160</v>
      </c>
      <c r="BJ3973" s="1" t="s">
        <v>10932</v>
      </c>
      <c r="BK3973" s="1" t="s">
        <v>69</v>
      </c>
      <c r="BL3973" s="1" t="s">
        <v>7359</v>
      </c>
      <c r="BM3973" s="1" t="s">
        <v>6161</v>
      </c>
      <c r="BN3973" s="1" t="s">
        <v>11406</v>
      </c>
      <c r="BO3973" s="1" t="s">
        <v>6162</v>
      </c>
      <c r="BP3973" s="1" t="s">
        <v>11477</v>
      </c>
      <c r="BQ3973" s="1" t="s">
        <v>6163</v>
      </c>
      <c r="BR3973" s="1" t="s">
        <v>13036</v>
      </c>
      <c r="BS3973" s="1" t="s">
        <v>41</v>
      </c>
      <c r="BT3973" s="1" t="s">
        <v>12725</v>
      </c>
    </row>
    <row r="3974" spans="1:72" ht="13.5" customHeight="1" x14ac:dyDescent="0.25">
      <c r="A3974" s="5" t="str">
        <f t="shared" si="141"/>
        <v>1738_각남면_0139</v>
      </c>
      <c r="B3974" s="1">
        <v>1738</v>
      </c>
      <c r="C3974" s="1" t="s">
        <v>12339</v>
      </c>
      <c r="D3974" s="1" t="s">
        <v>12340</v>
      </c>
      <c r="E3974" s="1">
        <v>3973</v>
      </c>
      <c r="F3974" s="1">
        <v>18</v>
      </c>
      <c r="G3974" s="1" t="s">
        <v>6124</v>
      </c>
      <c r="H3974" s="1" t="s">
        <v>7061</v>
      </c>
      <c r="I3974" s="1">
        <v>1</v>
      </c>
      <c r="L3974" s="1">
        <v>1</v>
      </c>
      <c r="M3974" s="1" t="s">
        <v>6154</v>
      </c>
      <c r="N3974" s="1" t="s">
        <v>7177</v>
      </c>
      <c r="S3974" s="1" t="s">
        <v>59</v>
      </c>
      <c r="T3974" s="1" t="s">
        <v>7224</v>
      </c>
      <c r="U3974" s="1" t="s">
        <v>2210</v>
      </c>
      <c r="V3974" s="1" t="s">
        <v>7410</v>
      </c>
      <c r="Y3974" s="1" t="s">
        <v>6164</v>
      </c>
      <c r="Z3974" s="1" t="s">
        <v>9117</v>
      </c>
      <c r="AC3974" s="1">
        <v>32</v>
      </c>
      <c r="AD3974" s="1" t="s">
        <v>743</v>
      </c>
      <c r="AE3974" s="1" t="s">
        <v>8259</v>
      </c>
    </row>
    <row r="3975" spans="1:72" ht="13.5" customHeight="1" x14ac:dyDescent="0.25">
      <c r="A3975" s="5" t="str">
        <f t="shared" ref="A3975:A3997" si="142">HYPERLINK("http://kyu.snu.ac.kr/sdhj/index.jsp?type=hj/GK14616_00IH_0001_0139.jpg","1738_각남면_0139")</f>
        <v>1738_각남면_0139</v>
      </c>
      <c r="B3975" s="1">
        <v>1738</v>
      </c>
      <c r="C3975" s="1" t="s">
        <v>12339</v>
      </c>
      <c r="D3975" s="1" t="s">
        <v>12340</v>
      </c>
      <c r="E3975" s="1">
        <v>3974</v>
      </c>
      <c r="F3975" s="1">
        <v>18</v>
      </c>
      <c r="G3975" s="1" t="s">
        <v>6124</v>
      </c>
      <c r="H3975" s="1" t="s">
        <v>7061</v>
      </c>
      <c r="I3975" s="1">
        <v>1</v>
      </c>
      <c r="L3975" s="1">
        <v>1</v>
      </c>
      <c r="M3975" s="1" t="s">
        <v>6154</v>
      </c>
      <c r="N3975" s="1" t="s">
        <v>7177</v>
      </c>
      <c r="S3975" s="1" t="s">
        <v>112</v>
      </c>
      <c r="T3975" s="1" t="s">
        <v>7229</v>
      </c>
      <c r="Y3975" s="1" t="s">
        <v>64</v>
      </c>
      <c r="Z3975" s="1" t="s">
        <v>7741</v>
      </c>
      <c r="AC3975" s="1">
        <v>13</v>
      </c>
      <c r="AD3975" s="1" t="s">
        <v>111</v>
      </c>
      <c r="AE3975" s="1" t="s">
        <v>9341</v>
      </c>
    </row>
    <row r="3976" spans="1:72" ht="13.5" customHeight="1" x14ac:dyDescent="0.25">
      <c r="A3976" s="5" t="str">
        <f t="shared" si="142"/>
        <v>1738_각남면_0139</v>
      </c>
      <c r="B3976" s="1">
        <v>1738</v>
      </c>
      <c r="C3976" s="1" t="s">
        <v>12339</v>
      </c>
      <c r="D3976" s="1" t="s">
        <v>12340</v>
      </c>
      <c r="E3976" s="1">
        <v>3975</v>
      </c>
      <c r="F3976" s="1">
        <v>18</v>
      </c>
      <c r="G3976" s="1" t="s">
        <v>6124</v>
      </c>
      <c r="H3976" s="1" t="s">
        <v>7061</v>
      </c>
      <c r="I3976" s="1">
        <v>1</v>
      </c>
      <c r="L3976" s="1">
        <v>1</v>
      </c>
      <c r="M3976" s="1" t="s">
        <v>6154</v>
      </c>
      <c r="N3976" s="1" t="s">
        <v>7177</v>
      </c>
      <c r="S3976" s="1" t="s">
        <v>155</v>
      </c>
      <c r="T3976" s="1" t="s">
        <v>7230</v>
      </c>
      <c r="W3976" s="1" t="s">
        <v>407</v>
      </c>
      <c r="X3976" s="1" t="s">
        <v>7703</v>
      </c>
      <c r="Y3976" s="1" t="s">
        <v>64</v>
      </c>
      <c r="Z3976" s="1" t="s">
        <v>7741</v>
      </c>
      <c r="AC3976" s="1">
        <v>31</v>
      </c>
      <c r="AD3976" s="1" t="s">
        <v>437</v>
      </c>
      <c r="AE3976" s="1" t="s">
        <v>9373</v>
      </c>
      <c r="AF3976" s="1" t="s">
        <v>95</v>
      </c>
      <c r="AG3976" s="1" t="s">
        <v>9389</v>
      </c>
    </row>
    <row r="3977" spans="1:72" ht="13.5" customHeight="1" x14ac:dyDescent="0.25">
      <c r="A3977" s="5" t="str">
        <f t="shared" si="142"/>
        <v>1738_각남면_0139</v>
      </c>
      <c r="B3977" s="1">
        <v>1738</v>
      </c>
      <c r="C3977" s="1" t="s">
        <v>12339</v>
      </c>
      <c r="D3977" s="1" t="s">
        <v>12340</v>
      </c>
      <c r="E3977" s="1">
        <v>3976</v>
      </c>
      <c r="F3977" s="1">
        <v>18</v>
      </c>
      <c r="G3977" s="1" t="s">
        <v>6124</v>
      </c>
      <c r="H3977" s="1" t="s">
        <v>7061</v>
      </c>
      <c r="I3977" s="1">
        <v>1</v>
      </c>
      <c r="L3977" s="1">
        <v>2</v>
      </c>
      <c r="M3977" s="1" t="s">
        <v>14479</v>
      </c>
      <c r="N3977" s="1" t="s">
        <v>8312</v>
      </c>
      <c r="T3977" s="1" t="s">
        <v>12461</v>
      </c>
      <c r="U3977" s="1" t="s">
        <v>73</v>
      </c>
      <c r="V3977" s="1" t="s">
        <v>7304</v>
      </c>
      <c r="W3977" s="1" t="s">
        <v>108</v>
      </c>
      <c r="X3977" s="1" t="s">
        <v>7688</v>
      </c>
      <c r="Y3977" s="1" t="s">
        <v>6165</v>
      </c>
      <c r="Z3977" s="1" t="s">
        <v>9118</v>
      </c>
      <c r="AC3977" s="1">
        <v>45</v>
      </c>
      <c r="AD3977" s="1" t="s">
        <v>330</v>
      </c>
      <c r="AE3977" s="1" t="s">
        <v>9367</v>
      </c>
      <c r="AJ3977" s="1" t="s">
        <v>17</v>
      </c>
      <c r="AK3977" s="1" t="s">
        <v>9530</v>
      </c>
      <c r="AL3977" s="1" t="s">
        <v>218</v>
      </c>
      <c r="AM3977" s="1" t="s">
        <v>9534</v>
      </c>
      <c r="AT3977" s="1" t="s">
        <v>73</v>
      </c>
      <c r="AU3977" s="1" t="s">
        <v>7304</v>
      </c>
      <c r="AV3977" s="1" t="s">
        <v>6166</v>
      </c>
      <c r="AW3977" s="1" t="s">
        <v>10296</v>
      </c>
      <c r="BG3977" s="1" t="s">
        <v>73</v>
      </c>
      <c r="BH3977" s="1" t="s">
        <v>7304</v>
      </c>
      <c r="BI3977" s="1" t="s">
        <v>2177</v>
      </c>
      <c r="BJ3977" s="1" t="s">
        <v>7967</v>
      </c>
      <c r="BK3977" s="1" t="s">
        <v>73</v>
      </c>
      <c r="BL3977" s="1" t="s">
        <v>7304</v>
      </c>
      <c r="BM3977" s="1" t="s">
        <v>6167</v>
      </c>
      <c r="BN3977" s="1" t="s">
        <v>10935</v>
      </c>
      <c r="BO3977" s="1" t="s">
        <v>6168</v>
      </c>
      <c r="BP3977" s="1" t="s">
        <v>11478</v>
      </c>
      <c r="BQ3977" s="1" t="s">
        <v>6169</v>
      </c>
      <c r="BR3977" s="1" t="s">
        <v>13489</v>
      </c>
      <c r="BS3977" s="1" t="s">
        <v>218</v>
      </c>
      <c r="BT3977" s="1" t="s">
        <v>9534</v>
      </c>
    </row>
    <row r="3978" spans="1:72" ht="13.5" customHeight="1" x14ac:dyDescent="0.25">
      <c r="A3978" s="5" t="str">
        <f t="shared" si="142"/>
        <v>1738_각남면_0139</v>
      </c>
      <c r="B3978" s="1">
        <v>1738</v>
      </c>
      <c r="C3978" s="1" t="s">
        <v>12339</v>
      </c>
      <c r="D3978" s="1" t="s">
        <v>12340</v>
      </c>
      <c r="E3978" s="1">
        <v>3977</v>
      </c>
      <c r="F3978" s="1">
        <v>18</v>
      </c>
      <c r="G3978" s="1" t="s">
        <v>6124</v>
      </c>
      <c r="H3978" s="1" t="s">
        <v>7061</v>
      </c>
      <c r="I3978" s="1">
        <v>1</v>
      </c>
      <c r="L3978" s="1">
        <v>2</v>
      </c>
      <c r="M3978" s="1" t="s">
        <v>14479</v>
      </c>
      <c r="N3978" s="1" t="s">
        <v>8312</v>
      </c>
      <c r="S3978" s="1" t="s">
        <v>50</v>
      </c>
      <c r="T3978" s="1" t="s">
        <v>7223</v>
      </c>
      <c r="W3978" s="1" t="s">
        <v>144</v>
      </c>
      <c r="X3978" s="1" t="s">
        <v>7690</v>
      </c>
      <c r="Y3978" s="1" t="s">
        <v>64</v>
      </c>
      <c r="Z3978" s="1" t="s">
        <v>7741</v>
      </c>
      <c r="AC3978" s="1">
        <v>39</v>
      </c>
      <c r="AD3978" s="1" t="s">
        <v>181</v>
      </c>
      <c r="AE3978" s="1" t="s">
        <v>9350</v>
      </c>
      <c r="AJ3978" s="1" t="s">
        <v>17</v>
      </c>
      <c r="AK3978" s="1" t="s">
        <v>9530</v>
      </c>
      <c r="AL3978" s="1" t="s">
        <v>146</v>
      </c>
      <c r="AM3978" s="1" t="s">
        <v>9467</v>
      </c>
      <c r="AT3978" s="1" t="s">
        <v>6170</v>
      </c>
      <c r="AU3978" s="1" t="s">
        <v>9685</v>
      </c>
      <c r="AV3978" s="1" t="s">
        <v>6171</v>
      </c>
      <c r="AW3978" s="1" t="s">
        <v>10297</v>
      </c>
      <c r="BG3978" s="1" t="s">
        <v>2496</v>
      </c>
      <c r="BH3978" s="1" t="s">
        <v>10507</v>
      </c>
      <c r="BI3978" s="1" t="s">
        <v>6172</v>
      </c>
      <c r="BJ3978" s="1" t="s">
        <v>10933</v>
      </c>
      <c r="BK3978" s="1" t="s">
        <v>870</v>
      </c>
      <c r="BL3978" s="1" t="s">
        <v>7643</v>
      </c>
      <c r="BM3978" s="1" t="s">
        <v>3036</v>
      </c>
      <c r="BN3978" s="1" t="s">
        <v>9911</v>
      </c>
      <c r="BO3978" s="1" t="s">
        <v>6173</v>
      </c>
      <c r="BP3978" s="1" t="s">
        <v>11479</v>
      </c>
      <c r="BQ3978" s="1" t="s">
        <v>3831</v>
      </c>
      <c r="BR3978" s="1" t="s">
        <v>13159</v>
      </c>
      <c r="BS3978" s="1" t="s">
        <v>1190</v>
      </c>
      <c r="BT3978" s="1" t="s">
        <v>9481</v>
      </c>
    </row>
    <row r="3979" spans="1:72" ht="13.5" customHeight="1" x14ac:dyDescent="0.25">
      <c r="A3979" s="5" t="str">
        <f t="shared" si="142"/>
        <v>1738_각남면_0139</v>
      </c>
      <c r="B3979" s="1">
        <v>1738</v>
      </c>
      <c r="C3979" s="1" t="s">
        <v>12339</v>
      </c>
      <c r="D3979" s="1" t="s">
        <v>12340</v>
      </c>
      <c r="E3979" s="1">
        <v>3978</v>
      </c>
      <c r="F3979" s="1">
        <v>18</v>
      </c>
      <c r="G3979" s="1" t="s">
        <v>6124</v>
      </c>
      <c r="H3979" s="1" t="s">
        <v>7061</v>
      </c>
      <c r="I3979" s="1">
        <v>1</v>
      </c>
      <c r="L3979" s="1">
        <v>2</v>
      </c>
      <c r="M3979" s="1" t="s">
        <v>14479</v>
      </c>
      <c r="N3979" s="1" t="s">
        <v>8312</v>
      </c>
      <c r="S3979" s="1" t="s">
        <v>112</v>
      </c>
      <c r="T3979" s="1" t="s">
        <v>7229</v>
      </c>
      <c r="Y3979" s="1" t="s">
        <v>64</v>
      </c>
      <c r="Z3979" s="1" t="s">
        <v>7741</v>
      </c>
      <c r="AC3979" s="1">
        <v>10</v>
      </c>
      <c r="AD3979" s="1" t="s">
        <v>393</v>
      </c>
      <c r="AE3979" s="1" t="s">
        <v>9370</v>
      </c>
    </row>
    <row r="3980" spans="1:72" ht="13.5" customHeight="1" x14ac:dyDescent="0.25">
      <c r="A3980" s="5" t="str">
        <f t="shared" si="142"/>
        <v>1738_각남면_0139</v>
      </c>
      <c r="B3980" s="1">
        <v>1738</v>
      </c>
      <c r="C3980" s="1" t="s">
        <v>12339</v>
      </c>
      <c r="D3980" s="1" t="s">
        <v>12340</v>
      </c>
      <c r="E3980" s="1">
        <v>3979</v>
      </c>
      <c r="F3980" s="1">
        <v>18</v>
      </c>
      <c r="G3980" s="1" t="s">
        <v>6124</v>
      </c>
      <c r="H3980" s="1" t="s">
        <v>7061</v>
      </c>
      <c r="I3980" s="1">
        <v>1</v>
      </c>
      <c r="L3980" s="1">
        <v>2</v>
      </c>
      <c r="M3980" s="1" t="s">
        <v>14479</v>
      </c>
      <c r="N3980" s="1" t="s">
        <v>8312</v>
      </c>
      <c r="S3980" s="1" t="s">
        <v>112</v>
      </c>
      <c r="T3980" s="1" t="s">
        <v>7229</v>
      </c>
      <c r="AF3980" s="1" t="s">
        <v>317</v>
      </c>
      <c r="AG3980" s="1" t="s">
        <v>7707</v>
      </c>
    </row>
    <row r="3981" spans="1:72" ht="13.5" customHeight="1" x14ac:dyDescent="0.25">
      <c r="A3981" s="5" t="str">
        <f t="shared" si="142"/>
        <v>1738_각남면_0139</v>
      </c>
      <c r="B3981" s="1">
        <v>1738</v>
      </c>
      <c r="C3981" s="1" t="s">
        <v>12339</v>
      </c>
      <c r="D3981" s="1" t="s">
        <v>12340</v>
      </c>
      <c r="E3981" s="1">
        <v>3980</v>
      </c>
      <c r="F3981" s="1">
        <v>18</v>
      </c>
      <c r="G3981" s="1" t="s">
        <v>6124</v>
      </c>
      <c r="H3981" s="1" t="s">
        <v>7061</v>
      </c>
      <c r="I3981" s="1">
        <v>1</v>
      </c>
      <c r="L3981" s="1">
        <v>3</v>
      </c>
      <c r="M3981" s="1" t="s">
        <v>14480</v>
      </c>
      <c r="N3981" s="1" t="s">
        <v>14481</v>
      </c>
      <c r="T3981" s="1" t="s">
        <v>12461</v>
      </c>
      <c r="U3981" s="1" t="s">
        <v>2573</v>
      </c>
      <c r="V3981" s="1" t="s">
        <v>7450</v>
      </c>
      <c r="W3981" s="1" t="s">
        <v>203</v>
      </c>
      <c r="X3981" s="1" t="s">
        <v>7694</v>
      </c>
      <c r="Y3981" s="1" t="s">
        <v>780</v>
      </c>
      <c r="Z3981" s="1" t="s">
        <v>7872</v>
      </c>
      <c r="AC3981" s="1">
        <v>22</v>
      </c>
      <c r="AD3981" s="1" t="s">
        <v>188</v>
      </c>
      <c r="AE3981" s="1" t="s">
        <v>9352</v>
      </c>
      <c r="AJ3981" s="1" t="s">
        <v>17</v>
      </c>
      <c r="AK3981" s="1" t="s">
        <v>9530</v>
      </c>
      <c r="AL3981" s="1" t="s">
        <v>124</v>
      </c>
      <c r="AM3981" s="1" t="s">
        <v>9327</v>
      </c>
      <c r="AT3981" s="1" t="s">
        <v>2075</v>
      </c>
      <c r="AU3981" s="1" t="s">
        <v>7429</v>
      </c>
      <c r="AV3981" s="1" t="s">
        <v>3763</v>
      </c>
      <c r="AW3981" s="1" t="s">
        <v>8949</v>
      </c>
      <c r="BG3981" s="1" t="s">
        <v>73</v>
      </c>
      <c r="BH3981" s="1" t="s">
        <v>7304</v>
      </c>
      <c r="BI3981" s="1" t="s">
        <v>2757</v>
      </c>
      <c r="BJ3981" s="1" t="s">
        <v>8684</v>
      </c>
      <c r="BK3981" s="1" t="s">
        <v>854</v>
      </c>
      <c r="BL3981" s="1" t="s">
        <v>9667</v>
      </c>
      <c r="BM3981" s="1" t="s">
        <v>6174</v>
      </c>
      <c r="BN3981" s="1" t="s">
        <v>10517</v>
      </c>
      <c r="BO3981" s="1" t="s">
        <v>73</v>
      </c>
      <c r="BP3981" s="1" t="s">
        <v>7304</v>
      </c>
      <c r="BQ3981" s="1" t="s">
        <v>6175</v>
      </c>
      <c r="BR3981" s="1" t="s">
        <v>13386</v>
      </c>
      <c r="BS3981" s="1" t="s">
        <v>631</v>
      </c>
      <c r="BT3981" s="1" t="s">
        <v>9553</v>
      </c>
    </row>
    <row r="3982" spans="1:72" ht="13.5" customHeight="1" x14ac:dyDescent="0.25">
      <c r="A3982" s="5" t="str">
        <f t="shared" si="142"/>
        <v>1738_각남면_0139</v>
      </c>
      <c r="B3982" s="1">
        <v>1738</v>
      </c>
      <c r="C3982" s="1" t="s">
        <v>12339</v>
      </c>
      <c r="D3982" s="1" t="s">
        <v>12340</v>
      </c>
      <c r="E3982" s="1">
        <v>3981</v>
      </c>
      <c r="F3982" s="1">
        <v>18</v>
      </c>
      <c r="G3982" s="1" t="s">
        <v>6124</v>
      </c>
      <c r="H3982" s="1" t="s">
        <v>7061</v>
      </c>
      <c r="I3982" s="1">
        <v>1</v>
      </c>
      <c r="L3982" s="1">
        <v>3</v>
      </c>
      <c r="M3982" s="1" t="s">
        <v>14480</v>
      </c>
      <c r="N3982" s="1" t="s">
        <v>14481</v>
      </c>
      <c r="S3982" s="1" t="s">
        <v>50</v>
      </c>
      <c r="T3982" s="1" t="s">
        <v>7223</v>
      </c>
      <c r="W3982" s="1" t="s">
        <v>85</v>
      </c>
      <c r="X3982" s="1" t="s">
        <v>12530</v>
      </c>
      <c r="Y3982" s="1" t="s">
        <v>64</v>
      </c>
      <c r="Z3982" s="1" t="s">
        <v>7741</v>
      </c>
      <c r="AC3982" s="1">
        <v>21</v>
      </c>
      <c r="AD3982" s="1" t="s">
        <v>251</v>
      </c>
      <c r="AE3982" s="1" t="s">
        <v>9358</v>
      </c>
      <c r="AF3982" s="1" t="s">
        <v>95</v>
      </c>
      <c r="AG3982" s="1" t="s">
        <v>9389</v>
      </c>
      <c r="AJ3982" s="1" t="s">
        <v>17</v>
      </c>
      <c r="AK3982" s="1" t="s">
        <v>9530</v>
      </c>
      <c r="AL3982" s="1" t="s">
        <v>58</v>
      </c>
      <c r="AM3982" s="1" t="s">
        <v>9526</v>
      </c>
      <c r="AT3982" s="1" t="s">
        <v>42</v>
      </c>
      <c r="AU3982" s="1" t="s">
        <v>7309</v>
      </c>
      <c r="AV3982" s="1" t="s">
        <v>14764</v>
      </c>
      <c r="AW3982" s="1" t="s">
        <v>10298</v>
      </c>
      <c r="BG3982" s="1" t="s">
        <v>69</v>
      </c>
      <c r="BH3982" s="1" t="s">
        <v>7359</v>
      </c>
      <c r="BI3982" s="1" t="s">
        <v>6176</v>
      </c>
      <c r="BJ3982" s="1" t="s">
        <v>10934</v>
      </c>
      <c r="BK3982" s="1" t="s">
        <v>69</v>
      </c>
      <c r="BL3982" s="1" t="s">
        <v>7359</v>
      </c>
      <c r="BM3982" s="1" t="s">
        <v>6177</v>
      </c>
      <c r="BN3982" s="1" t="s">
        <v>11407</v>
      </c>
      <c r="BO3982" s="1" t="s">
        <v>69</v>
      </c>
      <c r="BP3982" s="1" t="s">
        <v>7359</v>
      </c>
      <c r="BQ3982" s="1" t="s">
        <v>6178</v>
      </c>
      <c r="BR3982" s="1" t="s">
        <v>12123</v>
      </c>
      <c r="BS3982" s="1" t="s">
        <v>4171</v>
      </c>
      <c r="BT3982" s="1" t="s">
        <v>12248</v>
      </c>
    </row>
    <row r="3983" spans="1:72" ht="13.5" customHeight="1" x14ac:dyDescent="0.25">
      <c r="A3983" s="5" t="str">
        <f t="shared" si="142"/>
        <v>1738_각남면_0139</v>
      </c>
      <c r="B3983" s="1">
        <v>1738</v>
      </c>
      <c r="C3983" s="1" t="s">
        <v>12339</v>
      </c>
      <c r="D3983" s="1" t="s">
        <v>12340</v>
      </c>
      <c r="E3983" s="1">
        <v>3982</v>
      </c>
      <c r="F3983" s="1">
        <v>18</v>
      </c>
      <c r="G3983" s="1" t="s">
        <v>6124</v>
      </c>
      <c r="H3983" s="1" t="s">
        <v>7061</v>
      </c>
      <c r="I3983" s="1">
        <v>1</v>
      </c>
      <c r="L3983" s="1">
        <v>3</v>
      </c>
      <c r="M3983" s="1" t="s">
        <v>14480</v>
      </c>
      <c r="N3983" s="1" t="s">
        <v>14481</v>
      </c>
      <c r="S3983" s="1" t="s">
        <v>84</v>
      </c>
      <c r="T3983" s="1" t="s">
        <v>7226</v>
      </c>
      <c r="W3983" s="1" t="s">
        <v>85</v>
      </c>
      <c r="X3983" s="1" t="s">
        <v>12530</v>
      </c>
      <c r="Y3983" s="1" t="s">
        <v>64</v>
      </c>
      <c r="Z3983" s="1" t="s">
        <v>7741</v>
      </c>
      <c r="AC3983" s="1">
        <v>55</v>
      </c>
      <c r="AD3983" s="1" t="s">
        <v>142</v>
      </c>
      <c r="AE3983" s="1" t="s">
        <v>9344</v>
      </c>
    </row>
    <row r="3984" spans="1:72" ht="13.5" customHeight="1" x14ac:dyDescent="0.25">
      <c r="A3984" s="5" t="str">
        <f t="shared" si="142"/>
        <v>1738_각남면_0139</v>
      </c>
      <c r="B3984" s="1">
        <v>1738</v>
      </c>
      <c r="C3984" s="1" t="s">
        <v>12339</v>
      </c>
      <c r="D3984" s="1" t="s">
        <v>12340</v>
      </c>
      <c r="E3984" s="1">
        <v>3983</v>
      </c>
      <c r="F3984" s="1">
        <v>18</v>
      </c>
      <c r="G3984" s="1" t="s">
        <v>6124</v>
      </c>
      <c r="H3984" s="1" t="s">
        <v>7061</v>
      </c>
      <c r="I3984" s="1">
        <v>1</v>
      </c>
      <c r="L3984" s="1">
        <v>3</v>
      </c>
      <c r="M3984" s="1" t="s">
        <v>14480</v>
      </c>
      <c r="N3984" s="1" t="s">
        <v>14481</v>
      </c>
      <c r="S3984" s="1" t="s">
        <v>600</v>
      </c>
      <c r="T3984" s="1" t="s">
        <v>7242</v>
      </c>
      <c r="U3984" s="1" t="s">
        <v>2432</v>
      </c>
      <c r="V3984" s="1" t="s">
        <v>7443</v>
      </c>
      <c r="Y3984" s="1" t="s">
        <v>742</v>
      </c>
      <c r="Z3984" s="1" t="s">
        <v>7856</v>
      </c>
      <c r="AC3984" s="1">
        <v>15</v>
      </c>
      <c r="AD3984" s="1" t="s">
        <v>90</v>
      </c>
      <c r="AE3984" s="1" t="s">
        <v>9336</v>
      </c>
    </row>
    <row r="3985" spans="1:72" ht="13.5" customHeight="1" x14ac:dyDescent="0.25">
      <c r="A3985" s="5" t="str">
        <f t="shared" si="142"/>
        <v>1738_각남면_0139</v>
      </c>
      <c r="B3985" s="1">
        <v>1738</v>
      </c>
      <c r="C3985" s="1" t="s">
        <v>12339</v>
      </c>
      <c r="D3985" s="1" t="s">
        <v>12340</v>
      </c>
      <c r="E3985" s="1">
        <v>3984</v>
      </c>
      <c r="F3985" s="1">
        <v>18</v>
      </c>
      <c r="G3985" s="1" t="s">
        <v>6124</v>
      </c>
      <c r="H3985" s="1" t="s">
        <v>7061</v>
      </c>
      <c r="I3985" s="1">
        <v>1</v>
      </c>
      <c r="L3985" s="1">
        <v>4</v>
      </c>
      <c r="M3985" s="1" t="s">
        <v>14482</v>
      </c>
      <c r="N3985" s="1" t="s">
        <v>14483</v>
      </c>
      <c r="T3985" s="1" t="s">
        <v>12461</v>
      </c>
      <c r="U3985" s="1" t="s">
        <v>6179</v>
      </c>
      <c r="V3985" s="1" t="s">
        <v>7627</v>
      </c>
      <c r="W3985" s="1" t="s">
        <v>75</v>
      </c>
      <c r="X3985" s="1" t="s">
        <v>7687</v>
      </c>
      <c r="Y3985" s="1" t="s">
        <v>6180</v>
      </c>
      <c r="Z3985" s="1" t="s">
        <v>8324</v>
      </c>
      <c r="AC3985" s="1">
        <v>28</v>
      </c>
      <c r="AD3985" s="1" t="s">
        <v>457</v>
      </c>
      <c r="AE3985" s="1" t="s">
        <v>9375</v>
      </c>
      <c r="AJ3985" s="1" t="s">
        <v>17</v>
      </c>
      <c r="AK3985" s="1" t="s">
        <v>9530</v>
      </c>
      <c r="AL3985" s="1" t="s">
        <v>77</v>
      </c>
      <c r="AM3985" s="1" t="s">
        <v>9125</v>
      </c>
      <c r="AT3985" s="1" t="s">
        <v>42</v>
      </c>
      <c r="AU3985" s="1" t="s">
        <v>7309</v>
      </c>
      <c r="AV3985" s="1" t="s">
        <v>6181</v>
      </c>
      <c r="AW3985" s="1" t="s">
        <v>7843</v>
      </c>
      <c r="BG3985" s="1" t="s">
        <v>69</v>
      </c>
      <c r="BH3985" s="1" t="s">
        <v>7359</v>
      </c>
      <c r="BI3985" s="1" t="s">
        <v>4410</v>
      </c>
      <c r="BJ3985" s="1" t="s">
        <v>9119</v>
      </c>
      <c r="BK3985" s="1" t="s">
        <v>73</v>
      </c>
      <c r="BL3985" s="1" t="s">
        <v>7304</v>
      </c>
      <c r="BM3985" s="1" t="s">
        <v>6182</v>
      </c>
      <c r="BN3985" s="1" t="s">
        <v>11408</v>
      </c>
      <c r="BO3985" s="1" t="s">
        <v>73</v>
      </c>
      <c r="BP3985" s="1" t="s">
        <v>7304</v>
      </c>
      <c r="BQ3985" s="1" t="s">
        <v>6183</v>
      </c>
      <c r="BR3985" s="1" t="s">
        <v>12124</v>
      </c>
      <c r="BS3985" s="1" t="s">
        <v>401</v>
      </c>
      <c r="BT3985" s="1" t="s">
        <v>9477</v>
      </c>
    </row>
    <row r="3986" spans="1:72" ht="13.5" customHeight="1" x14ac:dyDescent="0.25">
      <c r="A3986" s="5" t="str">
        <f t="shared" si="142"/>
        <v>1738_각남면_0139</v>
      </c>
      <c r="B3986" s="1">
        <v>1738</v>
      </c>
      <c r="C3986" s="1" t="s">
        <v>12339</v>
      </c>
      <c r="D3986" s="1" t="s">
        <v>12340</v>
      </c>
      <c r="E3986" s="1">
        <v>3985</v>
      </c>
      <c r="F3986" s="1">
        <v>18</v>
      </c>
      <c r="G3986" s="1" t="s">
        <v>6124</v>
      </c>
      <c r="H3986" s="1" t="s">
        <v>7061</v>
      </c>
      <c r="I3986" s="1">
        <v>1</v>
      </c>
      <c r="L3986" s="1">
        <v>4</v>
      </c>
      <c r="M3986" s="1" t="s">
        <v>14482</v>
      </c>
      <c r="N3986" s="1" t="s">
        <v>14483</v>
      </c>
      <c r="S3986" s="1" t="s">
        <v>1860</v>
      </c>
      <c r="T3986" s="1" t="s">
        <v>7253</v>
      </c>
      <c r="U3986" s="1" t="s">
        <v>69</v>
      </c>
      <c r="V3986" s="1" t="s">
        <v>7359</v>
      </c>
      <c r="Y3986" s="1" t="s">
        <v>4410</v>
      </c>
      <c r="Z3986" s="1" t="s">
        <v>9119</v>
      </c>
      <c r="AC3986" s="1">
        <v>75</v>
      </c>
      <c r="AD3986" s="1" t="s">
        <v>90</v>
      </c>
      <c r="AE3986" s="1" t="s">
        <v>9336</v>
      </c>
    </row>
    <row r="3987" spans="1:72" ht="13.5" customHeight="1" x14ac:dyDescent="0.25">
      <c r="A3987" s="5" t="str">
        <f t="shared" si="142"/>
        <v>1738_각남면_0139</v>
      </c>
      <c r="B3987" s="1">
        <v>1738</v>
      </c>
      <c r="C3987" s="1" t="s">
        <v>12339</v>
      </c>
      <c r="D3987" s="1" t="s">
        <v>12340</v>
      </c>
      <c r="E3987" s="1">
        <v>3986</v>
      </c>
      <c r="F3987" s="1">
        <v>18</v>
      </c>
      <c r="G3987" s="1" t="s">
        <v>6124</v>
      </c>
      <c r="H3987" s="1" t="s">
        <v>7061</v>
      </c>
      <c r="I3987" s="1">
        <v>1</v>
      </c>
      <c r="L3987" s="1">
        <v>4</v>
      </c>
      <c r="M3987" s="1" t="s">
        <v>14482</v>
      </c>
      <c r="N3987" s="1" t="s">
        <v>14483</v>
      </c>
      <c r="S3987" s="1" t="s">
        <v>50</v>
      </c>
      <c r="T3987" s="1" t="s">
        <v>7223</v>
      </c>
      <c r="W3987" s="1" t="s">
        <v>144</v>
      </c>
      <c r="X3987" s="1" t="s">
        <v>7690</v>
      </c>
      <c r="Y3987" s="1" t="s">
        <v>64</v>
      </c>
      <c r="Z3987" s="1" t="s">
        <v>7741</v>
      </c>
      <c r="AC3987" s="1">
        <v>25</v>
      </c>
      <c r="AD3987" s="1" t="s">
        <v>446</v>
      </c>
      <c r="AE3987" s="1" t="s">
        <v>9374</v>
      </c>
      <c r="AJ3987" s="1" t="s">
        <v>17</v>
      </c>
      <c r="AK3987" s="1" t="s">
        <v>9530</v>
      </c>
      <c r="AL3987" s="1" t="s">
        <v>146</v>
      </c>
      <c r="AM3987" s="1" t="s">
        <v>9467</v>
      </c>
      <c r="AT3987" s="1" t="s">
        <v>42</v>
      </c>
      <c r="AU3987" s="1" t="s">
        <v>7309</v>
      </c>
      <c r="AV3987" s="1" t="s">
        <v>1942</v>
      </c>
      <c r="AW3987" s="1" t="s">
        <v>8171</v>
      </c>
      <c r="BG3987" s="1" t="s">
        <v>219</v>
      </c>
      <c r="BH3987" s="1" t="s">
        <v>7464</v>
      </c>
      <c r="BI3987" s="1" t="s">
        <v>1943</v>
      </c>
      <c r="BJ3987" s="1" t="s">
        <v>9832</v>
      </c>
      <c r="BK3987" s="1" t="s">
        <v>73</v>
      </c>
      <c r="BL3987" s="1" t="s">
        <v>7304</v>
      </c>
      <c r="BM3987" s="1" t="s">
        <v>14746</v>
      </c>
      <c r="BN3987" s="1" t="s">
        <v>9862</v>
      </c>
      <c r="BO3987" s="1" t="s">
        <v>854</v>
      </c>
      <c r="BP3987" s="1" t="s">
        <v>9667</v>
      </c>
      <c r="BQ3987" s="1" t="s">
        <v>2271</v>
      </c>
      <c r="BR3987" s="1" t="s">
        <v>11669</v>
      </c>
      <c r="BS3987" s="1" t="s">
        <v>193</v>
      </c>
      <c r="BT3987" s="1" t="s">
        <v>9533</v>
      </c>
    </row>
    <row r="3988" spans="1:72" ht="13.5" customHeight="1" x14ac:dyDescent="0.25">
      <c r="A3988" s="5" t="str">
        <f t="shared" si="142"/>
        <v>1738_각남면_0139</v>
      </c>
      <c r="B3988" s="1">
        <v>1738</v>
      </c>
      <c r="C3988" s="1" t="s">
        <v>12339</v>
      </c>
      <c r="D3988" s="1" t="s">
        <v>12340</v>
      </c>
      <c r="E3988" s="1">
        <v>3987</v>
      </c>
      <c r="F3988" s="1">
        <v>18</v>
      </c>
      <c r="G3988" s="1" t="s">
        <v>6124</v>
      </c>
      <c r="H3988" s="1" t="s">
        <v>7061</v>
      </c>
      <c r="I3988" s="1">
        <v>1</v>
      </c>
      <c r="L3988" s="1">
        <v>4</v>
      </c>
      <c r="M3988" s="1" t="s">
        <v>14482</v>
      </c>
      <c r="N3988" s="1" t="s">
        <v>14483</v>
      </c>
      <c r="S3988" s="1" t="s">
        <v>2129</v>
      </c>
      <c r="T3988" s="1" t="s">
        <v>7256</v>
      </c>
      <c r="W3988" s="1" t="s">
        <v>342</v>
      </c>
      <c r="X3988" s="1" t="s">
        <v>7700</v>
      </c>
      <c r="Y3988" s="1" t="s">
        <v>10</v>
      </c>
      <c r="Z3988" s="1" t="s">
        <v>7684</v>
      </c>
      <c r="AF3988" s="1" t="s">
        <v>317</v>
      </c>
      <c r="AG3988" s="1" t="s">
        <v>7707</v>
      </c>
    </row>
    <row r="3989" spans="1:72" ht="13.5" customHeight="1" x14ac:dyDescent="0.25">
      <c r="A3989" s="5" t="str">
        <f t="shared" si="142"/>
        <v>1738_각남면_0139</v>
      </c>
      <c r="B3989" s="1">
        <v>1738</v>
      </c>
      <c r="C3989" s="1" t="s">
        <v>12339</v>
      </c>
      <c r="D3989" s="1" t="s">
        <v>12340</v>
      </c>
      <c r="E3989" s="1">
        <v>3988</v>
      </c>
      <c r="F3989" s="1">
        <v>18</v>
      </c>
      <c r="G3989" s="1" t="s">
        <v>6124</v>
      </c>
      <c r="H3989" s="1" t="s">
        <v>7061</v>
      </c>
      <c r="I3989" s="1">
        <v>1</v>
      </c>
      <c r="L3989" s="1">
        <v>4</v>
      </c>
      <c r="M3989" s="1" t="s">
        <v>14482</v>
      </c>
      <c r="N3989" s="1" t="s">
        <v>14483</v>
      </c>
      <c r="S3989" s="1" t="s">
        <v>84</v>
      </c>
      <c r="T3989" s="1" t="s">
        <v>7226</v>
      </c>
      <c r="W3989" s="1" t="s">
        <v>761</v>
      </c>
      <c r="X3989" s="1" t="s">
        <v>7684</v>
      </c>
      <c r="Y3989" s="1" t="s">
        <v>64</v>
      </c>
      <c r="Z3989" s="1" t="s">
        <v>7741</v>
      </c>
      <c r="AC3989" s="1">
        <v>57</v>
      </c>
      <c r="AD3989" s="1" t="s">
        <v>133</v>
      </c>
      <c r="AE3989" s="1" t="s">
        <v>9343</v>
      </c>
    </row>
    <row r="3990" spans="1:72" ht="13.5" customHeight="1" x14ac:dyDescent="0.25">
      <c r="A3990" s="5" t="str">
        <f t="shared" si="142"/>
        <v>1738_각남면_0139</v>
      </c>
      <c r="B3990" s="1">
        <v>1738</v>
      </c>
      <c r="C3990" s="1" t="s">
        <v>12339</v>
      </c>
      <c r="D3990" s="1" t="s">
        <v>12340</v>
      </c>
      <c r="E3990" s="1">
        <v>3989</v>
      </c>
      <c r="F3990" s="1">
        <v>18</v>
      </c>
      <c r="G3990" s="1" t="s">
        <v>6124</v>
      </c>
      <c r="H3990" s="1" t="s">
        <v>7061</v>
      </c>
      <c r="I3990" s="1">
        <v>1</v>
      </c>
      <c r="L3990" s="1">
        <v>4</v>
      </c>
      <c r="M3990" s="1" t="s">
        <v>14482</v>
      </c>
      <c r="N3990" s="1" t="s">
        <v>14483</v>
      </c>
      <c r="S3990" s="1" t="s">
        <v>600</v>
      </c>
      <c r="T3990" s="1" t="s">
        <v>7242</v>
      </c>
      <c r="U3990" s="1" t="s">
        <v>2573</v>
      </c>
      <c r="V3990" s="1" t="s">
        <v>7450</v>
      </c>
      <c r="Y3990" s="1" t="s">
        <v>6184</v>
      </c>
      <c r="Z3990" s="1" t="s">
        <v>8810</v>
      </c>
      <c r="AC3990" s="1">
        <v>12</v>
      </c>
      <c r="AD3990" s="1" t="s">
        <v>396</v>
      </c>
      <c r="AE3990" s="1" t="s">
        <v>9371</v>
      </c>
    </row>
    <row r="3991" spans="1:72" ht="13.5" customHeight="1" x14ac:dyDescent="0.25">
      <c r="A3991" s="5" t="str">
        <f t="shared" si="142"/>
        <v>1738_각남면_0139</v>
      </c>
      <c r="B3991" s="1">
        <v>1738</v>
      </c>
      <c r="C3991" s="1" t="s">
        <v>12339</v>
      </c>
      <c r="D3991" s="1" t="s">
        <v>12340</v>
      </c>
      <c r="E3991" s="1">
        <v>3990</v>
      </c>
      <c r="F3991" s="1">
        <v>18</v>
      </c>
      <c r="G3991" s="1" t="s">
        <v>6124</v>
      </c>
      <c r="H3991" s="1" t="s">
        <v>7061</v>
      </c>
      <c r="I3991" s="1">
        <v>1</v>
      </c>
      <c r="L3991" s="1">
        <v>4</v>
      </c>
      <c r="M3991" s="1" t="s">
        <v>14482</v>
      </c>
      <c r="N3991" s="1" t="s">
        <v>14483</v>
      </c>
      <c r="S3991" s="1" t="s">
        <v>600</v>
      </c>
      <c r="T3991" s="1" t="s">
        <v>7242</v>
      </c>
      <c r="Y3991" s="1" t="s">
        <v>6185</v>
      </c>
      <c r="Z3991" s="1" t="s">
        <v>9120</v>
      </c>
      <c r="AF3991" s="1" t="s">
        <v>387</v>
      </c>
      <c r="AG3991" s="1" t="s">
        <v>9400</v>
      </c>
    </row>
    <row r="3992" spans="1:72" ht="13.5" customHeight="1" x14ac:dyDescent="0.25">
      <c r="A3992" s="5" t="str">
        <f t="shared" si="142"/>
        <v>1738_각남면_0139</v>
      </c>
      <c r="B3992" s="1">
        <v>1738</v>
      </c>
      <c r="C3992" s="1" t="s">
        <v>12339</v>
      </c>
      <c r="D3992" s="1" t="s">
        <v>12340</v>
      </c>
      <c r="E3992" s="1">
        <v>3991</v>
      </c>
      <c r="F3992" s="1">
        <v>18</v>
      </c>
      <c r="G3992" s="1" t="s">
        <v>6124</v>
      </c>
      <c r="H3992" s="1" t="s">
        <v>7061</v>
      </c>
      <c r="I3992" s="1">
        <v>1</v>
      </c>
      <c r="L3992" s="1">
        <v>4</v>
      </c>
      <c r="M3992" s="1" t="s">
        <v>14482</v>
      </c>
      <c r="N3992" s="1" t="s">
        <v>14483</v>
      </c>
      <c r="S3992" s="1" t="s">
        <v>112</v>
      </c>
      <c r="T3992" s="1" t="s">
        <v>7229</v>
      </c>
      <c r="Y3992" s="1" t="s">
        <v>64</v>
      </c>
      <c r="Z3992" s="1" t="s">
        <v>7741</v>
      </c>
      <c r="AC3992" s="1">
        <v>4</v>
      </c>
      <c r="AD3992" s="1" t="s">
        <v>65</v>
      </c>
      <c r="AE3992" s="1" t="s">
        <v>9332</v>
      </c>
    </row>
    <row r="3993" spans="1:72" ht="13.5" customHeight="1" x14ac:dyDescent="0.25">
      <c r="A3993" s="5" t="str">
        <f t="shared" si="142"/>
        <v>1738_각남면_0139</v>
      </c>
      <c r="B3993" s="1">
        <v>1738</v>
      </c>
      <c r="C3993" s="1" t="s">
        <v>12339</v>
      </c>
      <c r="D3993" s="1" t="s">
        <v>12340</v>
      </c>
      <c r="E3993" s="1">
        <v>3992</v>
      </c>
      <c r="F3993" s="1">
        <v>18</v>
      </c>
      <c r="G3993" s="1" t="s">
        <v>6124</v>
      </c>
      <c r="H3993" s="1" t="s">
        <v>7061</v>
      </c>
      <c r="I3993" s="1">
        <v>1</v>
      </c>
      <c r="L3993" s="1">
        <v>5</v>
      </c>
      <c r="M3993" s="1" t="s">
        <v>14484</v>
      </c>
      <c r="N3993" s="1" t="s">
        <v>14485</v>
      </c>
      <c r="T3993" s="1" t="s">
        <v>12461</v>
      </c>
      <c r="U3993" s="1" t="s">
        <v>6186</v>
      </c>
      <c r="V3993" s="1" t="s">
        <v>7628</v>
      </c>
      <c r="W3993" s="1" t="s">
        <v>108</v>
      </c>
      <c r="X3993" s="1" t="s">
        <v>7688</v>
      </c>
      <c r="Y3993" s="1" t="s">
        <v>4859</v>
      </c>
      <c r="Z3993" s="1" t="s">
        <v>8609</v>
      </c>
      <c r="AC3993" s="1">
        <v>39</v>
      </c>
      <c r="AD3993" s="1" t="s">
        <v>181</v>
      </c>
      <c r="AE3993" s="1" t="s">
        <v>9350</v>
      </c>
      <c r="AJ3993" s="1" t="s">
        <v>17</v>
      </c>
      <c r="AK3993" s="1" t="s">
        <v>9530</v>
      </c>
      <c r="AL3993" s="1" t="s">
        <v>218</v>
      </c>
      <c r="AM3993" s="1" t="s">
        <v>9534</v>
      </c>
      <c r="AT3993" s="1" t="s">
        <v>42</v>
      </c>
      <c r="AU3993" s="1" t="s">
        <v>7309</v>
      </c>
      <c r="AV3993" s="1" t="s">
        <v>6187</v>
      </c>
      <c r="AW3993" s="1" t="s">
        <v>10299</v>
      </c>
      <c r="BG3993" s="1" t="s">
        <v>42</v>
      </c>
      <c r="BH3993" s="1" t="s">
        <v>7309</v>
      </c>
      <c r="BI3993" s="1" t="s">
        <v>6188</v>
      </c>
      <c r="BJ3993" s="1" t="s">
        <v>10935</v>
      </c>
      <c r="BK3993" s="1" t="s">
        <v>42</v>
      </c>
      <c r="BL3993" s="1" t="s">
        <v>7309</v>
      </c>
      <c r="BM3993" s="1" t="s">
        <v>2553</v>
      </c>
      <c r="BN3993" s="1" t="s">
        <v>8284</v>
      </c>
      <c r="BO3993" s="1" t="s">
        <v>673</v>
      </c>
      <c r="BP3993" s="1" t="s">
        <v>9659</v>
      </c>
      <c r="BQ3993" s="1" t="s">
        <v>6189</v>
      </c>
      <c r="BR3993" s="1" t="s">
        <v>11936</v>
      </c>
      <c r="BS3993" s="1" t="s">
        <v>53</v>
      </c>
      <c r="BT3993" s="1" t="s">
        <v>9486</v>
      </c>
    </row>
    <row r="3994" spans="1:72" ht="13.5" customHeight="1" x14ac:dyDescent="0.25">
      <c r="A3994" s="5" t="str">
        <f t="shared" si="142"/>
        <v>1738_각남면_0139</v>
      </c>
      <c r="B3994" s="1">
        <v>1738</v>
      </c>
      <c r="C3994" s="1" t="s">
        <v>12339</v>
      </c>
      <c r="D3994" s="1" t="s">
        <v>12340</v>
      </c>
      <c r="E3994" s="1">
        <v>3993</v>
      </c>
      <c r="F3994" s="1">
        <v>18</v>
      </c>
      <c r="G3994" s="1" t="s">
        <v>6124</v>
      </c>
      <c r="H3994" s="1" t="s">
        <v>7061</v>
      </c>
      <c r="I3994" s="1">
        <v>1</v>
      </c>
      <c r="L3994" s="1">
        <v>5</v>
      </c>
      <c r="M3994" s="1" t="s">
        <v>14484</v>
      </c>
      <c r="N3994" s="1" t="s">
        <v>14485</v>
      </c>
      <c r="S3994" s="1" t="s">
        <v>50</v>
      </c>
      <c r="T3994" s="1" t="s">
        <v>7223</v>
      </c>
      <c r="W3994" s="1" t="s">
        <v>38</v>
      </c>
      <c r="X3994" s="1" t="s">
        <v>12522</v>
      </c>
      <c r="Y3994" s="1" t="s">
        <v>10</v>
      </c>
      <c r="Z3994" s="1" t="s">
        <v>7684</v>
      </c>
      <c r="AC3994" s="1">
        <v>42</v>
      </c>
      <c r="AD3994" s="1" t="s">
        <v>304</v>
      </c>
      <c r="AE3994" s="1" t="s">
        <v>9364</v>
      </c>
      <c r="AJ3994" s="1" t="s">
        <v>17</v>
      </c>
      <c r="AK3994" s="1" t="s">
        <v>9530</v>
      </c>
      <c r="AL3994" s="1" t="s">
        <v>41</v>
      </c>
      <c r="AM3994" s="1" t="s">
        <v>12725</v>
      </c>
      <c r="AT3994" s="1" t="s">
        <v>42</v>
      </c>
      <c r="AU3994" s="1" t="s">
        <v>7309</v>
      </c>
      <c r="AV3994" s="1" t="s">
        <v>6190</v>
      </c>
      <c r="AW3994" s="1" t="s">
        <v>8146</v>
      </c>
      <c r="BG3994" s="1" t="s">
        <v>44</v>
      </c>
      <c r="BH3994" s="1" t="s">
        <v>7629</v>
      </c>
      <c r="BI3994" s="1" t="s">
        <v>1849</v>
      </c>
      <c r="BJ3994" s="1" t="s">
        <v>8825</v>
      </c>
      <c r="BK3994" s="1" t="s">
        <v>44</v>
      </c>
      <c r="BL3994" s="1" t="s">
        <v>7629</v>
      </c>
      <c r="BM3994" s="1" t="s">
        <v>6191</v>
      </c>
      <c r="BN3994" s="1" t="s">
        <v>11409</v>
      </c>
      <c r="BO3994" s="1" t="s">
        <v>1577</v>
      </c>
      <c r="BP3994" s="1" t="s">
        <v>7399</v>
      </c>
      <c r="BQ3994" s="1" t="s">
        <v>6192</v>
      </c>
      <c r="BR3994" s="1" t="s">
        <v>12125</v>
      </c>
      <c r="BS3994" s="1" t="s">
        <v>401</v>
      </c>
      <c r="BT3994" s="1" t="s">
        <v>9477</v>
      </c>
    </row>
    <row r="3995" spans="1:72" ht="13.5" customHeight="1" x14ac:dyDescent="0.25">
      <c r="A3995" s="5" t="str">
        <f t="shared" si="142"/>
        <v>1738_각남면_0139</v>
      </c>
      <c r="B3995" s="1">
        <v>1738</v>
      </c>
      <c r="C3995" s="1" t="s">
        <v>12339</v>
      </c>
      <c r="D3995" s="1" t="s">
        <v>12340</v>
      </c>
      <c r="E3995" s="1">
        <v>3994</v>
      </c>
      <c r="F3995" s="1">
        <v>18</v>
      </c>
      <c r="G3995" s="1" t="s">
        <v>6124</v>
      </c>
      <c r="H3995" s="1" t="s">
        <v>7061</v>
      </c>
      <c r="I3995" s="1">
        <v>1</v>
      </c>
      <c r="L3995" s="1">
        <v>5</v>
      </c>
      <c r="M3995" s="1" t="s">
        <v>14484</v>
      </c>
      <c r="N3995" s="1" t="s">
        <v>14485</v>
      </c>
      <c r="S3995" s="1" t="s">
        <v>84</v>
      </c>
      <c r="T3995" s="1" t="s">
        <v>7226</v>
      </c>
      <c r="W3995" s="1" t="s">
        <v>293</v>
      </c>
      <c r="X3995" s="1" t="s">
        <v>7698</v>
      </c>
      <c r="Y3995" s="1" t="s">
        <v>10</v>
      </c>
      <c r="Z3995" s="1" t="s">
        <v>7684</v>
      </c>
      <c r="AC3995" s="1">
        <v>62</v>
      </c>
      <c r="AD3995" s="1" t="s">
        <v>335</v>
      </c>
      <c r="AE3995" s="1" t="s">
        <v>9368</v>
      </c>
    </row>
    <row r="3996" spans="1:72" ht="13.5" customHeight="1" x14ac:dyDescent="0.25">
      <c r="A3996" s="5" t="str">
        <f t="shared" si="142"/>
        <v>1738_각남면_0139</v>
      </c>
      <c r="B3996" s="1">
        <v>1738</v>
      </c>
      <c r="C3996" s="1" t="s">
        <v>12339</v>
      </c>
      <c r="D3996" s="1" t="s">
        <v>12340</v>
      </c>
      <c r="E3996" s="1">
        <v>3995</v>
      </c>
      <c r="F3996" s="1">
        <v>18</v>
      </c>
      <c r="G3996" s="1" t="s">
        <v>6124</v>
      </c>
      <c r="H3996" s="1" t="s">
        <v>7061</v>
      </c>
      <c r="I3996" s="1">
        <v>1</v>
      </c>
      <c r="L3996" s="1">
        <v>5</v>
      </c>
      <c r="M3996" s="1" t="s">
        <v>14484</v>
      </c>
      <c r="N3996" s="1" t="s">
        <v>14485</v>
      </c>
      <c r="S3996" s="1" t="s">
        <v>59</v>
      </c>
      <c r="T3996" s="1" t="s">
        <v>7224</v>
      </c>
      <c r="U3996" s="1" t="s">
        <v>324</v>
      </c>
      <c r="V3996" s="1" t="s">
        <v>7324</v>
      </c>
      <c r="Y3996" s="1" t="s">
        <v>6193</v>
      </c>
      <c r="Z3996" s="1" t="s">
        <v>8499</v>
      </c>
      <c r="AC3996" s="1">
        <v>21</v>
      </c>
      <c r="AD3996" s="1" t="s">
        <v>160</v>
      </c>
      <c r="AE3996" s="1" t="s">
        <v>9347</v>
      </c>
    </row>
    <row r="3997" spans="1:72" ht="13.5" customHeight="1" x14ac:dyDescent="0.25">
      <c r="A3997" s="5" t="str">
        <f t="shared" si="142"/>
        <v>1738_각남면_0139</v>
      </c>
      <c r="B3997" s="1">
        <v>1738</v>
      </c>
      <c r="C3997" s="1" t="s">
        <v>12339</v>
      </c>
      <c r="D3997" s="1" t="s">
        <v>12340</v>
      </c>
      <c r="E3997" s="1">
        <v>3996</v>
      </c>
      <c r="F3997" s="1">
        <v>18</v>
      </c>
      <c r="G3997" s="1" t="s">
        <v>6124</v>
      </c>
      <c r="H3997" s="1" t="s">
        <v>7061</v>
      </c>
      <c r="I3997" s="1">
        <v>1</v>
      </c>
      <c r="L3997" s="1">
        <v>5</v>
      </c>
      <c r="M3997" s="1" t="s">
        <v>14484</v>
      </c>
      <c r="N3997" s="1" t="s">
        <v>14485</v>
      </c>
      <c r="S3997" s="1" t="s">
        <v>59</v>
      </c>
      <c r="T3997" s="1" t="s">
        <v>7224</v>
      </c>
      <c r="U3997" s="1" t="s">
        <v>87</v>
      </c>
      <c r="V3997" s="1" t="s">
        <v>7303</v>
      </c>
      <c r="Y3997" s="1" t="s">
        <v>6194</v>
      </c>
      <c r="Z3997" s="1" t="s">
        <v>9121</v>
      </c>
      <c r="AC3997" s="1">
        <v>18</v>
      </c>
      <c r="AD3997" s="1" t="s">
        <v>210</v>
      </c>
      <c r="AE3997" s="1" t="s">
        <v>9354</v>
      </c>
    </row>
    <row r="3998" spans="1:72" ht="13.5" customHeight="1" x14ac:dyDescent="0.25">
      <c r="A3998" s="5" t="str">
        <f t="shared" ref="A3998:A4029" si="143">HYPERLINK("http://kyu.snu.ac.kr/sdhj/index.jsp?type=hj/GK14616_00IH_0001_0140.jpg","1738_각남면_0140")</f>
        <v>1738_각남면_0140</v>
      </c>
      <c r="B3998" s="1">
        <v>1738</v>
      </c>
      <c r="C3998" s="1" t="s">
        <v>12339</v>
      </c>
      <c r="D3998" s="1" t="s">
        <v>12340</v>
      </c>
      <c r="E3998" s="1">
        <v>3997</v>
      </c>
      <c r="F3998" s="1">
        <v>18</v>
      </c>
      <c r="G3998" s="1" t="s">
        <v>6124</v>
      </c>
      <c r="H3998" s="1" t="s">
        <v>7061</v>
      </c>
      <c r="I3998" s="1">
        <v>1</v>
      </c>
      <c r="L3998" s="1">
        <v>5</v>
      </c>
      <c r="M3998" s="1" t="s">
        <v>14484</v>
      </c>
      <c r="N3998" s="1" t="s">
        <v>14485</v>
      </c>
      <c r="S3998" s="1" t="s">
        <v>112</v>
      </c>
      <c r="T3998" s="1" t="s">
        <v>7229</v>
      </c>
      <c r="Y3998" s="1" t="s">
        <v>64</v>
      </c>
      <c r="Z3998" s="1" t="s">
        <v>7741</v>
      </c>
      <c r="AC3998" s="1">
        <v>10</v>
      </c>
      <c r="AD3998" s="1" t="s">
        <v>393</v>
      </c>
      <c r="AE3998" s="1" t="s">
        <v>9370</v>
      </c>
      <c r="AF3998" s="1" t="s">
        <v>95</v>
      </c>
      <c r="AG3998" s="1" t="s">
        <v>9389</v>
      </c>
    </row>
    <row r="3999" spans="1:72" ht="13.5" customHeight="1" x14ac:dyDescent="0.25">
      <c r="A3999" s="5" t="str">
        <f t="shared" si="143"/>
        <v>1738_각남면_0140</v>
      </c>
      <c r="B3999" s="1">
        <v>1738</v>
      </c>
      <c r="C3999" s="1" t="s">
        <v>12339</v>
      </c>
      <c r="D3999" s="1" t="s">
        <v>12340</v>
      </c>
      <c r="E3999" s="1">
        <v>3998</v>
      </c>
      <c r="F3999" s="1">
        <v>18</v>
      </c>
      <c r="G3999" s="1" t="s">
        <v>6124</v>
      </c>
      <c r="H3999" s="1" t="s">
        <v>7061</v>
      </c>
      <c r="I3999" s="1">
        <v>2</v>
      </c>
      <c r="J3999" s="1" t="s">
        <v>6195</v>
      </c>
      <c r="K3999" s="1" t="s">
        <v>12361</v>
      </c>
      <c r="L3999" s="1">
        <v>1</v>
      </c>
      <c r="M3999" s="1" t="s">
        <v>6195</v>
      </c>
      <c r="N3999" s="1" t="s">
        <v>14914</v>
      </c>
      <c r="T3999" s="1" t="s">
        <v>12461</v>
      </c>
      <c r="U3999" s="1" t="s">
        <v>2831</v>
      </c>
      <c r="V3999" s="1" t="s">
        <v>12442</v>
      </c>
      <c r="W3999" s="1" t="s">
        <v>2848</v>
      </c>
      <c r="X3999" s="1" t="s">
        <v>14912</v>
      </c>
      <c r="Y3999" s="1" t="s">
        <v>6196</v>
      </c>
      <c r="Z3999" s="1" t="s">
        <v>9122</v>
      </c>
      <c r="AC3999" s="1">
        <v>67</v>
      </c>
      <c r="AD3999" s="1" t="s">
        <v>62</v>
      </c>
      <c r="AE3999" s="1" t="s">
        <v>9331</v>
      </c>
      <c r="AJ3999" s="1" t="s">
        <v>17</v>
      </c>
      <c r="AK3999" s="1" t="s">
        <v>9530</v>
      </c>
      <c r="AL3999" s="1" t="s">
        <v>6197</v>
      </c>
      <c r="AM3999" s="1" t="s">
        <v>12249</v>
      </c>
      <c r="AT3999" s="1" t="s">
        <v>69</v>
      </c>
      <c r="AU3999" s="1" t="s">
        <v>7359</v>
      </c>
      <c r="AV3999" s="1" t="s">
        <v>14884</v>
      </c>
      <c r="AW3999" s="1" t="s">
        <v>10300</v>
      </c>
      <c r="BG3999" s="1" t="s">
        <v>69</v>
      </c>
      <c r="BH3999" s="1" t="s">
        <v>7359</v>
      </c>
      <c r="BI3999" s="1" t="s">
        <v>432</v>
      </c>
      <c r="BJ3999" s="1" t="s">
        <v>10524</v>
      </c>
      <c r="BK3999" s="1" t="s">
        <v>69</v>
      </c>
      <c r="BL3999" s="1" t="s">
        <v>7359</v>
      </c>
      <c r="BM3999" s="1" t="s">
        <v>3738</v>
      </c>
      <c r="BN3999" s="1" t="s">
        <v>8534</v>
      </c>
      <c r="BO3999" s="1" t="s">
        <v>69</v>
      </c>
      <c r="BP3999" s="1" t="s">
        <v>7359</v>
      </c>
      <c r="BQ3999" s="1" t="s">
        <v>6198</v>
      </c>
      <c r="BR3999" s="1" t="s">
        <v>11884</v>
      </c>
      <c r="BS3999" s="1" t="s">
        <v>583</v>
      </c>
      <c r="BT3999" s="1" t="s">
        <v>12734</v>
      </c>
    </row>
    <row r="4000" spans="1:72" ht="13.5" customHeight="1" x14ac:dyDescent="0.25">
      <c r="A4000" s="5" t="str">
        <f t="shared" si="143"/>
        <v>1738_각남면_0140</v>
      </c>
      <c r="B4000" s="1">
        <v>1738</v>
      </c>
      <c r="C4000" s="1" t="s">
        <v>12339</v>
      </c>
      <c r="D4000" s="1" t="s">
        <v>12340</v>
      </c>
      <c r="E4000" s="1">
        <v>3999</v>
      </c>
      <c r="F4000" s="1">
        <v>18</v>
      </c>
      <c r="G4000" s="1" t="s">
        <v>6124</v>
      </c>
      <c r="H4000" s="1" t="s">
        <v>7061</v>
      </c>
      <c r="I4000" s="1">
        <v>2</v>
      </c>
      <c r="L4000" s="1">
        <v>1</v>
      </c>
      <c r="M4000" s="1" t="s">
        <v>6195</v>
      </c>
      <c r="N4000" s="1" t="s">
        <v>14914</v>
      </c>
      <c r="S4000" s="1" t="s">
        <v>50</v>
      </c>
      <c r="T4000" s="1" t="s">
        <v>7223</v>
      </c>
      <c r="W4000" s="1" t="s">
        <v>38</v>
      </c>
      <c r="X4000" s="1" t="s">
        <v>12522</v>
      </c>
      <c r="Y4000" s="1" t="s">
        <v>64</v>
      </c>
      <c r="Z4000" s="1" t="s">
        <v>7741</v>
      </c>
      <c r="AC4000" s="1">
        <v>67</v>
      </c>
      <c r="AD4000" s="1" t="s">
        <v>62</v>
      </c>
      <c r="AE4000" s="1" t="s">
        <v>9331</v>
      </c>
      <c r="AJ4000" s="1" t="s">
        <v>17</v>
      </c>
      <c r="AK4000" s="1" t="s">
        <v>9530</v>
      </c>
      <c r="AL4000" s="1" t="s">
        <v>41</v>
      </c>
      <c r="AM4000" s="1" t="s">
        <v>12725</v>
      </c>
      <c r="AT4000" s="1" t="s">
        <v>69</v>
      </c>
      <c r="AU4000" s="1" t="s">
        <v>7359</v>
      </c>
      <c r="AV4000" s="1" t="s">
        <v>3254</v>
      </c>
      <c r="AW4000" s="1" t="s">
        <v>10301</v>
      </c>
      <c r="BG4000" s="1" t="s">
        <v>69</v>
      </c>
      <c r="BH4000" s="1" t="s">
        <v>7359</v>
      </c>
      <c r="BI4000" s="1" t="s">
        <v>6199</v>
      </c>
      <c r="BJ4000" s="1" t="s">
        <v>10936</v>
      </c>
      <c r="BK4000" s="1" t="s">
        <v>69</v>
      </c>
      <c r="BL4000" s="1" t="s">
        <v>7359</v>
      </c>
      <c r="BM4000" s="1" t="s">
        <v>2719</v>
      </c>
      <c r="BN4000" s="1" t="s">
        <v>10072</v>
      </c>
      <c r="BO4000" s="1" t="s">
        <v>69</v>
      </c>
      <c r="BP4000" s="1" t="s">
        <v>7359</v>
      </c>
      <c r="BQ4000" s="1" t="s">
        <v>6200</v>
      </c>
      <c r="BR4000" s="1" t="s">
        <v>12126</v>
      </c>
      <c r="BS4000" s="1" t="s">
        <v>77</v>
      </c>
      <c r="BT4000" s="1" t="s">
        <v>9125</v>
      </c>
    </row>
    <row r="4001" spans="1:72" ht="13.5" customHeight="1" x14ac:dyDescent="0.25">
      <c r="A4001" s="5" t="str">
        <f t="shared" si="143"/>
        <v>1738_각남면_0140</v>
      </c>
      <c r="B4001" s="1">
        <v>1738</v>
      </c>
      <c r="C4001" s="1" t="s">
        <v>12339</v>
      </c>
      <c r="D4001" s="1" t="s">
        <v>12340</v>
      </c>
      <c r="E4001" s="1">
        <v>4000</v>
      </c>
      <c r="F4001" s="1">
        <v>18</v>
      </c>
      <c r="G4001" s="1" t="s">
        <v>6124</v>
      </c>
      <c r="H4001" s="1" t="s">
        <v>7061</v>
      </c>
      <c r="I4001" s="1">
        <v>2</v>
      </c>
      <c r="L4001" s="1">
        <v>1</v>
      </c>
      <c r="M4001" s="1" t="s">
        <v>6195</v>
      </c>
      <c r="N4001" s="1" t="s">
        <v>14914</v>
      </c>
      <c r="S4001" s="1" t="s">
        <v>112</v>
      </c>
      <c r="T4001" s="1" t="s">
        <v>7229</v>
      </c>
      <c r="Y4001" s="1" t="s">
        <v>64</v>
      </c>
      <c r="Z4001" s="1" t="s">
        <v>7741</v>
      </c>
      <c r="AC4001" s="1">
        <v>14</v>
      </c>
      <c r="AD4001" s="1" t="s">
        <v>182</v>
      </c>
      <c r="AE4001" s="1" t="s">
        <v>9351</v>
      </c>
    </row>
    <row r="4002" spans="1:72" ht="13.5" customHeight="1" x14ac:dyDescent="0.25">
      <c r="A4002" s="5" t="str">
        <f t="shared" si="143"/>
        <v>1738_각남면_0140</v>
      </c>
      <c r="B4002" s="1">
        <v>1738</v>
      </c>
      <c r="C4002" s="1" t="s">
        <v>12339</v>
      </c>
      <c r="D4002" s="1" t="s">
        <v>12340</v>
      </c>
      <c r="E4002" s="1">
        <v>4001</v>
      </c>
      <c r="F4002" s="1">
        <v>18</v>
      </c>
      <c r="G4002" s="1" t="s">
        <v>6124</v>
      </c>
      <c r="H4002" s="1" t="s">
        <v>7061</v>
      </c>
      <c r="I4002" s="1">
        <v>2</v>
      </c>
      <c r="L4002" s="1">
        <v>1</v>
      </c>
      <c r="M4002" s="1" t="s">
        <v>6195</v>
      </c>
      <c r="N4002" s="1" t="s">
        <v>14914</v>
      </c>
      <c r="S4002" s="1" t="s">
        <v>112</v>
      </c>
      <c r="T4002" s="1" t="s">
        <v>7229</v>
      </c>
      <c r="Y4002" s="1" t="s">
        <v>64</v>
      </c>
      <c r="Z4002" s="1" t="s">
        <v>7741</v>
      </c>
      <c r="AC4002" s="1">
        <v>10</v>
      </c>
      <c r="AD4002" s="1" t="s">
        <v>393</v>
      </c>
      <c r="AE4002" s="1" t="s">
        <v>9370</v>
      </c>
    </row>
    <row r="4003" spans="1:72" ht="13.5" customHeight="1" x14ac:dyDescent="0.25">
      <c r="A4003" s="5" t="str">
        <f t="shared" si="143"/>
        <v>1738_각남면_0140</v>
      </c>
      <c r="B4003" s="1">
        <v>1738</v>
      </c>
      <c r="C4003" s="1" t="s">
        <v>12339</v>
      </c>
      <c r="D4003" s="1" t="s">
        <v>12340</v>
      </c>
      <c r="E4003" s="1">
        <v>4002</v>
      </c>
      <c r="F4003" s="1">
        <v>18</v>
      </c>
      <c r="G4003" s="1" t="s">
        <v>6124</v>
      </c>
      <c r="H4003" s="1" t="s">
        <v>7061</v>
      </c>
      <c r="I4003" s="1">
        <v>2</v>
      </c>
      <c r="L4003" s="1">
        <v>1</v>
      </c>
      <c r="M4003" s="1" t="s">
        <v>6195</v>
      </c>
      <c r="N4003" s="1" t="s">
        <v>14914</v>
      </c>
      <c r="S4003" s="1" t="s">
        <v>59</v>
      </c>
      <c r="T4003" s="1" t="s">
        <v>7224</v>
      </c>
      <c r="U4003" s="1" t="s">
        <v>2916</v>
      </c>
      <c r="V4003" s="1" t="s">
        <v>7473</v>
      </c>
      <c r="Y4003" s="1" t="s">
        <v>742</v>
      </c>
      <c r="Z4003" s="1" t="s">
        <v>7856</v>
      </c>
      <c r="AC4003" s="1">
        <v>4</v>
      </c>
      <c r="AD4003" s="1" t="s">
        <v>65</v>
      </c>
      <c r="AE4003" s="1" t="s">
        <v>9332</v>
      </c>
      <c r="AF4003" s="1" t="s">
        <v>95</v>
      </c>
      <c r="AG4003" s="1" t="s">
        <v>9389</v>
      </c>
    </row>
    <row r="4004" spans="1:72" ht="13.5" customHeight="1" x14ac:dyDescent="0.25">
      <c r="A4004" s="5" t="str">
        <f t="shared" si="143"/>
        <v>1738_각남면_0140</v>
      </c>
      <c r="B4004" s="1">
        <v>1738</v>
      </c>
      <c r="C4004" s="1" t="s">
        <v>12339</v>
      </c>
      <c r="D4004" s="1" t="s">
        <v>12340</v>
      </c>
      <c r="E4004" s="1">
        <v>4003</v>
      </c>
      <c r="F4004" s="1">
        <v>18</v>
      </c>
      <c r="G4004" s="1" t="s">
        <v>6124</v>
      </c>
      <c r="H4004" s="1" t="s">
        <v>7061</v>
      </c>
      <c r="I4004" s="1">
        <v>2</v>
      </c>
      <c r="L4004" s="1">
        <v>2</v>
      </c>
      <c r="M4004" s="1" t="s">
        <v>14486</v>
      </c>
      <c r="N4004" s="1" t="s">
        <v>14487</v>
      </c>
      <c r="T4004" s="1" t="s">
        <v>12461</v>
      </c>
      <c r="U4004" s="1" t="s">
        <v>4057</v>
      </c>
      <c r="V4004" s="1" t="s">
        <v>7535</v>
      </c>
      <c r="W4004" s="1" t="s">
        <v>203</v>
      </c>
      <c r="X4004" s="1" t="s">
        <v>7694</v>
      </c>
      <c r="Y4004" s="1" t="s">
        <v>1061</v>
      </c>
      <c r="Z4004" s="1" t="s">
        <v>7948</v>
      </c>
      <c r="AC4004" s="1">
        <v>45</v>
      </c>
      <c r="AD4004" s="1" t="s">
        <v>330</v>
      </c>
      <c r="AE4004" s="1" t="s">
        <v>9367</v>
      </c>
      <c r="AJ4004" s="1" t="s">
        <v>17</v>
      </c>
      <c r="AK4004" s="1" t="s">
        <v>9530</v>
      </c>
      <c r="AL4004" s="1" t="s">
        <v>124</v>
      </c>
      <c r="AM4004" s="1" t="s">
        <v>9327</v>
      </c>
      <c r="AT4004" s="1" t="s">
        <v>69</v>
      </c>
      <c r="AU4004" s="1" t="s">
        <v>7359</v>
      </c>
      <c r="AV4004" s="1" t="s">
        <v>6201</v>
      </c>
      <c r="AW4004" s="1" t="s">
        <v>10302</v>
      </c>
      <c r="BG4004" s="1" t="s">
        <v>69</v>
      </c>
      <c r="BH4004" s="1" t="s">
        <v>7359</v>
      </c>
      <c r="BI4004" s="1" t="s">
        <v>6202</v>
      </c>
      <c r="BJ4004" s="1" t="s">
        <v>10937</v>
      </c>
      <c r="BK4004" s="1" t="s">
        <v>69</v>
      </c>
      <c r="BL4004" s="1" t="s">
        <v>7359</v>
      </c>
      <c r="BM4004" s="1" t="s">
        <v>6203</v>
      </c>
      <c r="BN4004" s="1" t="s">
        <v>11410</v>
      </c>
      <c r="BO4004" s="1" t="s">
        <v>69</v>
      </c>
      <c r="BP4004" s="1" t="s">
        <v>7359</v>
      </c>
      <c r="BQ4004" s="1" t="s">
        <v>6204</v>
      </c>
      <c r="BR4004" s="1" t="s">
        <v>13204</v>
      </c>
      <c r="BS4004" s="1" t="s">
        <v>41</v>
      </c>
      <c r="BT4004" s="1" t="s">
        <v>12725</v>
      </c>
    </row>
    <row r="4005" spans="1:72" ht="13.5" customHeight="1" x14ac:dyDescent="0.25">
      <c r="A4005" s="5" t="str">
        <f t="shared" si="143"/>
        <v>1738_각남면_0140</v>
      </c>
      <c r="B4005" s="1">
        <v>1738</v>
      </c>
      <c r="C4005" s="1" t="s">
        <v>12339</v>
      </c>
      <c r="D4005" s="1" t="s">
        <v>12340</v>
      </c>
      <c r="E4005" s="1">
        <v>4004</v>
      </c>
      <c r="F4005" s="1">
        <v>18</v>
      </c>
      <c r="G4005" s="1" t="s">
        <v>6124</v>
      </c>
      <c r="H4005" s="1" t="s">
        <v>7061</v>
      </c>
      <c r="I4005" s="1">
        <v>2</v>
      </c>
      <c r="L4005" s="1">
        <v>2</v>
      </c>
      <c r="M4005" s="1" t="s">
        <v>14486</v>
      </c>
      <c r="N4005" s="1" t="s">
        <v>14487</v>
      </c>
      <c r="S4005" s="1" t="s">
        <v>50</v>
      </c>
      <c r="T4005" s="1" t="s">
        <v>7223</v>
      </c>
      <c r="W4005" s="1" t="s">
        <v>254</v>
      </c>
      <c r="X4005" s="1" t="s">
        <v>7697</v>
      </c>
      <c r="Y4005" s="1" t="s">
        <v>64</v>
      </c>
      <c r="Z4005" s="1" t="s">
        <v>7741</v>
      </c>
      <c r="AC4005" s="1">
        <v>43</v>
      </c>
      <c r="AD4005" s="1" t="s">
        <v>258</v>
      </c>
      <c r="AE4005" s="1" t="s">
        <v>9360</v>
      </c>
      <c r="AJ4005" s="1" t="s">
        <v>17</v>
      </c>
      <c r="AK4005" s="1" t="s">
        <v>9530</v>
      </c>
      <c r="AL4005" s="1" t="s">
        <v>49</v>
      </c>
      <c r="AM4005" s="1" t="s">
        <v>8830</v>
      </c>
      <c r="AT4005" s="1" t="s">
        <v>42</v>
      </c>
      <c r="AU4005" s="1" t="s">
        <v>7309</v>
      </c>
      <c r="AV4005" s="1" t="s">
        <v>723</v>
      </c>
      <c r="AW4005" s="1" t="s">
        <v>9780</v>
      </c>
      <c r="BG4005" s="1" t="s">
        <v>69</v>
      </c>
      <c r="BH4005" s="1" t="s">
        <v>7359</v>
      </c>
      <c r="BI4005" s="1" t="s">
        <v>667</v>
      </c>
      <c r="BJ4005" s="1" t="s">
        <v>7847</v>
      </c>
      <c r="BK4005" s="1" t="s">
        <v>69</v>
      </c>
      <c r="BL4005" s="1" t="s">
        <v>7359</v>
      </c>
      <c r="BM4005" s="1" t="s">
        <v>1464</v>
      </c>
      <c r="BN4005" s="1" t="s">
        <v>9798</v>
      </c>
      <c r="BO4005" s="1" t="s">
        <v>490</v>
      </c>
      <c r="BP4005" s="1" t="s">
        <v>9686</v>
      </c>
      <c r="BQ4005" s="1" t="s">
        <v>6205</v>
      </c>
      <c r="BR4005" s="1" t="s">
        <v>12127</v>
      </c>
      <c r="BS4005" s="1" t="s">
        <v>58</v>
      </c>
      <c r="BT4005" s="1" t="s">
        <v>9526</v>
      </c>
    </row>
    <row r="4006" spans="1:72" ht="13.5" customHeight="1" x14ac:dyDescent="0.25">
      <c r="A4006" s="5" t="str">
        <f t="shared" si="143"/>
        <v>1738_각남면_0140</v>
      </c>
      <c r="B4006" s="1">
        <v>1738</v>
      </c>
      <c r="C4006" s="1" t="s">
        <v>12339</v>
      </c>
      <c r="D4006" s="1" t="s">
        <v>12340</v>
      </c>
      <c r="E4006" s="1">
        <v>4005</v>
      </c>
      <c r="F4006" s="1">
        <v>18</v>
      </c>
      <c r="G4006" s="1" t="s">
        <v>6124</v>
      </c>
      <c r="H4006" s="1" t="s">
        <v>7061</v>
      </c>
      <c r="I4006" s="1">
        <v>2</v>
      </c>
      <c r="L4006" s="1">
        <v>2</v>
      </c>
      <c r="M4006" s="1" t="s">
        <v>14486</v>
      </c>
      <c r="N4006" s="1" t="s">
        <v>14487</v>
      </c>
      <c r="S4006" s="1" t="s">
        <v>59</v>
      </c>
      <c r="T4006" s="1" t="s">
        <v>7224</v>
      </c>
      <c r="U4006" s="1" t="s">
        <v>324</v>
      </c>
      <c r="V4006" s="1" t="s">
        <v>7324</v>
      </c>
      <c r="Y4006" s="1" t="s">
        <v>742</v>
      </c>
      <c r="Z4006" s="1" t="s">
        <v>7856</v>
      </c>
      <c r="AC4006" s="1">
        <v>10</v>
      </c>
      <c r="AD4006" s="1" t="s">
        <v>393</v>
      </c>
      <c r="AE4006" s="1" t="s">
        <v>9370</v>
      </c>
    </row>
    <row r="4007" spans="1:72" ht="13.5" customHeight="1" x14ac:dyDescent="0.25">
      <c r="A4007" s="5" t="str">
        <f t="shared" si="143"/>
        <v>1738_각남면_0140</v>
      </c>
      <c r="B4007" s="1">
        <v>1738</v>
      </c>
      <c r="C4007" s="1" t="s">
        <v>12339</v>
      </c>
      <c r="D4007" s="1" t="s">
        <v>12340</v>
      </c>
      <c r="E4007" s="1">
        <v>4006</v>
      </c>
      <c r="F4007" s="1">
        <v>18</v>
      </c>
      <c r="G4007" s="1" t="s">
        <v>6124</v>
      </c>
      <c r="H4007" s="1" t="s">
        <v>7061</v>
      </c>
      <c r="I4007" s="1">
        <v>2</v>
      </c>
      <c r="L4007" s="1">
        <v>2</v>
      </c>
      <c r="M4007" s="1" t="s">
        <v>14486</v>
      </c>
      <c r="N4007" s="1" t="s">
        <v>14487</v>
      </c>
      <c r="S4007" s="1" t="s">
        <v>112</v>
      </c>
      <c r="T4007" s="1" t="s">
        <v>7229</v>
      </c>
      <c r="AF4007" s="1" t="s">
        <v>317</v>
      </c>
      <c r="AG4007" s="1" t="s">
        <v>7707</v>
      </c>
    </row>
    <row r="4008" spans="1:72" ht="13.5" customHeight="1" x14ac:dyDescent="0.25">
      <c r="A4008" s="5" t="str">
        <f t="shared" si="143"/>
        <v>1738_각남면_0140</v>
      </c>
      <c r="B4008" s="1">
        <v>1738</v>
      </c>
      <c r="C4008" s="1" t="s">
        <v>12339</v>
      </c>
      <c r="D4008" s="1" t="s">
        <v>12340</v>
      </c>
      <c r="E4008" s="1">
        <v>4007</v>
      </c>
      <c r="F4008" s="1">
        <v>18</v>
      </c>
      <c r="G4008" s="1" t="s">
        <v>6124</v>
      </c>
      <c r="H4008" s="1" t="s">
        <v>7061</v>
      </c>
      <c r="I4008" s="1">
        <v>2</v>
      </c>
      <c r="L4008" s="1">
        <v>2</v>
      </c>
      <c r="M4008" s="1" t="s">
        <v>14486</v>
      </c>
      <c r="N4008" s="1" t="s">
        <v>14487</v>
      </c>
      <c r="S4008" s="1" t="s">
        <v>59</v>
      </c>
      <c r="T4008" s="1" t="s">
        <v>7224</v>
      </c>
      <c r="U4008" s="1" t="s">
        <v>6206</v>
      </c>
      <c r="V4008" s="1" t="s">
        <v>7627</v>
      </c>
      <c r="Y4008" s="1" t="s">
        <v>6207</v>
      </c>
      <c r="Z4008" s="1" t="s">
        <v>9123</v>
      </c>
      <c r="AC4008" s="1">
        <v>8</v>
      </c>
      <c r="AD4008" s="1" t="s">
        <v>298</v>
      </c>
      <c r="AE4008" s="1" t="s">
        <v>9362</v>
      </c>
      <c r="AF4008" s="1" t="s">
        <v>95</v>
      </c>
      <c r="AG4008" s="1" t="s">
        <v>9389</v>
      </c>
    </row>
    <row r="4009" spans="1:72" ht="13.5" customHeight="1" x14ac:dyDescent="0.25">
      <c r="A4009" s="5" t="str">
        <f t="shared" si="143"/>
        <v>1738_각남면_0140</v>
      </c>
      <c r="B4009" s="1">
        <v>1738</v>
      </c>
      <c r="C4009" s="1" t="s">
        <v>12339</v>
      </c>
      <c r="D4009" s="1" t="s">
        <v>12340</v>
      </c>
      <c r="E4009" s="1">
        <v>4008</v>
      </c>
      <c r="F4009" s="1">
        <v>18</v>
      </c>
      <c r="G4009" s="1" t="s">
        <v>6124</v>
      </c>
      <c r="H4009" s="1" t="s">
        <v>7061</v>
      </c>
      <c r="I4009" s="1">
        <v>2</v>
      </c>
      <c r="L4009" s="1">
        <v>3</v>
      </c>
      <c r="M4009" s="1" t="s">
        <v>6208</v>
      </c>
      <c r="N4009" s="1" t="s">
        <v>9124</v>
      </c>
      <c r="T4009" s="1" t="s">
        <v>12461</v>
      </c>
      <c r="U4009" s="1" t="s">
        <v>237</v>
      </c>
      <c r="V4009" s="1" t="s">
        <v>7316</v>
      </c>
      <c r="Y4009" s="1" t="s">
        <v>6208</v>
      </c>
      <c r="Z4009" s="1" t="s">
        <v>9124</v>
      </c>
      <c r="AC4009" s="1">
        <v>56</v>
      </c>
      <c r="AD4009" s="1" t="s">
        <v>97</v>
      </c>
      <c r="AE4009" s="1" t="s">
        <v>9338</v>
      </c>
      <c r="AJ4009" s="1" t="s">
        <v>17</v>
      </c>
      <c r="AK4009" s="1" t="s">
        <v>9530</v>
      </c>
      <c r="AL4009" s="1" t="s">
        <v>6209</v>
      </c>
      <c r="AM4009" s="1" t="s">
        <v>9586</v>
      </c>
      <c r="AT4009" s="1" t="s">
        <v>69</v>
      </c>
      <c r="AU4009" s="1" t="s">
        <v>7359</v>
      </c>
      <c r="AV4009" s="1" t="s">
        <v>3147</v>
      </c>
      <c r="AW4009" s="1" t="s">
        <v>10303</v>
      </c>
      <c r="BG4009" s="1" t="s">
        <v>69</v>
      </c>
      <c r="BH4009" s="1" t="s">
        <v>7359</v>
      </c>
      <c r="BI4009" s="1" t="s">
        <v>6210</v>
      </c>
      <c r="BJ4009" s="1" t="s">
        <v>10938</v>
      </c>
      <c r="BK4009" s="1" t="s">
        <v>69</v>
      </c>
      <c r="BL4009" s="1" t="s">
        <v>7359</v>
      </c>
      <c r="BM4009" s="1" t="s">
        <v>1015</v>
      </c>
      <c r="BN4009" s="1" t="s">
        <v>9749</v>
      </c>
      <c r="BO4009" s="1" t="s">
        <v>69</v>
      </c>
      <c r="BP4009" s="1" t="s">
        <v>7359</v>
      </c>
      <c r="BQ4009" s="1" t="s">
        <v>6211</v>
      </c>
      <c r="BR4009" s="1" t="s">
        <v>12128</v>
      </c>
      <c r="BS4009" s="1" t="s">
        <v>124</v>
      </c>
      <c r="BT4009" s="1" t="s">
        <v>9327</v>
      </c>
    </row>
    <row r="4010" spans="1:72" ht="13.5" customHeight="1" x14ac:dyDescent="0.25">
      <c r="A4010" s="5" t="str">
        <f t="shared" si="143"/>
        <v>1738_각남면_0140</v>
      </c>
      <c r="B4010" s="1">
        <v>1738</v>
      </c>
      <c r="C4010" s="1" t="s">
        <v>12339</v>
      </c>
      <c r="D4010" s="1" t="s">
        <v>12340</v>
      </c>
      <c r="E4010" s="1">
        <v>4009</v>
      </c>
      <c r="F4010" s="1">
        <v>18</v>
      </c>
      <c r="G4010" s="1" t="s">
        <v>6124</v>
      </c>
      <c r="H4010" s="1" t="s">
        <v>7061</v>
      </c>
      <c r="I4010" s="1">
        <v>2</v>
      </c>
      <c r="L4010" s="1">
        <v>3</v>
      </c>
      <c r="M4010" s="1" t="s">
        <v>6208</v>
      </c>
      <c r="N4010" s="1" t="s">
        <v>9124</v>
      </c>
      <c r="S4010" s="1" t="s">
        <v>112</v>
      </c>
      <c r="T4010" s="1" t="s">
        <v>7229</v>
      </c>
      <c r="Y4010" s="1" t="s">
        <v>4678</v>
      </c>
      <c r="Z4010" s="1" t="s">
        <v>8793</v>
      </c>
      <c r="AC4010" s="1">
        <v>18</v>
      </c>
      <c r="AD4010" s="1" t="s">
        <v>210</v>
      </c>
      <c r="AE4010" s="1" t="s">
        <v>9354</v>
      </c>
    </row>
    <row r="4011" spans="1:72" ht="13.5" customHeight="1" x14ac:dyDescent="0.25">
      <c r="A4011" s="5" t="str">
        <f t="shared" si="143"/>
        <v>1738_각남면_0140</v>
      </c>
      <c r="B4011" s="1">
        <v>1738</v>
      </c>
      <c r="C4011" s="1" t="s">
        <v>12339</v>
      </c>
      <c r="D4011" s="1" t="s">
        <v>12340</v>
      </c>
      <c r="E4011" s="1">
        <v>4010</v>
      </c>
      <c r="F4011" s="1">
        <v>18</v>
      </c>
      <c r="G4011" s="1" t="s">
        <v>6124</v>
      </c>
      <c r="H4011" s="1" t="s">
        <v>7061</v>
      </c>
      <c r="I4011" s="1">
        <v>2</v>
      </c>
      <c r="L4011" s="1">
        <v>4</v>
      </c>
      <c r="M4011" s="1" t="s">
        <v>1065</v>
      </c>
      <c r="N4011" s="1" t="s">
        <v>9125</v>
      </c>
      <c r="T4011" s="1" t="s">
        <v>12461</v>
      </c>
      <c r="U4011" s="1" t="s">
        <v>6212</v>
      </c>
      <c r="V4011" s="1" t="s">
        <v>12426</v>
      </c>
      <c r="Y4011" s="1" t="s">
        <v>1065</v>
      </c>
      <c r="Z4011" s="1" t="s">
        <v>9125</v>
      </c>
      <c r="AC4011" s="1">
        <v>72</v>
      </c>
      <c r="AD4011" s="1" t="s">
        <v>396</v>
      </c>
      <c r="AE4011" s="1" t="s">
        <v>9371</v>
      </c>
      <c r="AJ4011" s="1" t="s">
        <v>17</v>
      </c>
      <c r="AK4011" s="1" t="s">
        <v>9530</v>
      </c>
      <c r="AL4011" s="1" t="s">
        <v>6209</v>
      </c>
      <c r="AM4011" s="1" t="s">
        <v>9586</v>
      </c>
      <c r="AT4011" s="1" t="s">
        <v>69</v>
      </c>
      <c r="AU4011" s="1" t="s">
        <v>7359</v>
      </c>
      <c r="AV4011" s="1" t="s">
        <v>2724</v>
      </c>
      <c r="AW4011" s="1" t="s">
        <v>8318</v>
      </c>
      <c r="BB4011" s="1" t="s">
        <v>1551</v>
      </c>
      <c r="BC4011" s="1" t="s">
        <v>7529</v>
      </c>
      <c r="BD4011" s="1" t="s">
        <v>6213</v>
      </c>
      <c r="BE4011" s="1" t="s">
        <v>10461</v>
      </c>
      <c r="BG4011" s="1" t="s">
        <v>69</v>
      </c>
      <c r="BH4011" s="1" t="s">
        <v>7359</v>
      </c>
      <c r="BI4011" s="1" t="s">
        <v>1933</v>
      </c>
      <c r="BJ4011" s="1" t="s">
        <v>8988</v>
      </c>
      <c r="BK4011" s="1" t="s">
        <v>69</v>
      </c>
      <c r="BL4011" s="1" t="s">
        <v>7359</v>
      </c>
      <c r="BM4011" s="1" t="s">
        <v>4072</v>
      </c>
      <c r="BN4011" s="1" t="s">
        <v>7987</v>
      </c>
      <c r="BO4011" s="1" t="s">
        <v>854</v>
      </c>
      <c r="BP4011" s="1" t="s">
        <v>9667</v>
      </c>
      <c r="BQ4011" s="1" t="s">
        <v>4946</v>
      </c>
      <c r="BR4011" s="1" t="s">
        <v>11965</v>
      </c>
      <c r="BS4011" s="1" t="s">
        <v>124</v>
      </c>
      <c r="BT4011" s="1" t="s">
        <v>9327</v>
      </c>
    </row>
    <row r="4012" spans="1:72" ht="13.5" customHeight="1" x14ac:dyDescent="0.25">
      <c r="A4012" s="5" t="str">
        <f t="shared" si="143"/>
        <v>1738_각남면_0140</v>
      </c>
      <c r="B4012" s="1">
        <v>1738</v>
      </c>
      <c r="C4012" s="1" t="s">
        <v>12339</v>
      </c>
      <c r="D4012" s="1" t="s">
        <v>12340</v>
      </c>
      <c r="E4012" s="1">
        <v>4011</v>
      </c>
      <c r="F4012" s="1">
        <v>18</v>
      </c>
      <c r="G4012" s="1" t="s">
        <v>6124</v>
      </c>
      <c r="H4012" s="1" t="s">
        <v>7061</v>
      </c>
      <c r="I4012" s="1">
        <v>2</v>
      </c>
      <c r="L4012" s="1">
        <v>4</v>
      </c>
      <c r="M4012" s="1" t="s">
        <v>1065</v>
      </c>
      <c r="N4012" s="1" t="s">
        <v>9125</v>
      </c>
      <c r="S4012" s="1" t="s">
        <v>50</v>
      </c>
      <c r="T4012" s="1" t="s">
        <v>7223</v>
      </c>
      <c r="U4012" s="1" t="s">
        <v>237</v>
      </c>
      <c r="V4012" s="1" t="s">
        <v>7316</v>
      </c>
      <c r="Y4012" s="1" t="s">
        <v>15073</v>
      </c>
      <c r="Z4012" s="1" t="s">
        <v>12556</v>
      </c>
      <c r="AC4012" s="1">
        <v>54</v>
      </c>
      <c r="AD4012" s="1" t="s">
        <v>145</v>
      </c>
      <c r="AE4012" s="1" t="s">
        <v>9345</v>
      </c>
      <c r="AJ4012" s="1" t="s">
        <v>17</v>
      </c>
      <c r="AK4012" s="1" t="s">
        <v>9530</v>
      </c>
      <c r="AL4012" s="1" t="s">
        <v>131</v>
      </c>
      <c r="AM4012" s="1" t="s">
        <v>9537</v>
      </c>
      <c r="AN4012" s="1" t="s">
        <v>1241</v>
      </c>
      <c r="AO4012" s="1" t="s">
        <v>7234</v>
      </c>
      <c r="AR4012" s="1" t="s">
        <v>6214</v>
      </c>
      <c r="AS4012" s="1" t="s">
        <v>9644</v>
      </c>
      <c r="AT4012" s="1" t="s">
        <v>69</v>
      </c>
      <c r="AU4012" s="1" t="s">
        <v>7359</v>
      </c>
      <c r="AV4012" s="1" t="s">
        <v>3032</v>
      </c>
      <c r="AW4012" s="1" t="s">
        <v>9951</v>
      </c>
      <c r="BB4012" s="1" t="s">
        <v>1551</v>
      </c>
      <c r="BC4012" s="1" t="s">
        <v>7529</v>
      </c>
      <c r="BD4012" s="1" t="s">
        <v>6215</v>
      </c>
      <c r="BE4012" s="1" t="s">
        <v>9246</v>
      </c>
      <c r="BG4012" s="1" t="s">
        <v>69</v>
      </c>
      <c r="BH4012" s="1" t="s">
        <v>7359</v>
      </c>
      <c r="BI4012" s="1" t="s">
        <v>6216</v>
      </c>
      <c r="BJ4012" s="1" t="s">
        <v>10939</v>
      </c>
      <c r="BK4012" s="1" t="s">
        <v>69</v>
      </c>
      <c r="BL4012" s="1" t="s">
        <v>7359</v>
      </c>
      <c r="BM4012" s="1" t="s">
        <v>6217</v>
      </c>
      <c r="BN4012" s="1" t="s">
        <v>9704</v>
      </c>
      <c r="BO4012" s="1" t="s">
        <v>69</v>
      </c>
      <c r="BP4012" s="1" t="s">
        <v>7359</v>
      </c>
      <c r="BQ4012" s="1" t="s">
        <v>15074</v>
      </c>
      <c r="BR4012" s="1" t="s">
        <v>13288</v>
      </c>
      <c r="BS4012" s="1" t="s">
        <v>41</v>
      </c>
      <c r="BT4012" s="1" t="s">
        <v>12725</v>
      </c>
    </row>
    <row r="4013" spans="1:72" ht="13.5" customHeight="1" x14ac:dyDescent="0.25">
      <c r="A4013" s="5" t="str">
        <f t="shared" si="143"/>
        <v>1738_각남면_0140</v>
      </c>
      <c r="B4013" s="1">
        <v>1738</v>
      </c>
      <c r="C4013" s="1" t="s">
        <v>12339</v>
      </c>
      <c r="D4013" s="1" t="s">
        <v>12340</v>
      </c>
      <c r="E4013" s="1">
        <v>4012</v>
      </c>
      <c r="F4013" s="1">
        <v>18</v>
      </c>
      <c r="G4013" s="1" t="s">
        <v>6124</v>
      </c>
      <c r="H4013" s="1" t="s">
        <v>7061</v>
      </c>
      <c r="I4013" s="1">
        <v>2</v>
      </c>
      <c r="L4013" s="1">
        <v>4</v>
      </c>
      <c r="M4013" s="1" t="s">
        <v>1065</v>
      </c>
      <c r="N4013" s="1" t="s">
        <v>9125</v>
      </c>
      <c r="S4013" s="1" t="s">
        <v>59</v>
      </c>
      <c r="T4013" s="1" t="s">
        <v>7224</v>
      </c>
      <c r="U4013" s="1" t="s">
        <v>2432</v>
      </c>
      <c r="V4013" s="1" t="s">
        <v>7443</v>
      </c>
      <c r="Y4013" s="1" t="s">
        <v>6218</v>
      </c>
      <c r="Z4013" s="1" t="s">
        <v>9126</v>
      </c>
      <c r="AC4013" s="1">
        <v>15</v>
      </c>
      <c r="AD4013" s="1" t="s">
        <v>90</v>
      </c>
      <c r="AE4013" s="1" t="s">
        <v>9336</v>
      </c>
    </row>
    <row r="4014" spans="1:72" ht="13.5" customHeight="1" x14ac:dyDescent="0.25">
      <c r="A4014" s="5" t="str">
        <f t="shared" si="143"/>
        <v>1738_각남면_0140</v>
      </c>
      <c r="B4014" s="1">
        <v>1738</v>
      </c>
      <c r="C4014" s="1" t="s">
        <v>12339</v>
      </c>
      <c r="D4014" s="1" t="s">
        <v>12340</v>
      </c>
      <c r="E4014" s="1">
        <v>4013</v>
      </c>
      <c r="F4014" s="1">
        <v>18</v>
      </c>
      <c r="G4014" s="1" t="s">
        <v>6124</v>
      </c>
      <c r="H4014" s="1" t="s">
        <v>7061</v>
      </c>
      <c r="I4014" s="1">
        <v>2</v>
      </c>
      <c r="L4014" s="1">
        <v>4</v>
      </c>
      <c r="M4014" s="1" t="s">
        <v>1065</v>
      </c>
      <c r="N4014" s="1" t="s">
        <v>9125</v>
      </c>
      <c r="S4014" s="1" t="s">
        <v>112</v>
      </c>
      <c r="T4014" s="1" t="s">
        <v>7229</v>
      </c>
      <c r="Y4014" s="1" t="s">
        <v>14885</v>
      </c>
      <c r="Z4014" s="1" t="s">
        <v>9127</v>
      </c>
      <c r="AC4014" s="1">
        <v>17</v>
      </c>
      <c r="AD4014" s="1" t="s">
        <v>315</v>
      </c>
      <c r="AE4014" s="1" t="s">
        <v>9365</v>
      </c>
    </row>
    <row r="4015" spans="1:72" ht="13.5" customHeight="1" x14ac:dyDescent="0.25">
      <c r="A4015" s="5" t="str">
        <f t="shared" si="143"/>
        <v>1738_각남면_0140</v>
      </c>
      <c r="B4015" s="1">
        <v>1738</v>
      </c>
      <c r="C4015" s="1" t="s">
        <v>12339</v>
      </c>
      <c r="D4015" s="1" t="s">
        <v>12340</v>
      </c>
      <c r="E4015" s="1">
        <v>4014</v>
      </c>
      <c r="F4015" s="1">
        <v>18</v>
      </c>
      <c r="G4015" s="1" t="s">
        <v>6124</v>
      </c>
      <c r="H4015" s="1" t="s">
        <v>7061</v>
      </c>
      <c r="I4015" s="1">
        <v>2</v>
      </c>
      <c r="L4015" s="1">
        <v>4</v>
      </c>
      <c r="M4015" s="1" t="s">
        <v>1065</v>
      </c>
      <c r="N4015" s="1" t="s">
        <v>9125</v>
      </c>
      <c r="S4015" s="1" t="s">
        <v>63</v>
      </c>
      <c r="T4015" s="1" t="s">
        <v>7225</v>
      </c>
      <c r="Y4015" s="1" t="s">
        <v>64</v>
      </c>
      <c r="Z4015" s="1" t="s">
        <v>7741</v>
      </c>
      <c r="AC4015" s="1">
        <v>10</v>
      </c>
      <c r="AD4015" s="1" t="s">
        <v>393</v>
      </c>
      <c r="AE4015" s="1" t="s">
        <v>9370</v>
      </c>
      <c r="AF4015" s="1" t="s">
        <v>95</v>
      </c>
      <c r="AG4015" s="1" t="s">
        <v>9389</v>
      </c>
    </row>
    <row r="4016" spans="1:72" ht="13.5" customHeight="1" x14ac:dyDescent="0.25">
      <c r="A4016" s="5" t="str">
        <f t="shared" si="143"/>
        <v>1738_각남면_0140</v>
      </c>
      <c r="B4016" s="1">
        <v>1738</v>
      </c>
      <c r="C4016" s="1" t="s">
        <v>12339</v>
      </c>
      <c r="D4016" s="1" t="s">
        <v>12340</v>
      </c>
      <c r="E4016" s="1">
        <v>4015</v>
      </c>
      <c r="F4016" s="1">
        <v>18</v>
      </c>
      <c r="G4016" s="1" t="s">
        <v>6124</v>
      </c>
      <c r="H4016" s="1" t="s">
        <v>7061</v>
      </c>
      <c r="I4016" s="1">
        <v>2</v>
      </c>
      <c r="L4016" s="1">
        <v>5</v>
      </c>
      <c r="M4016" s="1" t="s">
        <v>14488</v>
      </c>
      <c r="N4016" s="1" t="s">
        <v>14489</v>
      </c>
      <c r="T4016" s="1" t="s">
        <v>12461</v>
      </c>
      <c r="U4016" s="1" t="s">
        <v>260</v>
      </c>
      <c r="V4016" s="1" t="s">
        <v>7321</v>
      </c>
      <c r="W4016" s="1" t="s">
        <v>203</v>
      </c>
      <c r="X4016" s="1" t="s">
        <v>7694</v>
      </c>
      <c r="Y4016" s="1" t="s">
        <v>337</v>
      </c>
      <c r="Z4016" s="1" t="s">
        <v>7780</v>
      </c>
      <c r="AC4016" s="1">
        <v>47</v>
      </c>
      <c r="AD4016" s="1" t="s">
        <v>109</v>
      </c>
      <c r="AE4016" s="1" t="s">
        <v>9340</v>
      </c>
      <c r="AJ4016" s="1" t="s">
        <v>17</v>
      </c>
      <c r="AK4016" s="1" t="s">
        <v>9530</v>
      </c>
      <c r="AL4016" s="1" t="s">
        <v>124</v>
      </c>
      <c r="AM4016" s="1" t="s">
        <v>9327</v>
      </c>
      <c r="AT4016" s="1" t="s">
        <v>44</v>
      </c>
      <c r="AU4016" s="1" t="s">
        <v>7629</v>
      </c>
      <c r="AV4016" s="1" t="s">
        <v>204</v>
      </c>
      <c r="AW4016" s="1" t="s">
        <v>9128</v>
      </c>
      <c r="BG4016" s="1" t="s">
        <v>44</v>
      </c>
      <c r="BH4016" s="1" t="s">
        <v>7629</v>
      </c>
      <c r="BI4016" s="1" t="s">
        <v>6219</v>
      </c>
      <c r="BJ4016" s="1" t="s">
        <v>10517</v>
      </c>
      <c r="BK4016" s="1" t="s">
        <v>44</v>
      </c>
      <c r="BL4016" s="1" t="s">
        <v>7629</v>
      </c>
      <c r="BM4016" s="1" t="s">
        <v>14703</v>
      </c>
      <c r="BN4016" s="1" t="s">
        <v>9321</v>
      </c>
      <c r="BO4016" s="1" t="s">
        <v>44</v>
      </c>
      <c r="BP4016" s="1" t="s">
        <v>7629</v>
      </c>
      <c r="BQ4016" s="1" t="s">
        <v>6220</v>
      </c>
      <c r="BR4016" s="1" t="s">
        <v>13391</v>
      </c>
      <c r="BS4016" s="1" t="s">
        <v>208</v>
      </c>
      <c r="BT4016" s="1" t="s">
        <v>9524</v>
      </c>
    </row>
    <row r="4017" spans="1:72" ht="13.5" customHeight="1" x14ac:dyDescent="0.25">
      <c r="A4017" s="5" t="str">
        <f t="shared" si="143"/>
        <v>1738_각남면_0140</v>
      </c>
      <c r="B4017" s="1">
        <v>1738</v>
      </c>
      <c r="C4017" s="1" t="s">
        <v>12339</v>
      </c>
      <c r="D4017" s="1" t="s">
        <v>12340</v>
      </c>
      <c r="E4017" s="1">
        <v>4016</v>
      </c>
      <c r="F4017" s="1">
        <v>18</v>
      </c>
      <c r="G4017" s="1" t="s">
        <v>6124</v>
      </c>
      <c r="H4017" s="1" t="s">
        <v>7061</v>
      </c>
      <c r="I4017" s="1">
        <v>2</v>
      </c>
      <c r="L4017" s="1">
        <v>5</v>
      </c>
      <c r="M4017" s="1" t="s">
        <v>14488</v>
      </c>
      <c r="N4017" s="1" t="s">
        <v>14489</v>
      </c>
      <c r="S4017" s="1" t="s">
        <v>201</v>
      </c>
      <c r="T4017" s="1" t="s">
        <v>201</v>
      </c>
      <c r="U4017" s="1" t="s">
        <v>44</v>
      </c>
      <c r="V4017" s="1" t="s">
        <v>7629</v>
      </c>
      <c r="Y4017" s="1" t="s">
        <v>204</v>
      </c>
      <c r="Z4017" s="1" t="s">
        <v>9128</v>
      </c>
      <c r="AF4017" s="1" t="s">
        <v>317</v>
      </c>
      <c r="AG4017" s="1" t="s">
        <v>7707</v>
      </c>
    </row>
    <row r="4018" spans="1:72" ht="13.5" customHeight="1" x14ac:dyDescent="0.25">
      <c r="A4018" s="5" t="str">
        <f t="shared" si="143"/>
        <v>1738_각남면_0140</v>
      </c>
      <c r="B4018" s="1">
        <v>1738</v>
      </c>
      <c r="C4018" s="1" t="s">
        <v>12339</v>
      </c>
      <c r="D4018" s="1" t="s">
        <v>12340</v>
      </c>
      <c r="E4018" s="1">
        <v>4017</v>
      </c>
      <c r="F4018" s="1">
        <v>18</v>
      </c>
      <c r="G4018" s="1" t="s">
        <v>6124</v>
      </c>
      <c r="H4018" s="1" t="s">
        <v>7061</v>
      </c>
      <c r="I4018" s="1">
        <v>2</v>
      </c>
      <c r="L4018" s="1">
        <v>5</v>
      </c>
      <c r="M4018" s="1" t="s">
        <v>14488</v>
      </c>
      <c r="N4018" s="1" t="s">
        <v>14489</v>
      </c>
      <c r="S4018" s="1" t="s">
        <v>50</v>
      </c>
      <c r="T4018" s="1" t="s">
        <v>7223</v>
      </c>
      <c r="W4018" s="1" t="s">
        <v>123</v>
      </c>
      <c r="X4018" s="1" t="s">
        <v>7689</v>
      </c>
      <c r="Y4018" s="1" t="s">
        <v>308</v>
      </c>
      <c r="Z4018" s="1" t="s">
        <v>7774</v>
      </c>
      <c r="AC4018" s="1">
        <v>43</v>
      </c>
      <c r="AD4018" s="1" t="s">
        <v>258</v>
      </c>
      <c r="AE4018" s="1" t="s">
        <v>9360</v>
      </c>
      <c r="AJ4018" s="1" t="s">
        <v>17</v>
      </c>
      <c r="AK4018" s="1" t="s">
        <v>9530</v>
      </c>
      <c r="AL4018" s="1" t="s">
        <v>124</v>
      </c>
      <c r="AM4018" s="1" t="s">
        <v>9327</v>
      </c>
      <c r="AT4018" s="1" t="s">
        <v>44</v>
      </c>
      <c r="AU4018" s="1" t="s">
        <v>7629</v>
      </c>
      <c r="AV4018" s="1" t="s">
        <v>6221</v>
      </c>
      <c r="AW4018" s="1" t="s">
        <v>10304</v>
      </c>
      <c r="BG4018" s="1" t="s">
        <v>44</v>
      </c>
      <c r="BH4018" s="1" t="s">
        <v>7629</v>
      </c>
      <c r="BI4018" s="1" t="s">
        <v>6149</v>
      </c>
      <c r="BJ4018" s="1" t="s">
        <v>10292</v>
      </c>
      <c r="BK4018" s="1" t="s">
        <v>44</v>
      </c>
      <c r="BL4018" s="1" t="s">
        <v>7629</v>
      </c>
      <c r="BM4018" s="1" t="s">
        <v>6222</v>
      </c>
      <c r="BN4018" s="1" t="s">
        <v>11411</v>
      </c>
      <c r="BO4018" s="1" t="s">
        <v>44</v>
      </c>
      <c r="BP4018" s="1" t="s">
        <v>7629</v>
      </c>
      <c r="BQ4018" s="1" t="s">
        <v>6223</v>
      </c>
      <c r="BR4018" s="1" t="s">
        <v>12129</v>
      </c>
      <c r="BS4018" s="1" t="s">
        <v>225</v>
      </c>
      <c r="BT4018" s="1" t="s">
        <v>9548</v>
      </c>
    </row>
    <row r="4019" spans="1:72" ht="13.5" customHeight="1" x14ac:dyDescent="0.25">
      <c r="A4019" s="5" t="str">
        <f t="shared" si="143"/>
        <v>1738_각남면_0140</v>
      </c>
      <c r="B4019" s="1">
        <v>1738</v>
      </c>
      <c r="C4019" s="1" t="s">
        <v>12339</v>
      </c>
      <c r="D4019" s="1" t="s">
        <v>12340</v>
      </c>
      <c r="E4019" s="1">
        <v>4018</v>
      </c>
      <c r="F4019" s="1">
        <v>18</v>
      </c>
      <c r="G4019" s="1" t="s">
        <v>6124</v>
      </c>
      <c r="H4019" s="1" t="s">
        <v>7061</v>
      </c>
      <c r="I4019" s="1">
        <v>2</v>
      </c>
      <c r="L4019" s="1">
        <v>5</v>
      </c>
      <c r="M4019" s="1" t="s">
        <v>14488</v>
      </c>
      <c r="N4019" s="1" t="s">
        <v>14489</v>
      </c>
      <c r="S4019" s="1" t="s">
        <v>84</v>
      </c>
      <c r="T4019" s="1" t="s">
        <v>7226</v>
      </c>
      <c r="W4019" s="1" t="s">
        <v>85</v>
      </c>
      <c r="X4019" s="1" t="s">
        <v>12530</v>
      </c>
      <c r="Y4019" s="1" t="s">
        <v>308</v>
      </c>
      <c r="Z4019" s="1" t="s">
        <v>7774</v>
      </c>
      <c r="AC4019" s="1">
        <v>79</v>
      </c>
      <c r="AD4019" s="1" t="s">
        <v>202</v>
      </c>
      <c r="AE4019" s="1" t="s">
        <v>9353</v>
      </c>
    </row>
    <row r="4020" spans="1:72" ht="13.5" customHeight="1" x14ac:dyDescent="0.25">
      <c r="A4020" s="5" t="str">
        <f t="shared" si="143"/>
        <v>1738_각남면_0140</v>
      </c>
      <c r="B4020" s="1">
        <v>1738</v>
      </c>
      <c r="C4020" s="1" t="s">
        <v>12339</v>
      </c>
      <c r="D4020" s="1" t="s">
        <v>12340</v>
      </c>
      <c r="E4020" s="1">
        <v>4019</v>
      </c>
      <c r="F4020" s="1">
        <v>18</v>
      </c>
      <c r="G4020" s="1" t="s">
        <v>6124</v>
      </c>
      <c r="H4020" s="1" t="s">
        <v>7061</v>
      </c>
      <c r="I4020" s="1">
        <v>2</v>
      </c>
      <c r="L4020" s="1">
        <v>5</v>
      </c>
      <c r="M4020" s="1" t="s">
        <v>14488</v>
      </c>
      <c r="N4020" s="1" t="s">
        <v>14489</v>
      </c>
      <c r="S4020" s="1" t="s">
        <v>59</v>
      </c>
      <c r="T4020" s="1" t="s">
        <v>7224</v>
      </c>
      <c r="Y4020" s="1" t="s">
        <v>6107</v>
      </c>
      <c r="Z4020" s="1" t="s">
        <v>9129</v>
      </c>
      <c r="AC4020" s="1">
        <v>16</v>
      </c>
      <c r="AD4020" s="1" t="s">
        <v>89</v>
      </c>
      <c r="AE4020" s="1" t="s">
        <v>9335</v>
      </c>
    </row>
    <row r="4021" spans="1:72" ht="13.5" customHeight="1" x14ac:dyDescent="0.25">
      <c r="A4021" s="5" t="str">
        <f t="shared" si="143"/>
        <v>1738_각남면_0140</v>
      </c>
      <c r="B4021" s="1">
        <v>1738</v>
      </c>
      <c r="C4021" s="1" t="s">
        <v>12339</v>
      </c>
      <c r="D4021" s="1" t="s">
        <v>12340</v>
      </c>
      <c r="E4021" s="1">
        <v>4020</v>
      </c>
      <c r="F4021" s="1">
        <v>18</v>
      </c>
      <c r="G4021" s="1" t="s">
        <v>6124</v>
      </c>
      <c r="H4021" s="1" t="s">
        <v>7061</v>
      </c>
      <c r="I4021" s="1">
        <v>2</v>
      </c>
      <c r="L4021" s="1">
        <v>5</v>
      </c>
      <c r="M4021" s="1" t="s">
        <v>14488</v>
      </c>
      <c r="N4021" s="1" t="s">
        <v>14489</v>
      </c>
      <c r="S4021" s="1" t="s">
        <v>112</v>
      </c>
      <c r="T4021" s="1" t="s">
        <v>7229</v>
      </c>
      <c r="AF4021" s="1" t="s">
        <v>317</v>
      </c>
      <c r="AG4021" s="1" t="s">
        <v>7707</v>
      </c>
    </row>
    <row r="4022" spans="1:72" ht="13.5" customHeight="1" x14ac:dyDescent="0.25">
      <c r="A4022" s="5" t="str">
        <f t="shared" si="143"/>
        <v>1738_각남면_0140</v>
      </c>
      <c r="B4022" s="1">
        <v>1738</v>
      </c>
      <c r="C4022" s="1" t="s">
        <v>12339</v>
      </c>
      <c r="D4022" s="1" t="s">
        <v>12340</v>
      </c>
      <c r="E4022" s="1">
        <v>4021</v>
      </c>
      <c r="F4022" s="1">
        <v>18</v>
      </c>
      <c r="G4022" s="1" t="s">
        <v>6124</v>
      </c>
      <c r="H4022" s="1" t="s">
        <v>7061</v>
      </c>
      <c r="I4022" s="1">
        <v>2</v>
      </c>
      <c r="L4022" s="1">
        <v>5</v>
      </c>
      <c r="M4022" s="1" t="s">
        <v>14488</v>
      </c>
      <c r="N4022" s="1" t="s">
        <v>14489</v>
      </c>
      <c r="T4022" s="1" t="s">
        <v>12470</v>
      </c>
      <c r="U4022" s="1" t="s">
        <v>6224</v>
      </c>
      <c r="V4022" s="1" t="s">
        <v>12489</v>
      </c>
      <c r="Y4022" s="1" t="s">
        <v>15075</v>
      </c>
      <c r="Z4022" s="1" t="s">
        <v>12537</v>
      </c>
      <c r="AC4022" s="1">
        <v>62</v>
      </c>
      <c r="AD4022" s="1" t="s">
        <v>335</v>
      </c>
      <c r="AE4022" s="1" t="s">
        <v>9368</v>
      </c>
      <c r="AG4022" s="1" t="s">
        <v>12745</v>
      </c>
      <c r="AI4022" s="1" t="s">
        <v>12753</v>
      </c>
    </row>
    <row r="4023" spans="1:72" ht="13.5" customHeight="1" x14ac:dyDescent="0.25">
      <c r="A4023" s="5" t="str">
        <f t="shared" si="143"/>
        <v>1738_각남면_0140</v>
      </c>
      <c r="B4023" s="1">
        <v>1738</v>
      </c>
      <c r="C4023" s="1" t="s">
        <v>12339</v>
      </c>
      <c r="D4023" s="1" t="s">
        <v>12340</v>
      </c>
      <c r="E4023" s="1">
        <v>4022</v>
      </c>
      <c r="F4023" s="1">
        <v>18</v>
      </c>
      <c r="G4023" s="1" t="s">
        <v>6124</v>
      </c>
      <c r="H4023" s="1" t="s">
        <v>7061</v>
      </c>
      <c r="I4023" s="1">
        <v>2</v>
      </c>
      <c r="L4023" s="1">
        <v>5</v>
      </c>
      <c r="M4023" s="1" t="s">
        <v>14488</v>
      </c>
      <c r="N4023" s="1" t="s">
        <v>14489</v>
      </c>
      <c r="T4023" s="1" t="s">
        <v>12470</v>
      </c>
      <c r="U4023" s="1" t="s">
        <v>139</v>
      </c>
      <c r="V4023" s="1" t="s">
        <v>7323</v>
      </c>
      <c r="Y4023" s="1" t="s">
        <v>4567</v>
      </c>
      <c r="Z4023" s="1" t="s">
        <v>8756</v>
      </c>
      <c r="AC4023" s="1">
        <v>20</v>
      </c>
      <c r="AD4023" s="1" t="s">
        <v>255</v>
      </c>
      <c r="AE4023" s="1" t="s">
        <v>9359</v>
      </c>
      <c r="AF4023" s="1" t="s">
        <v>12661</v>
      </c>
      <c r="AG4023" s="1" t="s">
        <v>12685</v>
      </c>
      <c r="AH4023" s="1" t="s">
        <v>124</v>
      </c>
      <c r="AI4023" s="1" t="s">
        <v>9327</v>
      </c>
      <c r="BB4023" s="1" t="s">
        <v>368</v>
      </c>
      <c r="BC4023" s="1" t="s">
        <v>7520</v>
      </c>
      <c r="BE4023" s="1" t="s">
        <v>12537</v>
      </c>
      <c r="BF4023" s="1" t="s">
        <v>12895</v>
      </c>
    </row>
    <row r="4024" spans="1:72" ht="13.5" customHeight="1" x14ac:dyDescent="0.25">
      <c r="A4024" s="5" t="str">
        <f t="shared" si="143"/>
        <v>1738_각남면_0140</v>
      </c>
      <c r="B4024" s="1">
        <v>1738</v>
      </c>
      <c r="C4024" s="1" t="s">
        <v>12339</v>
      </c>
      <c r="D4024" s="1" t="s">
        <v>12340</v>
      </c>
      <c r="E4024" s="1">
        <v>4023</v>
      </c>
      <c r="F4024" s="1">
        <v>18</v>
      </c>
      <c r="G4024" s="1" t="s">
        <v>6124</v>
      </c>
      <c r="H4024" s="1" t="s">
        <v>7061</v>
      </c>
      <c r="I4024" s="1">
        <v>3</v>
      </c>
      <c r="J4024" s="1" t="s">
        <v>6225</v>
      </c>
      <c r="K4024" s="1" t="s">
        <v>7178</v>
      </c>
      <c r="L4024" s="1">
        <v>1</v>
      </c>
      <c r="M4024" s="1" t="s">
        <v>6225</v>
      </c>
      <c r="N4024" s="1" t="s">
        <v>7178</v>
      </c>
      <c r="T4024" s="1" t="s">
        <v>12461</v>
      </c>
      <c r="U4024" s="1" t="s">
        <v>42</v>
      </c>
      <c r="V4024" s="1" t="s">
        <v>7309</v>
      </c>
      <c r="W4024" s="1" t="s">
        <v>108</v>
      </c>
      <c r="X4024" s="1" t="s">
        <v>7688</v>
      </c>
      <c r="Y4024" s="1" t="s">
        <v>1689</v>
      </c>
      <c r="Z4024" s="1" t="s">
        <v>8108</v>
      </c>
      <c r="AC4024" s="1">
        <v>59</v>
      </c>
      <c r="AD4024" s="1" t="s">
        <v>650</v>
      </c>
      <c r="AE4024" s="1" t="s">
        <v>9380</v>
      </c>
      <c r="AJ4024" s="1" t="s">
        <v>17</v>
      </c>
      <c r="AK4024" s="1" t="s">
        <v>9530</v>
      </c>
      <c r="AL4024" s="1" t="s">
        <v>6226</v>
      </c>
      <c r="AM4024" s="1" t="s">
        <v>9534</v>
      </c>
      <c r="AT4024" s="1" t="s">
        <v>44</v>
      </c>
      <c r="AU4024" s="1" t="s">
        <v>7629</v>
      </c>
      <c r="AV4024" s="1" t="s">
        <v>2177</v>
      </c>
      <c r="AW4024" s="1" t="s">
        <v>7967</v>
      </c>
      <c r="BG4024" s="1" t="s">
        <v>44</v>
      </c>
      <c r="BH4024" s="1" t="s">
        <v>7629</v>
      </c>
      <c r="BI4024" s="1" t="s">
        <v>6188</v>
      </c>
      <c r="BJ4024" s="1" t="s">
        <v>10935</v>
      </c>
      <c r="BK4024" s="1" t="s">
        <v>44</v>
      </c>
      <c r="BL4024" s="1" t="s">
        <v>7629</v>
      </c>
      <c r="BM4024" s="1" t="s">
        <v>2553</v>
      </c>
      <c r="BN4024" s="1" t="s">
        <v>8284</v>
      </c>
      <c r="BO4024" s="1" t="s">
        <v>44</v>
      </c>
      <c r="BP4024" s="1" t="s">
        <v>7629</v>
      </c>
      <c r="BQ4024" s="1" t="s">
        <v>6227</v>
      </c>
      <c r="BR4024" s="1" t="s">
        <v>13147</v>
      </c>
      <c r="BS4024" s="1" t="s">
        <v>41</v>
      </c>
      <c r="BT4024" s="1" t="s">
        <v>12725</v>
      </c>
    </row>
    <row r="4025" spans="1:72" ht="13.5" customHeight="1" x14ac:dyDescent="0.25">
      <c r="A4025" s="5" t="str">
        <f t="shared" si="143"/>
        <v>1738_각남면_0140</v>
      </c>
      <c r="B4025" s="1">
        <v>1738</v>
      </c>
      <c r="C4025" s="1" t="s">
        <v>12339</v>
      </c>
      <c r="D4025" s="1" t="s">
        <v>12340</v>
      </c>
      <c r="E4025" s="1">
        <v>4024</v>
      </c>
      <c r="F4025" s="1">
        <v>18</v>
      </c>
      <c r="G4025" s="1" t="s">
        <v>6124</v>
      </c>
      <c r="H4025" s="1" t="s">
        <v>7061</v>
      </c>
      <c r="I4025" s="1">
        <v>3</v>
      </c>
      <c r="L4025" s="1">
        <v>1</v>
      </c>
      <c r="M4025" s="1" t="s">
        <v>6225</v>
      </c>
      <c r="N4025" s="1" t="s">
        <v>7178</v>
      </c>
      <c r="S4025" s="1" t="s">
        <v>50</v>
      </c>
      <c r="T4025" s="1" t="s">
        <v>7223</v>
      </c>
      <c r="W4025" s="1" t="s">
        <v>203</v>
      </c>
      <c r="X4025" s="1" t="s">
        <v>7694</v>
      </c>
      <c r="Y4025" s="1" t="s">
        <v>10</v>
      </c>
      <c r="Z4025" s="1" t="s">
        <v>7684</v>
      </c>
      <c r="AC4025" s="1">
        <v>59</v>
      </c>
      <c r="AD4025" s="1" t="s">
        <v>650</v>
      </c>
      <c r="AE4025" s="1" t="s">
        <v>9380</v>
      </c>
      <c r="AJ4025" s="1" t="s">
        <v>17</v>
      </c>
      <c r="AK4025" s="1" t="s">
        <v>9530</v>
      </c>
      <c r="AL4025" s="1" t="s">
        <v>124</v>
      </c>
      <c r="AM4025" s="1" t="s">
        <v>9327</v>
      </c>
      <c r="AT4025" s="1" t="s">
        <v>1662</v>
      </c>
      <c r="AU4025" s="1" t="s">
        <v>7630</v>
      </c>
      <c r="AV4025" s="1" t="s">
        <v>3850</v>
      </c>
      <c r="AW4025" s="1" t="s">
        <v>9973</v>
      </c>
      <c r="BG4025" s="1" t="s">
        <v>44</v>
      </c>
      <c r="BH4025" s="1" t="s">
        <v>7629</v>
      </c>
      <c r="BI4025" s="1" t="s">
        <v>5103</v>
      </c>
      <c r="BJ4025" s="1" t="s">
        <v>10848</v>
      </c>
      <c r="BK4025" s="1" t="s">
        <v>44</v>
      </c>
      <c r="BL4025" s="1" t="s">
        <v>7629</v>
      </c>
      <c r="BM4025" s="1" t="s">
        <v>6228</v>
      </c>
      <c r="BN4025" s="1" t="s">
        <v>11324</v>
      </c>
      <c r="BO4025" s="1" t="s">
        <v>42</v>
      </c>
      <c r="BP4025" s="1" t="s">
        <v>7309</v>
      </c>
      <c r="BQ4025" s="1" t="s">
        <v>6229</v>
      </c>
      <c r="BR4025" s="1" t="s">
        <v>12130</v>
      </c>
      <c r="BS4025" s="1" t="s">
        <v>639</v>
      </c>
      <c r="BT4025" s="1" t="s">
        <v>9540</v>
      </c>
    </row>
    <row r="4026" spans="1:72" ht="13.5" customHeight="1" x14ac:dyDescent="0.25">
      <c r="A4026" s="5" t="str">
        <f t="shared" si="143"/>
        <v>1738_각남면_0140</v>
      </c>
      <c r="B4026" s="1">
        <v>1738</v>
      </c>
      <c r="C4026" s="1" t="s">
        <v>12339</v>
      </c>
      <c r="D4026" s="1" t="s">
        <v>12340</v>
      </c>
      <c r="E4026" s="1">
        <v>4025</v>
      </c>
      <c r="F4026" s="1">
        <v>18</v>
      </c>
      <c r="G4026" s="1" t="s">
        <v>6124</v>
      </c>
      <c r="H4026" s="1" t="s">
        <v>7061</v>
      </c>
      <c r="I4026" s="1">
        <v>3</v>
      </c>
      <c r="L4026" s="1">
        <v>1</v>
      </c>
      <c r="M4026" s="1" t="s">
        <v>6225</v>
      </c>
      <c r="N4026" s="1" t="s">
        <v>7178</v>
      </c>
      <c r="S4026" s="1" t="s">
        <v>112</v>
      </c>
      <c r="T4026" s="1" t="s">
        <v>7229</v>
      </c>
      <c r="AF4026" s="1" t="s">
        <v>226</v>
      </c>
      <c r="AG4026" s="1" t="s">
        <v>9393</v>
      </c>
    </row>
    <row r="4027" spans="1:72" ht="13.5" customHeight="1" x14ac:dyDescent="0.25">
      <c r="A4027" s="5" t="str">
        <f t="shared" si="143"/>
        <v>1738_각남면_0140</v>
      </c>
      <c r="B4027" s="1">
        <v>1738</v>
      </c>
      <c r="C4027" s="1" t="s">
        <v>12339</v>
      </c>
      <c r="D4027" s="1" t="s">
        <v>12340</v>
      </c>
      <c r="E4027" s="1">
        <v>4026</v>
      </c>
      <c r="F4027" s="1">
        <v>18</v>
      </c>
      <c r="G4027" s="1" t="s">
        <v>6124</v>
      </c>
      <c r="H4027" s="1" t="s">
        <v>7061</v>
      </c>
      <c r="I4027" s="1">
        <v>3</v>
      </c>
      <c r="L4027" s="1">
        <v>1</v>
      </c>
      <c r="M4027" s="1" t="s">
        <v>6225</v>
      </c>
      <c r="N4027" s="1" t="s">
        <v>7178</v>
      </c>
      <c r="S4027" s="1" t="s">
        <v>112</v>
      </c>
      <c r="T4027" s="1" t="s">
        <v>7229</v>
      </c>
      <c r="AC4027" s="1">
        <v>19</v>
      </c>
      <c r="AD4027" s="1" t="s">
        <v>202</v>
      </c>
      <c r="AE4027" s="1" t="s">
        <v>9353</v>
      </c>
    </row>
    <row r="4028" spans="1:72" ht="13.5" customHeight="1" x14ac:dyDescent="0.25">
      <c r="A4028" s="5" t="str">
        <f t="shared" si="143"/>
        <v>1738_각남면_0140</v>
      </c>
      <c r="B4028" s="1">
        <v>1738</v>
      </c>
      <c r="C4028" s="1" t="s">
        <v>12339</v>
      </c>
      <c r="D4028" s="1" t="s">
        <v>12340</v>
      </c>
      <c r="E4028" s="1">
        <v>4027</v>
      </c>
      <c r="F4028" s="1">
        <v>18</v>
      </c>
      <c r="G4028" s="1" t="s">
        <v>6124</v>
      </c>
      <c r="H4028" s="1" t="s">
        <v>7061</v>
      </c>
      <c r="I4028" s="1">
        <v>3</v>
      </c>
      <c r="L4028" s="1">
        <v>1</v>
      </c>
      <c r="M4028" s="1" t="s">
        <v>6225</v>
      </c>
      <c r="N4028" s="1" t="s">
        <v>7178</v>
      </c>
      <c r="S4028" s="1" t="s">
        <v>59</v>
      </c>
      <c r="T4028" s="1" t="s">
        <v>7224</v>
      </c>
      <c r="U4028" s="1" t="s">
        <v>2432</v>
      </c>
      <c r="V4028" s="1" t="s">
        <v>7443</v>
      </c>
      <c r="Y4028" s="1" t="s">
        <v>6230</v>
      </c>
      <c r="Z4028" s="1" t="s">
        <v>9130</v>
      </c>
      <c r="AC4028" s="1">
        <v>21</v>
      </c>
      <c r="AD4028" s="1" t="s">
        <v>160</v>
      </c>
      <c r="AE4028" s="1" t="s">
        <v>9347</v>
      </c>
    </row>
    <row r="4029" spans="1:72" ht="13.5" customHeight="1" x14ac:dyDescent="0.25">
      <c r="A4029" s="5" t="str">
        <f t="shared" si="143"/>
        <v>1738_각남면_0140</v>
      </c>
      <c r="B4029" s="1">
        <v>1738</v>
      </c>
      <c r="C4029" s="1" t="s">
        <v>12339</v>
      </c>
      <c r="D4029" s="1" t="s">
        <v>12340</v>
      </c>
      <c r="E4029" s="1">
        <v>4028</v>
      </c>
      <c r="F4029" s="1">
        <v>18</v>
      </c>
      <c r="G4029" s="1" t="s">
        <v>6124</v>
      </c>
      <c r="H4029" s="1" t="s">
        <v>7061</v>
      </c>
      <c r="I4029" s="1">
        <v>3</v>
      </c>
      <c r="L4029" s="1">
        <v>1</v>
      </c>
      <c r="M4029" s="1" t="s">
        <v>6225</v>
      </c>
      <c r="N4029" s="1" t="s">
        <v>7178</v>
      </c>
      <c r="S4029" s="1" t="s">
        <v>155</v>
      </c>
      <c r="T4029" s="1" t="s">
        <v>7230</v>
      </c>
      <c r="W4029" s="1" t="s">
        <v>51</v>
      </c>
      <c r="X4029" s="1" t="s">
        <v>7686</v>
      </c>
      <c r="Y4029" s="1" t="s">
        <v>10</v>
      </c>
      <c r="Z4029" s="1" t="s">
        <v>7684</v>
      </c>
      <c r="AC4029" s="1">
        <v>25</v>
      </c>
      <c r="AD4029" s="1" t="s">
        <v>585</v>
      </c>
      <c r="AE4029" s="1" t="s">
        <v>9379</v>
      </c>
    </row>
    <row r="4030" spans="1:72" ht="13.5" customHeight="1" x14ac:dyDescent="0.25">
      <c r="A4030" s="5" t="str">
        <f t="shared" ref="A4030:A4061" si="144">HYPERLINK("http://kyu.snu.ac.kr/sdhj/index.jsp?type=hj/GK14616_00IH_0001_0140.jpg","1738_각남면_0140")</f>
        <v>1738_각남면_0140</v>
      </c>
      <c r="B4030" s="1">
        <v>1738</v>
      </c>
      <c r="C4030" s="1" t="s">
        <v>12339</v>
      </c>
      <c r="D4030" s="1" t="s">
        <v>12340</v>
      </c>
      <c r="E4030" s="1">
        <v>4029</v>
      </c>
      <c r="F4030" s="1">
        <v>18</v>
      </c>
      <c r="G4030" s="1" t="s">
        <v>6124</v>
      </c>
      <c r="H4030" s="1" t="s">
        <v>7061</v>
      </c>
      <c r="I4030" s="1">
        <v>3</v>
      </c>
      <c r="L4030" s="1">
        <v>1</v>
      </c>
      <c r="M4030" s="1" t="s">
        <v>6225</v>
      </c>
      <c r="N4030" s="1" t="s">
        <v>7178</v>
      </c>
      <c r="S4030" s="1" t="s">
        <v>161</v>
      </c>
      <c r="T4030" s="1" t="s">
        <v>7232</v>
      </c>
      <c r="AC4030" s="1">
        <v>5</v>
      </c>
      <c r="AD4030" s="1" t="s">
        <v>86</v>
      </c>
      <c r="AE4030" s="1" t="s">
        <v>8752</v>
      </c>
      <c r="AF4030" s="1" t="s">
        <v>95</v>
      </c>
      <c r="AG4030" s="1" t="s">
        <v>9389</v>
      </c>
    </row>
    <row r="4031" spans="1:72" ht="13.5" customHeight="1" x14ac:dyDescent="0.25">
      <c r="A4031" s="5" t="str">
        <f t="shared" si="144"/>
        <v>1738_각남면_0140</v>
      </c>
      <c r="B4031" s="1">
        <v>1738</v>
      </c>
      <c r="C4031" s="1" t="s">
        <v>12339</v>
      </c>
      <c r="D4031" s="1" t="s">
        <v>12340</v>
      </c>
      <c r="E4031" s="1">
        <v>4030</v>
      </c>
      <c r="F4031" s="1">
        <v>18</v>
      </c>
      <c r="G4031" s="1" t="s">
        <v>6124</v>
      </c>
      <c r="H4031" s="1" t="s">
        <v>7061</v>
      </c>
      <c r="I4031" s="1">
        <v>3</v>
      </c>
      <c r="L4031" s="1">
        <v>1</v>
      </c>
      <c r="M4031" s="1" t="s">
        <v>6225</v>
      </c>
      <c r="N4031" s="1" t="s">
        <v>7178</v>
      </c>
      <c r="S4031" s="1" t="s">
        <v>112</v>
      </c>
      <c r="T4031" s="1" t="s">
        <v>7229</v>
      </c>
      <c r="Y4031" s="1" t="s">
        <v>64</v>
      </c>
      <c r="Z4031" s="1" t="s">
        <v>7741</v>
      </c>
      <c r="AC4031" s="1">
        <v>4</v>
      </c>
      <c r="AD4031" s="1" t="s">
        <v>65</v>
      </c>
      <c r="AE4031" s="1" t="s">
        <v>9332</v>
      </c>
    </row>
    <row r="4032" spans="1:72" ht="13.5" customHeight="1" x14ac:dyDescent="0.25">
      <c r="A4032" s="5" t="str">
        <f t="shared" si="144"/>
        <v>1738_각남면_0140</v>
      </c>
      <c r="B4032" s="1">
        <v>1738</v>
      </c>
      <c r="C4032" s="1" t="s">
        <v>12339</v>
      </c>
      <c r="D4032" s="1" t="s">
        <v>12340</v>
      </c>
      <c r="E4032" s="1">
        <v>4031</v>
      </c>
      <c r="F4032" s="1">
        <v>18</v>
      </c>
      <c r="G4032" s="1" t="s">
        <v>6124</v>
      </c>
      <c r="H4032" s="1" t="s">
        <v>7061</v>
      </c>
      <c r="I4032" s="1">
        <v>3</v>
      </c>
      <c r="L4032" s="1">
        <v>1</v>
      </c>
      <c r="M4032" s="1" t="s">
        <v>6225</v>
      </c>
      <c r="N4032" s="1" t="s">
        <v>7178</v>
      </c>
      <c r="T4032" s="1" t="s">
        <v>12470</v>
      </c>
      <c r="U4032" s="1" t="s">
        <v>139</v>
      </c>
      <c r="V4032" s="1" t="s">
        <v>7323</v>
      </c>
      <c r="Y4032" s="1" t="s">
        <v>6231</v>
      </c>
      <c r="Z4032" s="1" t="s">
        <v>9131</v>
      </c>
      <c r="AD4032" s="1" t="s">
        <v>315</v>
      </c>
      <c r="AE4032" s="1" t="s">
        <v>9365</v>
      </c>
      <c r="AF4032" s="1" t="s">
        <v>417</v>
      </c>
      <c r="AG4032" s="1" t="s">
        <v>9401</v>
      </c>
      <c r="AH4032" s="1" t="s">
        <v>401</v>
      </c>
      <c r="AI4032" s="1" t="s">
        <v>9477</v>
      </c>
      <c r="BB4032" s="1" t="s">
        <v>1551</v>
      </c>
      <c r="BC4032" s="1" t="s">
        <v>7529</v>
      </c>
      <c r="BD4032" s="1" t="s">
        <v>4899</v>
      </c>
      <c r="BE4032" s="1" t="s">
        <v>8860</v>
      </c>
    </row>
    <row r="4033" spans="1:72" ht="13.5" customHeight="1" x14ac:dyDescent="0.25">
      <c r="A4033" s="5" t="str">
        <f t="shared" si="144"/>
        <v>1738_각남면_0140</v>
      </c>
      <c r="B4033" s="1">
        <v>1738</v>
      </c>
      <c r="C4033" s="1" t="s">
        <v>12339</v>
      </c>
      <c r="D4033" s="1" t="s">
        <v>12340</v>
      </c>
      <c r="E4033" s="1">
        <v>4032</v>
      </c>
      <c r="F4033" s="1">
        <v>18</v>
      </c>
      <c r="G4033" s="1" t="s">
        <v>6124</v>
      </c>
      <c r="H4033" s="1" t="s">
        <v>7061</v>
      </c>
      <c r="I4033" s="1">
        <v>3</v>
      </c>
      <c r="L4033" s="1">
        <v>2</v>
      </c>
      <c r="M4033" s="1" t="s">
        <v>14490</v>
      </c>
      <c r="N4033" s="1" t="s">
        <v>14491</v>
      </c>
      <c r="T4033" s="1" t="s">
        <v>12461</v>
      </c>
      <c r="U4033" s="1" t="s">
        <v>5848</v>
      </c>
      <c r="V4033" s="1" t="s">
        <v>7610</v>
      </c>
      <c r="W4033" s="1" t="s">
        <v>123</v>
      </c>
      <c r="X4033" s="1" t="s">
        <v>7689</v>
      </c>
      <c r="Y4033" s="1" t="s">
        <v>891</v>
      </c>
      <c r="Z4033" s="1" t="s">
        <v>9132</v>
      </c>
      <c r="AC4033" s="1">
        <v>44</v>
      </c>
      <c r="AD4033" s="1" t="s">
        <v>52</v>
      </c>
      <c r="AE4033" s="1" t="s">
        <v>9330</v>
      </c>
      <c r="AJ4033" s="1" t="s">
        <v>17</v>
      </c>
      <c r="AK4033" s="1" t="s">
        <v>9530</v>
      </c>
      <c r="AL4033" s="1" t="s">
        <v>124</v>
      </c>
      <c r="AM4033" s="1" t="s">
        <v>9327</v>
      </c>
      <c r="AT4033" s="1" t="s">
        <v>42</v>
      </c>
      <c r="AU4033" s="1" t="s">
        <v>7309</v>
      </c>
      <c r="AV4033" s="1" t="s">
        <v>845</v>
      </c>
      <c r="AW4033" s="1" t="s">
        <v>7886</v>
      </c>
      <c r="BG4033" s="1" t="s">
        <v>854</v>
      </c>
      <c r="BH4033" s="1" t="s">
        <v>9667</v>
      </c>
      <c r="BI4033" s="1" t="s">
        <v>14980</v>
      </c>
      <c r="BJ4033" s="1" t="s">
        <v>12925</v>
      </c>
      <c r="BK4033" s="1" t="s">
        <v>69</v>
      </c>
      <c r="BL4033" s="1" t="s">
        <v>7359</v>
      </c>
      <c r="BM4033" s="1" t="s">
        <v>5344</v>
      </c>
      <c r="BN4033" s="1" t="s">
        <v>10874</v>
      </c>
      <c r="BO4033" s="1" t="s">
        <v>854</v>
      </c>
      <c r="BP4033" s="1" t="s">
        <v>9667</v>
      </c>
      <c r="BQ4033" s="1" t="s">
        <v>6232</v>
      </c>
      <c r="BR4033" s="1" t="s">
        <v>12131</v>
      </c>
      <c r="BS4033" s="1" t="s">
        <v>58</v>
      </c>
      <c r="BT4033" s="1" t="s">
        <v>9526</v>
      </c>
    </row>
    <row r="4034" spans="1:72" ht="13.5" customHeight="1" x14ac:dyDescent="0.25">
      <c r="A4034" s="5" t="str">
        <f t="shared" si="144"/>
        <v>1738_각남면_0140</v>
      </c>
      <c r="B4034" s="1">
        <v>1738</v>
      </c>
      <c r="C4034" s="1" t="s">
        <v>12339</v>
      </c>
      <c r="D4034" s="1" t="s">
        <v>12340</v>
      </c>
      <c r="E4034" s="1">
        <v>4033</v>
      </c>
      <c r="F4034" s="1">
        <v>18</v>
      </c>
      <c r="G4034" s="1" t="s">
        <v>6124</v>
      </c>
      <c r="H4034" s="1" t="s">
        <v>7061</v>
      </c>
      <c r="I4034" s="1">
        <v>3</v>
      </c>
      <c r="L4034" s="1">
        <v>2</v>
      </c>
      <c r="M4034" s="1" t="s">
        <v>14490</v>
      </c>
      <c r="N4034" s="1" t="s">
        <v>14491</v>
      </c>
      <c r="S4034" s="1" t="s">
        <v>201</v>
      </c>
      <c r="T4034" s="1" t="s">
        <v>201</v>
      </c>
      <c r="U4034" s="1" t="s">
        <v>42</v>
      </c>
      <c r="V4034" s="1" t="s">
        <v>7309</v>
      </c>
      <c r="Y4034" s="1" t="s">
        <v>845</v>
      </c>
      <c r="Z4034" s="1" t="s">
        <v>7886</v>
      </c>
      <c r="AC4034" s="1">
        <v>80</v>
      </c>
      <c r="AD4034" s="1" t="s">
        <v>255</v>
      </c>
      <c r="AE4034" s="1" t="s">
        <v>9359</v>
      </c>
    </row>
    <row r="4035" spans="1:72" ht="13.5" customHeight="1" x14ac:dyDescent="0.25">
      <c r="A4035" s="5" t="str">
        <f t="shared" si="144"/>
        <v>1738_각남면_0140</v>
      </c>
      <c r="B4035" s="1">
        <v>1738</v>
      </c>
      <c r="C4035" s="1" t="s">
        <v>12339</v>
      </c>
      <c r="D4035" s="1" t="s">
        <v>12340</v>
      </c>
      <c r="E4035" s="1">
        <v>4034</v>
      </c>
      <c r="F4035" s="1">
        <v>18</v>
      </c>
      <c r="G4035" s="1" t="s">
        <v>6124</v>
      </c>
      <c r="H4035" s="1" t="s">
        <v>7061</v>
      </c>
      <c r="I4035" s="1">
        <v>3</v>
      </c>
      <c r="L4035" s="1">
        <v>2</v>
      </c>
      <c r="M4035" s="1" t="s">
        <v>14490</v>
      </c>
      <c r="N4035" s="1" t="s">
        <v>14491</v>
      </c>
      <c r="S4035" s="1" t="s">
        <v>50</v>
      </c>
      <c r="T4035" s="1" t="s">
        <v>7223</v>
      </c>
      <c r="W4035" s="1" t="s">
        <v>51</v>
      </c>
      <c r="X4035" s="1" t="s">
        <v>7686</v>
      </c>
      <c r="Y4035" s="1" t="s">
        <v>64</v>
      </c>
      <c r="Z4035" s="1" t="s">
        <v>7741</v>
      </c>
      <c r="AC4035" s="1">
        <v>43</v>
      </c>
      <c r="AJ4035" s="1" t="s">
        <v>17</v>
      </c>
      <c r="AK4035" s="1" t="s">
        <v>9530</v>
      </c>
      <c r="AL4035" s="1" t="s">
        <v>53</v>
      </c>
      <c r="AM4035" s="1" t="s">
        <v>9486</v>
      </c>
      <c r="AT4035" s="1" t="s">
        <v>42</v>
      </c>
      <c r="AU4035" s="1" t="s">
        <v>7309</v>
      </c>
      <c r="AV4035" s="1" t="s">
        <v>1837</v>
      </c>
      <c r="AW4035" s="1" t="s">
        <v>8174</v>
      </c>
      <c r="BG4035" s="1" t="s">
        <v>6233</v>
      </c>
      <c r="BH4035" s="1" t="s">
        <v>10508</v>
      </c>
      <c r="BI4035" s="1" t="s">
        <v>6234</v>
      </c>
      <c r="BJ4035" s="1" t="s">
        <v>9173</v>
      </c>
      <c r="BK4035" s="1" t="s">
        <v>3564</v>
      </c>
      <c r="BL4035" s="1" t="s">
        <v>10511</v>
      </c>
      <c r="BM4035" s="1" t="s">
        <v>535</v>
      </c>
      <c r="BN4035" s="1" t="s">
        <v>9728</v>
      </c>
      <c r="BO4035" s="1" t="s">
        <v>854</v>
      </c>
      <c r="BP4035" s="1" t="s">
        <v>9667</v>
      </c>
      <c r="BQ4035" s="1" t="s">
        <v>6235</v>
      </c>
      <c r="BR4035" s="1" t="s">
        <v>13105</v>
      </c>
      <c r="BS4035" s="1" t="s">
        <v>41</v>
      </c>
      <c r="BT4035" s="1" t="s">
        <v>12725</v>
      </c>
    </row>
    <row r="4036" spans="1:72" ht="13.5" customHeight="1" x14ac:dyDescent="0.25">
      <c r="A4036" s="5" t="str">
        <f t="shared" si="144"/>
        <v>1738_각남면_0140</v>
      </c>
      <c r="B4036" s="1">
        <v>1738</v>
      </c>
      <c r="C4036" s="1" t="s">
        <v>12339</v>
      </c>
      <c r="D4036" s="1" t="s">
        <v>12340</v>
      </c>
      <c r="E4036" s="1">
        <v>4035</v>
      </c>
      <c r="F4036" s="1">
        <v>18</v>
      </c>
      <c r="G4036" s="1" t="s">
        <v>6124</v>
      </c>
      <c r="H4036" s="1" t="s">
        <v>7061</v>
      </c>
      <c r="I4036" s="1">
        <v>3</v>
      </c>
      <c r="L4036" s="1">
        <v>2</v>
      </c>
      <c r="M4036" s="1" t="s">
        <v>14490</v>
      </c>
      <c r="N4036" s="1" t="s">
        <v>14491</v>
      </c>
      <c r="S4036" s="1" t="s">
        <v>84</v>
      </c>
      <c r="T4036" s="1" t="s">
        <v>7226</v>
      </c>
      <c r="W4036" s="1" t="s">
        <v>123</v>
      </c>
      <c r="X4036" s="1" t="s">
        <v>7689</v>
      </c>
      <c r="Y4036" s="1" t="s">
        <v>64</v>
      </c>
      <c r="Z4036" s="1" t="s">
        <v>7741</v>
      </c>
      <c r="AC4036" s="1">
        <v>81</v>
      </c>
      <c r="AD4036" s="1" t="s">
        <v>160</v>
      </c>
      <c r="AE4036" s="1" t="s">
        <v>9347</v>
      </c>
    </row>
    <row r="4037" spans="1:72" ht="13.5" customHeight="1" x14ac:dyDescent="0.25">
      <c r="A4037" s="5" t="str">
        <f t="shared" si="144"/>
        <v>1738_각남면_0140</v>
      </c>
      <c r="B4037" s="1">
        <v>1738</v>
      </c>
      <c r="C4037" s="1" t="s">
        <v>12339</v>
      </c>
      <c r="D4037" s="1" t="s">
        <v>12340</v>
      </c>
      <c r="E4037" s="1">
        <v>4036</v>
      </c>
      <c r="F4037" s="1">
        <v>18</v>
      </c>
      <c r="G4037" s="1" t="s">
        <v>6124</v>
      </c>
      <c r="H4037" s="1" t="s">
        <v>7061</v>
      </c>
      <c r="I4037" s="1">
        <v>3</v>
      </c>
      <c r="L4037" s="1">
        <v>2</v>
      </c>
      <c r="M4037" s="1" t="s">
        <v>14490</v>
      </c>
      <c r="N4037" s="1" t="s">
        <v>14491</v>
      </c>
      <c r="S4037" s="1" t="s">
        <v>112</v>
      </c>
      <c r="T4037" s="1" t="s">
        <v>7229</v>
      </c>
      <c r="Y4037" s="1" t="s">
        <v>64</v>
      </c>
      <c r="Z4037" s="1" t="s">
        <v>7741</v>
      </c>
      <c r="AF4037" s="1" t="s">
        <v>226</v>
      </c>
      <c r="AG4037" s="1" t="s">
        <v>9393</v>
      </c>
    </row>
    <row r="4038" spans="1:72" ht="13.5" customHeight="1" x14ac:dyDescent="0.25">
      <c r="A4038" s="5" t="str">
        <f t="shared" si="144"/>
        <v>1738_각남면_0140</v>
      </c>
      <c r="B4038" s="1">
        <v>1738</v>
      </c>
      <c r="C4038" s="1" t="s">
        <v>12339</v>
      </c>
      <c r="D4038" s="1" t="s">
        <v>12340</v>
      </c>
      <c r="E4038" s="1">
        <v>4037</v>
      </c>
      <c r="F4038" s="1">
        <v>18</v>
      </c>
      <c r="G4038" s="1" t="s">
        <v>6124</v>
      </c>
      <c r="H4038" s="1" t="s">
        <v>7061</v>
      </c>
      <c r="I4038" s="1">
        <v>3</v>
      </c>
      <c r="L4038" s="1">
        <v>2</v>
      </c>
      <c r="M4038" s="1" t="s">
        <v>14490</v>
      </c>
      <c r="N4038" s="1" t="s">
        <v>14491</v>
      </c>
      <c r="S4038" s="1" t="s">
        <v>112</v>
      </c>
      <c r="T4038" s="1" t="s">
        <v>7229</v>
      </c>
      <c r="Y4038" s="1" t="s">
        <v>64</v>
      </c>
      <c r="Z4038" s="1" t="s">
        <v>7741</v>
      </c>
      <c r="AC4038" s="1">
        <v>13</v>
      </c>
      <c r="AD4038" s="1" t="s">
        <v>111</v>
      </c>
      <c r="AE4038" s="1" t="s">
        <v>9341</v>
      </c>
    </row>
    <row r="4039" spans="1:72" ht="13.5" customHeight="1" x14ac:dyDescent="0.25">
      <c r="A4039" s="5" t="str">
        <f t="shared" si="144"/>
        <v>1738_각남면_0140</v>
      </c>
      <c r="B4039" s="1">
        <v>1738</v>
      </c>
      <c r="C4039" s="1" t="s">
        <v>12339</v>
      </c>
      <c r="D4039" s="1" t="s">
        <v>12340</v>
      </c>
      <c r="E4039" s="1">
        <v>4038</v>
      </c>
      <c r="F4039" s="1">
        <v>18</v>
      </c>
      <c r="G4039" s="1" t="s">
        <v>6124</v>
      </c>
      <c r="H4039" s="1" t="s">
        <v>7061</v>
      </c>
      <c r="I4039" s="1">
        <v>3</v>
      </c>
      <c r="L4039" s="1">
        <v>2</v>
      </c>
      <c r="M4039" s="1" t="s">
        <v>14490</v>
      </c>
      <c r="N4039" s="1" t="s">
        <v>14491</v>
      </c>
      <c r="S4039" s="1" t="s">
        <v>59</v>
      </c>
      <c r="T4039" s="1" t="s">
        <v>7224</v>
      </c>
      <c r="U4039" s="1" t="s">
        <v>882</v>
      </c>
      <c r="V4039" s="1" t="s">
        <v>12517</v>
      </c>
      <c r="Y4039" s="1" t="s">
        <v>1160</v>
      </c>
      <c r="Z4039" s="1" t="s">
        <v>7975</v>
      </c>
      <c r="AC4039" s="1">
        <v>10</v>
      </c>
      <c r="AD4039" s="1" t="s">
        <v>393</v>
      </c>
      <c r="AE4039" s="1" t="s">
        <v>9370</v>
      </c>
    </row>
    <row r="4040" spans="1:72" ht="13.5" customHeight="1" x14ac:dyDescent="0.25">
      <c r="A4040" s="5" t="str">
        <f t="shared" si="144"/>
        <v>1738_각남면_0140</v>
      </c>
      <c r="B4040" s="1">
        <v>1738</v>
      </c>
      <c r="C4040" s="1" t="s">
        <v>12339</v>
      </c>
      <c r="D4040" s="1" t="s">
        <v>12340</v>
      </c>
      <c r="E4040" s="1">
        <v>4039</v>
      </c>
      <c r="F4040" s="1">
        <v>18</v>
      </c>
      <c r="G4040" s="1" t="s">
        <v>6124</v>
      </c>
      <c r="H4040" s="1" t="s">
        <v>7061</v>
      </c>
      <c r="I4040" s="1">
        <v>3</v>
      </c>
      <c r="L4040" s="1">
        <v>2</v>
      </c>
      <c r="M4040" s="1" t="s">
        <v>14490</v>
      </c>
      <c r="N4040" s="1" t="s">
        <v>14491</v>
      </c>
      <c r="S4040" s="1" t="s">
        <v>112</v>
      </c>
      <c r="T4040" s="1" t="s">
        <v>7229</v>
      </c>
      <c r="Y4040" s="1" t="s">
        <v>64</v>
      </c>
      <c r="Z4040" s="1" t="s">
        <v>7741</v>
      </c>
      <c r="AC4040" s="1">
        <v>7</v>
      </c>
      <c r="AD4040" s="1" t="s">
        <v>62</v>
      </c>
      <c r="AE4040" s="1" t="s">
        <v>9331</v>
      </c>
    </row>
    <row r="4041" spans="1:72" ht="13.5" customHeight="1" x14ac:dyDescent="0.25">
      <c r="A4041" s="5" t="str">
        <f t="shared" si="144"/>
        <v>1738_각남면_0140</v>
      </c>
      <c r="B4041" s="1">
        <v>1738</v>
      </c>
      <c r="C4041" s="1" t="s">
        <v>12339</v>
      </c>
      <c r="D4041" s="1" t="s">
        <v>12340</v>
      </c>
      <c r="E4041" s="1">
        <v>4040</v>
      </c>
      <c r="F4041" s="1">
        <v>18</v>
      </c>
      <c r="G4041" s="1" t="s">
        <v>6124</v>
      </c>
      <c r="H4041" s="1" t="s">
        <v>7061</v>
      </c>
      <c r="I4041" s="1">
        <v>3</v>
      </c>
      <c r="L4041" s="1">
        <v>2</v>
      </c>
      <c r="M4041" s="1" t="s">
        <v>14490</v>
      </c>
      <c r="N4041" s="1" t="s">
        <v>14491</v>
      </c>
      <c r="S4041" s="1" t="s">
        <v>6236</v>
      </c>
      <c r="T4041" s="1" t="s">
        <v>7297</v>
      </c>
      <c r="U4041" s="1" t="s">
        <v>87</v>
      </c>
      <c r="V4041" s="1" t="s">
        <v>7303</v>
      </c>
      <c r="Y4041" s="1" t="s">
        <v>250</v>
      </c>
      <c r="Z4041" s="1" t="s">
        <v>7764</v>
      </c>
      <c r="AC4041" s="1">
        <v>18</v>
      </c>
      <c r="AD4041" s="1" t="s">
        <v>210</v>
      </c>
      <c r="AE4041" s="1" t="s">
        <v>9354</v>
      </c>
    </row>
    <row r="4042" spans="1:72" ht="13.5" customHeight="1" x14ac:dyDescent="0.25">
      <c r="A4042" s="5" t="str">
        <f t="shared" si="144"/>
        <v>1738_각남면_0140</v>
      </c>
      <c r="B4042" s="1">
        <v>1738</v>
      </c>
      <c r="C4042" s="1" t="s">
        <v>12339</v>
      </c>
      <c r="D4042" s="1" t="s">
        <v>12340</v>
      </c>
      <c r="E4042" s="1">
        <v>4041</v>
      </c>
      <c r="F4042" s="1">
        <v>18</v>
      </c>
      <c r="G4042" s="1" t="s">
        <v>6124</v>
      </c>
      <c r="H4042" s="1" t="s">
        <v>7061</v>
      </c>
      <c r="I4042" s="1">
        <v>3</v>
      </c>
      <c r="L4042" s="1">
        <v>2</v>
      </c>
      <c r="M4042" s="1" t="s">
        <v>14490</v>
      </c>
      <c r="N4042" s="1" t="s">
        <v>14491</v>
      </c>
      <c r="S4042" s="1" t="s">
        <v>6237</v>
      </c>
      <c r="T4042" s="1" t="s">
        <v>7236</v>
      </c>
      <c r="Y4042" s="1" t="s">
        <v>64</v>
      </c>
      <c r="Z4042" s="1" t="s">
        <v>7741</v>
      </c>
      <c r="AC4042" s="1">
        <v>13</v>
      </c>
      <c r="AD4042" s="1" t="s">
        <v>111</v>
      </c>
      <c r="AE4042" s="1" t="s">
        <v>9341</v>
      </c>
    </row>
    <row r="4043" spans="1:72" ht="13.5" customHeight="1" x14ac:dyDescent="0.25">
      <c r="A4043" s="5" t="str">
        <f t="shared" si="144"/>
        <v>1738_각남면_0140</v>
      </c>
      <c r="B4043" s="1">
        <v>1738</v>
      </c>
      <c r="C4043" s="1" t="s">
        <v>12339</v>
      </c>
      <c r="D4043" s="1" t="s">
        <v>12340</v>
      </c>
      <c r="E4043" s="1">
        <v>4042</v>
      </c>
      <c r="F4043" s="1">
        <v>18</v>
      </c>
      <c r="G4043" s="1" t="s">
        <v>6124</v>
      </c>
      <c r="H4043" s="1" t="s">
        <v>7061</v>
      </c>
      <c r="I4043" s="1">
        <v>3</v>
      </c>
      <c r="L4043" s="1">
        <v>2</v>
      </c>
      <c r="M4043" s="1" t="s">
        <v>14490</v>
      </c>
      <c r="N4043" s="1" t="s">
        <v>14491</v>
      </c>
      <c r="S4043" s="1" t="s">
        <v>112</v>
      </c>
      <c r="T4043" s="1" t="s">
        <v>7229</v>
      </c>
      <c r="Y4043" s="1" t="s">
        <v>64</v>
      </c>
      <c r="Z4043" s="1" t="s">
        <v>7741</v>
      </c>
      <c r="AC4043" s="1">
        <v>1</v>
      </c>
      <c r="AD4043" s="1" t="s">
        <v>101</v>
      </c>
      <c r="AE4043" s="1" t="s">
        <v>9339</v>
      </c>
      <c r="AF4043" s="1" t="s">
        <v>95</v>
      </c>
      <c r="AG4043" s="1" t="s">
        <v>9389</v>
      </c>
    </row>
    <row r="4044" spans="1:72" ht="13.5" customHeight="1" x14ac:dyDescent="0.25">
      <c r="A4044" s="5" t="str">
        <f t="shared" si="144"/>
        <v>1738_각남면_0140</v>
      </c>
      <c r="B4044" s="1">
        <v>1738</v>
      </c>
      <c r="C4044" s="1" t="s">
        <v>12339</v>
      </c>
      <c r="D4044" s="1" t="s">
        <v>12340</v>
      </c>
      <c r="E4044" s="1">
        <v>4043</v>
      </c>
      <c r="F4044" s="1">
        <v>18</v>
      </c>
      <c r="G4044" s="1" t="s">
        <v>6124</v>
      </c>
      <c r="H4044" s="1" t="s">
        <v>7061</v>
      </c>
      <c r="I4044" s="1">
        <v>3</v>
      </c>
      <c r="L4044" s="1">
        <v>2</v>
      </c>
      <c r="M4044" s="1" t="s">
        <v>14490</v>
      </c>
      <c r="N4044" s="1" t="s">
        <v>14491</v>
      </c>
      <c r="S4044" s="1" t="s">
        <v>112</v>
      </c>
      <c r="T4044" s="1" t="s">
        <v>7229</v>
      </c>
      <c r="Y4044" s="1" t="s">
        <v>64</v>
      </c>
      <c r="Z4044" s="1" t="s">
        <v>7741</v>
      </c>
      <c r="AC4044" s="1">
        <v>4</v>
      </c>
      <c r="AD4044" s="1" t="s">
        <v>65</v>
      </c>
      <c r="AE4044" s="1" t="s">
        <v>9332</v>
      </c>
    </row>
    <row r="4045" spans="1:72" ht="13.5" customHeight="1" x14ac:dyDescent="0.25">
      <c r="A4045" s="5" t="str">
        <f t="shared" si="144"/>
        <v>1738_각남면_0140</v>
      </c>
      <c r="B4045" s="1">
        <v>1738</v>
      </c>
      <c r="C4045" s="1" t="s">
        <v>12339</v>
      </c>
      <c r="D4045" s="1" t="s">
        <v>12340</v>
      </c>
      <c r="E4045" s="1">
        <v>4044</v>
      </c>
      <c r="F4045" s="1">
        <v>18</v>
      </c>
      <c r="G4045" s="1" t="s">
        <v>6124</v>
      </c>
      <c r="H4045" s="1" t="s">
        <v>7061</v>
      </c>
      <c r="I4045" s="1">
        <v>3</v>
      </c>
      <c r="L4045" s="1">
        <v>2</v>
      </c>
      <c r="M4045" s="1" t="s">
        <v>14490</v>
      </c>
      <c r="N4045" s="1" t="s">
        <v>14491</v>
      </c>
      <c r="S4045" s="1" t="s">
        <v>2531</v>
      </c>
      <c r="T4045" s="1" t="s">
        <v>7257</v>
      </c>
      <c r="U4045" s="1" t="s">
        <v>139</v>
      </c>
      <c r="V4045" s="1" t="s">
        <v>7323</v>
      </c>
      <c r="Y4045" s="1" t="s">
        <v>1109</v>
      </c>
      <c r="Z4045" s="1" t="s">
        <v>7958</v>
      </c>
      <c r="AC4045" s="1">
        <v>18</v>
      </c>
      <c r="AD4045" s="1" t="s">
        <v>210</v>
      </c>
      <c r="AE4045" s="1" t="s">
        <v>9354</v>
      </c>
    </row>
    <row r="4046" spans="1:72" ht="13.5" customHeight="1" x14ac:dyDescent="0.25">
      <c r="A4046" s="5" t="str">
        <f t="shared" si="144"/>
        <v>1738_각남면_0140</v>
      </c>
      <c r="B4046" s="1">
        <v>1738</v>
      </c>
      <c r="C4046" s="1" t="s">
        <v>12339</v>
      </c>
      <c r="D4046" s="1" t="s">
        <v>12340</v>
      </c>
      <c r="E4046" s="1">
        <v>4045</v>
      </c>
      <c r="F4046" s="1">
        <v>18</v>
      </c>
      <c r="G4046" s="1" t="s">
        <v>6124</v>
      </c>
      <c r="H4046" s="1" t="s">
        <v>7061</v>
      </c>
      <c r="I4046" s="1">
        <v>3</v>
      </c>
      <c r="L4046" s="1">
        <v>3</v>
      </c>
      <c r="M4046" s="1" t="s">
        <v>14688</v>
      </c>
      <c r="N4046" s="1" t="s">
        <v>14690</v>
      </c>
      <c r="T4046" s="1" t="s">
        <v>12461</v>
      </c>
      <c r="U4046" s="1" t="s">
        <v>260</v>
      </c>
      <c r="V4046" s="1" t="s">
        <v>7321</v>
      </c>
      <c r="W4046" s="1" t="s">
        <v>203</v>
      </c>
      <c r="X4046" s="1" t="s">
        <v>7694</v>
      </c>
      <c r="Y4046" s="1" t="s">
        <v>6238</v>
      </c>
      <c r="Z4046" s="1" t="s">
        <v>9133</v>
      </c>
      <c r="AA4046" s="1" t="s">
        <v>14686</v>
      </c>
      <c r="AB4046" s="1" t="s">
        <v>9326</v>
      </c>
      <c r="AC4046" s="1">
        <v>52</v>
      </c>
      <c r="AD4046" s="1" t="s">
        <v>217</v>
      </c>
      <c r="AE4046" s="1" t="s">
        <v>9355</v>
      </c>
      <c r="AJ4046" s="1" t="s">
        <v>17</v>
      </c>
      <c r="AK4046" s="1" t="s">
        <v>9530</v>
      </c>
      <c r="AL4046" s="1" t="s">
        <v>124</v>
      </c>
      <c r="AM4046" s="1" t="s">
        <v>9327</v>
      </c>
      <c r="AT4046" s="1" t="s">
        <v>44</v>
      </c>
      <c r="AU4046" s="1" t="s">
        <v>7629</v>
      </c>
      <c r="AV4046" s="1" t="s">
        <v>3484</v>
      </c>
      <c r="AW4046" s="1" t="s">
        <v>9134</v>
      </c>
      <c r="BG4046" s="1" t="s">
        <v>44</v>
      </c>
      <c r="BH4046" s="1" t="s">
        <v>7629</v>
      </c>
      <c r="BI4046" s="1" t="s">
        <v>6239</v>
      </c>
      <c r="BJ4046" s="1" t="s">
        <v>10848</v>
      </c>
      <c r="BK4046" s="1" t="s">
        <v>44</v>
      </c>
      <c r="BL4046" s="1" t="s">
        <v>7629</v>
      </c>
      <c r="BM4046" s="1" t="s">
        <v>6240</v>
      </c>
      <c r="BN4046" s="1" t="s">
        <v>11324</v>
      </c>
      <c r="BO4046" s="1" t="s">
        <v>44</v>
      </c>
      <c r="BP4046" s="1" t="s">
        <v>7629</v>
      </c>
      <c r="BQ4046" s="1" t="s">
        <v>5104</v>
      </c>
      <c r="BR4046" s="1" t="s">
        <v>13269</v>
      </c>
      <c r="BS4046" s="1" t="s">
        <v>259</v>
      </c>
      <c r="BT4046" s="1" t="s">
        <v>9449</v>
      </c>
    </row>
    <row r="4047" spans="1:72" ht="13.5" customHeight="1" x14ac:dyDescent="0.25">
      <c r="A4047" s="5" t="str">
        <f t="shared" si="144"/>
        <v>1738_각남면_0140</v>
      </c>
      <c r="B4047" s="1">
        <v>1738</v>
      </c>
      <c r="C4047" s="1" t="s">
        <v>12339</v>
      </c>
      <c r="D4047" s="1" t="s">
        <v>12340</v>
      </c>
      <c r="E4047" s="1">
        <v>4046</v>
      </c>
      <c r="F4047" s="1">
        <v>18</v>
      </c>
      <c r="G4047" s="1" t="s">
        <v>6124</v>
      </c>
      <c r="H4047" s="1" t="s">
        <v>7061</v>
      </c>
      <c r="I4047" s="1">
        <v>3</v>
      </c>
      <c r="L4047" s="1">
        <v>3</v>
      </c>
      <c r="M4047" s="1" t="s">
        <v>14687</v>
      </c>
      <c r="N4047" s="1" t="s">
        <v>14689</v>
      </c>
      <c r="S4047" s="1" t="s">
        <v>201</v>
      </c>
      <c r="T4047" s="1" t="s">
        <v>201</v>
      </c>
      <c r="U4047" s="1" t="s">
        <v>44</v>
      </c>
      <c r="V4047" s="1" t="s">
        <v>7629</v>
      </c>
      <c r="Y4047" s="1" t="s">
        <v>3484</v>
      </c>
      <c r="Z4047" s="1" t="s">
        <v>9134</v>
      </c>
      <c r="AF4047" s="1" t="s">
        <v>317</v>
      </c>
      <c r="AG4047" s="1" t="s">
        <v>7707</v>
      </c>
    </row>
    <row r="4048" spans="1:72" ht="13.5" customHeight="1" x14ac:dyDescent="0.25">
      <c r="A4048" s="5" t="str">
        <f t="shared" si="144"/>
        <v>1738_각남면_0140</v>
      </c>
      <c r="B4048" s="1">
        <v>1738</v>
      </c>
      <c r="C4048" s="1" t="s">
        <v>12339</v>
      </c>
      <c r="D4048" s="1" t="s">
        <v>12340</v>
      </c>
      <c r="E4048" s="1">
        <v>4047</v>
      </c>
      <c r="F4048" s="1">
        <v>18</v>
      </c>
      <c r="G4048" s="1" t="s">
        <v>6124</v>
      </c>
      <c r="H4048" s="1" t="s">
        <v>7061</v>
      </c>
      <c r="I4048" s="1">
        <v>3</v>
      </c>
      <c r="L4048" s="1">
        <v>3</v>
      </c>
      <c r="M4048" s="1" t="s">
        <v>14687</v>
      </c>
      <c r="N4048" s="1" t="s">
        <v>14689</v>
      </c>
      <c r="S4048" s="1" t="s">
        <v>50</v>
      </c>
      <c r="T4048" s="1" t="s">
        <v>7223</v>
      </c>
      <c r="W4048" s="1" t="s">
        <v>354</v>
      </c>
      <c r="X4048" s="1" t="s">
        <v>7701</v>
      </c>
      <c r="Y4048" s="1" t="s">
        <v>308</v>
      </c>
      <c r="Z4048" s="1" t="s">
        <v>7774</v>
      </c>
      <c r="AC4048" s="1">
        <v>42</v>
      </c>
      <c r="AD4048" s="1" t="s">
        <v>304</v>
      </c>
      <c r="AE4048" s="1" t="s">
        <v>9364</v>
      </c>
      <c r="AJ4048" s="1" t="s">
        <v>17</v>
      </c>
      <c r="AK4048" s="1" t="s">
        <v>9530</v>
      </c>
      <c r="AL4048" s="1" t="s">
        <v>131</v>
      </c>
      <c r="AM4048" s="1" t="s">
        <v>9537</v>
      </c>
      <c r="AT4048" s="1" t="s">
        <v>44</v>
      </c>
      <c r="AU4048" s="1" t="s">
        <v>7629</v>
      </c>
      <c r="AV4048" s="1" t="s">
        <v>6241</v>
      </c>
      <c r="AW4048" s="1" t="s">
        <v>8687</v>
      </c>
      <c r="BG4048" s="1" t="s">
        <v>44</v>
      </c>
      <c r="BH4048" s="1" t="s">
        <v>7629</v>
      </c>
      <c r="BI4048" s="1" t="s">
        <v>6242</v>
      </c>
      <c r="BJ4048" s="1" t="s">
        <v>10940</v>
      </c>
      <c r="BK4048" s="1" t="s">
        <v>44</v>
      </c>
      <c r="BL4048" s="1" t="s">
        <v>7629</v>
      </c>
      <c r="BM4048" s="1" t="s">
        <v>6243</v>
      </c>
      <c r="BN4048" s="1" t="s">
        <v>11412</v>
      </c>
      <c r="BO4048" s="1" t="s">
        <v>44</v>
      </c>
      <c r="BP4048" s="1" t="s">
        <v>7629</v>
      </c>
      <c r="BQ4048" s="1" t="s">
        <v>6244</v>
      </c>
      <c r="BR4048" s="1" t="s">
        <v>12132</v>
      </c>
      <c r="BS4048" s="1" t="s">
        <v>124</v>
      </c>
      <c r="BT4048" s="1" t="s">
        <v>9327</v>
      </c>
    </row>
    <row r="4049" spans="1:72" ht="13.5" customHeight="1" x14ac:dyDescent="0.25">
      <c r="A4049" s="5" t="str">
        <f t="shared" si="144"/>
        <v>1738_각남면_0140</v>
      </c>
      <c r="B4049" s="1">
        <v>1738</v>
      </c>
      <c r="C4049" s="1" t="s">
        <v>12339</v>
      </c>
      <c r="D4049" s="1" t="s">
        <v>12340</v>
      </c>
      <c r="E4049" s="1">
        <v>4048</v>
      </c>
      <c r="F4049" s="1">
        <v>18</v>
      </c>
      <c r="G4049" s="1" t="s">
        <v>6124</v>
      </c>
      <c r="H4049" s="1" t="s">
        <v>7061</v>
      </c>
      <c r="I4049" s="1">
        <v>3</v>
      </c>
      <c r="L4049" s="1">
        <v>3</v>
      </c>
      <c r="M4049" s="1" t="s">
        <v>14687</v>
      </c>
      <c r="N4049" s="1" t="s">
        <v>14689</v>
      </c>
      <c r="S4049" s="1" t="s">
        <v>112</v>
      </c>
      <c r="T4049" s="1" t="s">
        <v>7229</v>
      </c>
      <c r="AC4049" s="1">
        <v>17</v>
      </c>
      <c r="AD4049" s="1" t="s">
        <v>315</v>
      </c>
      <c r="AE4049" s="1" t="s">
        <v>9365</v>
      </c>
      <c r="AF4049" s="1" t="s">
        <v>226</v>
      </c>
      <c r="AG4049" s="1" t="s">
        <v>9393</v>
      </c>
    </row>
    <row r="4050" spans="1:72" ht="13.5" customHeight="1" x14ac:dyDescent="0.25">
      <c r="A4050" s="5" t="str">
        <f t="shared" si="144"/>
        <v>1738_각남면_0140</v>
      </c>
      <c r="B4050" s="1">
        <v>1738</v>
      </c>
      <c r="C4050" s="1" t="s">
        <v>12339</v>
      </c>
      <c r="D4050" s="1" t="s">
        <v>12340</v>
      </c>
      <c r="E4050" s="1">
        <v>4049</v>
      </c>
      <c r="F4050" s="1">
        <v>18</v>
      </c>
      <c r="G4050" s="1" t="s">
        <v>6124</v>
      </c>
      <c r="H4050" s="1" t="s">
        <v>7061</v>
      </c>
      <c r="I4050" s="1">
        <v>3</v>
      </c>
      <c r="L4050" s="1">
        <v>3</v>
      </c>
      <c r="M4050" s="1" t="s">
        <v>14687</v>
      </c>
      <c r="N4050" s="1" t="s">
        <v>14689</v>
      </c>
      <c r="S4050" s="1" t="s">
        <v>112</v>
      </c>
      <c r="T4050" s="1" t="s">
        <v>7229</v>
      </c>
      <c r="AF4050" s="1" t="s">
        <v>317</v>
      </c>
      <c r="AG4050" s="1" t="s">
        <v>7707</v>
      </c>
    </row>
    <row r="4051" spans="1:72" ht="13.5" customHeight="1" x14ac:dyDescent="0.25">
      <c r="A4051" s="5" t="str">
        <f t="shared" si="144"/>
        <v>1738_각남면_0140</v>
      </c>
      <c r="B4051" s="1">
        <v>1738</v>
      </c>
      <c r="C4051" s="1" t="s">
        <v>12339</v>
      </c>
      <c r="D4051" s="1" t="s">
        <v>12340</v>
      </c>
      <c r="E4051" s="1">
        <v>4050</v>
      </c>
      <c r="F4051" s="1">
        <v>18</v>
      </c>
      <c r="G4051" s="1" t="s">
        <v>6124</v>
      </c>
      <c r="H4051" s="1" t="s">
        <v>7061</v>
      </c>
      <c r="I4051" s="1">
        <v>3</v>
      </c>
      <c r="L4051" s="1">
        <v>3</v>
      </c>
      <c r="M4051" s="1" t="s">
        <v>14687</v>
      </c>
      <c r="N4051" s="1" t="s">
        <v>14689</v>
      </c>
      <c r="S4051" s="1" t="s">
        <v>112</v>
      </c>
      <c r="T4051" s="1" t="s">
        <v>7229</v>
      </c>
      <c r="Y4051" s="1" t="s">
        <v>64</v>
      </c>
      <c r="Z4051" s="1" t="s">
        <v>7741</v>
      </c>
      <c r="AC4051" s="1">
        <v>4</v>
      </c>
      <c r="AD4051" s="1" t="s">
        <v>65</v>
      </c>
      <c r="AE4051" s="1" t="s">
        <v>9332</v>
      </c>
    </row>
    <row r="4052" spans="1:72" ht="13.5" customHeight="1" x14ac:dyDescent="0.25">
      <c r="A4052" s="5" t="str">
        <f t="shared" si="144"/>
        <v>1738_각남면_0140</v>
      </c>
      <c r="B4052" s="1">
        <v>1738</v>
      </c>
      <c r="C4052" s="1" t="s">
        <v>12339</v>
      </c>
      <c r="D4052" s="1" t="s">
        <v>12340</v>
      </c>
      <c r="E4052" s="1">
        <v>4051</v>
      </c>
      <c r="F4052" s="1">
        <v>18</v>
      </c>
      <c r="G4052" s="1" t="s">
        <v>6124</v>
      </c>
      <c r="H4052" s="1" t="s">
        <v>7061</v>
      </c>
      <c r="I4052" s="1">
        <v>3</v>
      </c>
      <c r="L4052" s="1">
        <v>3</v>
      </c>
      <c r="M4052" s="1" t="s">
        <v>14687</v>
      </c>
      <c r="N4052" s="1" t="s">
        <v>14689</v>
      </c>
      <c r="T4052" s="1" t="s">
        <v>12470</v>
      </c>
      <c r="U4052" s="1" t="s">
        <v>409</v>
      </c>
      <c r="V4052" s="1" t="s">
        <v>7363</v>
      </c>
      <c r="Y4052" s="1" t="s">
        <v>970</v>
      </c>
      <c r="Z4052" s="1" t="s">
        <v>7918</v>
      </c>
      <c r="AC4052" s="1">
        <v>21</v>
      </c>
      <c r="AD4052" s="1" t="s">
        <v>160</v>
      </c>
      <c r="AE4052" s="1" t="s">
        <v>9347</v>
      </c>
      <c r="BB4052" s="1" t="s">
        <v>1551</v>
      </c>
      <c r="BC4052" s="1" t="s">
        <v>7529</v>
      </c>
      <c r="BD4052" s="1" t="s">
        <v>12327</v>
      </c>
      <c r="BE4052" s="1" t="s">
        <v>10462</v>
      </c>
    </row>
    <row r="4053" spans="1:72" ht="13.5" customHeight="1" x14ac:dyDescent="0.25">
      <c r="A4053" s="5" t="str">
        <f t="shared" si="144"/>
        <v>1738_각남면_0140</v>
      </c>
      <c r="B4053" s="1">
        <v>1738</v>
      </c>
      <c r="C4053" s="1" t="s">
        <v>12339</v>
      </c>
      <c r="D4053" s="1" t="s">
        <v>12340</v>
      </c>
      <c r="E4053" s="1">
        <v>4052</v>
      </c>
      <c r="F4053" s="1">
        <v>18</v>
      </c>
      <c r="G4053" s="1" t="s">
        <v>6124</v>
      </c>
      <c r="H4053" s="1" t="s">
        <v>7061</v>
      </c>
      <c r="I4053" s="1">
        <v>3</v>
      </c>
      <c r="L4053" s="1">
        <v>4</v>
      </c>
      <c r="M4053" s="1" t="s">
        <v>14693</v>
      </c>
      <c r="N4053" s="1" t="s">
        <v>14695</v>
      </c>
      <c r="T4053" s="1" t="s">
        <v>12461</v>
      </c>
      <c r="U4053" s="1" t="s">
        <v>42</v>
      </c>
      <c r="V4053" s="1" t="s">
        <v>7309</v>
      </c>
      <c r="W4053" s="1" t="s">
        <v>203</v>
      </c>
      <c r="X4053" s="1" t="s">
        <v>7694</v>
      </c>
      <c r="Y4053" s="1" t="s">
        <v>6245</v>
      </c>
      <c r="Z4053" s="1" t="s">
        <v>8323</v>
      </c>
      <c r="AA4053" s="1" t="s">
        <v>14691</v>
      </c>
      <c r="AB4053" s="1" t="s">
        <v>8682</v>
      </c>
      <c r="AC4053" s="1">
        <v>44</v>
      </c>
      <c r="AD4053" s="1" t="s">
        <v>65</v>
      </c>
      <c r="AE4053" s="1" t="s">
        <v>9332</v>
      </c>
      <c r="AJ4053" s="1" t="s">
        <v>17</v>
      </c>
      <c r="AK4053" s="1" t="s">
        <v>9530</v>
      </c>
      <c r="AL4053" s="1" t="s">
        <v>124</v>
      </c>
      <c r="AM4053" s="1" t="s">
        <v>9327</v>
      </c>
      <c r="AT4053" s="1" t="s">
        <v>44</v>
      </c>
      <c r="AU4053" s="1" t="s">
        <v>7629</v>
      </c>
      <c r="AV4053" s="1" t="s">
        <v>4990</v>
      </c>
      <c r="AW4053" s="1" t="s">
        <v>10153</v>
      </c>
      <c r="BG4053" s="1" t="s">
        <v>44</v>
      </c>
      <c r="BH4053" s="1" t="s">
        <v>7629</v>
      </c>
      <c r="BI4053" s="1" t="s">
        <v>5103</v>
      </c>
      <c r="BJ4053" s="1" t="s">
        <v>10848</v>
      </c>
      <c r="BK4053" s="1" t="s">
        <v>44</v>
      </c>
      <c r="BL4053" s="1" t="s">
        <v>7629</v>
      </c>
      <c r="BM4053" s="1" t="s">
        <v>6240</v>
      </c>
      <c r="BN4053" s="1" t="s">
        <v>11324</v>
      </c>
      <c r="BO4053" s="1" t="s">
        <v>44</v>
      </c>
      <c r="BP4053" s="1" t="s">
        <v>7629</v>
      </c>
      <c r="BQ4053" s="1" t="s">
        <v>14846</v>
      </c>
      <c r="BR4053" s="1" t="s">
        <v>11972</v>
      </c>
      <c r="BS4053" s="1" t="s">
        <v>493</v>
      </c>
      <c r="BT4053" s="1" t="s">
        <v>9538</v>
      </c>
    </row>
    <row r="4054" spans="1:72" ht="13.5" customHeight="1" x14ac:dyDescent="0.25">
      <c r="A4054" s="5" t="str">
        <f t="shared" si="144"/>
        <v>1738_각남면_0140</v>
      </c>
      <c r="B4054" s="1">
        <v>1738</v>
      </c>
      <c r="C4054" s="1" t="s">
        <v>12339</v>
      </c>
      <c r="D4054" s="1" t="s">
        <v>12340</v>
      </c>
      <c r="E4054" s="1">
        <v>4053</v>
      </c>
      <c r="F4054" s="1">
        <v>18</v>
      </c>
      <c r="G4054" s="1" t="s">
        <v>6124</v>
      </c>
      <c r="H4054" s="1" t="s">
        <v>7061</v>
      </c>
      <c r="I4054" s="1">
        <v>3</v>
      </c>
      <c r="L4054" s="1">
        <v>4</v>
      </c>
      <c r="M4054" s="1" t="s">
        <v>14692</v>
      </c>
      <c r="N4054" s="1" t="s">
        <v>14694</v>
      </c>
      <c r="S4054" s="1" t="s">
        <v>50</v>
      </c>
      <c r="T4054" s="1" t="s">
        <v>7223</v>
      </c>
      <c r="W4054" s="1" t="s">
        <v>769</v>
      </c>
      <c r="X4054" s="1" t="s">
        <v>7253</v>
      </c>
      <c r="Y4054" s="1" t="s">
        <v>10</v>
      </c>
      <c r="Z4054" s="1" t="s">
        <v>7684</v>
      </c>
      <c r="AC4054" s="1">
        <v>39</v>
      </c>
      <c r="AD4054" s="1" t="s">
        <v>181</v>
      </c>
      <c r="AE4054" s="1" t="s">
        <v>9350</v>
      </c>
      <c r="AJ4054" s="1" t="s">
        <v>17</v>
      </c>
      <c r="AK4054" s="1" t="s">
        <v>9530</v>
      </c>
      <c r="AL4054" s="1" t="s">
        <v>401</v>
      </c>
      <c r="AM4054" s="1" t="s">
        <v>9477</v>
      </c>
      <c r="AT4054" s="1" t="s">
        <v>44</v>
      </c>
      <c r="AU4054" s="1" t="s">
        <v>7629</v>
      </c>
      <c r="AV4054" s="1" t="s">
        <v>2888</v>
      </c>
      <c r="AW4054" s="1" t="s">
        <v>8126</v>
      </c>
      <c r="BG4054" s="1" t="s">
        <v>44</v>
      </c>
      <c r="BH4054" s="1" t="s">
        <v>7629</v>
      </c>
      <c r="BI4054" s="1" t="s">
        <v>14886</v>
      </c>
      <c r="BJ4054" s="1" t="s">
        <v>10941</v>
      </c>
      <c r="BK4054" s="1" t="s">
        <v>44</v>
      </c>
      <c r="BL4054" s="1" t="s">
        <v>7629</v>
      </c>
      <c r="BM4054" s="1" t="s">
        <v>1465</v>
      </c>
      <c r="BN4054" s="1" t="s">
        <v>8414</v>
      </c>
      <c r="BO4054" s="1" t="s">
        <v>44</v>
      </c>
      <c r="BP4054" s="1" t="s">
        <v>7629</v>
      </c>
      <c r="BQ4054" s="1" t="s">
        <v>6246</v>
      </c>
      <c r="BR4054" s="1" t="s">
        <v>12133</v>
      </c>
      <c r="BS4054" s="1" t="s">
        <v>124</v>
      </c>
      <c r="BT4054" s="1" t="s">
        <v>9327</v>
      </c>
    </row>
    <row r="4055" spans="1:72" ht="13.5" customHeight="1" x14ac:dyDescent="0.25">
      <c r="A4055" s="5" t="str">
        <f t="shared" si="144"/>
        <v>1738_각남면_0140</v>
      </c>
      <c r="B4055" s="1">
        <v>1738</v>
      </c>
      <c r="C4055" s="1" t="s">
        <v>12339</v>
      </c>
      <c r="D4055" s="1" t="s">
        <v>12340</v>
      </c>
      <c r="E4055" s="1">
        <v>4054</v>
      </c>
      <c r="F4055" s="1">
        <v>18</v>
      </c>
      <c r="G4055" s="1" t="s">
        <v>6124</v>
      </c>
      <c r="H4055" s="1" t="s">
        <v>7061</v>
      </c>
      <c r="I4055" s="1">
        <v>3</v>
      </c>
      <c r="L4055" s="1">
        <v>4</v>
      </c>
      <c r="M4055" s="1" t="s">
        <v>14692</v>
      </c>
      <c r="N4055" s="1" t="s">
        <v>14694</v>
      </c>
      <c r="S4055" s="1" t="s">
        <v>84</v>
      </c>
      <c r="T4055" s="1" t="s">
        <v>7226</v>
      </c>
      <c r="W4055" s="1" t="s">
        <v>383</v>
      </c>
      <c r="X4055" s="1" t="s">
        <v>7702</v>
      </c>
      <c r="Y4055" s="1" t="s">
        <v>10</v>
      </c>
      <c r="Z4055" s="1" t="s">
        <v>7684</v>
      </c>
      <c r="AC4055" s="1">
        <v>79</v>
      </c>
      <c r="AD4055" s="1" t="s">
        <v>202</v>
      </c>
      <c r="AE4055" s="1" t="s">
        <v>9353</v>
      </c>
    </row>
    <row r="4056" spans="1:72" ht="13.5" customHeight="1" x14ac:dyDescent="0.25">
      <c r="A4056" s="5" t="str">
        <f t="shared" si="144"/>
        <v>1738_각남면_0140</v>
      </c>
      <c r="B4056" s="1">
        <v>1738</v>
      </c>
      <c r="C4056" s="1" t="s">
        <v>12339</v>
      </c>
      <c r="D4056" s="1" t="s">
        <v>12340</v>
      </c>
      <c r="E4056" s="1">
        <v>4055</v>
      </c>
      <c r="F4056" s="1">
        <v>18</v>
      </c>
      <c r="G4056" s="1" t="s">
        <v>6124</v>
      </c>
      <c r="H4056" s="1" t="s">
        <v>7061</v>
      </c>
      <c r="I4056" s="1">
        <v>3</v>
      </c>
      <c r="L4056" s="1">
        <v>4</v>
      </c>
      <c r="M4056" s="1" t="s">
        <v>14692</v>
      </c>
      <c r="N4056" s="1" t="s">
        <v>14694</v>
      </c>
      <c r="S4056" s="1" t="s">
        <v>59</v>
      </c>
      <c r="T4056" s="1" t="s">
        <v>7224</v>
      </c>
      <c r="Y4056" s="1" t="s">
        <v>6247</v>
      </c>
      <c r="Z4056" s="1" t="s">
        <v>9135</v>
      </c>
      <c r="AA4056" s="1" t="s">
        <v>6248</v>
      </c>
      <c r="AB4056" s="1" t="s">
        <v>7749</v>
      </c>
      <c r="AC4056" s="1">
        <v>26</v>
      </c>
      <c r="AD4056" s="1" t="s">
        <v>585</v>
      </c>
      <c r="AE4056" s="1" t="s">
        <v>9379</v>
      </c>
    </row>
    <row r="4057" spans="1:72" ht="13.5" customHeight="1" x14ac:dyDescent="0.25">
      <c r="A4057" s="5" t="str">
        <f t="shared" si="144"/>
        <v>1738_각남면_0140</v>
      </c>
      <c r="B4057" s="1">
        <v>1738</v>
      </c>
      <c r="C4057" s="1" t="s">
        <v>12339</v>
      </c>
      <c r="D4057" s="1" t="s">
        <v>12340</v>
      </c>
      <c r="E4057" s="1">
        <v>4056</v>
      </c>
      <c r="F4057" s="1">
        <v>18</v>
      </c>
      <c r="G4057" s="1" t="s">
        <v>6124</v>
      </c>
      <c r="H4057" s="1" t="s">
        <v>7061</v>
      </c>
      <c r="I4057" s="1">
        <v>3</v>
      </c>
      <c r="L4057" s="1">
        <v>4</v>
      </c>
      <c r="M4057" s="1" t="s">
        <v>14692</v>
      </c>
      <c r="N4057" s="1" t="s">
        <v>14694</v>
      </c>
      <c r="S4057" s="1" t="s">
        <v>185</v>
      </c>
      <c r="T4057" s="1" t="s">
        <v>7233</v>
      </c>
      <c r="AC4057" s="1">
        <v>12</v>
      </c>
      <c r="AD4057" s="1" t="s">
        <v>396</v>
      </c>
      <c r="AE4057" s="1" t="s">
        <v>9371</v>
      </c>
    </row>
    <row r="4058" spans="1:72" ht="13.5" customHeight="1" x14ac:dyDescent="0.25">
      <c r="A4058" s="5" t="str">
        <f t="shared" si="144"/>
        <v>1738_각남면_0140</v>
      </c>
      <c r="B4058" s="1">
        <v>1738</v>
      </c>
      <c r="C4058" s="1" t="s">
        <v>12339</v>
      </c>
      <c r="D4058" s="1" t="s">
        <v>12340</v>
      </c>
      <c r="E4058" s="1">
        <v>4057</v>
      </c>
      <c r="F4058" s="1">
        <v>18</v>
      </c>
      <c r="G4058" s="1" t="s">
        <v>6124</v>
      </c>
      <c r="H4058" s="1" t="s">
        <v>7061</v>
      </c>
      <c r="I4058" s="1">
        <v>3</v>
      </c>
      <c r="L4058" s="1">
        <v>4</v>
      </c>
      <c r="M4058" s="1" t="s">
        <v>14692</v>
      </c>
      <c r="N4058" s="1" t="s">
        <v>14694</v>
      </c>
      <c r="S4058" s="1" t="s">
        <v>155</v>
      </c>
      <c r="T4058" s="1" t="s">
        <v>7230</v>
      </c>
      <c r="W4058" s="1" t="s">
        <v>754</v>
      </c>
      <c r="X4058" s="1" t="s">
        <v>7710</v>
      </c>
      <c r="Y4058" s="1" t="s">
        <v>64</v>
      </c>
      <c r="Z4058" s="1" t="s">
        <v>7741</v>
      </c>
      <c r="AC4058" s="1">
        <v>24</v>
      </c>
      <c r="AD4058" s="1" t="s">
        <v>402</v>
      </c>
      <c r="AE4058" s="1" t="s">
        <v>9372</v>
      </c>
      <c r="AG4058" s="1" t="s">
        <v>12743</v>
      </c>
    </row>
    <row r="4059" spans="1:72" ht="13.5" customHeight="1" x14ac:dyDescent="0.25">
      <c r="A4059" s="5" t="str">
        <f t="shared" si="144"/>
        <v>1738_각남면_0140</v>
      </c>
      <c r="B4059" s="1">
        <v>1738</v>
      </c>
      <c r="C4059" s="1" t="s">
        <v>12339</v>
      </c>
      <c r="D4059" s="1" t="s">
        <v>12340</v>
      </c>
      <c r="E4059" s="1">
        <v>4058</v>
      </c>
      <c r="F4059" s="1">
        <v>18</v>
      </c>
      <c r="G4059" s="1" t="s">
        <v>6124</v>
      </c>
      <c r="H4059" s="1" t="s">
        <v>7061</v>
      </c>
      <c r="I4059" s="1">
        <v>3</v>
      </c>
      <c r="L4059" s="1">
        <v>4</v>
      </c>
      <c r="M4059" s="1" t="s">
        <v>14692</v>
      </c>
      <c r="N4059" s="1" t="s">
        <v>14694</v>
      </c>
      <c r="S4059" s="1" t="s">
        <v>185</v>
      </c>
      <c r="T4059" s="1" t="s">
        <v>7233</v>
      </c>
      <c r="AC4059" s="1">
        <v>2</v>
      </c>
      <c r="AD4059" s="1" t="s">
        <v>335</v>
      </c>
      <c r="AE4059" s="1" t="s">
        <v>9368</v>
      </c>
      <c r="AF4059" s="1" t="s">
        <v>12703</v>
      </c>
      <c r="AG4059" s="1" t="s">
        <v>12714</v>
      </c>
    </row>
    <row r="4060" spans="1:72" ht="13.5" customHeight="1" x14ac:dyDescent="0.25">
      <c r="A4060" s="5" t="str">
        <f t="shared" si="144"/>
        <v>1738_각남면_0140</v>
      </c>
      <c r="B4060" s="1">
        <v>1738</v>
      </c>
      <c r="C4060" s="1" t="s">
        <v>12339</v>
      </c>
      <c r="D4060" s="1" t="s">
        <v>12340</v>
      </c>
      <c r="E4060" s="1">
        <v>4059</v>
      </c>
      <c r="F4060" s="1">
        <v>18</v>
      </c>
      <c r="G4060" s="1" t="s">
        <v>6124</v>
      </c>
      <c r="H4060" s="1" t="s">
        <v>7061</v>
      </c>
      <c r="I4060" s="1">
        <v>3</v>
      </c>
      <c r="L4060" s="1">
        <v>4</v>
      </c>
      <c r="M4060" s="1" t="s">
        <v>14692</v>
      </c>
      <c r="N4060" s="1" t="s">
        <v>14694</v>
      </c>
      <c r="S4060" s="1" t="s">
        <v>112</v>
      </c>
      <c r="T4060" s="1" t="s">
        <v>7229</v>
      </c>
      <c r="Y4060" s="1" t="s">
        <v>64</v>
      </c>
      <c r="Z4060" s="1" t="s">
        <v>7741</v>
      </c>
      <c r="AF4060" s="1" t="s">
        <v>157</v>
      </c>
      <c r="AG4060" s="1" t="s">
        <v>9391</v>
      </c>
    </row>
    <row r="4061" spans="1:72" ht="13.5" customHeight="1" x14ac:dyDescent="0.25">
      <c r="A4061" s="5" t="str">
        <f t="shared" si="144"/>
        <v>1738_각남면_0140</v>
      </c>
      <c r="B4061" s="1">
        <v>1738</v>
      </c>
      <c r="C4061" s="1" t="s">
        <v>12339</v>
      </c>
      <c r="D4061" s="1" t="s">
        <v>12340</v>
      </c>
      <c r="E4061" s="1">
        <v>4060</v>
      </c>
      <c r="F4061" s="1">
        <v>18</v>
      </c>
      <c r="G4061" s="1" t="s">
        <v>6124</v>
      </c>
      <c r="H4061" s="1" t="s">
        <v>7061</v>
      </c>
      <c r="I4061" s="1">
        <v>3</v>
      </c>
      <c r="L4061" s="1">
        <v>4</v>
      </c>
      <c r="M4061" s="1" t="s">
        <v>14692</v>
      </c>
      <c r="N4061" s="1" t="s">
        <v>14694</v>
      </c>
      <c r="T4061" s="1" t="s">
        <v>12470</v>
      </c>
      <c r="U4061" s="1" t="s">
        <v>409</v>
      </c>
      <c r="V4061" s="1" t="s">
        <v>7363</v>
      </c>
      <c r="Y4061" s="1" t="s">
        <v>15076</v>
      </c>
      <c r="Z4061" s="1" t="s">
        <v>12553</v>
      </c>
      <c r="AF4061" s="1" t="s">
        <v>812</v>
      </c>
      <c r="AG4061" s="1" t="s">
        <v>9405</v>
      </c>
    </row>
    <row r="4062" spans="1:72" ht="13.5" customHeight="1" x14ac:dyDescent="0.25">
      <c r="A4062" s="5" t="str">
        <f t="shared" ref="A4062:A4074" si="145">HYPERLINK("http://kyu.snu.ac.kr/sdhj/index.jsp?type=hj/GK14616_00IH_0001_0140.jpg","1738_각남면_0140")</f>
        <v>1738_각남면_0140</v>
      </c>
      <c r="B4062" s="1">
        <v>1738</v>
      </c>
      <c r="C4062" s="1" t="s">
        <v>12339</v>
      </c>
      <c r="D4062" s="1" t="s">
        <v>12340</v>
      </c>
      <c r="E4062" s="1">
        <v>4061</v>
      </c>
      <c r="F4062" s="1">
        <v>18</v>
      </c>
      <c r="G4062" s="1" t="s">
        <v>6124</v>
      </c>
      <c r="H4062" s="1" t="s">
        <v>7061</v>
      </c>
      <c r="I4062" s="1">
        <v>3</v>
      </c>
      <c r="L4062" s="1">
        <v>5</v>
      </c>
      <c r="M4062" s="1" t="s">
        <v>14492</v>
      </c>
      <c r="N4062" s="1" t="s">
        <v>14493</v>
      </c>
      <c r="T4062" s="1" t="s">
        <v>12461</v>
      </c>
      <c r="U4062" s="1" t="s">
        <v>1203</v>
      </c>
      <c r="V4062" s="1" t="s">
        <v>7376</v>
      </c>
      <c r="W4062" s="1" t="s">
        <v>132</v>
      </c>
      <c r="X4062" s="1" t="s">
        <v>12531</v>
      </c>
      <c r="Y4062" s="1" t="s">
        <v>1455</v>
      </c>
      <c r="Z4062" s="1" t="s">
        <v>8827</v>
      </c>
      <c r="AC4062" s="1">
        <v>31</v>
      </c>
      <c r="AD4062" s="1" t="s">
        <v>437</v>
      </c>
      <c r="AE4062" s="1" t="s">
        <v>9373</v>
      </c>
      <c r="AJ4062" s="1" t="s">
        <v>17</v>
      </c>
      <c r="AK4062" s="1" t="s">
        <v>9530</v>
      </c>
      <c r="AL4062" s="1" t="s">
        <v>6209</v>
      </c>
      <c r="AM4062" s="1" t="s">
        <v>9586</v>
      </c>
      <c r="AT4062" s="1" t="s">
        <v>1203</v>
      </c>
      <c r="AU4062" s="1" t="s">
        <v>7376</v>
      </c>
      <c r="AV4062" s="1" t="s">
        <v>6249</v>
      </c>
      <c r="AW4062" s="1" t="s">
        <v>10305</v>
      </c>
      <c r="BG4062" s="1" t="s">
        <v>1203</v>
      </c>
      <c r="BH4062" s="1" t="s">
        <v>7376</v>
      </c>
      <c r="BI4062" s="1" t="s">
        <v>4933</v>
      </c>
      <c r="BJ4062" s="1" t="s">
        <v>10147</v>
      </c>
      <c r="BK4062" s="1" t="s">
        <v>1203</v>
      </c>
      <c r="BL4062" s="1" t="s">
        <v>7376</v>
      </c>
      <c r="BM4062" s="1" t="s">
        <v>3271</v>
      </c>
      <c r="BN4062" s="1" t="s">
        <v>8328</v>
      </c>
      <c r="BO4062" s="1" t="s">
        <v>1203</v>
      </c>
      <c r="BP4062" s="1" t="s">
        <v>7376</v>
      </c>
      <c r="BQ4062" s="1" t="s">
        <v>6250</v>
      </c>
      <c r="BR4062" s="1" t="s">
        <v>13380</v>
      </c>
      <c r="BS4062" s="1" t="s">
        <v>58</v>
      </c>
      <c r="BT4062" s="1" t="s">
        <v>9526</v>
      </c>
    </row>
    <row r="4063" spans="1:72" ht="13.5" customHeight="1" x14ac:dyDescent="0.25">
      <c r="A4063" s="5" t="str">
        <f t="shared" si="145"/>
        <v>1738_각남면_0140</v>
      </c>
      <c r="B4063" s="1">
        <v>1738</v>
      </c>
      <c r="C4063" s="1" t="s">
        <v>12339</v>
      </c>
      <c r="D4063" s="1" t="s">
        <v>12340</v>
      </c>
      <c r="E4063" s="1">
        <v>4062</v>
      </c>
      <c r="F4063" s="1">
        <v>18</v>
      </c>
      <c r="G4063" s="1" t="s">
        <v>6124</v>
      </c>
      <c r="H4063" s="1" t="s">
        <v>7061</v>
      </c>
      <c r="I4063" s="1">
        <v>3</v>
      </c>
      <c r="L4063" s="1">
        <v>5</v>
      </c>
      <c r="M4063" s="1" t="s">
        <v>14492</v>
      </c>
      <c r="N4063" s="1" t="s">
        <v>14493</v>
      </c>
      <c r="S4063" s="1" t="s">
        <v>50</v>
      </c>
      <c r="T4063" s="1" t="s">
        <v>7223</v>
      </c>
      <c r="W4063" s="1" t="s">
        <v>761</v>
      </c>
      <c r="X4063" s="1" t="s">
        <v>7684</v>
      </c>
      <c r="Y4063" s="1" t="s">
        <v>64</v>
      </c>
      <c r="Z4063" s="1" t="s">
        <v>7741</v>
      </c>
      <c r="AC4063" s="1">
        <v>34</v>
      </c>
      <c r="AD4063" s="1" t="s">
        <v>40</v>
      </c>
      <c r="AE4063" s="1" t="s">
        <v>9329</v>
      </c>
      <c r="AJ4063" s="1" t="s">
        <v>17</v>
      </c>
      <c r="AK4063" s="1" t="s">
        <v>9530</v>
      </c>
      <c r="AL4063" s="1" t="s">
        <v>401</v>
      </c>
      <c r="AM4063" s="1" t="s">
        <v>9477</v>
      </c>
      <c r="AT4063" s="1" t="s">
        <v>42</v>
      </c>
      <c r="AU4063" s="1" t="s">
        <v>7309</v>
      </c>
      <c r="AV4063" s="1" t="s">
        <v>6251</v>
      </c>
      <c r="AW4063" s="1" t="s">
        <v>10306</v>
      </c>
      <c r="BG4063" s="1" t="s">
        <v>42</v>
      </c>
      <c r="BH4063" s="1" t="s">
        <v>7309</v>
      </c>
      <c r="BI4063" s="1" t="s">
        <v>5451</v>
      </c>
      <c r="BJ4063" s="1" t="s">
        <v>8973</v>
      </c>
      <c r="BK4063" s="1" t="s">
        <v>1953</v>
      </c>
      <c r="BL4063" s="1" t="s">
        <v>12814</v>
      </c>
      <c r="BM4063" s="1" t="s">
        <v>575</v>
      </c>
      <c r="BN4063" s="1" t="s">
        <v>11104</v>
      </c>
      <c r="BO4063" s="1" t="s">
        <v>42</v>
      </c>
      <c r="BP4063" s="1" t="s">
        <v>7309</v>
      </c>
      <c r="BQ4063" s="1" t="s">
        <v>6252</v>
      </c>
      <c r="BR4063" s="1" t="s">
        <v>13382</v>
      </c>
      <c r="BS4063" s="1" t="s">
        <v>49</v>
      </c>
      <c r="BT4063" s="1" t="s">
        <v>8830</v>
      </c>
    </row>
    <row r="4064" spans="1:72" ht="13.5" customHeight="1" x14ac:dyDescent="0.25">
      <c r="A4064" s="5" t="str">
        <f t="shared" si="145"/>
        <v>1738_각남면_0140</v>
      </c>
      <c r="B4064" s="1">
        <v>1738</v>
      </c>
      <c r="C4064" s="1" t="s">
        <v>12339</v>
      </c>
      <c r="D4064" s="1" t="s">
        <v>12340</v>
      </c>
      <c r="E4064" s="1">
        <v>4063</v>
      </c>
      <c r="F4064" s="1">
        <v>18</v>
      </c>
      <c r="G4064" s="1" t="s">
        <v>6124</v>
      </c>
      <c r="H4064" s="1" t="s">
        <v>7061</v>
      </c>
      <c r="I4064" s="1">
        <v>3</v>
      </c>
      <c r="L4064" s="1">
        <v>5</v>
      </c>
      <c r="M4064" s="1" t="s">
        <v>14492</v>
      </c>
      <c r="N4064" s="1" t="s">
        <v>14493</v>
      </c>
      <c r="S4064" s="1" t="s">
        <v>59</v>
      </c>
      <c r="T4064" s="1" t="s">
        <v>7224</v>
      </c>
      <c r="U4064" s="1" t="s">
        <v>1203</v>
      </c>
      <c r="V4064" s="1" t="s">
        <v>7376</v>
      </c>
      <c r="AC4064" s="1">
        <v>1</v>
      </c>
      <c r="AD4064" s="1" t="s">
        <v>101</v>
      </c>
      <c r="AE4064" s="1" t="s">
        <v>9339</v>
      </c>
    </row>
    <row r="4065" spans="1:72" ht="13.5" customHeight="1" x14ac:dyDescent="0.25">
      <c r="A4065" s="5" t="str">
        <f t="shared" si="145"/>
        <v>1738_각남면_0140</v>
      </c>
      <c r="B4065" s="1">
        <v>1738</v>
      </c>
      <c r="C4065" s="1" t="s">
        <v>12339</v>
      </c>
      <c r="D4065" s="1" t="s">
        <v>12340</v>
      </c>
      <c r="E4065" s="1">
        <v>4064</v>
      </c>
      <c r="F4065" s="1">
        <v>18</v>
      </c>
      <c r="G4065" s="1" t="s">
        <v>6124</v>
      </c>
      <c r="H4065" s="1" t="s">
        <v>7061</v>
      </c>
      <c r="I4065" s="1">
        <v>4</v>
      </c>
      <c r="J4065" s="1" t="s">
        <v>6253</v>
      </c>
      <c r="K4065" s="1" t="s">
        <v>7179</v>
      </c>
      <c r="L4065" s="1">
        <v>1</v>
      </c>
      <c r="M4065" s="1" t="s">
        <v>6253</v>
      </c>
      <c r="N4065" s="1" t="s">
        <v>7179</v>
      </c>
      <c r="T4065" s="1" t="s">
        <v>12461</v>
      </c>
      <c r="U4065" s="1" t="s">
        <v>1063</v>
      </c>
      <c r="V4065" s="1" t="s">
        <v>12490</v>
      </c>
      <c r="W4065" s="1" t="s">
        <v>203</v>
      </c>
      <c r="X4065" s="1" t="s">
        <v>7694</v>
      </c>
      <c r="Y4065" s="1" t="s">
        <v>582</v>
      </c>
      <c r="Z4065" s="1" t="s">
        <v>9136</v>
      </c>
      <c r="AC4065" s="1">
        <v>75</v>
      </c>
      <c r="AD4065" s="1" t="s">
        <v>90</v>
      </c>
      <c r="AE4065" s="1" t="s">
        <v>9336</v>
      </c>
      <c r="AJ4065" s="1" t="s">
        <v>17</v>
      </c>
      <c r="AK4065" s="1" t="s">
        <v>9530</v>
      </c>
      <c r="AL4065" s="1" t="s">
        <v>124</v>
      </c>
      <c r="AM4065" s="1" t="s">
        <v>9327</v>
      </c>
      <c r="AT4065" s="1" t="s">
        <v>42</v>
      </c>
      <c r="AU4065" s="1" t="s">
        <v>7309</v>
      </c>
      <c r="AV4065" s="1" t="s">
        <v>2230</v>
      </c>
      <c r="AW4065" s="1" t="s">
        <v>9149</v>
      </c>
      <c r="BG4065" s="1" t="s">
        <v>1908</v>
      </c>
      <c r="BH4065" s="1" t="s">
        <v>9684</v>
      </c>
      <c r="BI4065" s="1" t="s">
        <v>14887</v>
      </c>
      <c r="BJ4065" s="1" t="s">
        <v>10942</v>
      </c>
      <c r="BK4065" s="1" t="s">
        <v>997</v>
      </c>
      <c r="BL4065" s="1" t="s">
        <v>7614</v>
      </c>
      <c r="BM4065" s="1" t="s">
        <v>3489</v>
      </c>
      <c r="BN4065" s="1" t="s">
        <v>10612</v>
      </c>
      <c r="BO4065" s="1" t="s">
        <v>854</v>
      </c>
      <c r="BP4065" s="1" t="s">
        <v>9667</v>
      </c>
      <c r="BQ4065" s="1" t="s">
        <v>6254</v>
      </c>
      <c r="BR4065" s="1" t="s">
        <v>12134</v>
      </c>
      <c r="BS4065" s="1" t="s">
        <v>124</v>
      </c>
      <c r="BT4065" s="1" t="s">
        <v>9327</v>
      </c>
    </row>
    <row r="4066" spans="1:72" ht="13.5" customHeight="1" x14ac:dyDescent="0.25">
      <c r="A4066" s="5" t="str">
        <f t="shared" si="145"/>
        <v>1738_각남면_0140</v>
      </c>
      <c r="B4066" s="1">
        <v>1738</v>
      </c>
      <c r="C4066" s="1" t="s">
        <v>12339</v>
      </c>
      <c r="D4066" s="1" t="s">
        <v>12340</v>
      </c>
      <c r="E4066" s="1">
        <v>4065</v>
      </c>
      <c r="F4066" s="1">
        <v>18</v>
      </c>
      <c r="G4066" s="1" t="s">
        <v>6124</v>
      </c>
      <c r="H4066" s="1" t="s">
        <v>7061</v>
      </c>
      <c r="I4066" s="1">
        <v>4</v>
      </c>
      <c r="L4066" s="1">
        <v>1</v>
      </c>
      <c r="M4066" s="1" t="s">
        <v>6253</v>
      </c>
      <c r="N4066" s="1" t="s">
        <v>7179</v>
      </c>
      <c r="S4066" s="1" t="s">
        <v>50</v>
      </c>
      <c r="T4066" s="1" t="s">
        <v>7223</v>
      </c>
      <c r="W4066" s="1" t="s">
        <v>85</v>
      </c>
      <c r="X4066" s="1" t="s">
        <v>12530</v>
      </c>
      <c r="Y4066" s="1" t="s">
        <v>64</v>
      </c>
      <c r="Z4066" s="1" t="s">
        <v>7741</v>
      </c>
      <c r="AC4066" s="1">
        <v>69</v>
      </c>
      <c r="AD4066" s="1" t="s">
        <v>93</v>
      </c>
      <c r="AE4066" s="1" t="s">
        <v>9337</v>
      </c>
      <c r="AJ4066" s="1" t="s">
        <v>17</v>
      </c>
      <c r="AK4066" s="1" t="s">
        <v>9530</v>
      </c>
      <c r="AL4066" s="1" t="s">
        <v>58</v>
      </c>
      <c r="AM4066" s="1" t="s">
        <v>9526</v>
      </c>
      <c r="AT4066" s="1" t="s">
        <v>73</v>
      </c>
      <c r="AU4066" s="1" t="s">
        <v>7304</v>
      </c>
      <c r="AV4066" s="1" t="s">
        <v>6255</v>
      </c>
      <c r="AW4066" s="1" t="s">
        <v>10307</v>
      </c>
      <c r="BG4066" s="1" t="s">
        <v>1908</v>
      </c>
      <c r="BH4066" s="1" t="s">
        <v>9684</v>
      </c>
      <c r="BI4066" s="1" t="s">
        <v>6256</v>
      </c>
      <c r="BJ4066" s="1" t="s">
        <v>10943</v>
      </c>
      <c r="BK4066" s="1" t="s">
        <v>854</v>
      </c>
      <c r="BL4066" s="1" t="s">
        <v>9667</v>
      </c>
      <c r="BM4066" s="1" t="s">
        <v>1370</v>
      </c>
      <c r="BN4066" s="1" t="s">
        <v>8728</v>
      </c>
      <c r="BO4066" s="1" t="s">
        <v>69</v>
      </c>
      <c r="BP4066" s="1" t="s">
        <v>7359</v>
      </c>
      <c r="BQ4066" s="1" t="s">
        <v>6257</v>
      </c>
      <c r="BR4066" s="1" t="s">
        <v>12135</v>
      </c>
      <c r="BS4066" s="1" t="s">
        <v>1196</v>
      </c>
      <c r="BT4066" s="1" t="s">
        <v>9546</v>
      </c>
    </row>
    <row r="4067" spans="1:72" ht="13.5" customHeight="1" x14ac:dyDescent="0.25">
      <c r="A4067" s="5" t="str">
        <f t="shared" si="145"/>
        <v>1738_각남면_0140</v>
      </c>
      <c r="B4067" s="1">
        <v>1738</v>
      </c>
      <c r="C4067" s="1" t="s">
        <v>12339</v>
      </c>
      <c r="D4067" s="1" t="s">
        <v>12340</v>
      </c>
      <c r="E4067" s="1">
        <v>4066</v>
      </c>
      <c r="F4067" s="1">
        <v>18</v>
      </c>
      <c r="G4067" s="1" t="s">
        <v>6124</v>
      </c>
      <c r="H4067" s="1" t="s">
        <v>7061</v>
      </c>
      <c r="I4067" s="1">
        <v>4</v>
      </c>
      <c r="L4067" s="1">
        <v>1</v>
      </c>
      <c r="M4067" s="1" t="s">
        <v>6253</v>
      </c>
      <c r="N4067" s="1" t="s">
        <v>7179</v>
      </c>
      <c r="S4067" s="1" t="s">
        <v>59</v>
      </c>
      <c r="T4067" s="1" t="s">
        <v>7224</v>
      </c>
      <c r="U4067" s="1" t="s">
        <v>2989</v>
      </c>
      <c r="V4067" s="1" t="s">
        <v>7477</v>
      </c>
      <c r="Y4067" s="1" t="s">
        <v>6258</v>
      </c>
      <c r="Z4067" s="1" t="s">
        <v>9137</v>
      </c>
      <c r="AC4067" s="1">
        <v>19</v>
      </c>
      <c r="AD4067" s="1" t="s">
        <v>202</v>
      </c>
      <c r="AE4067" s="1" t="s">
        <v>9353</v>
      </c>
    </row>
    <row r="4068" spans="1:72" ht="13.5" customHeight="1" x14ac:dyDescent="0.25">
      <c r="A4068" s="5" t="str">
        <f t="shared" si="145"/>
        <v>1738_각남면_0140</v>
      </c>
      <c r="B4068" s="1">
        <v>1738</v>
      </c>
      <c r="C4068" s="1" t="s">
        <v>12339</v>
      </c>
      <c r="D4068" s="1" t="s">
        <v>12340</v>
      </c>
      <c r="E4068" s="1">
        <v>4067</v>
      </c>
      <c r="F4068" s="1">
        <v>18</v>
      </c>
      <c r="G4068" s="1" t="s">
        <v>6124</v>
      </c>
      <c r="H4068" s="1" t="s">
        <v>7061</v>
      </c>
      <c r="I4068" s="1">
        <v>4</v>
      </c>
      <c r="L4068" s="1">
        <v>1</v>
      </c>
      <c r="M4068" s="1" t="s">
        <v>6253</v>
      </c>
      <c r="N4068" s="1" t="s">
        <v>7179</v>
      </c>
      <c r="S4068" s="1" t="s">
        <v>161</v>
      </c>
      <c r="T4068" s="1" t="s">
        <v>7232</v>
      </c>
      <c r="Y4068" s="1" t="s">
        <v>64</v>
      </c>
      <c r="Z4068" s="1" t="s">
        <v>7741</v>
      </c>
      <c r="AC4068" s="1">
        <v>3</v>
      </c>
      <c r="AD4068" s="1" t="s">
        <v>115</v>
      </c>
      <c r="AE4068" s="1" t="s">
        <v>9342</v>
      </c>
      <c r="AF4068" s="1" t="s">
        <v>95</v>
      </c>
      <c r="AG4068" s="1" t="s">
        <v>9389</v>
      </c>
    </row>
    <row r="4069" spans="1:72" ht="13.5" customHeight="1" x14ac:dyDescent="0.25">
      <c r="A4069" s="5" t="str">
        <f t="shared" si="145"/>
        <v>1738_각남면_0140</v>
      </c>
      <c r="B4069" s="1">
        <v>1738</v>
      </c>
      <c r="C4069" s="1" t="s">
        <v>12339</v>
      </c>
      <c r="D4069" s="1" t="s">
        <v>12340</v>
      </c>
      <c r="E4069" s="1">
        <v>4068</v>
      </c>
      <c r="F4069" s="1">
        <v>18</v>
      </c>
      <c r="G4069" s="1" t="s">
        <v>6124</v>
      </c>
      <c r="H4069" s="1" t="s">
        <v>7061</v>
      </c>
      <c r="I4069" s="1">
        <v>4</v>
      </c>
      <c r="L4069" s="1">
        <v>2</v>
      </c>
      <c r="M4069" s="1" t="s">
        <v>14494</v>
      </c>
      <c r="N4069" s="1" t="s">
        <v>14495</v>
      </c>
      <c r="T4069" s="1" t="s">
        <v>12461</v>
      </c>
      <c r="U4069" s="1" t="s">
        <v>1662</v>
      </c>
      <c r="V4069" s="1" t="s">
        <v>7630</v>
      </c>
      <c r="W4069" s="1" t="s">
        <v>5030</v>
      </c>
      <c r="X4069" s="1" t="s">
        <v>7732</v>
      </c>
      <c r="Y4069" s="1" t="s">
        <v>6259</v>
      </c>
      <c r="Z4069" s="1" t="s">
        <v>8370</v>
      </c>
      <c r="AC4069" s="1">
        <v>57</v>
      </c>
      <c r="AD4069" s="1" t="s">
        <v>133</v>
      </c>
      <c r="AE4069" s="1" t="s">
        <v>9343</v>
      </c>
      <c r="AJ4069" s="1" t="s">
        <v>17</v>
      </c>
      <c r="AK4069" s="1" t="s">
        <v>9530</v>
      </c>
      <c r="AL4069" s="1" t="s">
        <v>2353</v>
      </c>
      <c r="AM4069" s="1" t="s">
        <v>9527</v>
      </c>
      <c r="AT4069" s="1" t="s">
        <v>73</v>
      </c>
      <c r="AU4069" s="1" t="s">
        <v>7304</v>
      </c>
      <c r="AV4069" s="1" t="s">
        <v>2553</v>
      </c>
      <c r="AW4069" s="1" t="s">
        <v>8284</v>
      </c>
      <c r="BG4069" s="1" t="s">
        <v>488</v>
      </c>
      <c r="BH4069" s="1" t="s">
        <v>7425</v>
      </c>
      <c r="BI4069" s="1" t="s">
        <v>1331</v>
      </c>
      <c r="BJ4069" s="1" t="s">
        <v>10583</v>
      </c>
      <c r="BK4069" s="1" t="s">
        <v>222</v>
      </c>
      <c r="BL4069" s="1" t="s">
        <v>11006</v>
      </c>
      <c r="BM4069" s="1" t="s">
        <v>6260</v>
      </c>
      <c r="BN4069" s="1" t="s">
        <v>11413</v>
      </c>
      <c r="BO4069" s="1" t="s">
        <v>73</v>
      </c>
      <c r="BP4069" s="1" t="s">
        <v>7304</v>
      </c>
      <c r="BQ4069" s="1" t="s">
        <v>6261</v>
      </c>
      <c r="BR4069" s="1" t="s">
        <v>13250</v>
      </c>
      <c r="BS4069" s="1" t="s">
        <v>41</v>
      </c>
      <c r="BT4069" s="1" t="s">
        <v>12725</v>
      </c>
    </row>
    <row r="4070" spans="1:72" ht="13.5" customHeight="1" x14ac:dyDescent="0.25">
      <c r="A4070" s="5" t="str">
        <f t="shared" si="145"/>
        <v>1738_각남면_0140</v>
      </c>
      <c r="B4070" s="1">
        <v>1738</v>
      </c>
      <c r="C4070" s="1" t="s">
        <v>12339</v>
      </c>
      <c r="D4070" s="1" t="s">
        <v>12340</v>
      </c>
      <c r="E4070" s="1">
        <v>4069</v>
      </c>
      <c r="F4070" s="1">
        <v>18</v>
      </c>
      <c r="G4070" s="1" t="s">
        <v>6124</v>
      </c>
      <c r="H4070" s="1" t="s">
        <v>7061</v>
      </c>
      <c r="I4070" s="1">
        <v>4</v>
      </c>
      <c r="L4070" s="1">
        <v>2</v>
      </c>
      <c r="M4070" s="1" t="s">
        <v>14494</v>
      </c>
      <c r="N4070" s="1" t="s">
        <v>14495</v>
      </c>
      <c r="S4070" s="1" t="s">
        <v>50</v>
      </c>
      <c r="T4070" s="1" t="s">
        <v>7223</v>
      </c>
      <c r="W4070" s="1" t="s">
        <v>754</v>
      </c>
      <c r="X4070" s="1" t="s">
        <v>7710</v>
      </c>
      <c r="Y4070" s="1" t="s">
        <v>64</v>
      </c>
      <c r="Z4070" s="1" t="s">
        <v>7741</v>
      </c>
      <c r="AC4070" s="1">
        <v>57</v>
      </c>
      <c r="AD4070" s="1" t="s">
        <v>133</v>
      </c>
      <c r="AE4070" s="1" t="s">
        <v>9343</v>
      </c>
      <c r="AJ4070" s="1" t="s">
        <v>17</v>
      </c>
      <c r="AK4070" s="1" t="s">
        <v>9530</v>
      </c>
      <c r="AL4070" s="1" t="s">
        <v>58</v>
      </c>
      <c r="AM4070" s="1" t="s">
        <v>9526</v>
      </c>
      <c r="AT4070" s="1" t="s">
        <v>73</v>
      </c>
      <c r="AU4070" s="1" t="s">
        <v>7304</v>
      </c>
      <c r="AV4070" s="1" t="s">
        <v>5415</v>
      </c>
      <c r="AW4070" s="1" t="s">
        <v>10205</v>
      </c>
      <c r="BG4070" s="1" t="s">
        <v>69</v>
      </c>
      <c r="BH4070" s="1" t="s">
        <v>7359</v>
      </c>
      <c r="BI4070" s="1" t="s">
        <v>14782</v>
      </c>
      <c r="BJ4070" s="1" t="s">
        <v>10786</v>
      </c>
      <c r="BK4070" s="1" t="s">
        <v>69</v>
      </c>
      <c r="BL4070" s="1" t="s">
        <v>7359</v>
      </c>
      <c r="BM4070" s="1" t="s">
        <v>1015</v>
      </c>
      <c r="BN4070" s="1" t="s">
        <v>9749</v>
      </c>
      <c r="BO4070" s="1" t="s">
        <v>69</v>
      </c>
      <c r="BP4070" s="1" t="s">
        <v>7359</v>
      </c>
      <c r="BQ4070" s="1" t="s">
        <v>15077</v>
      </c>
      <c r="BR4070" s="1" t="s">
        <v>13287</v>
      </c>
      <c r="BS4070" s="1" t="s">
        <v>259</v>
      </c>
      <c r="BT4070" s="1" t="s">
        <v>9449</v>
      </c>
    </row>
    <row r="4071" spans="1:72" ht="13.5" customHeight="1" x14ac:dyDescent="0.25">
      <c r="A4071" s="5" t="str">
        <f t="shared" si="145"/>
        <v>1738_각남면_0140</v>
      </c>
      <c r="B4071" s="1">
        <v>1738</v>
      </c>
      <c r="C4071" s="1" t="s">
        <v>12339</v>
      </c>
      <c r="D4071" s="1" t="s">
        <v>12340</v>
      </c>
      <c r="E4071" s="1">
        <v>4070</v>
      </c>
      <c r="F4071" s="1">
        <v>18</v>
      </c>
      <c r="G4071" s="1" t="s">
        <v>6124</v>
      </c>
      <c r="H4071" s="1" t="s">
        <v>7061</v>
      </c>
      <c r="I4071" s="1">
        <v>4</v>
      </c>
      <c r="L4071" s="1">
        <v>2</v>
      </c>
      <c r="M4071" s="1" t="s">
        <v>14494</v>
      </c>
      <c r="N4071" s="1" t="s">
        <v>14495</v>
      </c>
      <c r="S4071" s="1" t="s">
        <v>59</v>
      </c>
      <c r="T4071" s="1" t="s">
        <v>7224</v>
      </c>
      <c r="Y4071" s="1" t="s">
        <v>6262</v>
      </c>
      <c r="Z4071" s="1" t="s">
        <v>9138</v>
      </c>
      <c r="AG4071" s="1" t="s">
        <v>12778</v>
      </c>
      <c r="AI4071" s="1" t="s">
        <v>9485</v>
      </c>
    </row>
    <row r="4072" spans="1:72" ht="13.5" customHeight="1" x14ac:dyDescent="0.25">
      <c r="A4072" s="5" t="str">
        <f t="shared" si="145"/>
        <v>1738_각남면_0140</v>
      </c>
      <c r="B4072" s="1">
        <v>1738</v>
      </c>
      <c r="C4072" s="1" t="s">
        <v>12339</v>
      </c>
      <c r="D4072" s="1" t="s">
        <v>12340</v>
      </c>
      <c r="E4072" s="1">
        <v>4071</v>
      </c>
      <c r="F4072" s="1">
        <v>18</v>
      </c>
      <c r="G4072" s="1" t="s">
        <v>6124</v>
      </c>
      <c r="H4072" s="1" t="s">
        <v>7061</v>
      </c>
      <c r="I4072" s="1">
        <v>4</v>
      </c>
      <c r="L4072" s="1">
        <v>2</v>
      </c>
      <c r="M4072" s="1" t="s">
        <v>14494</v>
      </c>
      <c r="N4072" s="1" t="s">
        <v>14495</v>
      </c>
      <c r="S4072" s="1" t="s">
        <v>155</v>
      </c>
      <c r="T4072" s="1" t="s">
        <v>7230</v>
      </c>
      <c r="U4072" s="1" t="s">
        <v>139</v>
      </c>
      <c r="V4072" s="1" t="s">
        <v>7323</v>
      </c>
      <c r="Y4072" s="1" t="s">
        <v>6263</v>
      </c>
      <c r="Z4072" s="1" t="s">
        <v>8971</v>
      </c>
      <c r="AG4072" s="1" t="s">
        <v>12778</v>
      </c>
      <c r="AI4072" s="1" t="s">
        <v>9485</v>
      </c>
    </row>
    <row r="4073" spans="1:72" ht="13.5" customHeight="1" x14ac:dyDescent="0.25">
      <c r="A4073" s="5" t="str">
        <f t="shared" si="145"/>
        <v>1738_각남면_0140</v>
      </c>
      <c r="B4073" s="1">
        <v>1738</v>
      </c>
      <c r="C4073" s="1" t="s">
        <v>12339</v>
      </c>
      <c r="D4073" s="1" t="s">
        <v>12340</v>
      </c>
      <c r="E4073" s="1">
        <v>4072</v>
      </c>
      <c r="F4073" s="1">
        <v>18</v>
      </c>
      <c r="G4073" s="1" t="s">
        <v>6124</v>
      </c>
      <c r="H4073" s="1" t="s">
        <v>7061</v>
      </c>
      <c r="I4073" s="1">
        <v>4</v>
      </c>
      <c r="L4073" s="1">
        <v>2</v>
      </c>
      <c r="M4073" s="1" t="s">
        <v>14494</v>
      </c>
      <c r="N4073" s="1" t="s">
        <v>14495</v>
      </c>
      <c r="S4073" s="1" t="s">
        <v>161</v>
      </c>
      <c r="T4073" s="1" t="s">
        <v>7232</v>
      </c>
      <c r="Y4073" s="1" t="s">
        <v>64</v>
      </c>
      <c r="Z4073" s="1" t="s">
        <v>7741</v>
      </c>
      <c r="AF4073" s="1" t="s">
        <v>12695</v>
      </c>
      <c r="AG4073" s="1" t="s">
        <v>12702</v>
      </c>
      <c r="AH4073" s="1" t="s">
        <v>3863</v>
      </c>
      <c r="AI4073" s="1" t="s">
        <v>9485</v>
      </c>
    </row>
    <row r="4074" spans="1:72" ht="13.5" customHeight="1" x14ac:dyDescent="0.25">
      <c r="A4074" s="5" t="str">
        <f t="shared" si="145"/>
        <v>1738_각남면_0140</v>
      </c>
      <c r="B4074" s="1">
        <v>1738</v>
      </c>
      <c r="C4074" s="1" t="s">
        <v>12339</v>
      </c>
      <c r="D4074" s="1" t="s">
        <v>12340</v>
      </c>
      <c r="E4074" s="1">
        <v>4073</v>
      </c>
      <c r="F4074" s="1">
        <v>18</v>
      </c>
      <c r="G4074" s="1" t="s">
        <v>6124</v>
      </c>
      <c r="H4074" s="1" t="s">
        <v>7061</v>
      </c>
      <c r="I4074" s="1">
        <v>4</v>
      </c>
      <c r="L4074" s="1">
        <v>2</v>
      </c>
      <c r="M4074" s="1" t="s">
        <v>14494</v>
      </c>
      <c r="N4074" s="1" t="s">
        <v>14495</v>
      </c>
      <c r="S4074" s="1" t="s">
        <v>161</v>
      </c>
      <c r="T4074" s="1" t="s">
        <v>7232</v>
      </c>
      <c r="Y4074" s="1" t="s">
        <v>64</v>
      </c>
      <c r="Z4074" s="1" t="s">
        <v>7741</v>
      </c>
      <c r="AF4074" s="1" t="s">
        <v>317</v>
      </c>
      <c r="AG4074" s="1" t="s">
        <v>7707</v>
      </c>
    </row>
    <row r="4075" spans="1:72" ht="13.5" customHeight="1" x14ac:dyDescent="0.25">
      <c r="A4075" s="5" t="str">
        <f t="shared" ref="A4075:A4106" si="146">HYPERLINK("http://kyu.snu.ac.kr/sdhj/index.jsp?type=hj/GK14616_00IH_0001_0141.jpg","1738_각남면_0141")</f>
        <v>1738_각남면_0141</v>
      </c>
      <c r="B4075" s="1">
        <v>1738</v>
      </c>
      <c r="C4075" s="1" t="s">
        <v>12339</v>
      </c>
      <c r="D4075" s="1" t="s">
        <v>12340</v>
      </c>
      <c r="E4075" s="1">
        <v>4074</v>
      </c>
      <c r="F4075" s="1">
        <v>18</v>
      </c>
      <c r="G4075" s="1" t="s">
        <v>6124</v>
      </c>
      <c r="H4075" s="1" t="s">
        <v>7061</v>
      </c>
      <c r="I4075" s="1">
        <v>4</v>
      </c>
      <c r="L4075" s="1">
        <v>2</v>
      </c>
      <c r="M4075" s="1" t="s">
        <v>14494</v>
      </c>
      <c r="N4075" s="1" t="s">
        <v>14495</v>
      </c>
      <c r="S4075" s="1" t="s">
        <v>727</v>
      </c>
      <c r="T4075" s="1" t="s">
        <v>7243</v>
      </c>
      <c r="U4075" s="1" t="s">
        <v>6264</v>
      </c>
      <c r="V4075" s="1" t="s">
        <v>7631</v>
      </c>
      <c r="Y4075" s="1" t="s">
        <v>6265</v>
      </c>
      <c r="Z4075" s="1" t="s">
        <v>9139</v>
      </c>
      <c r="AC4075" s="1">
        <v>5</v>
      </c>
      <c r="AD4075" s="1" t="s">
        <v>86</v>
      </c>
      <c r="AE4075" s="1" t="s">
        <v>8752</v>
      </c>
    </row>
    <row r="4076" spans="1:72" ht="13.5" customHeight="1" x14ac:dyDescent="0.25">
      <c r="A4076" s="5" t="str">
        <f t="shared" si="146"/>
        <v>1738_각남면_0141</v>
      </c>
      <c r="B4076" s="1">
        <v>1738</v>
      </c>
      <c r="C4076" s="1" t="s">
        <v>12339</v>
      </c>
      <c r="D4076" s="1" t="s">
        <v>12340</v>
      </c>
      <c r="E4076" s="1">
        <v>4075</v>
      </c>
      <c r="F4076" s="1">
        <v>18</v>
      </c>
      <c r="G4076" s="1" t="s">
        <v>6124</v>
      </c>
      <c r="H4076" s="1" t="s">
        <v>7061</v>
      </c>
      <c r="I4076" s="1">
        <v>4</v>
      </c>
      <c r="L4076" s="1">
        <v>3</v>
      </c>
      <c r="M4076" s="1" t="s">
        <v>6266</v>
      </c>
      <c r="N4076" s="1" t="s">
        <v>9140</v>
      </c>
      <c r="T4076" s="1" t="s">
        <v>12461</v>
      </c>
      <c r="U4076" s="1" t="s">
        <v>527</v>
      </c>
      <c r="V4076" s="1" t="s">
        <v>7334</v>
      </c>
      <c r="Y4076" s="1" t="s">
        <v>6266</v>
      </c>
      <c r="Z4076" s="1" t="s">
        <v>9140</v>
      </c>
      <c r="AC4076" s="1">
        <v>75</v>
      </c>
      <c r="AD4076" s="1" t="s">
        <v>86</v>
      </c>
      <c r="AE4076" s="1" t="s">
        <v>8752</v>
      </c>
      <c r="AJ4076" s="1" t="s">
        <v>17</v>
      </c>
      <c r="AK4076" s="1" t="s">
        <v>9530</v>
      </c>
      <c r="AL4076" s="1" t="s">
        <v>631</v>
      </c>
      <c r="AM4076" s="1" t="s">
        <v>9553</v>
      </c>
      <c r="AN4076" s="1" t="s">
        <v>230</v>
      </c>
      <c r="AO4076" s="1" t="s">
        <v>9444</v>
      </c>
      <c r="AR4076" s="1" t="s">
        <v>6267</v>
      </c>
      <c r="AS4076" s="1" t="s">
        <v>9645</v>
      </c>
      <c r="AT4076" s="1" t="s">
        <v>73</v>
      </c>
      <c r="AU4076" s="1" t="s">
        <v>7304</v>
      </c>
      <c r="AV4076" s="1" t="s">
        <v>15078</v>
      </c>
      <c r="AW4076" s="1" t="s">
        <v>12836</v>
      </c>
      <c r="BG4076" s="1" t="s">
        <v>1908</v>
      </c>
      <c r="BH4076" s="1" t="s">
        <v>9684</v>
      </c>
      <c r="BI4076" s="1" t="s">
        <v>6268</v>
      </c>
      <c r="BJ4076" s="1" t="s">
        <v>10944</v>
      </c>
      <c r="BK4076" s="1" t="s">
        <v>1908</v>
      </c>
      <c r="BL4076" s="1" t="s">
        <v>9684</v>
      </c>
      <c r="BM4076" s="1" t="s">
        <v>6269</v>
      </c>
      <c r="BN4076" s="1" t="s">
        <v>7849</v>
      </c>
      <c r="BO4076" s="1" t="s">
        <v>69</v>
      </c>
      <c r="BP4076" s="1" t="s">
        <v>7359</v>
      </c>
      <c r="BQ4076" s="1" t="s">
        <v>6270</v>
      </c>
      <c r="BR4076" s="1" t="s">
        <v>13494</v>
      </c>
      <c r="BS4076" s="1" t="s">
        <v>124</v>
      </c>
      <c r="BT4076" s="1" t="s">
        <v>9327</v>
      </c>
    </row>
    <row r="4077" spans="1:72" ht="13.5" customHeight="1" x14ac:dyDescent="0.25">
      <c r="A4077" s="5" t="str">
        <f t="shared" si="146"/>
        <v>1738_각남면_0141</v>
      </c>
      <c r="B4077" s="1">
        <v>1738</v>
      </c>
      <c r="C4077" s="1" t="s">
        <v>12339</v>
      </c>
      <c r="D4077" s="1" t="s">
        <v>12340</v>
      </c>
      <c r="E4077" s="1">
        <v>4076</v>
      </c>
      <c r="F4077" s="1">
        <v>18</v>
      </c>
      <c r="G4077" s="1" t="s">
        <v>6124</v>
      </c>
      <c r="H4077" s="1" t="s">
        <v>7061</v>
      </c>
      <c r="I4077" s="1">
        <v>4</v>
      </c>
      <c r="L4077" s="1">
        <v>3</v>
      </c>
      <c r="M4077" s="1" t="s">
        <v>6266</v>
      </c>
      <c r="N4077" s="1" t="s">
        <v>9140</v>
      </c>
      <c r="S4077" s="1" t="s">
        <v>112</v>
      </c>
      <c r="T4077" s="1" t="s">
        <v>7229</v>
      </c>
      <c r="Y4077" s="1" t="s">
        <v>64</v>
      </c>
      <c r="Z4077" s="1" t="s">
        <v>7741</v>
      </c>
      <c r="AC4077" s="1">
        <v>19</v>
      </c>
      <c r="AD4077" s="1" t="s">
        <v>202</v>
      </c>
      <c r="AE4077" s="1" t="s">
        <v>9353</v>
      </c>
    </row>
    <row r="4078" spans="1:72" ht="13.5" customHeight="1" x14ac:dyDescent="0.25">
      <c r="A4078" s="5" t="str">
        <f t="shared" si="146"/>
        <v>1738_각남면_0141</v>
      </c>
      <c r="B4078" s="1">
        <v>1738</v>
      </c>
      <c r="C4078" s="1" t="s">
        <v>12339</v>
      </c>
      <c r="D4078" s="1" t="s">
        <v>12340</v>
      </c>
      <c r="E4078" s="1">
        <v>4077</v>
      </c>
      <c r="F4078" s="1">
        <v>18</v>
      </c>
      <c r="G4078" s="1" t="s">
        <v>6124</v>
      </c>
      <c r="H4078" s="1" t="s">
        <v>7061</v>
      </c>
      <c r="I4078" s="1">
        <v>4</v>
      </c>
      <c r="L4078" s="1">
        <v>4</v>
      </c>
      <c r="M4078" s="1" t="s">
        <v>13566</v>
      </c>
      <c r="N4078" s="1" t="s">
        <v>13567</v>
      </c>
      <c r="T4078" s="1" t="s">
        <v>12461</v>
      </c>
      <c r="U4078" s="1" t="s">
        <v>518</v>
      </c>
      <c r="V4078" s="1" t="s">
        <v>7333</v>
      </c>
      <c r="W4078" s="1" t="s">
        <v>85</v>
      </c>
      <c r="X4078" s="1" t="s">
        <v>12530</v>
      </c>
      <c r="Y4078" s="1" t="s">
        <v>64</v>
      </c>
      <c r="Z4078" s="1" t="s">
        <v>7741</v>
      </c>
      <c r="AC4078" s="1">
        <v>72</v>
      </c>
      <c r="AD4078" s="1" t="s">
        <v>396</v>
      </c>
      <c r="AE4078" s="1" t="s">
        <v>9371</v>
      </c>
      <c r="AJ4078" s="1" t="s">
        <v>17</v>
      </c>
      <c r="AK4078" s="1" t="s">
        <v>9530</v>
      </c>
      <c r="AL4078" s="1" t="s">
        <v>208</v>
      </c>
      <c r="AM4078" s="1" t="s">
        <v>9524</v>
      </c>
      <c r="AT4078" s="1" t="s">
        <v>69</v>
      </c>
      <c r="AU4078" s="1" t="s">
        <v>7359</v>
      </c>
      <c r="AV4078" s="1" t="s">
        <v>6271</v>
      </c>
      <c r="AW4078" s="1" t="s">
        <v>10308</v>
      </c>
      <c r="BG4078" s="1" t="s">
        <v>69</v>
      </c>
      <c r="BH4078" s="1" t="s">
        <v>7359</v>
      </c>
      <c r="BI4078" s="1" t="s">
        <v>5762</v>
      </c>
      <c r="BJ4078" s="1" t="s">
        <v>9049</v>
      </c>
      <c r="BK4078" s="1" t="s">
        <v>69</v>
      </c>
      <c r="BL4078" s="1" t="s">
        <v>7359</v>
      </c>
      <c r="BM4078" s="1" t="s">
        <v>6272</v>
      </c>
      <c r="BN4078" s="1" t="s">
        <v>9159</v>
      </c>
      <c r="BO4078" s="1" t="s">
        <v>69</v>
      </c>
      <c r="BP4078" s="1" t="s">
        <v>7359</v>
      </c>
      <c r="BQ4078" s="1" t="s">
        <v>6273</v>
      </c>
      <c r="BR4078" s="1" t="s">
        <v>12136</v>
      </c>
      <c r="BS4078" s="1" t="s">
        <v>401</v>
      </c>
      <c r="BT4078" s="1" t="s">
        <v>9477</v>
      </c>
    </row>
    <row r="4079" spans="1:72" ht="13.5" customHeight="1" x14ac:dyDescent="0.25">
      <c r="A4079" s="5" t="str">
        <f t="shared" si="146"/>
        <v>1738_각남면_0141</v>
      </c>
      <c r="B4079" s="1">
        <v>1738</v>
      </c>
      <c r="C4079" s="1" t="s">
        <v>12339</v>
      </c>
      <c r="D4079" s="1" t="s">
        <v>12340</v>
      </c>
      <c r="E4079" s="1">
        <v>4078</v>
      </c>
      <c r="F4079" s="1">
        <v>18</v>
      </c>
      <c r="G4079" s="1" t="s">
        <v>6124</v>
      </c>
      <c r="H4079" s="1" t="s">
        <v>7061</v>
      </c>
      <c r="I4079" s="1">
        <v>4</v>
      </c>
      <c r="L4079" s="1">
        <v>4</v>
      </c>
      <c r="M4079" s="1" t="s">
        <v>13566</v>
      </c>
      <c r="N4079" s="1" t="s">
        <v>13567</v>
      </c>
      <c r="S4079" s="1" t="s">
        <v>59</v>
      </c>
      <c r="T4079" s="1" t="s">
        <v>7224</v>
      </c>
      <c r="U4079" s="1" t="s">
        <v>2432</v>
      </c>
      <c r="V4079" s="1" t="s">
        <v>7443</v>
      </c>
      <c r="Y4079" s="1" t="s">
        <v>6274</v>
      </c>
      <c r="Z4079" s="1" t="s">
        <v>9141</v>
      </c>
      <c r="AC4079" s="1">
        <v>18</v>
      </c>
      <c r="AD4079" s="1" t="s">
        <v>210</v>
      </c>
      <c r="AE4079" s="1" t="s">
        <v>9354</v>
      </c>
    </row>
    <row r="4080" spans="1:72" ht="13.5" customHeight="1" x14ac:dyDescent="0.25">
      <c r="A4080" s="5" t="str">
        <f t="shared" si="146"/>
        <v>1738_각남면_0141</v>
      </c>
      <c r="B4080" s="1">
        <v>1738</v>
      </c>
      <c r="C4080" s="1" t="s">
        <v>12339</v>
      </c>
      <c r="D4080" s="1" t="s">
        <v>12340</v>
      </c>
      <c r="E4080" s="1">
        <v>4079</v>
      </c>
      <c r="F4080" s="1">
        <v>18</v>
      </c>
      <c r="G4080" s="1" t="s">
        <v>6124</v>
      </c>
      <c r="H4080" s="1" t="s">
        <v>7061</v>
      </c>
      <c r="I4080" s="1">
        <v>4</v>
      </c>
      <c r="L4080" s="1">
        <v>4</v>
      </c>
      <c r="M4080" s="1" t="s">
        <v>13566</v>
      </c>
      <c r="N4080" s="1" t="s">
        <v>13567</v>
      </c>
      <c r="S4080" s="1" t="s">
        <v>112</v>
      </c>
      <c r="T4080" s="1" t="s">
        <v>7229</v>
      </c>
      <c r="Y4080" s="1" t="s">
        <v>64</v>
      </c>
      <c r="Z4080" s="1" t="s">
        <v>7741</v>
      </c>
      <c r="AC4080" s="1">
        <v>19</v>
      </c>
      <c r="AD4080" s="1" t="s">
        <v>202</v>
      </c>
      <c r="AE4080" s="1" t="s">
        <v>9353</v>
      </c>
      <c r="AF4080" s="1" t="s">
        <v>95</v>
      </c>
      <c r="AG4080" s="1" t="s">
        <v>9389</v>
      </c>
    </row>
    <row r="4081" spans="1:72" ht="13.5" customHeight="1" x14ac:dyDescent="0.25">
      <c r="A4081" s="5" t="str">
        <f t="shared" si="146"/>
        <v>1738_각남면_0141</v>
      </c>
      <c r="B4081" s="1">
        <v>1738</v>
      </c>
      <c r="C4081" s="1" t="s">
        <v>12339</v>
      </c>
      <c r="D4081" s="1" t="s">
        <v>12340</v>
      </c>
      <c r="E4081" s="1">
        <v>4080</v>
      </c>
      <c r="F4081" s="1">
        <v>18</v>
      </c>
      <c r="G4081" s="1" t="s">
        <v>6124</v>
      </c>
      <c r="H4081" s="1" t="s">
        <v>7061</v>
      </c>
      <c r="I4081" s="1">
        <v>4</v>
      </c>
      <c r="L4081" s="1">
        <v>4</v>
      </c>
      <c r="M4081" s="1" t="s">
        <v>13566</v>
      </c>
      <c r="N4081" s="1" t="s">
        <v>13567</v>
      </c>
      <c r="S4081" s="1" t="s">
        <v>63</v>
      </c>
      <c r="T4081" s="1" t="s">
        <v>7225</v>
      </c>
      <c r="Y4081" s="1" t="s">
        <v>64</v>
      </c>
      <c r="Z4081" s="1" t="s">
        <v>7741</v>
      </c>
      <c r="AC4081" s="1">
        <v>10</v>
      </c>
      <c r="AD4081" s="1" t="s">
        <v>393</v>
      </c>
      <c r="AE4081" s="1" t="s">
        <v>9370</v>
      </c>
    </row>
    <row r="4082" spans="1:72" ht="13.5" customHeight="1" x14ac:dyDescent="0.25">
      <c r="A4082" s="5" t="str">
        <f t="shared" si="146"/>
        <v>1738_각남면_0141</v>
      </c>
      <c r="B4082" s="1">
        <v>1738</v>
      </c>
      <c r="C4082" s="1" t="s">
        <v>12339</v>
      </c>
      <c r="D4082" s="1" t="s">
        <v>12340</v>
      </c>
      <c r="E4082" s="1">
        <v>4081</v>
      </c>
      <c r="F4082" s="1">
        <v>18</v>
      </c>
      <c r="G4082" s="1" t="s">
        <v>6124</v>
      </c>
      <c r="H4082" s="1" t="s">
        <v>7061</v>
      </c>
      <c r="I4082" s="1">
        <v>4</v>
      </c>
      <c r="L4082" s="1">
        <v>4</v>
      </c>
      <c r="M4082" s="1" t="s">
        <v>13566</v>
      </c>
      <c r="N4082" s="1" t="s">
        <v>13567</v>
      </c>
      <c r="T4082" s="1" t="s">
        <v>12470</v>
      </c>
      <c r="U4082" s="1" t="s">
        <v>139</v>
      </c>
      <c r="V4082" s="1" t="s">
        <v>7323</v>
      </c>
      <c r="Y4082" s="1" t="s">
        <v>12601</v>
      </c>
      <c r="Z4082" s="1" t="s">
        <v>12602</v>
      </c>
      <c r="AG4082" s="1" t="s">
        <v>12745</v>
      </c>
      <c r="AI4082" s="1" t="s">
        <v>12734</v>
      </c>
      <c r="BB4082" s="1" t="s">
        <v>139</v>
      </c>
      <c r="BC4082" s="1" t="s">
        <v>7323</v>
      </c>
      <c r="BD4082" s="1" t="s">
        <v>6275</v>
      </c>
      <c r="BE4082" s="1" t="s">
        <v>10463</v>
      </c>
      <c r="BF4082" s="1" t="s">
        <v>12894</v>
      </c>
    </row>
    <row r="4083" spans="1:72" ht="13.5" customHeight="1" x14ac:dyDescent="0.25">
      <c r="A4083" s="5" t="str">
        <f t="shared" si="146"/>
        <v>1738_각남면_0141</v>
      </c>
      <c r="B4083" s="1">
        <v>1738</v>
      </c>
      <c r="C4083" s="1" t="s">
        <v>12339</v>
      </c>
      <c r="D4083" s="1" t="s">
        <v>12340</v>
      </c>
      <c r="E4083" s="1">
        <v>4082</v>
      </c>
      <c r="F4083" s="1">
        <v>18</v>
      </c>
      <c r="G4083" s="1" t="s">
        <v>6124</v>
      </c>
      <c r="H4083" s="1" t="s">
        <v>7061</v>
      </c>
      <c r="I4083" s="1">
        <v>4</v>
      </c>
      <c r="L4083" s="1">
        <v>4</v>
      </c>
      <c r="M4083" s="1" t="s">
        <v>13566</v>
      </c>
      <c r="N4083" s="1" t="s">
        <v>13567</v>
      </c>
      <c r="T4083" s="1" t="s">
        <v>12470</v>
      </c>
      <c r="U4083" s="1" t="s">
        <v>139</v>
      </c>
      <c r="V4083" s="1" t="s">
        <v>7323</v>
      </c>
      <c r="Y4083" s="1" t="s">
        <v>6276</v>
      </c>
      <c r="Z4083" s="1" t="s">
        <v>9142</v>
      </c>
      <c r="AG4083" s="1" t="s">
        <v>12745</v>
      </c>
      <c r="AI4083" s="1" t="s">
        <v>12734</v>
      </c>
      <c r="BF4083" s="1" t="s">
        <v>12894</v>
      </c>
    </row>
    <row r="4084" spans="1:72" ht="13.5" customHeight="1" x14ac:dyDescent="0.25">
      <c r="A4084" s="5" t="str">
        <f t="shared" si="146"/>
        <v>1738_각남면_0141</v>
      </c>
      <c r="B4084" s="1">
        <v>1738</v>
      </c>
      <c r="C4084" s="1" t="s">
        <v>12339</v>
      </c>
      <c r="D4084" s="1" t="s">
        <v>12340</v>
      </c>
      <c r="E4084" s="1">
        <v>4083</v>
      </c>
      <c r="F4084" s="1">
        <v>18</v>
      </c>
      <c r="G4084" s="1" t="s">
        <v>6124</v>
      </c>
      <c r="H4084" s="1" t="s">
        <v>7061</v>
      </c>
      <c r="I4084" s="1">
        <v>4</v>
      </c>
      <c r="L4084" s="1">
        <v>4</v>
      </c>
      <c r="M4084" s="1" t="s">
        <v>13566</v>
      </c>
      <c r="N4084" s="1" t="s">
        <v>13567</v>
      </c>
      <c r="T4084" s="1" t="s">
        <v>12470</v>
      </c>
      <c r="U4084" s="1" t="s">
        <v>139</v>
      </c>
      <c r="V4084" s="1" t="s">
        <v>7323</v>
      </c>
      <c r="Y4084" s="1" t="s">
        <v>4657</v>
      </c>
      <c r="Z4084" s="1" t="s">
        <v>8783</v>
      </c>
      <c r="AG4084" s="1" t="s">
        <v>12745</v>
      </c>
      <c r="AI4084" s="1" t="s">
        <v>12734</v>
      </c>
    </row>
    <row r="4085" spans="1:72" ht="13.5" customHeight="1" x14ac:dyDescent="0.25">
      <c r="A4085" s="5" t="str">
        <f t="shared" si="146"/>
        <v>1738_각남면_0141</v>
      </c>
      <c r="B4085" s="1">
        <v>1738</v>
      </c>
      <c r="C4085" s="1" t="s">
        <v>12339</v>
      </c>
      <c r="D4085" s="1" t="s">
        <v>12340</v>
      </c>
      <c r="E4085" s="1">
        <v>4084</v>
      </c>
      <c r="F4085" s="1">
        <v>18</v>
      </c>
      <c r="G4085" s="1" t="s">
        <v>6124</v>
      </c>
      <c r="H4085" s="1" t="s">
        <v>7061</v>
      </c>
      <c r="I4085" s="1">
        <v>4</v>
      </c>
      <c r="L4085" s="1">
        <v>4</v>
      </c>
      <c r="M4085" s="1" t="s">
        <v>13566</v>
      </c>
      <c r="N4085" s="1" t="s">
        <v>13567</v>
      </c>
      <c r="T4085" s="1" t="s">
        <v>12470</v>
      </c>
      <c r="AF4085" s="1" t="s">
        <v>3547</v>
      </c>
      <c r="AG4085" s="1" t="s">
        <v>9417</v>
      </c>
      <c r="AH4085" s="1" t="s">
        <v>583</v>
      </c>
      <c r="AI4085" s="1" t="s">
        <v>12734</v>
      </c>
      <c r="BB4085" s="1" t="s">
        <v>368</v>
      </c>
      <c r="BC4085" s="1" t="s">
        <v>7520</v>
      </c>
      <c r="BD4085" s="1" t="s">
        <v>6277</v>
      </c>
      <c r="BE4085" s="1" t="s">
        <v>8046</v>
      </c>
    </row>
    <row r="4086" spans="1:72" ht="13.5" customHeight="1" x14ac:dyDescent="0.25">
      <c r="A4086" s="5" t="str">
        <f t="shared" si="146"/>
        <v>1738_각남면_0141</v>
      </c>
      <c r="B4086" s="1">
        <v>1738</v>
      </c>
      <c r="C4086" s="1" t="s">
        <v>12339</v>
      </c>
      <c r="D4086" s="1" t="s">
        <v>12340</v>
      </c>
      <c r="E4086" s="1">
        <v>4085</v>
      </c>
      <c r="F4086" s="1">
        <v>18</v>
      </c>
      <c r="G4086" s="1" t="s">
        <v>6124</v>
      </c>
      <c r="H4086" s="1" t="s">
        <v>7061</v>
      </c>
      <c r="I4086" s="1">
        <v>4</v>
      </c>
      <c r="L4086" s="1">
        <v>5</v>
      </c>
      <c r="M4086" s="1" t="s">
        <v>14496</v>
      </c>
      <c r="N4086" s="1" t="s">
        <v>14497</v>
      </c>
      <c r="Q4086" s="1" t="s">
        <v>6278</v>
      </c>
      <c r="R4086" s="1" t="s">
        <v>7215</v>
      </c>
      <c r="T4086" s="1" t="s">
        <v>12461</v>
      </c>
      <c r="U4086" s="1" t="s">
        <v>66</v>
      </c>
      <c r="V4086" s="1" t="s">
        <v>7302</v>
      </c>
      <c r="W4086" s="1" t="s">
        <v>123</v>
      </c>
      <c r="X4086" s="1" t="s">
        <v>7689</v>
      </c>
      <c r="Y4086" s="1" t="s">
        <v>6279</v>
      </c>
      <c r="Z4086" s="1" t="s">
        <v>9143</v>
      </c>
      <c r="AC4086" s="1">
        <v>47</v>
      </c>
      <c r="AD4086" s="1" t="s">
        <v>109</v>
      </c>
      <c r="AE4086" s="1" t="s">
        <v>9340</v>
      </c>
      <c r="AJ4086" s="1" t="s">
        <v>17</v>
      </c>
      <c r="AK4086" s="1" t="s">
        <v>9530</v>
      </c>
      <c r="AL4086" s="1" t="s">
        <v>124</v>
      </c>
      <c r="AM4086" s="1" t="s">
        <v>9327</v>
      </c>
      <c r="AT4086" s="1" t="s">
        <v>73</v>
      </c>
      <c r="AU4086" s="1" t="s">
        <v>7304</v>
      </c>
      <c r="AV4086" s="1" t="s">
        <v>1106</v>
      </c>
      <c r="AW4086" s="1" t="s">
        <v>9905</v>
      </c>
      <c r="BG4086" s="1" t="s">
        <v>490</v>
      </c>
      <c r="BH4086" s="1" t="s">
        <v>9686</v>
      </c>
      <c r="BI4086" s="1" t="s">
        <v>1107</v>
      </c>
      <c r="BJ4086" s="1" t="s">
        <v>10681</v>
      </c>
      <c r="BK4086" s="1" t="s">
        <v>854</v>
      </c>
      <c r="BL4086" s="1" t="s">
        <v>9667</v>
      </c>
      <c r="BM4086" s="1" t="s">
        <v>6280</v>
      </c>
      <c r="BN4086" s="1" t="s">
        <v>11414</v>
      </c>
      <c r="BO4086" s="1" t="s">
        <v>69</v>
      </c>
      <c r="BP4086" s="1" t="s">
        <v>7359</v>
      </c>
      <c r="BQ4086" s="1" t="s">
        <v>6281</v>
      </c>
      <c r="BR4086" s="1" t="s">
        <v>13334</v>
      </c>
      <c r="BS4086" s="1" t="s">
        <v>58</v>
      </c>
      <c r="BT4086" s="1" t="s">
        <v>9526</v>
      </c>
    </row>
    <row r="4087" spans="1:72" ht="13.5" customHeight="1" x14ac:dyDescent="0.25">
      <c r="A4087" s="5" t="str">
        <f t="shared" si="146"/>
        <v>1738_각남면_0141</v>
      </c>
      <c r="B4087" s="1">
        <v>1738</v>
      </c>
      <c r="C4087" s="1" t="s">
        <v>12339</v>
      </c>
      <c r="D4087" s="1" t="s">
        <v>12340</v>
      </c>
      <c r="E4087" s="1">
        <v>4086</v>
      </c>
      <c r="F4087" s="1">
        <v>18</v>
      </c>
      <c r="G4087" s="1" t="s">
        <v>6124</v>
      </c>
      <c r="H4087" s="1" t="s">
        <v>7061</v>
      </c>
      <c r="I4087" s="1">
        <v>4</v>
      </c>
      <c r="L4087" s="1">
        <v>5</v>
      </c>
      <c r="M4087" s="1" t="s">
        <v>14496</v>
      </c>
      <c r="N4087" s="1" t="s">
        <v>14497</v>
      </c>
      <c r="S4087" s="1" t="s">
        <v>50</v>
      </c>
      <c r="T4087" s="1" t="s">
        <v>7223</v>
      </c>
      <c r="W4087" s="1" t="s">
        <v>203</v>
      </c>
      <c r="X4087" s="1" t="s">
        <v>7694</v>
      </c>
      <c r="Y4087" s="1" t="s">
        <v>64</v>
      </c>
      <c r="Z4087" s="1" t="s">
        <v>7741</v>
      </c>
      <c r="AC4087" s="1">
        <v>46</v>
      </c>
      <c r="AD4087" s="1" t="s">
        <v>239</v>
      </c>
      <c r="AE4087" s="1" t="s">
        <v>9357</v>
      </c>
      <c r="AJ4087" s="1" t="s">
        <v>17</v>
      </c>
      <c r="AK4087" s="1" t="s">
        <v>9530</v>
      </c>
      <c r="AL4087" s="1" t="s">
        <v>124</v>
      </c>
      <c r="AM4087" s="1" t="s">
        <v>9327</v>
      </c>
      <c r="AT4087" s="1" t="s">
        <v>69</v>
      </c>
      <c r="AU4087" s="1" t="s">
        <v>7359</v>
      </c>
      <c r="AV4087" s="1" t="s">
        <v>12328</v>
      </c>
      <c r="AW4087" s="1" t="s">
        <v>12329</v>
      </c>
      <c r="BG4087" s="1" t="s">
        <v>69</v>
      </c>
      <c r="BH4087" s="1" t="s">
        <v>7359</v>
      </c>
      <c r="BI4087" s="1" t="s">
        <v>2881</v>
      </c>
      <c r="BJ4087" s="1" t="s">
        <v>8355</v>
      </c>
      <c r="BK4087" s="1" t="s">
        <v>69</v>
      </c>
      <c r="BL4087" s="1" t="s">
        <v>7359</v>
      </c>
      <c r="BM4087" s="1" t="s">
        <v>4108</v>
      </c>
      <c r="BN4087" s="1" t="s">
        <v>8620</v>
      </c>
      <c r="BO4087" s="1" t="s">
        <v>69</v>
      </c>
      <c r="BP4087" s="1" t="s">
        <v>7359</v>
      </c>
      <c r="BQ4087" s="1" t="s">
        <v>6282</v>
      </c>
      <c r="BR4087" s="1" t="s">
        <v>12137</v>
      </c>
      <c r="BS4087" s="1" t="s">
        <v>124</v>
      </c>
      <c r="BT4087" s="1" t="s">
        <v>9327</v>
      </c>
    </row>
    <row r="4088" spans="1:72" ht="13.5" customHeight="1" x14ac:dyDescent="0.25">
      <c r="A4088" s="5" t="str">
        <f t="shared" si="146"/>
        <v>1738_각남면_0141</v>
      </c>
      <c r="B4088" s="1">
        <v>1738</v>
      </c>
      <c r="C4088" s="1" t="s">
        <v>12339</v>
      </c>
      <c r="D4088" s="1" t="s">
        <v>12340</v>
      </c>
      <c r="E4088" s="1">
        <v>4087</v>
      </c>
      <c r="F4088" s="1">
        <v>18</v>
      </c>
      <c r="G4088" s="1" t="s">
        <v>6124</v>
      </c>
      <c r="H4088" s="1" t="s">
        <v>7061</v>
      </c>
      <c r="I4088" s="1">
        <v>4</v>
      </c>
      <c r="L4088" s="1">
        <v>5</v>
      </c>
      <c r="M4088" s="1" t="s">
        <v>14496</v>
      </c>
      <c r="N4088" s="1" t="s">
        <v>14497</v>
      </c>
      <c r="S4088" s="1" t="s">
        <v>5392</v>
      </c>
      <c r="T4088" s="1" t="s">
        <v>7290</v>
      </c>
      <c r="U4088" s="1" t="s">
        <v>2831</v>
      </c>
      <c r="V4088" s="1" t="s">
        <v>12442</v>
      </c>
      <c r="W4088" s="1" t="s">
        <v>203</v>
      </c>
      <c r="X4088" s="1" t="s">
        <v>7694</v>
      </c>
      <c r="Y4088" s="1" t="s">
        <v>6283</v>
      </c>
      <c r="Z4088" s="1" t="s">
        <v>9144</v>
      </c>
      <c r="AC4088" s="1">
        <v>68</v>
      </c>
      <c r="AD4088" s="1" t="s">
        <v>298</v>
      </c>
      <c r="AE4088" s="1" t="s">
        <v>9362</v>
      </c>
    </row>
    <row r="4089" spans="1:72" ht="13.5" customHeight="1" x14ac:dyDescent="0.25">
      <c r="A4089" s="5" t="str">
        <f t="shared" si="146"/>
        <v>1738_각남면_0141</v>
      </c>
      <c r="B4089" s="1">
        <v>1738</v>
      </c>
      <c r="C4089" s="1" t="s">
        <v>12339</v>
      </c>
      <c r="D4089" s="1" t="s">
        <v>12340</v>
      </c>
      <c r="E4089" s="1">
        <v>4088</v>
      </c>
      <c r="F4089" s="1">
        <v>18</v>
      </c>
      <c r="G4089" s="1" t="s">
        <v>6124</v>
      </c>
      <c r="H4089" s="1" t="s">
        <v>7061</v>
      </c>
      <c r="I4089" s="1">
        <v>4</v>
      </c>
      <c r="L4089" s="1">
        <v>5</v>
      </c>
      <c r="M4089" s="1" t="s">
        <v>14496</v>
      </c>
      <c r="N4089" s="1" t="s">
        <v>14497</v>
      </c>
      <c r="S4089" s="1" t="s">
        <v>313</v>
      </c>
      <c r="T4089" s="1" t="s">
        <v>7239</v>
      </c>
      <c r="W4089" s="1" t="s">
        <v>123</v>
      </c>
      <c r="X4089" s="1" t="s">
        <v>7689</v>
      </c>
      <c r="Y4089" s="1" t="s">
        <v>64</v>
      </c>
      <c r="Z4089" s="1" t="s">
        <v>7741</v>
      </c>
      <c r="AC4089" s="1">
        <v>62</v>
      </c>
      <c r="AD4089" s="1" t="s">
        <v>335</v>
      </c>
      <c r="AE4089" s="1" t="s">
        <v>9368</v>
      </c>
    </row>
    <row r="4090" spans="1:72" ht="13.5" customHeight="1" x14ac:dyDescent="0.25">
      <c r="A4090" s="5" t="str">
        <f t="shared" si="146"/>
        <v>1738_각남면_0141</v>
      </c>
      <c r="B4090" s="1">
        <v>1738</v>
      </c>
      <c r="C4090" s="1" t="s">
        <v>12339</v>
      </c>
      <c r="D4090" s="1" t="s">
        <v>12340</v>
      </c>
      <c r="E4090" s="1">
        <v>4089</v>
      </c>
      <c r="F4090" s="1">
        <v>18</v>
      </c>
      <c r="G4090" s="1" t="s">
        <v>6124</v>
      </c>
      <c r="H4090" s="1" t="s">
        <v>7061</v>
      </c>
      <c r="I4090" s="1">
        <v>4</v>
      </c>
      <c r="L4090" s="1">
        <v>5</v>
      </c>
      <c r="M4090" s="1" t="s">
        <v>14496</v>
      </c>
      <c r="N4090" s="1" t="s">
        <v>14497</v>
      </c>
      <c r="S4090" s="1" t="s">
        <v>59</v>
      </c>
      <c r="T4090" s="1" t="s">
        <v>7224</v>
      </c>
      <c r="U4090" s="1" t="s">
        <v>78</v>
      </c>
      <c r="V4090" s="1" t="s">
        <v>7347</v>
      </c>
      <c r="Y4090" s="1" t="s">
        <v>6284</v>
      </c>
      <c r="Z4090" s="1" t="s">
        <v>9145</v>
      </c>
      <c r="AC4090" s="1">
        <v>20</v>
      </c>
      <c r="AD4090" s="1" t="s">
        <v>255</v>
      </c>
      <c r="AE4090" s="1" t="s">
        <v>9359</v>
      </c>
    </row>
    <row r="4091" spans="1:72" ht="13.5" customHeight="1" x14ac:dyDescent="0.25">
      <c r="A4091" s="5" t="str">
        <f t="shared" si="146"/>
        <v>1738_각남면_0141</v>
      </c>
      <c r="B4091" s="1">
        <v>1738</v>
      </c>
      <c r="C4091" s="1" t="s">
        <v>12339</v>
      </c>
      <c r="D4091" s="1" t="s">
        <v>12340</v>
      </c>
      <c r="E4091" s="1">
        <v>4090</v>
      </c>
      <c r="F4091" s="1">
        <v>18</v>
      </c>
      <c r="G4091" s="1" t="s">
        <v>6124</v>
      </c>
      <c r="H4091" s="1" t="s">
        <v>7061</v>
      </c>
      <c r="I4091" s="1">
        <v>4</v>
      </c>
      <c r="L4091" s="1">
        <v>5</v>
      </c>
      <c r="M4091" s="1" t="s">
        <v>14496</v>
      </c>
      <c r="N4091" s="1" t="s">
        <v>14497</v>
      </c>
      <c r="S4091" s="1" t="s">
        <v>112</v>
      </c>
      <c r="T4091" s="1" t="s">
        <v>7229</v>
      </c>
      <c r="Y4091" s="1" t="s">
        <v>64</v>
      </c>
      <c r="Z4091" s="1" t="s">
        <v>7741</v>
      </c>
      <c r="AC4091" s="1">
        <v>2</v>
      </c>
      <c r="AD4091" s="1" t="s">
        <v>335</v>
      </c>
      <c r="AE4091" s="1" t="s">
        <v>9368</v>
      </c>
      <c r="AF4091" s="1" t="s">
        <v>95</v>
      </c>
      <c r="AG4091" s="1" t="s">
        <v>9389</v>
      </c>
    </row>
    <row r="4092" spans="1:72" ht="13.5" customHeight="1" x14ac:dyDescent="0.25">
      <c r="A4092" s="5" t="str">
        <f t="shared" si="146"/>
        <v>1738_각남면_0141</v>
      </c>
      <c r="B4092" s="1">
        <v>1738</v>
      </c>
      <c r="C4092" s="1" t="s">
        <v>12339</v>
      </c>
      <c r="D4092" s="1" t="s">
        <v>12340</v>
      </c>
      <c r="E4092" s="1">
        <v>4091</v>
      </c>
      <c r="F4092" s="1">
        <v>18</v>
      </c>
      <c r="G4092" s="1" t="s">
        <v>6124</v>
      </c>
      <c r="H4092" s="1" t="s">
        <v>7061</v>
      </c>
      <c r="I4092" s="1">
        <v>4</v>
      </c>
      <c r="L4092" s="1">
        <v>5</v>
      </c>
      <c r="M4092" s="1" t="s">
        <v>14496</v>
      </c>
      <c r="N4092" s="1" t="s">
        <v>14497</v>
      </c>
      <c r="S4092" s="1" t="s">
        <v>12532</v>
      </c>
      <c r="T4092" s="1" t="s">
        <v>14915</v>
      </c>
      <c r="Y4092" s="1" t="s">
        <v>64</v>
      </c>
      <c r="Z4092" s="1" t="s">
        <v>7741</v>
      </c>
      <c r="AC4092" s="1">
        <v>7</v>
      </c>
      <c r="AD4092" s="1" t="s">
        <v>62</v>
      </c>
      <c r="AE4092" s="1" t="s">
        <v>9331</v>
      </c>
    </row>
    <row r="4093" spans="1:72" ht="13.5" customHeight="1" x14ac:dyDescent="0.25">
      <c r="A4093" s="5" t="str">
        <f t="shared" si="146"/>
        <v>1738_각남면_0141</v>
      </c>
      <c r="B4093" s="1">
        <v>1738</v>
      </c>
      <c r="C4093" s="1" t="s">
        <v>12339</v>
      </c>
      <c r="D4093" s="1" t="s">
        <v>12340</v>
      </c>
      <c r="E4093" s="1">
        <v>4092</v>
      </c>
      <c r="F4093" s="1">
        <v>18</v>
      </c>
      <c r="G4093" s="1" t="s">
        <v>6124</v>
      </c>
      <c r="H4093" s="1" t="s">
        <v>7061</v>
      </c>
      <c r="I4093" s="1">
        <v>4</v>
      </c>
      <c r="L4093" s="1">
        <v>5</v>
      </c>
      <c r="M4093" s="1" t="s">
        <v>14496</v>
      </c>
      <c r="N4093" s="1" t="s">
        <v>14497</v>
      </c>
      <c r="T4093" s="1" t="s">
        <v>12470</v>
      </c>
      <c r="U4093" s="1" t="s">
        <v>139</v>
      </c>
      <c r="V4093" s="1" t="s">
        <v>7323</v>
      </c>
      <c r="Y4093" s="1" t="s">
        <v>4362</v>
      </c>
      <c r="Z4093" s="1" t="s">
        <v>9131</v>
      </c>
      <c r="AF4093" s="1" t="s">
        <v>2755</v>
      </c>
      <c r="AG4093" s="1" t="s">
        <v>9415</v>
      </c>
      <c r="AH4093" s="1" t="s">
        <v>6285</v>
      </c>
      <c r="AI4093" s="1" t="s">
        <v>9521</v>
      </c>
    </row>
    <row r="4094" spans="1:72" ht="13.5" customHeight="1" x14ac:dyDescent="0.25">
      <c r="A4094" s="5" t="str">
        <f t="shared" si="146"/>
        <v>1738_각남면_0141</v>
      </c>
      <c r="B4094" s="1">
        <v>1738</v>
      </c>
      <c r="C4094" s="1" t="s">
        <v>12339</v>
      </c>
      <c r="D4094" s="1" t="s">
        <v>12340</v>
      </c>
      <c r="E4094" s="1">
        <v>4093</v>
      </c>
      <c r="F4094" s="1">
        <v>18</v>
      </c>
      <c r="G4094" s="1" t="s">
        <v>6124</v>
      </c>
      <c r="H4094" s="1" t="s">
        <v>7061</v>
      </c>
      <c r="I4094" s="1">
        <v>4</v>
      </c>
      <c r="L4094" s="1">
        <v>5</v>
      </c>
      <c r="M4094" s="1" t="s">
        <v>14496</v>
      </c>
      <c r="N4094" s="1" t="s">
        <v>14497</v>
      </c>
      <c r="T4094" s="1" t="s">
        <v>12470</v>
      </c>
      <c r="U4094" s="1" t="s">
        <v>136</v>
      </c>
      <c r="V4094" s="1" t="s">
        <v>7308</v>
      </c>
      <c r="Y4094" s="1" t="s">
        <v>2111</v>
      </c>
      <c r="Z4094" s="1" t="s">
        <v>7742</v>
      </c>
      <c r="AF4094" s="1" t="s">
        <v>317</v>
      </c>
      <c r="AG4094" s="1" t="s">
        <v>7707</v>
      </c>
      <c r="BB4094" s="1" t="s">
        <v>368</v>
      </c>
      <c r="BC4094" s="1" t="s">
        <v>7520</v>
      </c>
      <c r="BE4094" s="1" t="s">
        <v>9131</v>
      </c>
      <c r="BF4094" s="1" t="s">
        <v>12895</v>
      </c>
    </row>
    <row r="4095" spans="1:72" ht="13.5" customHeight="1" x14ac:dyDescent="0.25">
      <c r="A4095" s="5" t="str">
        <f t="shared" si="146"/>
        <v>1738_각남면_0141</v>
      </c>
      <c r="B4095" s="1">
        <v>1738</v>
      </c>
      <c r="C4095" s="1" t="s">
        <v>12339</v>
      </c>
      <c r="D4095" s="1" t="s">
        <v>12340</v>
      </c>
      <c r="E4095" s="1">
        <v>4094</v>
      </c>
      <c r="F4095" s="1">
        <v>18</v>
      </c>
      <c r="G4095" s="1" t="s">
        <v>6124</v>
      </c>
      <c r="H4095" s="1" t="s">
        <v>7061</v>
      </c>
      <c r="I4095" s="1">
        <v>4</v>
      </c>
      <c r="L4095" s="1">
        <v>5</v>
      </c>
      <c r="M4095" s="1" t="s">
        <v>14496</v>
      </c>
      <c r="N4095" s="1" t="s">
        <v>14497</v>
      </c>
      <c r="T4095" s="1" t="s">
        <v>12470</v>
      </c>
      <c r="U4095" s="1" t="s">
        <v>139</v>
      </c>
      <c r="V4095" s="1" t="s">
        <v>7323</v>
      </c>
      <c r="Y4095" s="1" t="s">
        <v>1231</v>
      </c>
      <c r="Z4095" s="1" t="s">
        <v>7998</v>
      </c>
      <c r="AF4095" s="1" t="s">
        <v>417</v>
      </c>
      <c r="AG4095" s="1" t="s">
        <v>9401</v>
      </c>
      <c r="AH4095" s="1" t="s">
        <v>259</v>
      </c>
      <c r="AI4095" s="1" t="s">
        <v>9449</v>
      </c>
      <c r="BC4095" s="1" t="s">
        <v>7520</v>
      </c>
      <c r="BE4095" s="1" t="s">
        <v>9131</v>
      </c>
      <c r="BF4095" s="1" t="s">
        <v>12894</v>
      </c>
    </row>
    <row r="4096" spans="1:72" ht="13.5" customHeight="1" x14ac:dyDescent="0.25">
      <c r="A4096" s="5" t="str">
        <f t="shared" si="146"/>
        <v>1738_각남면_0141</v>
      </c>
      <c r="B4096" s="1">
        <v>1738</v>
      </c>
      <c r="C4096" s="1" t="s">
        <v>12339</v>
      </c>
      <c r="D4096" s="1" t="s">
        <v>12340</v>
      </c>
      <c r="E4096" s="1">
        <v>4095</v>
      </c>
      <c r="F4096" s="1">
        <v>18</v>
      </c>
      <c r="G4096" s="1" t="s">
        <v>6124</v>
      </c>
      <c r="H4096" s="1" t="s">
        <v>7061</v>
      </c>
      <c r="I4096" s="1">
        <v>5</v>
      </c>
      <c r="J4096" s="1" t="s">
        <v>6286</v>
      </c>
      <c r="K4096" s="1" t="s">
        <v>8380</v>
      </c>
      <c r="L4096" s="1">
        <v>1</v>
      </c>
      <c r="M4096" s="1" t="s">
        <v>14498</v>
      </c>
      <c r="N4096" s="1" t="s">
        <v>14499</v>
      </c>
      <c r="T4096" s="1" t="s">
        <v>12461</v>
      </c>
      <c r="U4096" s="1" t="s">
        <v>1203</v>
      </c>
      <c r="V4096" s="1" t="s">
        <v>7376</v>
      </c>
      <c r="W4096" s="1" t="s">
        <v>85</v>
      </c>
      <c r="X4096" s="1" t="s">
        <v>12530</v>
      </c>
      <c r="Y4096" s="1" t="s">
        <v>6287</v>
      </c>
      <c r="Z4096" s="1" t="s">
        <v>9146</v>
      </c>
      <c r="AC4096" s="1">
        <v>43</v>
      </c>
      <c r="AD4096" s="1" t="s">
        <v>258</v>
      </c>
      <c r="AE4096" s="1" t="s">
        <v>9360</v>
      </c>
      <c r="AJ4096" s="1" t="s">
        <v>17</v>
      </c>
      <c r="AK4096" s="1" t="s">
        <v>9530</v>
      </c>
      <c r="AL4096" s="1" t="s">
        <v>146</v>
      </c>
      <c r="AM4096" s="1" t="s">
        <v>9467</v>
      </c>
      <c r="AT4096" s="1" t="s">
        <v>1203</v>
      </c>
      <c r="AU4096" s="1" t="s">
        <v>7376</v>
      </c>
      <c r="AV4096" s="1" t="s">
        <v>6288</v>
      </c>
      <c r="AW4096" s="1" t="s">
        <v>12845</v>
      </c>
      <c r="BG4096" s="1" t="s">
        <v>1203</v>
      </c>
      <c r="BH4096" s="1" t="s">
        <v>7376</v>
      </c>
      <c r="BI4096" s="1" t="s">
        <v>2741</v>
      </c>
      <c r="BJ4096" s="1" t="s">
        <v>10142</v>
      </c>
      <c r="BK4096" s="1" t="s">
        <v>1203</v>
      </c>
      <c r="BL4096" s="1" t="s">
        <v>7376</v>
      </c>
      <c r="BM4096" s="1" t="s">
        <v>6289</v>
      </c>
      <c r="BN4096" s="1" t="s">
        <v>11415</v>
      </c>
      <c r="BO4096" s="1" t="s">
        <v>1203</v>
      </c>
      <c r="BP4096" s="1" t="s">
        <v>7376</v>
      </c>
      <c r="BQ4096" s="1" t="s">
        <v>6290</v>
      </c>
      <c r="BR4096" s="1" t="s">
        <v>7321</v>
      </c>
      <c r="BS4096" s="1" t="s">
        <v>58</v>
      </c>
      <c r="BT4096" s="1" t="s">
        <v>9526</v>
      </c>
    </row>
    <row r="4097" spans="1:72" ht="13.5" customHeight="1" x14ac:dyDescent="0.25">
      <c r="A4097" s="5" t="str">
        <f t="shared" si="146"/>
        <v>1738_각남면_0141</v>
      </c>
      <c r="B4097" s="1">
        <v>1738</v>
      </c>
      <c r="C4097" s="1" t="s">
        <v>12339</v>
      </c>
      <c r="D4097" s="1" t="s">
        <v>12340</v>
      </c>
      <c r="E4097" s="1">
        <v>4096</v>
      </c>
      <c r="F4097" s="1">
        <v>18</v>
      </c>
      <c r="G4097" s="1" t="s">
        <v>6124</v>
      </c>
      <c r="H4097" s="1" t="s">
        <v>7061</v>
      </c>
      <c r="I4097" s="1">
        <v>5</v>
      </c>
      <c r="L4097" s="1">
        <v>1</v>
      </c>
      <c r="M4097" s="1" t="s">
        <v>14498</v>
      </c>
      <c r="N4097" s="1" t="s">
        <v>14499</v>
      </c>
      <c r="S4097" s="1" t="s">
        <v>50</v>
      </c>
      <c r="T4097" s="1" t="s">
        <v>7223</v>
      </c>
      <c r="W4097" s="1" t="s">
        <v>38</v>
      </c>
      <c r="X4097" s="1" t="s">
        <v>12522</v>
      </c>
      <c r="Y4097" s="1" t="s">
        <v>64</v>
      </c>
      <c r="Z4097" s="1" t="s">
        <v>7741</v>
      </c>
      <c r="AC4097" s="1">
        <v>43</v>
      </c>
      <c r="AD4097" s="1" t="s">
        <v>258</v>
      </c>
      <c r="AE4097" s="1" t="s">
        <v>9360</v>
      </c>
      <c r="AJ4097" s="1" t="s">
        <v>17</v>
      </c>
      <c r="AK4097" s="1" t="s">
        <v>9530</v>
      </c>
      <c r="AL4097" s="1" t="s">
        <v>6197</v>
      </c>
      <c r="AM4097" s="1" t="s">
        <v>12249</v>
      </c>
      <c r="AT4097" s="1" t="s">
        <v>69</v>
      </c>
      <c r="AU4097" s="1" t="s">
        <v>7359</v>
      </c>
      <c r="AV4097" s="1" t="s">
        <v>6291</v>
      </c>
      <c r="AW4097" s="1" t="s">
        <v>10309</v>
      </c>
      <c r="BG4097" s="1" t="s">
        <v>69</v>
      </c>
      <c r="BH4097" s="1" t="s">
        <v>7359</v>
      </c>
      <c r="BI4097" s="1" t="s">
        <v>6292</v>
      </c>
      <c r="BJ4097" s="1" t="s">
        <v>10698</v>
      </c>
      <c r="BK4097" s="1" t="s">
        <v>69</v>
      </c>
      <c r="BL4097" s="1" t="s">
        <v>7359</v>
      </c>
      <c r="BM4097" s="1" t="s">
        <v>1266</v>
      </c>
      <c r="BN4097" s="1" t="s">
        <v>10578</v>
      </c>
      <c r="BO4097" s="1" t="s">
        <v>69</v>
      </c>
      <c r="BP4097" s="1" t="s">
        <v>7359</v>
      </c>
      <c r="BQ4097" s="1" t="s">
        <v>6293</v>
      </c>
      <c r="BR4097" s="1" t="s">
        <v>12138</v>
      </c>
      <c r="BS4097" s="1" t="s">
        <v>6294</v>
      </c>
      <c r="BT4097" s="1" t="s">
        <v>12258</v>
      </c>
    </row>
    <row r="4098" spans="1:72" ht="13.5" customHeight="1" x14ac:dyDescent="0.25">
      <c r="A4098" s="5" t="str">
        <f t="shared" si="146"/>
        <v>1738_각남면_0141</v>
      </c>
      <c r="B4098" s="1">
        <v>1738</v>
      </c>
      <c r="C4098" s="1" t="s">
        <v>12339</v>
      </c>
      <c r="D4098" s="1" t="s">
        <v>12340</v>
      </c>
      <c r="E4098" s="1">
        <v>4097</v>
      </c>
      <c r="F4098" s="1">
        <v>18</v>
      </c>
      <c r="G4098" s="1" t="s">
        <v>6124</v>
      </c>
      <c r="H4098" s="1" t="s">
        <v>7061</v>
      </c>
      <c r="I4098" s="1">
        <v>5</v>
      </c>
      <c r="L4098" s="1">
        <v>1</v>
      </c>
      <c r="M4098" s="1" t="s">
        <v>14498</v>
      </c>
      <c r="N4098" s="1" t="s">
        <v>14499</v>
      </c>
      <c r="S4098" s="1" t="s">
        <v>112</v>
      </c>
      <c r="T4098" s="1" t="s">
        <v>7229</v>
      </c>
      <c r="Y4098" s="1" t="s">
        <v>64</v>
      </c>
      <c r="Z4098" s="1" t="s">
        <v>7741</v>
      </c>
      <c r="AC4098" s="1">
        <v>1</v>
      </c>
      <c r="AD4098" s="1" t="s">
        <v>101</v>
      </c>
      <c r="AE4098" s="1" t="s">
        <v>9339</v>
      </c>
    </row>
    <row r="4099" spans="1:72" ht="13.5" customHeight="1" x14ac:dyDescent="0.25">
      <c r="A4099" s="5" t="str">
        <f t="shared" si="146"/>
        <v>1738_각남면_0141</v>
      </c>
      <c r="B4099" s="1">
        <v>1738</v>
      </c>
      <c r="C4099" s="1" t="s">
        <v>12339</v>
      </c>
      <c r="D4099" s="1" t="s">
        <v>12340</v>
      </c>
      <c r="E4099" s="1">
        <v>4098</v>
      </c>
      <c r="F4099" s="1">
        <v>18</v>
      </c>
      <c r="G4099" s="1" t="s">
        <v>6124</v>
      </c>
      <c r="H4099" s="1" t="s">
        <v>7061</v>
      </c>
      <c r="I4099" s="1">
        <v>5</v>
      </c>
      <c r="L4099" s="1">
        <v>2</v>
      </c>
      <c r="M4099" s="1" t="s">
        <v>6295</v>
      </c>
      <c r="N4099" s="1" t="s">
        <v>9147</v>
      </c>
      <c r="Q4099" s="1" t="s">
        <v>14924</v>
      </c>
      <c r="R4099" s="1" t="s">
        <v>7216</v>
      </c>
      <c r="T4099" s="1" t="s">
        <v>12461</v>
      </c>
      <c r="U4099" s="1" t="s">
        <v>2573</v>
      </c>
      <c r="V4099" s="1" t="s">
        <v>7450</v>
      </c>
      <c r="W4099" s="1" t="s">
        <v>203</v>
      </c>
      <c r="X4099" s="1" t="s">
        <v>14925</v>
      </c>
      <c r="Y4099" s="1" t="s">
        <v>6295</v>
      </c>
      <c r="Z4099" s="1" t="s">
        <v>9147</v>
      </c>
      <c r="AC4099" s="1">
        <v>30</v>
      </c>
      <c r="AD4099" s="1" t="s">
        <v>781</v>
      </c>
      <c r="AE4099" s="1" t="s">
        <v>9383</v>
      </c>
      <c r="AJ4099" s="1" t="s">
        <v>17</v>
      </c>
      <c r="AK4099" s="1" t="s">
        <v>9530</v>
      </c>
      <c r="AL4099" s="1" t="s">
        <v>124</v>
      </c>
      <c r="AM4099" s="1" t="s">
        <v>9327</v>
      </c>
      <c r="AT4099" s="1" t="s">
        <v>1063</v>
      </c>
      <c r="AU4099" s="1" t="s">
        <v>12490</v>
      </c>
      <c r="AV4099" s="1" t="s">
        <v>2556</v>
      </c>
      <c r="AW4099" s="1" t="s">
        <v>7907</v>
      </c>
      <c r="BG4099" s="1" t="s">
        <v>69</v>
      </c>
      <c r="BH4099" s="1" t="s">
        <v>7359</v>
      </c>
      <c r="BI4099" s="1" t="s">
        <v>6201</v>
      </c>
      <c r="BJ4099" s="1" t="s">
        <v>10302</v>
      </c>
      <c r="BK4099" s="1" t="s">
        <v>854</v>
      </c>
      <c r="BL4099" s="1" t="s">
        <v>9667</v>
      </c>
      <c r="BM4099" s="1" t="s">
        <v>6296</v>
      </c>
      <c r="BN4099" s="1" t="s">
        <v>11416</v>
      </c>
      <c r="BO4099" s="1" t="s">
        <v>69</v>
      </c>
      <c r="BP4099" s="1" t="s">
        <v>7359</v>
      </c>
      <c r="BQ4099" s="1" t="s">
        <v>6297</v>
      </c>
      <c r="BR4099" s="1" t="s">
        <v>12139</v>
      </c>
      <c r="BS4099" s="1" t="s">
        <v>401</v>
      </c>
      <c r="BT4099" s="1" t="s">
        <v>9477</v>
      </c>
    </row>
    <row r="4100" spans="1:72" ht="13.5" customHeight="1" x14ac:dyDescent="0.25">
      <c r="A4100" s="5" t="str">
        <f t="shared" si="146"/>
        <v>1738_각남면_0141</v>
      </c>
      <c r="B4100" s="1">
        <v>1738</v>
      </c>
      <c r="C4100" s="1" t="s">
        <v>12339</v>
      </c>
      <c r="D4100" s="1" t="s">
        <v>12340</v>
      </c>
      <c r="E4100" s="1">
        <v>4099</v>
      </c>
      <c r="F4100" s="1">
        <v>18</v>
      </c>
      <c r="G4100" s="1" t="s">
        <v>6124</v>
      </c>
      <c r="H4100" s="1" t="s">
        <v>7061</v>
      </c>
      <c r="I4100" s="1">
        <v>5</v>
      </c>
      <c r="L4100" s="1">
        <v>2</v>
      </c>
      <c r="M4100" s="1" t="s">
        <v>6295</v>
      </c>
      <c r="N4100" s="1" t="s">
        <v>9147</v>
      </c>
      <c r="S4100" s="1" t="s">
        <v>201</v>
      </c>
      <c r="T4100" s="1" t="s">
        <v>201</v>
      </c>
      <c r="U4100" s="1" t="s">
        <v>1063</v>
      </c>
      <c r="V4100" s="1" t="s">
        <v>12490</v>
      </c>
      <c r="Y4100" s="1" t="s">
        <v>2556</v>
      </c>
      <c r="Z4100" s="1" t="s">
        <v>7907</v>
      </c>
      <c r="AC4100" s="1">
        <v>63</v>
      </c>
      <c r="AD4100" s="1" t="s">
        <v>115</v>
      </c>
      <c r="AE4100" s="1" t="s">
        <v>9342</v>
      </c>
    </row>
    <row r="4101" spans="1:72" ht="13.5" customHeight="1" x14ac:dyDescent="0.25">
      <c r="A4101" s="5" t="str">
        <f t="shared" si="146"/>
        <v>1738_각남면_0141</v>
      </c>
      <c r="B4101" s="1">
        <v>1738</v>
      </c>
      <c r="C4101" s="1" t="s">
        <v>12339</v>
      </c>
      <c r="D4101" s="1" t="s">
        <v>12340</v>
      </c>
      <c r="E4101" s="1">
        <v>4100</v>
      </c>
      <c r="F4101" s="1">
        <v>18</v>
      </c>
      <c r="G4101" s="1" t="s">
        <v>6124</v>
      </c>
      <c r="H4101" s="1" t="s">
        <v>7061</v>
      </c>
      <c r="I4101" s="1">
        <v>5</v>
      </c>
      <c r="L4101" s="1">
        <v>2</v>
      </c>
      <c r="M4101" s="1" t="s">
        <v>6295</v>
      </c>
      <c r="N4101" s="1" t="s">
        <v>9147</v>
      </c>
      <c r="S4101" s="1" t="s">
        <v>50</v>
      </c>
      <c r="T4101" s="1" t="s">
        <v>7223</v>
      </c>
      <c r="W4101" s="1" t="s">
        <v>519</v>
      </c>
      <c r="X4101" s="1" t="s">
        <v>7705</v>
      </c>
      <c r="Y4101" s="1" t="s">
        <v>64</v>
      </c>
      <c r="Z4101" s="1" t="s">
        <v>7741</v>
      </c>
      <c r="AC4101" s="1">
        <v>30</v>
      </c>
      <c r="AD4101" s="1" t="s">
        <v>781</v>
      </c>
      <c r="AE4101" s="1" t="s">
        <v>9383</v>
      </c>
      <c r="AJ4101" s="1" t="s">
        <v>17</v>
      </c>
      <c r="AK4101" s="1" t="s">
        <v>9530</v>
      </c>
      <c r="AL4101" s="1" t="s">
        <v>1713</v>
      </c>
      <c r="AM4101" s="1" t="s">
        <v>9572</v>
      </c>
      <c r="AT4101" s="1" t="s">
        <v>42</v>
      </c>
      <c r="AU4101" s="1" t="s">
        <v>7309</v>
      </c>
      <c r="AV4101" s="1" t="s">
        <v>6298</v>
      </c>
      <c r="AW4101" s="1" t="s">
        <v>10097</v>
      </c>
      <c r="BG4101" s="1" t="s">
        <v>997</v>
      </c>
      <c r="BH4101" s="1" t="s">
        <v>7614</v>
      </c>
      <c r="BI4101" s="1" t="s">
        <v>6299</v>
      </c>
      <c r="BJ4101" s="1" t="s">
        <v>10945</v>
      </c>
      <c r="BK4101" s="1" t="s">
        <v>870</v>
      </c>
      <c r="BL4101" s="1" t="s">
        <v>7643</v>
      </c>
      <c r="BM4101" s="1" t="s">
        <v>6300</v>
      </c>
      <c r="BN4101" s="1" t="s">
        <v>11417</v>
      </c>
      <c r="BO4101" s="1" t="s">
        <v>677</v>
      </c>
      <c r="BP4101" s="1" t="s">
        <v>7530</v>
      </c>
      <c r="BQ4101" s="1" t="s">
        <v>6301</v>
      </c>
      <c r="BR4101" s="1" t="s">
        <v>12140</v>
      </c>
      <c r="BS4101" s="1" t="s">
        <v>3863</v>
      </c>
      <c r="BT4101" s="1" t="s">
        <v>9485</v>
      </c>
    </row>
    <row r="4102" spans="1:72" ht="13.5" customHeight="1" x14ac:dyDescent="0.25">
      <c r="A4102" s="5" t="str">
        <f t="shared" si="146"/>
        <v>1738_각남면_0141</v>
      </c>
      <c r="B4102" s="1">
        <v>1738</v>
      </c>
      <c r="C4102" s="1" t="s">
        <v>12339</v>
      </c>
      <c r="D4102" s="1" t="s">
        <v>12340</v>
      </c>
      <c r="E4102" s="1">
        <v>4101</v>
      </c>
      <c r="F4102" s="1">
        <v>18</v>
      </c>
      <c r="G4102" s="1" t="s">
        <v>6124</v>
      </c>
      <c r="H4102" s="1" t="s">
        <v>7061</v>
      </c>
      <c r="I4102" s="1">
        <v>5</v>
      </c>
      <c r="L4102" s="1">
        <v>2</v>
      </c>
      <c r="M4102" s="1" t="s">
        <v>6295</v>
      </c>
      <c r="N4102" s="1" t="s">
        <v>9147</v>
      </c>
      <c r="S4102" s="1" t="s">
        <v>59</v>
      </c>
      <c r="T4102" s="1" t="s">
        <v>7224</v>
      </c>
      <c r="U4102" s="1" t="s">
        <v>2432</v>
      </c>
      <c r="V4102" s="1" t="s">
        <v>7443</v>
      </c>
      <c r="Y4102" s="1" t="s">
        <v>6302</v>
      </c>
      <c r="Z4102" s="1" t="s">
        <v>9148</v>
      </c>
      <c r="AC4102" s="1">
        <v>10</v>
      </c>
      <c r="AD4102" s="1" t="s">
        <v>393</v>
      </c>
      <c r="AE4102" s="1" t="s">
        <v>9370</v>
      </c>
    </row>
    <row r="4103" spans="1:72" ht="13.5" customHeight="1" x14ac:dyDescent="0.25">
      <c r="A4103" s="5" t="str">
        <f t="shared" si="146"/>
        <v>1738_각남면_0141</v>
      </c>
      <c r="B4103" s="1">
        <v>1738</v>
      </c>
      <c r="C4103" s="1" t="s">
        <v>12339</v>
      </c>
      <c r="D4103" s="1" t="s">
        <v>12340</v>
      </c>
      <c r="E4103" s="1">
        <v>4102</v>
      </c>
      <c r="F4103" s="1">
        <v>18</v>
      </c>
      <c r="G4103" s="1" t="s">
        <v>6124</v>
      </c>
      <c r="H4103" s="1" t="s">
        <v>7061</v>
      </c>
      <c r="I4103" s="1">
        <v>5</v>
      </c>
      <c r="L4103" s="1">
        <v>2</v>
      </c>
      <c r="M4103" s="1" t="s">
        <v>6295</v>
      </c>
      <c r="N4103" s="1" t="s">
        <v>9147</v>
      </c>
      <c r="S4103" s="1" t="s">
        <v>112</v>
      </c>
      <c r="T4103" s="1" t="s">
        <v>7229</v>
      </c>
      <c r="Y4103" s="1" t="s">
        <v>64</v>
      </c>
      <c r="Z4103" s="1" t="s">
        <v>7741</v>
      </c>
      <c r="AC4103" s="1">
        <v>19</v>
      </c>
      <c r="AD4103" s="1" t="s">
        <v>202</v>
      </c>
      <c r="AE4103" s="1" t="s">
        <v>9353</v>
      </c>
    </row>
    <row r="4104" spans="1:72" ht="13.5" customHeight="1" x14ac:dyDescent="0.25">
      <c r="A4104" s="5" t="str">
        <f t="shared" si="146"/>
        <v>1738_각남면_0141</v>
      </c>
      <c r="B4104" s="1">
        <v>1738</v>
      </c>
      <c r="C4104" s="1" t="s">
        <v>12339</v>
      </c>
      <c r="D4104" s="1" t="s">
        <v>12340</v>
      </c>
      <c r="E4104" s="1">
        <v>4103</v>
      </c>
      <c r="F4104" s="1">
        <v>18</v>
      </c>
      <c r="G4104" s="1" t="s">
        <v>6124</v>
      </c>
      <c r="H4104" s="1" t="s">
        <v>7061</v>
      </c>
      <c r="I4104" s="1">
        <v>5</v>
      </c>
      <c r="L4104" s="1">
        <v>2</v>
      </c>
      <c r="M4104" s="1" t="s">
        <v>6295</v>
      </c>
      <c r="N4104" s="1" t="s">
        <v>9147</v>
      </c>
      <c r="S4104" s="1" t="s">
        <v>112</v>
      </c>
      <c r="T4104" s="1" t="s">
        <v>7229</v>
      </c>
      <c r="Y4104" s="1" t="s">
        <v>64</v>
      </c>
      <c r="Z4104" s="1" t="s">
        <v>7741</v>
      </c>
      <c r="AC4104" s="1">
        <v>1</v>
      </c>
      <c r="AD4104" s="1" t="s">
        <v>101</v>
      </c>
      <c r="AE4104" s="1" t="s">
        <v>9339</v>
      </c>
      <c r="AF4104" s="1" t="s">
        <v>95</v>
      </c>
      <c r="AG4104" s="1" t="s">
        <v>9389</v>
      </c>
    </row>
    <row r="4105" spans="1:72" ht="13.5" customHeight="1" x14ac:dyDescent="0.25">
      <c r="A4105" s="5" t="str">
        <f t="shared" si="146"/>
        <v>1738_각남면_0141</v>
      </c>
      <c r="B4105" s="1">
        <v>1738</v>
      </c>
      <c r="C4105" s="1" t="s">
        <v>12339</v>
      </c>
      <c r="D4105" s="1" t="s">
        <v>12340</v>
      </c>
      <c r="E4105" s="1">
        <v>4104</v>
      </c>
      <c r="F4105" s="1">
        <v>18</v>
      </c>
      <c r="G4105" s="1" t="s">
        <v>6124</v>
      </c>
      <c r="H4105" s="1" t="s">
        <v>7061</v>
      </c>
      <c r="I4105" s="1">
        <v>5</v>
      </c>
      <c r="L4105" s="1">
        <v>2</v>
      </c>
      <c r="M4105" s="1" t="s">
        <v>6295</v>
      </c>
      <c r="N4105" s="1" t="s">
        <v>9147</v>
      </c>
      <c r="S4105" s="1" t="s">
        <v>84</v>
      </c>
      <c r="T4105" s="1" t="s">
        <v>7226</v>
      </c>
      <c r="W4105" s="1" t="s">
        <v>761</v>
      </c>
      <c r="X4105" s="1" t="s">
        <v>7684</v>
      </c>
      <c r="Y4105" s="1" t="s">
        <v>64</v>
      </c>
      <c r="Z4105" s="1" t="s">
        <v>7741</v>
      </c>
      <c r="AC4105" s="1">
        <v>59</v>
      </c>
      <c r="AD4105" s="1" t="s">
        <v>650</v>
      </c>
      <c r="AE4105" s="1" t="s">
        <v>9380</v>
      </c>
    </row>
    <row r="4106" spans="1:72" ht="13.5" customHeight="1" x14ac:dyDescent="0.25">
      <c r="A4106" s="5" t="str">
        <f t="shared" si="146"/>
        <v>1738_각남면_0141</v>
      </c>
      <c r="B4106" s="1">
        <v>1738</v>
      </c>
      <c r="C4106" s="1" t="s">
        <v>12339</v>
      </c>
      <c r="D4106" s="1" t="s">
        <v>12340</v>
      </c>
      <c r="E4106" s="1">
        <v>4105</v>
      </c>
      <c r="F4106" s="1">
        <v>18</v>
      </c>
      <c r="G4106" s="1" t="s">
        <v>6124</v>
      </c>
      <c r="H4106" s="1" t="s">
        <v>7061</v>
      </c>
      <c r="I4106" s="1">
        <v>5</v>
      </c>
      <c r="L4106" s="1">
        <v>3</v>
      </c>
      <c r="M4106" s="1" t="s">
        <v>13608</v>
      </c>
      <c r="N4106" s="1" t="s">
        <v>13609</v>
      </c>
      <c r="Q4106" s="1" t="s">
        <v>6303</v>
      </c>
      <c r="R4106" s="1" t="s">
        <v>7217</v>
      </c>
      <c r="T4106" s="1" t="s">
        <v>12461</v>
      </c>
      <c r="W4106" s="1" t="s">
        <v>38</v>
      </c>
      <c r="X4106" s="1" t="s">
        <v>12522</v>
      </c>
      <c r="Y4106" s="1" t="s">
        <v>64</v>
      </c>
      <c r="Z4106" s="1" t="s">
        <v>7741</v>
      </c>
      <c r="AC4106" s="1">
        <v>73</v>
      </c>
      <c r="AD4106" s="1" t="s">
        <v>111</v>
      </c>
      <c r="AE4106" s="1" t="s">
        <v>9341</v>
      </c>
      <c r="AJ4106" s="1" t="s">
        <v>17</v>
      </c>
      <c r="AK4106" s="1" t="s">
        <v>9530</v>
      </c>
      <c r="AL4106" s="1" t="s">
        <v>41</v>
      </c>
      <c r="AM4106" s="1" t="s">
        <v>12725</v>
      </c>
      <c r="AT4106" s="1" t="s">
        <v>69</v>
      </c>
      <c r="AU4106" s="1" t="s">
        <v>7359</v>
      </c>
      <c r="AV4106" s="1" t="s">
        <v>6304</v>
      </c>
      <c r="AW4106" s="1" t="s">
        <v>7960</v>
      </c>
      <c r="BG4106" s="1" t="s">
        <v>69</v>
      </c>
      <c r="BH4106" s="1" t="s">
        <v>7359</v>
      </c>
      <c r="BI4106" s="1" t="s">
        <v>1377</v>
      </c>
      <c r="BJ4106" s="1" t="s">
        <v>9778</v>
      </c>
      <c r="BK4106" s="1" t="s">
        <v>69</v>
      </c>
      <c r="BL4106" s="1" t="s">
        <v>7359</v>
      </c>
      <c r="BM4106" s="1" t="s">
        <v>6305</v>
      </c>
      <c r="BN4106" s="1" t="s">
        <v>11418</v>
      </c>
      <c r="BO4106" s="1" t="s">
        <v>69</v>
      </c>
      <c r="BP4106" s="1" t="s">
        <v>7359</v>
      </c>
      <c r="BQ4106" s="1" t="s">
        <v>6306</v>
      </c>
      <c r="BR4106" s="1" t="s">
        <v>13397</v>
      </c>
      <c r="BS4106" s="1" t="s">
        <v>58</v>
      </c>
      <c r="BT4106" s="1" t="s">
        <v>9526</v>
      </c>
    </row>
    <row r="4107" spans="1:72" ht="13.5" customHeight="1" x14ac:dyDescent="0.25">
      <c r="A4107" s="5" t="str">
        <f t="shared" ref="A4107:A4138" si="147">HYPERLINK("http://kyu.snu.ac.kr/sdhj/index.jsp?type=hj/GK14616_00IH_0001_0141.jpg","1738_각남면_0141")</f>
        <v>1738_각남면_0141</v>
      </c>
      <c r="B4107" s="1">
        <v>1738</v>
      </c>
      <c r="C4107" s="1" t="s">
        <v>12339</v>
      </c>
      <c r="D4107" s="1" t="s">
        <v>12340</v>
      </c>
      <c r="E4107" s="1">
        <v>4106</v>
      </c>
      <c r="F4107" s="1">
        <v>18</v>
      </c>
      <c r="G4107" s="1" t="s">
        <v>6124</v>
      </c>
      <c r="H4107" s="1" t="s">
        <v>7061</v>
      </c>
      <c r="I4107" s="1">
        <v>5</v>
      </c>
      <c r="L4107" s="1">
        <v>3</v>
      </c>
      <c r="M4107" s="1" t="s">
        <v>13608</v>
      </c>
      <c r="N4107" s="1" t="s">
        <v>13609</v>
      </c>
      <c r="S4107" s="1" t="s">
        <v>59</v>
      </c>
      <c r="T4107" s="1" t="s">
        <v>7224</v>
      </c>
      <c r="Y4107" s="1" t="s">
        <v>2230</v>
      </c>
      <c r="Z4107" s="1" t="s">
        <v>9149</v>
      </c>
      <c r="AF4107" s="1" t="s">
        <v>463</v>
      </c>
      <c r="AG4107" s="1" t="s">
        <v>12445</v>
      </c>
    </row>
    <row r="4108" spans="1:72" ht="13.5" customHeight="1" x14ac:dyDescent="0.25">
      <c r="A4108" s="5" t="str">
        <f t="shared" si="147"/>
        <v>1738_각남면_0141</v>
      </c>
      <c r="B4108" s="1">
        <v>1738</v>
      </c>
      <c r="C4108" s="1" t="s">
        <v>12339</v>
      </c>
      <c r="D4108" s="1" t="s">
        <v>12340</v>
      </c>
      <c r="E4108" s="1">
        <v>4107</v>
      </c>
      <c r="F4108" s="1">
        <v>18</v>
      </c>
      <c r="G4108" s="1" t="s">
        <v>6124</v>
      </c>
      <c r="H4108" s="1" t="s">
        <v>7061</v>
      </c>
      <c r="I4108" s="1">
        <v>5</v>
      </c>
      <c r="L4108" s="1">
        <v>3</v>
      </c>
      <c r="M4108" s="1" t="s">
        <v>13608</v>
      </c>
      <c r="N4108" s="1" t="s">
        <v>13609</v>
      </c>
      <c r="S4108" s="1" t="s">
        <v>155</v>
      </c>
      <c r="T4108" s="1" t="s">
        <v>7230</v>
      </c>
      <c r="W4108" s="1" t="s">
        <v>254</v>
      </c>
      <c r="X4108" s="1" t="s">
        <v>7697</v>
      </c>
      <c r="Y4108" s="1" t="s">
        <v>64</v>
      </c>
      <c r="Z4108" s="1" t="s">
        <v>7741</v>
      </c>
      <c r="AF4108" s="1" t="s">
        <v>317</v>
      </c>
      <c r="AG4108" s="1" t="s">
        <v>7707</v>
      </c>
    </row>
    <row r="4109" spans="1:72" ht="13.5" customHeight="1" x14ac:dyDescent="0.25">
      <c r="A4109" s="5" t="str">
        <f t="shared" si="147"/>
        <v>1738_각남면_0141</v>
      </c>
      <c r="B4109" s="1">
        <v>1738</v>
      </c>
      <c r="C4109" s="1" t="s">
        <v>12339</v>
      </c>
      <c r="D4109" s="1" t="s">
        <v>12340</v>
      </c>
      <c r="E4109" s="1">
        <v>4108</v>
      </c>
      <c r="F4109" s="1">
        <v>18</v>
      </c>
      <c r="G4109" s="1" t="s">
        <v>6124</v>
      </c>
      <c r="H4109" s="1" t="s">
        <v>7061</v>
      </c>
      <c r="I4109" s="1">
        <v>5</v>
      </c>
      <c r="L4109" s="1">
        <v>3</v>
      </c>
      <c r="M4109" s="1" t="s">
        <v>13608</v>
      </c>
      <c r="N4109" s="1" t="s">
        <v>13609</v>
      </c>
      <c r="S4109" s="1" t="s">
        <v>59</v>
      </c>
      <c r="T4109" s="1" t="s">
        <v>7224</v>
      </c>
      <c r="U4109" s="1" t="s">
        <v>1351</v>
      </c>
      <c r="V4109" s="1" t="s">
        <v>7327</v>
      </c>
      <c r="Y4109" s="1" t="s">
        <v>6307</v>
      </c>
      <c r="Z4109" s="1" t="s">
        <v>9150</v>
      </c>
      <c r="AC4109" s="1">
        <v>24</v>
      </c>
      <c r="AD4109" s="1" t="s">
        <v>402</v>
      </c>
      <c r="AE4109" s="1" t="s">
        <v>9372</v>
      </c>
    </row>
    <row r="4110" spans="1:72" ht="13.5" customHeight="1" x14ac:dyDescent="0.25">
      <c r="A4110" s="5" t="str">
        <f t="shared" si="147"/>
        <v>1738_각남면_0141</v>
      </c>
      <c r="B4110" s="1">
        <v>1738</v>
      </c>
      <c r="C4110" s="1" t="s">
        <v>12339</v>
      </c>
      <c r="D4110" s="1" t="s">
        <v>12340</v>
      </c>
      <c r="E4110" s="1">
        <v>4109</v>
      </c>
      <c r="F4110" s="1">
        <v>18</v>
      </c>
      <c r="G4110" s="1" t="s">
        <v>6124</v>
      </c>
      <c r="H4110" s="1" t="s">
        <v>7061</v>
      </c>
      <c r="I4110" s="1">
        <v>5</v>
      </c>
      <c r="L4110" s="1">
        <v>4</v>
      </c>
      <c r="M4110" s="1" t="s">
        <v>14500</v>
      </c>
      <c r="N4110" s="1" t="s">
        <v>10322</v>
      </c>
      <c r="T4110" s="1" t="s">
        <v>12461</v>
      </c>
      <c r="U4110" s="1" t="s">
        <v>6308</v>
      </c>
      <c r="V4110" s="1" t="s">
        <v>7632</v>
      </c>
      <c r="W4110" s="1" t="s">
        <v>526</v>
      </c>
      <c r="X4110" s="1" t="s">
        <v>7706</v>
      </c>
      <c r="Y4110" s="1" t="s">
        <v>594</v>
      </c>
      <c r="Z4110" s="1" t="s">
        <v>7874</v>
      </c>
      <c r="AC4110" s="1">
        <v>76</v>
      </c>
      <c r="AD4110" s="1" t="s">
        <v>89</v>
      </c>
      <c r="AE4110" s="1" t="s">
        <v>9335</v>
      </c>
      <c r="AJ4110" s="1" t="s">
        <v>17</v>
      </c>
      <c r="AK4110" s="1" t="s">
        <v>9530</v>
      </c>
      <c r="AL4110" s="1" t="s">
        <v>583</v>
      </c>
      <c r="AM4110" s="1" t="s">
        <v>12734</v>
      </c>
      <c r="AT4110" s="1" t="s">
        <v>69</v>
      </c>
      <c r="AU4110" s="1" t="s">
        <v>7359</v>
      </c>
      <c r="AV4110" s="1" t="s">
        <v>3914</v>
      </c>
      <c r="AW4110" s="1" t="s">
        <v>10310</v>
      </c>
      <c r="BG4110" s="1" t="s">
        <v>73</v>
      </c>
      <c r="BH4110" s="1" t="s">
        <v>7304</v>
      </c>
      <c r="BI4110" s="1" t="s">
        <v>6309</v>
      </c>
      <c r="BJ4110" s="1" t="s">
        <v>10946</v>
      </c>
      <c r="BK4110" s="1" t="s">
        <v>73</v>
      </c>
      <c r="BL4110" s="1" t="s">
        <v>7304</v>
      </c>
      <c r="BM4110" s="1" t="s">
        <v>1651</v>
      </c>
      <c r="BN4110" s="1" t="s">
        <v>11129</v>
      </c>
      <c r="BO4110" s="1" t="s">
        <v>69</v>
      </c>
      <c r="BP4110" s="1" t="s">
        <v>7359</v>
      </c>
      <c r="BQ4110" s="1" t="s">
        <v>6310</v>
      </c>
      <c r="BR4110" s="1" t="s">
        <v>13414</v>
      </c>
      <c r="BS4110" s="1" t="s">
        <v>208</v>
      </c>
      <c r="BT4110" s="1" t="s">
        <v>9524</v>
      </c>
    </row>
    <row r="4111" spans="1:72" ht="13.5" customHeight="1" x14ac:dyDescent="0.25">
      <c r="A4111" s="5" t="str">
        <f t="shared" si="147"/>
        <v>1738_각남면_0141</v>
      </c>
      <c r="B4111" s="1">
        <v>1738</v>
      </c>
      <c r="C4111" s="1" t="s">
        <v>12339</v>
      </c>
      <c r="D4111" s="1" t="s">
        <v>12340</v>
      </c>
      <c r="E4111" s="1">
        <v>4110</v>
      </c>
      <c r="F4111" s="1">
        <v>18</v>
      </c>
      <c r="G4111" s="1" t="s">
        <v>6124</v>
      </c>
      <c r="H4111" s="1" t="s">
        <v>7061</v>
      </c>
      <c r="I4111" s="1">
        <v>5</v>
      </c>
      <c r="L4111" s="1">
        <v>4</v>
      </c>
      <c r="M4111" s="1" t="s">
        <v>14500</v>
      </c>
      <c r="N4111" s="1" t="s">
        <v>10322</v>
      </c>
      <c r="S4111" s="1" t="s">
        <v>50</v>
      </c>
      <c r="T4111" s="1" t="s">
        <v>7223</v>
      </c>
      <c r="U4111" s="1" t="s">
        <v>237</v>
      </c>
      <c r="V4111" s="1" t="s">
        <v>7316</v>
      </c>
      <c r="Y4111" s="1" t="s">
        <v>6311</v>
      </c>
      <c r="Z4111" s="1" t="s">
        <v>9151</v>
      </c>
      <c r="AC4111" s="1">
        <v>53</v>
      </c>
      <c r="AD4111" s="1" t="s">
        <v>289</v>
      </c>
      <c r="AE4111" s="1" t="s">
        <v>7353</v>
      </c>
      <c r="AJ4111" s="1" t="s">
        <v>17</v>
      </c>
      <c r="AK4111" s="1" t="s">
        <v>9530</v>
      </c>
      <c r="AL4111" s="1" t="s">
        <v>124</v>
      </c>
      <c r="AM4111" s="1" t="s">
        <v>9327</v>
      </c>
      <c r="AN4111" s="1" t="s">
        <v>230</v>
      </c>
      <c r="AO4111" s="1" t="s">
        <v>9444</v>
      </c>
      <c r="AR4111" s="1" t="s">
        <v>6312</v>
      </c>
      <c r="AS4111" s="1" t="s">
        <v>9646</v>
      </c>
      <c r="AT4111" s="1" t="s">
        <v>73</v>
      </c>
      <c r="AU4111" s="1" t="s">
        <v>7304</v>
      </c>
      <c r="AV4111" s="1" t="s">
        <v>2468</v>
      </c>
      <c r="AW4111" s="1" t="s">
        <v>8796</v>
      </c>
      <c r="BG4111" s="1" t="s">
        <v>69</v>
      </c>
      <c r="BH4111" s="1" t="s">
        <v>7359</v>
      </c>
      <c r="BI4111" s="1" t="s">
        <v>6313</v>
      </c>
      <c r="BJ4111" s="1" t="s">
        <v>10947</v>
      </c>
      <c r="BK4111" s="1" t="s">
        <v>69</v>
      </c>
      <c r="BL4111" s="1" t="s">
        <v>7359</v>
      </c>
      <c r="BM4111" s="1" t="s">
        <v>6314</v>
      </c>
      <c r="BN4111" s="1" t="s">
        <v>11065</v>
      </c>
      <c r="BO4111" s="1" t="s">
        <v>69</v>
      </c>
      <c r="BP4111" s="1" t="s">
        <v>7359</v>
      </c>
      <c r="BQ4111" s="1" t="s">
        <v>6315</v>
      </c>
      <c r="BR4111" s="1" t="s">
        <v>12141</v>
      </c>
      <c r="BS4111" s="1" t="s">
        <v>193</v>
      </c>
      <c r="BT4111" s="1" t="s">
        <v>9533</v>
      </c>
    </row>
    <row r="4112" spans="1:72" ht="13.5" customHeight="1" x14ac:dyDescent="0.25">
      <c r="A4112" s="5" t="str">
        <f t="shared" si="147"/>
        <v>1738_각남면_0141</v>
      </c>
      <c r="B4112" s="1">
        <v>1738</v>
      </c>
      <c r="C4112" s="1" t="s">
        <v>12339</v>
      </c>
      <c r="D4112" s="1" t="s">
        <v>12340</v>
      </c>
      <c r="E4112" s="1">
        <v>4111</v>
      </c>
      <c r="F4112" s="1">
        <v>18</v>
      </c>
      <c r="G4112" s="1" t="s">
        <v>6124</v>
      </c>
      <c r="H4112" s="1" t="s">
        <v>7061</v>
      </c>
      <c r="I4112" s="1">
        <v>5</v>
      </c>
      <c r="L4112" s="1">
        <v>5</v>
      </c>
      <c r="M4112" s="1" t="s">
        <v>14501</v>
      </c>
      <c r="N4112" s="1" t="s">
        <v>14502</v>
      </c>
      <c r="T4112" s="1" t="s">
        <v>12461</v>
      </c>
      <c r="U4112" s="1" t="s">
        <v>6316</v>
      </c>
      <c r="V4112" s="1" t="s">
        <v>7633</v>
      </c>
      <c r="W4112" s="1" t="s">
        <v>85</v>
      </c>
      <c r="X4112" s="1" t="s">
        <v>12530</v>
      </c>
      <c r="Y4112" s="1" t="s">
        <v>290</v>
      </c>
      <c r="Z4112" s="1" t="s">
        <v>9152</v>
      </c>
      <c r="AC4112" s="1">
        <v>61</v>
      </c>
      <c r="AD4112" s="1" t="s">
        <v>335</v>
      </c>
      <c r="AE4112" s="1" t="s">
        <v>9368</v>
      </c>
      <c r="AJ4112" s="1" t="s">
        <v>17</v>
      </c>
      <c r="AK4112" s="1" t="s">
        <v>9530</v>
      </c>
      <c r="AL4112" s="1" t="s">
        <v>208</v>
      </c>
      <c r="AM4112" s="1" t="s">
        <v>9524</v>
      </c>
      <c r="AT4112" s="1" t="s">
        <v>69</v>
      </c>
      <c r="AU4112" s="1" t="s">
        <v>7359</v>
      </c>
      <c r="AV4112" s="1" t="s">
        <v>6317</v>
      </c>
      <c r="AW4112" s="1" t="s">
        <v>7938</v>
      </c>
      <c r="BG4112" s="1" t="s">
        <v>69</v>
      </c>
      <c r="BH4112" s="1" t="s">
        <v>7359</v>
      </c>
      <c r="BI4112" s="1" t="s">
        <v>6318</v>
      </c>
      <c r="BJ4112" s="1" t="s">
        <v>9219</v>
      </c>
      <c r="BK4112" s="1" t="s">
        <v>69</v>
      </c>
      <c r="BL4112" s="1" t="s">
        <v>7359</v>
      </c>
      <c r="BM4112" s="1" t="s">
        <v>6319</v>
      </c>
      <c r="BN4112" s="1" t="s">
        <v>7878</v>
      </c>
      <c r="BO4112" s="1" t="s">
        <v>69</v>
      </c>
      <c r="BP4112" s="1" t="s">
        <v>7359</v>
      </c>
      <c r="BQ4112" s="1" t="s">
        <v>6320</v>
      </c>
      <c r="BR4112" s="1" t="s">
        <v>12142</v>
      </c>
      <c r="BS4112" s="1" t="s">
        <v>124</v>
      </c>
      <c r="BT4112" s="1" t="s">
        <v>9327</v>
      </c>
    </row>
    <row r="4113" spans="1:72" ht="13.5" customHeight="1" x14ac:dyDescent="0.25">
      <c r="A4113" s="5" t="str">
        <f t="shared" si="147"/>
        <v>1738_각남면_0141</v>
      </c>
      <c r="B4113" s="1">
        <v>1738</v>
      </c>
      <c r="C4113" s="1" t="s">
        <v>12339</v>
      </c>
      <c r="D4113" s="1" t="s">
        <v>12340</v>
      </c>
      <c r="E4113" s="1">
        <v>4112</v>
      </c>
      <c r="F4113" s="1">
        <v>18</v>
      </c>
      <c r="G4113" s="1" t="s">
        <v>6124</v>
      </c>
      <c r="H4113" s="1" t="s">
        <v>7061</v>
      </c>
      <c r="I4113" s="1">
        <v>5</v>
      </c>
      <c r="L4113" s="1">
        <v>5</v>
      </c>
      <c r="M4113" s="1" t="s">
        <v>14501</v>
      </c>
      <c r="N4113" s="1" t="s">
        <v>14502</v>
      </c>
      <c r="S4113" s="1" t="s">
        <v>50</v>
      </c>
      <c r="T4113" s="1" t="s">
        <v>7223</v>
      </c>
      <c r="W4113" s="1" t="s">
        <v>1949</v>
      </c>
      <c r="X4113" s="1" t="s">
        <v>12525</v>
      </c>
      <c r="Y4113" s="1" t="s">
        <v>64</v>
      </c>
      <c r="Z4113" s="1" t="s">
        <v>7741</v>
      </c>
      <c r="AC4113" s="1">
        <v>60</v>
      </c>
      <c r="AD4113" s="1" t="s">
        <v>101</v>
      </c>
      <c r="AE4113" s="1" t="s">
        <v>9339</v>
      </c>
      <c r="AJ4113" s="1" t="s">
        <v>17</v>
      </c>
      <c r="AK4113" s="1" t="s">
        <v>9530</v>
      </c>
      <c r="AL4113" s="1" t="s">
        <v>2353</v>
      </c>
      <c r="AM4113" s="1" t="s">
        <v>9527</v>
      </c>
      <c r="AT4113" s="1" t="s">
        <v>69</v>
      </c>
      <c r="AU4113" s="1" t="s">
        <v>7359</v>
      </c>
      <c r="AV4113" s="1" t="s">
        <v>6321</v>
      </c>
      <c r="AW4113" s="1" t="s">
        <v>10311</v>
      </c>
      <c r="BG4113" s="1" t="s">
        <v>69</v>
      </c>
      <c r="BH4113" s="1" t="s">
        <v>7359</v>
      </c>
      <c r="BI4113" s="1" t="s">
        <v>6322</v>
      </c>
      <c r="BJ4113" s="1" t="s">
        <v>10948</v>
      </c>
      <c r="BK4113" s="1" t="s">
        <v>69</v>
      </c>
      <c r="BL4113" s="1" t="s">
        <v>7359</v>
      </c>
      <c r="BM4113" s="1" t="s">
        <v>6323</v>
      </c>
      <c r="BN4113" s="1" t="s">
        <v>12973</v>
      </c>
      <c r="BO4113" s="1" t="s">
        <v>69</v>
      </c>
      <c r="BP4113" s="1" t="s">
        <v>7359</v>
      </c>
      <c r="BQ4113" s="1" t="s">
        <v>6324</v>
      </c>
      <c r="BR4113" s="1" t="s">
        <v>13096</v>
      </c>
      <c r="BS4113" s="1" t="s">
        <v>41</v>
      </c>
      <c r="BT4113" s="1" t="s">
        <v>12725</v>
      </c>
    </row>
    <row r="4114" spans="1:72" ht="13.5" customHeight="1" x14ac:dyDescent="0.25">
      <c r="A4114" s="5" t="str">
        <f t="shared" si="147"/>
        <v>1738_각남면_0141</v>
      </c>
      <c r="B4114" s="1">
        <v>1738</v>
      </c>
      <c r="C4114" s="1" t="s">
        <v>12339</v>
      </c>
      <c r="D4114" s="1" t="s">
        <v>12340</v>
      </c>
      <c r="E4114" s="1">
        <v>4113</v>
      </c>
      <c r="F4114" s="1">
        <v>18</v>
      </c>
      <c r="G4114" s="1" t="s">
        <v>6124</v>
      </c>
      <c r="H4114" s="1" t="s">
        <v>7061</v>
      </c>
      <c r="I4114" s="1">
        <v>6</v>
      </c>
      <c r="J4114" s="1" t="s">
        <v>6325</v>
      </c>
      <c r="K4114" s="1" t="s">
        <v>7180</v>
      </c>
      <c r="L4114" s="1">
        <v>1</v>
      </c>
      <c r="M4114" s="1" t="s">
        <v>6325</v>
      </c>
      <c r="N4114" s="1" t="s">
        <v>7180</v>
      </c>
      <c r="T4114" s="1" t="s">
        <v>12461</v>
      </c>
      <c r="U4114" s="1" t="s">
        <v>6326</v>
      </c>
      <c r="V4114" s="1" t="s">
        <v>7634</v>
      </c>
      <c r="W4114" s="1" t="s">
        <v>123</v>
      </c>
      <c r="X4114" s="1" t="s">
        <v>7689</v>
      </c>
      <c r="Y4114" s="1" t="s">
        <v>6327</v>
      </c>
      <c r="Z4114" s="1" t="s">
        <v>9153</v>
      </c>
      <c r="AC4114" s="1">
        <v>61</v>
      </c>
      <c r="AD4114" s="1" t="s">
        <v>101</v>
      </c>
      <c r="AE4114" s="1" t="s">
        <v>9339</v>
      </c>
      <c r="AJ4114" s="1" t="s">
        <v>17</v>
      </c>
      <c r="AK4114" s="1" t="s">
        <v>9530</v>
      </c>
      <c r="AL4114" s="1" t="s">
        <v>124</v>
      </c>
      <c r="AM4114" s="1" t="s">
        <v>9327</v>
      </c>
      <c r="AT4114" s="1" t="s">
        <v>42</v>
      </c>
      <c r="AU4114" s="1" t="s">
        <v>7309</v>
      </c>
      <c r="AV4114" s="1" t="s">
        <v>845</v>
      </c>
      <c r="AW4114" s="1" t="s">
        <v>7886</v>
      </c>
      <c r="BG4114" s="1" t="s">
        <v>1649</v>
      </c>
      <c r="BH4114" s="1" t="s">
        <v>7492</v>
      </c>
      <c r="BI4114" s="1" t="s">
        <v>6328</v>
      </c>
      <c r="BJ4114" s="1" t="s">
        <v>12925</v>
      </c>
      <c r="BK4114" s="1" t="s">
        <v>1649</v>
      </c>
      <c r="BL4114" s="1" t="s">
        <v>7492</v>
      </c>
      <c r="BM4114" s="1" t="s">
        <v>6329</v>
      </c>
      <c r="BN4114" s="1" t="s">
        <v>8283</v>
      </c>
      <c r="BO4114" s="1" t="s">
        <v>870</v>
      </c>
      <c r="BP4114" s="1" t="s">
        <v>7643</v>
      </c>
      <c r="BQ4114" s="1" t="s">
        <v>6330</v>
      </c>
      <c r="BR4114" s="1" t="s">
        <v>12143</v>
      </c>
      <c r="BS4114" s="1" t="s">
        <v>124</v>
      </c>
      <c r="BT4114" s="1" t="s">
        <v>9327</v>
      </c>
    </row>
    <row r="4115" spans="1:72" ht="13.5" customHeight="1" x14ac:dyDescent="0.25">
      <c r="A4115" s="5" t="str">
        <f t="shared" si="147"/>
        <v>1738_각남면_0141</v>
      </c>
      <c r="B4115" s="1">
        <v>1738</v>
      </c>
      <c r="C4115" s="1" t="s">
        <v>12339</v>
      </c>
      <c r="D4115" s="1" t="s">
        <v>12340</v>
      </c>
      <c r="E4115" s="1">
        <v>4114</v>
      </c>
      <c r="F4115" s="1">
        <v>18</v>
      </c>
      <c r="G4115" s="1" t="s">
        <v>6124</v>
      </c>
      <c r="H4115" s="1" t="s">
        <v>7061</v>
      </c>
      <c r="I4115" s="1">
        <v>6</v>
      </c>
      <c r="L4115" s="1">
        <v>1</v>
      </c>
      <c r="M4115" s="1" t="s">
        <v>6325</v>
      </c>
      <c r="N4115" s="1" t="s">
        <v>7180</v>
      </c>
      <c r="S4115" s="1" t="s">
        <v>50</v>
      </c>
      <c r="T4115" s="1" t="s">
        <v>7223</v>
      </c>
      <c r="W4115" s="1" t="s">
        <v>203</v>
      </c>
      <c r="X4115" s="1" t="s">
        <v>7694</v>
      </c>
      <c r="Y4115" s="1" t="s">
        <v>64</v>
      </c>
      <c r="Z4115" s="1" t="s">
        <v>7741</v>
      </c>
      <c r="AC4115" s="1">
        <v>47</v>
      </c>
      <c r="AD4115" s="1" t="s">
        <v>109</v>
      </c>
      <c r="AE4115" s="1" t="s">
        <v>9340</v>
      </c>
      <c r="AJ4115" s="1" t="s">
        <v>17</v>
      </c>
      <c r="AK4115" s="1" t="s">
        <v>9530</v>
      </c>
      <c r="AL4115" s="1" t="s">
        <v>124</v>
      </c>
      <c r="AM4115" s="1" t="s">
        <v>9327</v>
      </c>
      <c r="AT4115" s="1" t="s">
        <v>42</v>
      </c>
      <c r="AU4115" s="1" t="s">
        <v>7309</v>
      </c>
      <c r="AV4115" s="1" t="s">
        <v>2138</v>
      </c>
      <c r="AW4115" s="1" t="s">
        <v>10312</v>
      </c>
      <c r="BG4115" s="1" t="s">
        <v>42</v>
      </c>
      <c r="BH4115" s="1" t="s">
        <v>7309</v>
      </c>
      <c r="BI4115" s="1" t="s">
        <v>6331</v>
      </c>
      <c r="BJ4115" s="1" t="s">
        <v>10949</v>
      </c>
      <c r="BK4115" s="1" t="s">
        <v>1786</v>
      </c>
      <c r="BL4115" s="1" t="s">
        <v>12811</v>
      </c>
      <c r="BM4115" s="1" t="s">
        <v>6332</v>
      </c>
      <c r="BN4115" s="1" t="s">
        <v>8100</v>
      </c>
      <c r="BO4115" s="1" t="s">
        <v>854</v>
      </c>
      <c r="BP4115" s="1" t="s">
        <v>9667</v>
      </c>
      <c r="BQ4115" s="1" t="s">
        <v>6333</v>
      </c>
      <c r="BR4115" s="1" t="s">
        <v>12144</v>
      </c>
      <c r="BS4115" s="1" t="s">
        <v>200</v>
      </c>
      <c r="BT4115" s="1" t="s">
        <v>9541</v>
      </c>
    </row>
    <row r="4116" spans="1:72" ht="13.5" customHeight="1" x14ac:dyDescent="0.25">
      <c r="A4116" s="5" t="str">
        <f t="shared" si="147"/>
        <v>1738_각남면_0141</v>
      </c>
      <c r="B4116" s="1">
        <v>1738</v>
      </c>
      <c r="C4116" s="1" t="s">
        <v>12339</v>
      </c>
      <c r="D4116" s="1" t="s">
        <v>12340</v>
      </c>
      <c r="E4116" s="1">
        <v>4115</v>
      </c>
      <c r="F4116" s="1">
        <v>18</v>
      </c>
      <c r="G4116" s="1" t="s">
        <v>6124</v>
      </c>
      <c r="H4116" s="1" t="s">
        <v>7061</v>
      </c>
      <c r="I4116" s="1">
        <v>6</v>
      </c>
      <c r="L4116" s="1">
        <v>1</v>
      </c>
      <c r="M4116" s="1" t="s">
        <v>6325</v>
      </c>
      <c r="N4116" s="1" t="s">
        <v>7180</v>
      </c>
      <c r="S4116" s="1" t="s">
        <v>59</v>
      </c>
      <c r="T4116" s="1" t="s">
        <v>7224</v>
      </c>
      <c r="U4116" s="1" t="s">
        <v>2837</v>
      </c>
      <c r="V4116" s="1" t="s">
        <v>7469</v>
      </c>
      <c r="Y4116" s="1" t="s">
        <v>6334</v>
      </c>
      <c r="Z4116" s="1" t="s">
        <v>9154</v>
      </c>
      <c r="AC4116" s="1">
        <v>16</v>
      </c>
      <c r="AD4116" s="1" t="s">
        <v>89</v>
      </c>
      <c r="AE4116" s="1" t="s">
        <v>9335</v>
      </c>
    </row>
    <row r="4117" spans="1:72" ht="13.5" customHeight="1" x14ac:dyDescent="0.25">
      <c r="A4117" s="5" t="str">
        <f t="shared" si="147"/>
        <v>1738_각남면_0141</v>
      </c>
      <c r="B4117" s="1">
        <v>1738</v>
      </c>
      <c r="C4117" s="1" t="s">
        <v>12339</v>
      </c>
      <c r="D4117" s="1" t="s">
        <v>12340</v>
      </c>
      <c r="E4117" s="1">
        <v>4116</v>
      </c>
      <c r="F4117" s="1">
        <v>18</v>
      </c>
      <c r="G4117" s="1" t="s">
        <v>6124</v>
      </c>
      <c r="H4117" s="1" t="s">
        <v>7061</v>
      </c>
      <c r="I4117" s="1">
        <v>6</v>
      </c>
      <c r="L4117" s="1">
        <v>1</v>
      </c>
      <c r="M4117" s="1" t="s">
        <v>6325</v>
      </c>
      <c r="N4117" s="1" t="s">
        <v>7180</v>
      </c>
      <c r="S4117" s="1" t="s">
        <v>112</v>
      </c>
      <c r="T4117" s="1" t="s">
        <v>7229</v>
      </c>
      <c r="Y4117" s="1" t="s">
        <v>64</v>
      </c>
      <c r="Z4117" s="1" t="s">
        <v>7741</v>
      </c>
      <c r="AF4117" s="1" t="s">
        <v>157</v>
      </c>
      <c r="AG4117" s="1" t="s">
        <v>9391</v>
      </c>
    </row>
    <row r="4118" spans="1:72" ht="13.5" customHeight="1" x14ac:dyDescent="0.25">
      <c r="A4118" s="5" t="str">
        <f t="shared" si="147"/>
        <v>1738_각남면_0141</v>
      </c>
      <c r="B4118" s="1">
        <v>1738</v>
      </c>
      <c r="C4118" s="1" t="s">
        <v>12339</v>
      </c>
      <c r="D4118" s="1" t="s">
        <v>12340</v>
      </c>
      <c r="E4118" s="1">
        <v>4117</v>
      </c>
      <c r="F4118" s="1">
        <v>18</v>
      </c>
      <c r="G4118" s="1" t="s">
        <v>6124</v>
      </c>
      <c r="H4118" s="1" t="s">
        <v>7061</v>
      </c>
      <c r="I4118" s="1">
        <v>6</v>
      </c>
      <c r="L4118" s="1">
        <v>1</v>
      </c>
      <c r="M4118" s="1" t="s">
        <v>6325</v>
      </c>
      <c r="N4118" s="1" t="s">
        <v>7180</v>
      </c>
      <c r="S4118" s="1" t="s">
        <v>155</v>
      </c>
      <c r="T4118" s="1" t="s">
        <v>7230</v>
      </c>
      <c r="W4118" s="1" t="s">
        <v>249</v>
      </c>
      <c r="X4118" s="1" t="s">
        <v>7696</v>
      </c>
      <c r="Y4118" s="1" t="s">
        <v>64</v>
      </c>
      <c r="Z4118" s="1" t="s">
        <v>7741</v>
      </c>
      <c r="AC4118" s="1">
        <v>19</v>
      </c>
      <c r="AD4118" s="1" t="s">
        <v>202</v>
      </c>
      <c r="AE4118" s="1" t="s">
        <v>9353</v>
      </c>
      <c r="AF4118" s="1" t="s">
        <v>95</v>
      </c>
      <c r="AG4118" s="1" t="s">
        <v>9389</v>
      </c>
    </row>
    <row r="4119" spans="1:72" ht="13.5" customHeight="1" x14ac:dyDescent="0.25">
      <c r="A4119" s="5" t="str">
        <f t="shared" si="147"/>
        <v>1738_각남면_0141</v>
      </c>
      <c r="B4119" s="1">
        <v>1738</v>
      </c>
      <c r="C4119" s="1" t="s">
        <v>12339</v>
      </c>
      <c r="D4119" s="1" t="s">
        <v>12340</v>
      </c>
      <c r="E4119" s="1">
        <v>4118</v>
      </c>
      <c r="F4119" s="1">
        <v>18</v>
      </c>
      <c r="G4119" s="1" t="s">
        <v>6124</v>
      </c>
      <c r="H4119" s="1" t="s">
        <v>7061</v>
      </c>
      <c r="I4119" s="1">
        <v>6</v>
      </c>
      <c r="L4119" s="1">
        <v>1</v>
      </c>
      <c r="M4119" s="1" t="s">
        <v>6325</v>
      </c>
      <c r="N4119" s="1" t="s">
        <v>7180</v>
      </c>
      <c r="S4119" s="1" t="s">
        <v>59</v>
      </c>
      <c r="T4119" s="1" t="s">
        <v>7224</v>
      </c>
      <c r="U4119" s="1" t="s">
        <v>6335</v>
      </c>
      <c r="V4119" s="1" t="s">
        <v>7635</v>
      </c>
      <c r="Y4119" s="1" t="s">
        <v>5418</v>
      </c>
      <c r="Z4119" s="1" t="s">
        <v>8963</v>
      </c>
      <c r="AC4119" s="1">
        <v>19</v>
      </c>
      <c r="AD4119" s="1" t="s">
        <v>202</v>
      </c>
      <c r="AE4119" s="1" t="s">
        <v>9353</v>
      </c>
    </row>
    <row r="4120" spans="1:72" ht="13.5" customHeight="1" x14ac:dyDescent="0.25">
      <c r="A4120" s="5" t="str">
        <f t="shared" si="147"/>
        <v>1738_각남면_0141</v>
      </c>
      <c r="B4120" s="1">
        <v>1738</v>
      </c>
      <c r="C4120" s="1" t="s">
        <v>12339</v>
      </c>
      <c r="D4120" s="1" t="s">
        <v>12340</v>
      </c>
      <c r="E4120" s="1">
        <v>4119</v>
      </c>
      <c r="F4120" s="1">
        <v>18</v>
      </c>
      <c r="G4120" s="1" t="s">
        <v>6124</v>
      </c>
      <c r="H4120" s="1" t="s">
        <v>7061</v>
      </c>
      <c r="I4120" s="1">
        <v>6</v>
      </c>
      <c r="L4120" s="1">
        <v>1</v>
      </c>
      <c r="M4120" s="1" t="s">
        <v>6325</v>
      </c>
      <c r="N4120" s="1" t="s">
        <v>7180</v>
      </c>
      <c r="S4120" s="1" t="s">
        <v>112</v>
      </c>
      <c r="T4120" s="1" t="s">
        <v>7229</v>
      </c>
      <c r="Y4120" s="1" t="s">
        <v>64</v>
      </c>
      <c r="Z4120" s="1" t="s">
        <v>7741</v>
      </c>
      <c r="AC4120" s="1">
        <v>3</v>
      </c>
      <c r="AD4120" s="1" t="s">
        <v>115</v>
      </c>
      <c r="AE4120" s="1" t="s">
        <v>9342</v>
      </c>
      <c r="AF4120" s="1" t="s">
        <v>95</v>
      </c>
      <c r="AG4120" s="1" t="s">
        <v>9389</v>
      </c>
    </row>
    <row r="4121" spans="1:72" ht="13.5" customHeight="1" x14ac:dyDescent="0.25">
      <c r="A4121" s="5" t="str">
        <f t="shared" si="147"/>
        <v>1738_각남면_0141</v>
      </c>
      <c r="B4121" s="1">
        <v>1738</v>
      </c>
      <c r="C4121" s="1" t="s">
        <v>12339</v>
      </c>
      <c r="D4121" s="1" t="s">
        <v>12340</v>
      </c>
      <c r="E4121" s="1">
        <v>4120</v>
      </c>
      <c r="F4121" s="1">
        <v>18</v>
      </c>
      <c r="G4121" s="1" t="s">
        <v>6124</v>
      </c>
      <c r="H4121" s="1" t="s">
        <v>7061</v>
      </c>
      <c r="I4121" s="1">
        <v>6</v>
      </c>
      <c r="L4121" s="1">
        <v>1</v>
      </c>
      <c r="M4121" s="1" t="s">
        <v>6325</v>
      </c>
      <c r="N4121" s="1" t="s">
        <v>7180</v>
      </c>
      <c r="S4121" s="1" t="s">
        <v>155</v>
      </c>
      <c r="T4121" s="1" t="s">
        <v>7230</v>
      </c>
      <c r="W4121" s="1" t="s">
        <v>75</v>
      </c>
      <c r="X4121" s="1" t="s">
        <v>7687</v>
      </c>
      <c r="Y4121" s="1" t="s">
        <v>64</v>
      </c>
      <c r="Z4121" s="1" t="s">
        <v>7741</v>
      </c>
      <c r="AC4121" s="1">
        <v>23</v>
      </c>
      <c r="AD4121" s="1" t="s">
        <v>251</v>
      </c>
      <c r="AE4121" s="1" t="s">
        <v>9358</v>
      </c>
    </row>
    <row r="4122" spans="1:72" ht="13.5" customHeight="1" x14ac:dyDescent="0.25">
      <c r="A4122" s="5" t="str">
        <f t="shared" si="147"/>
        <v>1738_각남면_0141</v>
      </c>
      <c r="B4122" s="1">
        <v>1738</v>
      </c>
      <c r="C4122" s="1" t="s">
        <v>12339</v>
      </c>
      <c r="D4122" s="1" t="s">
        <v>12340</v>
      </c>
      <c r="E4122" s="1">
        <v>4121</v>
      </c>
      <c r="F4122" s="1">
        <v>18</v>
      </c>
      <c r="G4122" s="1" t="s">
        <v>6124</v>
      </c>
      <c r="H4122" s="1" t="s">
        <v>7061</v>
      </c>
      <c r="I4122" s="1">
        <v>6</v>
      </c>
      <c r="L4122" s="1">
        <v>2</v>
      </c>
      <c r="M4122" s="1" t="s">
        <v>14503</v>
      </c>
      <c r="N4122" s="1" t="s">
        <v>14504</v>
      </c>
      <c r="T4122" s="1" t="s">
        <v>12461</v>
      </c>
      <c r="U4122" s="1" t="s">
        <v>1523</v>
      </c>
      <c r="V4122" s="1" t="s">
        <v>7396</v>
      </c>
      <c r="W4122" s="1" t="s">
        <v>203</v>
      </c>
      <c r="X4122" s="1" t="s">
        <v>7694</v>
      </c>
      <c r="Y4122" s="1" t="s">
        <v>6336</v>
      </c>
      <c r="Z4122" s="1" t="s">
        <v>9155</v>
      </c>
      <c r="AC4122" s="1">
        <v>60</v>
      </c>
      <c r="AD4122" s="1" t="s">
        <v>763</v>
      </c>
      <c r="AE4122" s="1" t="s">
        <v>9382</v>
      </c>
      <c r="AJ4122" s="1" t="s">
        <v>17</v>
      </c>
      <c r="AK4122" s="1" t="s">
        <v>9530</v>
      </c>
      <c r="AL4122" s="1" t="s">
        <v>124</v>
      </c>
      <c r="AM4122" s="1" t="s">
        <v>9327</v>
      </c>
      <c r="AV4122" s="1" t="s">
        <v>6337</v>
      </c>
      <c r="AW4122" s="1" t="s">
        <v>9128</v>
      </c>
      <c r="BG4122" s="1" t="s">
        <v>854</v>
      </c>
      <c r="BH4122" s="1" t="s">
        <v>9667</v>
      </c>
      <c r="BI4122" s="1" t="s">
        <v>6338</v>
      </c>
      <c r="BJ4122" s="1" t="s">
        <v>10517</v>
      </c>
      <c r="BK4122" s="1" t="s">
        <v>870</v>
      </c>
      <c r="BL4122" s="1" t="s">
        <v>7643</v>
      </c>
      <c r="BM4122" s="1" t="s">
        <v>14703</v>
      </c>
      <c r="BN4122" s="1" t="s">
        <v>9321</v>
      </c>
      <c r="BO4122" s="1" t="s">
        <v>854</v>
      </c>
      <c r="BP4122" s="1" t="s">
        <v>9667</v>
      </c>
      <c r="BQ4122" s="1" t="s">
        <v>5747</v>
      </c>
      <c r="BR4122" s="1" t="s">
        <v>13379</v>
      </c>
      <c r="BS4122" s="1" t="s">
        <v>208</v>
      </c>
      <c r="BT4122" s="1" t="s">
        <v>9524</v>
      </c>
    </row>
    <row r="4123" spans="1:72" ht="13.5" customHeight="1" x14ac:dyDescent="0.25">
      <c r="A4123" s="5" t="str">
        <f t="shared" si="147"/>
        <v>1738_각남면_0141</v>
      </c>
      <c r="B4123" s="1">
        <v>1738</v>
      </c>
      <c r="C4123" s="1" t="s">
        <v>12339</v>
      </c>
      <c r="D4123" s="1" t="s">
        <v>12340</v>
      </c>
      <c r="E4123" s="1">
        <v>4122</v>
      </c>
      <c r="F4123" s="1">
        <v>18</v>
      </c>
      <c r="G4123" s="1" t="s">
        <v>6124</v>
      </c>
      <c r="H4123" s="1" t="s">
        <v>7061</v>
      </c>
      <c r="I4123" s="1">
        <v>6</v>
      </c>
      <c r="L4123" s="1">
        <v>2</v>
      </c>
      <c r="M4123" s="1" t="s">
        <v>14503</v>
      </c>
      <c r="N4123" s="1" t="s">
        <v>14504</v>
      </c>
      <c r="S4123" s="1" t="s">
        <v>50</v>
      </c>
      <c r="T4123" s="1" t="s">
        <v>7223</v>
      </c>
      <c r="W4123" s="1" t="s">
        <v>123</v>
      </c>
      <c r="X4123" s="1" t="s">
        <v>7689</v>
      </c>
      <c r="Y4123" s="1" t="s">
        <v>10</v>
      </c>
      <c r="Z4123" s="1" t="s">
        <v>7684</v>
      </c>
      <c r="AC4123" s="1">
        <v>51</v>
      </c>
      <c r="AD4123" s="1" t="s">
        <v>169</v>
      </c>
      <c r="AE4123" s="1" t="s">
        <v>9348</v>
      </c>
      <c r="AJ4123" s="1" t="s">
        <v>17</v>
      </c>
      <c r="AK4123" s="1" t="s">
        <v>9530</v>
      </c>
      <c r="AL4123" s="1" t="s">
        <v>124</v>
      </c>
      <c r="AM4123" s="1" t="s">
        <v>9327</v>
      </c>
      <c r="AT4123" s="1" t="s">
        <v>42</v>
      </c>
      <c r="AU4123" s="1" t="s">
        <v>7309</v>
      </c>
      <c r="AV4123" s="1" t="s">
        <v>887</v>
      </c>
      <c r="AW4123" s="1" t="s">
        <v>9739</v>
      </c>
      <c r="BG4123" s="1" t="s">
        <v>42</v>
      </c>
      <c r="BH4123" s="1" t="s">
        <v>7309</v>
      </c>
      <c r="BI4123" s="1" t="s">
        <v>680</v>
      </c>
      <c r="BJ4123" s="1" t="s">
        <v>9726</v>
      </c>
      <c r="BK4123" s="1" t="s">
        <v>854</v>
      </c>
      <c r="BL4123" s="1" t="s">
        <v>9667</v>
      </c>
      <c r="BM4123" s="1" t="s">
        <v>6339</v>
      </c>
      <c r="BN4123" s="1" t="s">
        <v>11419</v>
      </c>
      <c r="BO4123" s="1" t="s">
        <v>854</v>
      </c>
      <c r="BP4123" s="1" t="s">
        <v>9667</v>
      </c>
      <c r="BQ4123" s="1" t="s">
        <v>6340</v>
      </c>
      <c r="BR4123" s="1" t="s">
        <v>12145</v>
      </c>
      <c r="BS4123" s="1" t="s">
        <v>124</v>
      </c>
      <c r="BT4123" s="1" t="s">
        <v>9327</v>
      </c>
    </row>
    <row r="4124" spans="1:72" ht="13.5" customHeight="1" x14ac:dyDescent="0.25">
      <c r="A4124" s="5" t="str">
        <f t="shared" si="147"/>
        <v>1738_각남면_0141</v>
      </c>
      <c r="B4124" s="1">
        <v>1738</v>
      </c>
      <c r="C4124" s="1" t="s">
        <v>12339</v>
      </c>
      <c r="D4124" s="1" t="s">
        <v>12340</v>
      </c>
      <c r="E4124" s="1">
        <v>4123</v>
      </c>
      <c r="F4124" s="1">
        <v>18</v>
      </c>
      <c r="G4124" s="1" t="s">
        <v>6124</v>
      </c>
      <c r="H4124" s="1" t="s">
        <v>7061</v>
      </c>
      <c r="I4124" s="1">
        <v>6</v>
      </c>
      <c r="L4124" s="1">
        <v>2</v>
      </c>
      <c r="M4124" s="1" t="s">
        <v>14503</v>
      </c>
      <c r="N4124" s="1" t="s">
        <v>14504</v>
      </c>
      <c r="S4124" s="1" t="s">
        <v>185</v>
      </c>
      <c r="T4124" s="1" t="s">
        <v>7233</v>
      </c>
      <c r="AF4124" s="1" t="s">
        <v>226</v>
      </c>
      <c r="AG4124" s="1" t="s">
        <v>9393</v>
      </c>
    </row>
    <row r="4125" spans="1:72" ht="13.5" customHeight="1" x14ac:dyDescent="0.25">
      <c r="A4125" s="5" t="str">
        <f t="shared" si="147"/>
        <v>1738_각남면_0141</v>
      </c>
      <c r="B4125" s="1">
        <v>1738</v>
      </c>
      <c r="C4125" s="1" t="s">
        <v>12339</v>
      </c>
      <c r="D4125" s="1" t="s">
        <v>12340</v>
      </c>
      <c r="E4125" s="1">
        <v>4124</v>
      </c>
      <c r="F4125" s="1">
        <v>18</v>
      </c>
      <c r="G4125" s="1" t="s">
        <v>6124</v>
      </c>
      <c r="H4125" s="1" t="s">
        <v>7061</v>
      </c>
      <c r="I4125" s="1">
        <v>6</v>
      </c>
      <c r="L4125" s="1">
        <v>2</v>
      </c>
      <c r="M4125" s="1" t="s">
        <v>14503</v>
      </c>
      <c r="N4125" s="1" t="s">
        <v>14504</v>
      </c>
      <c r="S4125" s="1" t="s">
        <v>185</v>
      </c>
      <c r="T4125" s="1" t="s">
        <v>7233</v>
      </c>
      <c r="AC4125" s="1">
        <v>13</v>
      </c>
      <c r="AD4125" s="1" t="s">
        <v>111</v>
      </c>
      <c r="AE4125" s="1" t="s">
        <v>9341</v>
      </c>
      <c r="AF4125" s="1" t="s">
        <v>95</v>
      </c>
      <c r="AG4125" s="1" t="s">
        <v>9389</v>
      </c>
    </row>
    <row r="4126" spans="1:72" ht="13.5" customHeight="1" x14ac:dyDescent="0.25">
      <c r="A4126" s="5" t="str">
        <f t="shared" si="147"/>
        <v>1738_각남면_0141</v>
      </c>
      <c r="B4126" s="1">
        <v>1738</v>
      </c>
      <c r="C4126" s="1" t="s">
        <v>12339</v>
      </c>
      <c r="D4126" s="1" t="s">
        <v>12340</v>
      </c>
      <c r="E4126" s="1">
        <v>4125</v>
      </c>
      <c r="F4126" s="1">
        <v>18</v>
      </c>
      <c r="G4126" s="1" t="s">
        <v>6124</v>
      </c>
      <c r="H4126" s="1" t="s">
        <v>7061</v>
      </c>
      <c r="I4126" s="1">
        <v>6</v>
      </c>
      <c r="L4126" s="1">
        <v>3</v>
      </c>
      <c r="M4126" s="1" t="s">
        <v>14505</v>
      </c>
      <c r="N4126" s="1" t="s">
        <v>14506</v>
      </c>
      <c r="T4126" s="1" t="s">
        <v>12461</v>
      </c>
      <c r="U4126" s="1" t="s">
        <v>6341</v>
      </c>
      <c r="V4126" s="1" t="s">
        <v>7636</v>
      </c>
      <c r="W4126" s="1" t="s">
        <v>108</v>
      </c>
      <c r="X4126" s="1" t="s">
        <v>7688</v>
      </c>
      <c r="Y4126" s="1" t="s">
        <v>6342</v>
      </c>
      <c r="Z4126" s="1" t="s">
        <v>9156</v>
      </c>
      <c r="AC4126" s="1">
        <v>51</v>
      </c>
      <c r="AD4126" s="1" t="s">
        <v>169</v>
      </c>
      <c r="AE4126" s="1" t="s">
        <v>9348</v>
      </c>
      <c r="AJ4126" s="1" t="s">
        <v>17</v>
      </c>
      <c r="AK4126" s="1" t="s">
        <v>9530</v>
      </c>
      <c r="AL4126" s="1" t="s">
        <v>218</v>
      </c>
      <c r="AM4126" s="1" t="s">
        <v>9534</v>
      </c>
      <c r="AT4126" s="1" t="s">
        <v>69</v>
      </c>
      <c r="AU4126" s="1" t="s">
        <v>7359</v>
      </c>
      <c r="AV4126" s="1" t="s">
        <v>6187</v>
      </c>
      <c r="AW4126" s="1" t="s">
        <v>10299</v>
      </c>
      <c r="BG4126" s="1" t="s">
        <v>69</v>
      </c>
      <c r="BH4126" s="1" t="s">
        <v>7359</v>
      </c>
      <c r="BI4126" s="1" t="s">
        <v>6188</v>
      </c>
      <c r="BJ4126" s="1" t="s">
        <v>10935</v>
      </c>
      <c r="BK4126" s="1" t="s">
        <v>870</v>
      </c>
      <c r="BL4126" s="1" t="s">
        <v>7643</v>
      </c>
      <c r="BM4126" s="1" t="s">
        <v>2553</v>
      </c>
      <c r="BN4126" s="1" t="s">
        <v>8284</v>
      </c>
      <c r="BO4126" s="1" t="s">
        <v>673</v>
      </c>
      <c r="BP4126" s="1" t="s">
        <v>9659</v>
      </c>
      <c r="BQ4126" s="1" t="s">
        <v>6343</v>
      </c>
      <c r="BR4126" s="1" t="s">
        <v>11936</v>
      </c>
      <c r="BS4126" s="1" t="s">
        <v>53</v>
      </c>
      <c r="BT4126" s="1" t="s">
        <v>9486</v>
      </c>
    </row>
    <row r="4127" spans="1:72" ht="13.5" customHeight="1" x14ac:dyDescent="0.25">
      <c r="A4127" s="5" t="str">
        <f t="shared" si="147"/>
        <v>1738_각남면_0141</v>
      </c>
      <c r="B4127" s="1">
        <v>1738</v>
      </c>
      <c r="C4127" s="1" t="s">
        <v>12339</v>
      </c>
      <c r="D4127" s="1" t="s">
        <v>12340</v>
      </c>
      <c r="E4127" s="1">
        <v>4126</v>
      </c>
      <c r="F4127" s="1">
        <v>18</v>
      </c>
      <c r="G4127" s="1" t="s">
        <v>6124</v>
      </c>
      <c r="H4127" s="1" t="s">
        <v>7061</v>
      </c>
      <c r="I4127" s="1">
        <v>6</v>
      </c>
      <c r="L4127" s="1">
        <v>3</v>
      </c>
      <c r="M4127" s="1" t="s">
        <v>14505</v>
      </c>
      <c r="N4127" s="1" t="s">
        <v>14506</v>
      </c>
      <c r="S4127" s="1" t="s">
        <v>50</v>
      </c>
      <c r="T4127" s="1" t="s">
        <v>7223</v>
      </c>
      <c r="W4127" s="1" t="s">
        <v>1062</v>
      </c>
      <c r="X4127" s="1" t="s">
        <v>7713</v>
      </c>
      <c r="Y4127" s="1" t="s">
        <v>64</v>
      </c>
      <c r="Z4127" s="1" t="s">
        <v>7741</v>
      </c>
      <c r="AC4127" s="1">
        <v>45</v>
      </c>
      <c r="AD4127" s="1" t="s">
        <v>330</v>
      </c>
      <c r="AE4127" s="1" t="s">
        <v>9367</v>
      </c>
      <c r="AJ4127" s="1" t="s">
        <v>17</v>
      </c>
      <c r="AK4127" s="1" t="s">
        <v>9530</v>
      </c>
      <c r="AL4127" s="1" t="s">
        <v>41</v>
      </c>
      <c r="AM4127" s="1" t="s">
        <v>12725</v>
      </c>
      <c r="AT4127" s="1" t="s">
        <v>69</v>
      </c>
      <c r="AU4127" s="1" t="s">
        <v>7359</v>
      </c>
      <c r="AV4127" s="1" t="s">
        <v>6344</v>
      </c>
      <c r="AW4127" s="1" t="s">
        <v>10250</v>
      </c>
      <c r="BG4127" s="1" t="s">
        <v>854</v>
      </c>
      <c r="BH4127" s="1" t="s">
        <v>9667</v>
      </c>
      <c r="BI4127" s="1" t="s">
        <v>6345</v>
      </c>
      <c r="BJ4127" s="1" t="s">
        <v>10950</v>
      </c>
      <c r="BK4127" s="1" t="s">
        <v>854</v>
      </c>
      <c r="BL4127" s="1" t="s">
        <v>9667</v>
      </c>
      <c r="BM4127" s="1" t="s">
        <v>6346</v>
      </c>
      <c r="BN4127" s="1" t="s">
        <v>11420</v>
      </c>
      <c r="BO4127" s="1" t="s">
        <v>854</v>
      </c>
      <c r="BP4127" s="1" t="s">
        <v>9667</v>
      </c>
      <c r="BQ4127" s="1" t="s">
        <v>6347</v>
      </c>
      <c r="BR4127" s="1" t="s">
        <v>13378</v>
      </c>
      <c r="BS4127" s="1" t="s">
        <v>58</v>
      </c>
      <c r="BT4127" s="1" t="s">
        <v>9526</v>
      </c>
    </row>
    <row r="4128" spans="1:72" ht="13.5" customHeight="1" x14ac:dyDescent="0.25">
      <c r="A4128" s="5" t="str">
        <f t="shared" si="147"/>
        <v>1738_각남면_0141</v>
      </c>
      <c r="B4128" s="1">
        <v>1738</v>
      </c>
      <c r="C4128" s="1" t="s">
        <v>12339</v>
      </c>
      <c r="D4128" s="1" t="s">
        <v>12340</v>
      </c>
      <c r="E4128" s="1">
        <v>4127</v>
      </c>
      <c r="F4128" s="1">
        <v>18</v>
      </c>
      <c r="G4128" s="1" t="s">
        <v>6124</v>
      </c>
      <c r="H4128" s="1" t="s">
        <v>7061</v>
      </c>
      <c r="I4128" s="1">
        <v>6</v>
      </c>
      <c r="L4128" s="1">
        <v>3</v>
      </c>
      <c r="M4128" s="1" t="s">
        <v>14505</v>
      </c>
      <c r="N4128" s="1" t="s">
        <v>14506</v>
      </c>
      <c r="S4128" s="1" t="s">
        <v>112</v>
      </c>
      <c r="T4128" s="1" t="s">
        <v>7229</v>
      </c>
      <c r="Y4128" s="1" t="s">
        <v>64</v>
      </c>
      <c r="Z4128" s="1" t="s">
        <v>7741</v>
      </c>
      <c r="AC4128" s="1">
        <v>16</v>
      </c>
      <c r="AD4128" s="1" t="s">
        <v>89</v>
      </c>
      <c r="AE4128" s="1" t="s">
        <v>9335</v>
      </c>
    </row>
    <row r="4129" spans="1:72" ht="13.5" customHeight="1" x14ac:dyDescent="0.25">
      <c r="A4129" s="5" t="str">
        <f t="shared" si="147"/>
        <v>1738_각남면_0141</v>
      </c>
      <c r="B4129" s="1">
        <v>1738</v>
      </c>
      <c r="C4129" s="1" t="s">
        <v>12339</v>
      </c>
      <c r="D4129" s="1" t="s">
        <v>12340</v>
      </c>
      <c r="E4129" s="1">
        <v>4128</v>
      </c>
      <c r="F4129" s="1">
        <v>18</v>
      </c>
      <c r="G4129" s="1" t="s">
        <v>6124</v>
      </c>
      <c r="H4129" s="1" t="s">
        <v>7061</v>
      </c>
      <c r="I4129" s="1">
        <v>6</v>
      </c>
      <c r="L4129" s="1">
        <v>3</v>
      </c>
      <c r="M4129" s="1" t="s">
        <v>14505</v>
      </c>
      <c r="N4129" s="1" t="s">
        <v>14506</v>
      </c>
      <c r="S4129" s="1" t="s">
        <v>112</v>
      </c>
      <c r="T4129" s="1" t="s">
        <v>7229</v>
      </c>
      <c r="Y4129" s="1" t="s">
        <v>64</v>
      </c>
      <c r="Z4129" s="1" t="s">
        <v>7741</v>
      </c>
      <c r="AC4129" s="1">
        <v>10</v>
      </c>
      <c r="AD4129" s="1" t="s">
        <v>393</v>
      </c>
      <c r="AE4129" s="1" t="s">
        <v>9370</v>
      </c>
    </row>
    <row r="4130" spans="1:72" ht="13.5" customHeight="1" x14ac:dyDescent="0.25">
      <c r="A4130" s="5" t="str">
        <f t="shared" si="147"/>
        <v>1738_각남면_0141</v>
      </c>
      <c r="B4130" s="1">
        <v>1738</v>
      </c>
      <c r="C4130" s="1" t="s">
        <v>12339</v>
      </c>
      <c r="D4130" s="1" t="s">
        <v>12340</v>
      </c>
      <c r="E4130" s="1">
        <v>4129</v>
      </c>
      <c r="F4130" s="1">
        <v>18</v>
      </c>
      <c r="G4130" s="1" t="s">
        <v>6124</v>
      </c>
      <c r="H4130" s="1" t="s">
        <v>7061</v>
      </c>
      <c r="I4130" s="1">
        <v>6</v>
      </c>
      <c r="L4130" s="1">
        <v>3</v>
      </c>
      <c r="M4130" s="1" t="s">
        <v>14505</v>
      </c>
      <c r="N4130" s="1" t="s">
        <v>14506</v>
      </c>
      <c r="S4130" s="1" t="s">
        <v>59</v>
      </c>
      <c r="T4130" s="1" t="s">
        <v>7224</v>
      </c>
      <c r="U4130" s="1" t="s">
        <v>1729</v>
      </c>
      <c r="V4130" s="1" t="s">
        <v>7410</v>
      </c>
      <c r="Y4130" s="1" t="s">
        <v>6348</v>
      </c>
      <c r="Z4130" s="1" t="s">
        <v>8696</v>
      </c>
      <c r="AC4130" s="1">
        <v>17</v>
      </c>
      <c r="AD4130" s="1" t="s">
        <v>315</v>
      </c>
      <c r="AE4130" s="1" t="s">
        <v>9365</v>
      </c>
    </row>
    <row r="4131" spans="1:72" ht="13.5" customHeight="1" x14ac:dyDescent="0.25">
      <c r="A4131" s="5" t="str">
        <f t="shared" si="147"/>
        <v>1738_각남면_0141</v>
      </c>
      <c r="B4131" s="1">
        <v>1738</v>
      </c>
      <c r="C4131" s="1" t="s">
        <v>12339</v>
      </c>
      <c r="D4131" s="1" t="s">
        <v>12340</v>
      </c>
      <c r="E4131" s="1">
        <v>4130</v>
      </c>
      <c r="F4131" s="1">
        <v>18</v>
      </c>
      <c r="G4131" s="1" t="s">
        <v>6124</v>
      </c>
      <c r="H4131" s="1" t="s">
        <v>7061</v>
      </c>
      <c r="I4131" s="1">
        <v>6</v>
      </c>
      <c r="L4131" s="1">
        <v>3</v>
      </c>
      <c r="M4131" s="1" t="s">
        <v>14505</v>
      </c>
      <c r="N4131" s="1" t="s">
        <v>14506</v>
      </c>
      <c r="S4131" s="1" t="s">
        <v>112</v>
      </c>
      <c r="T4131" s="1" t="s">
        <v>7229</v>
      </c>
      <c r="Y4131" s="1" t="s">
        <v>64</v>
      </c>
      <c r="Z4131" s="1" t="s">
        <v>7741</v>
      </c>
      <c r="AC4131" s="1">
        <v>4</v>
      </c>
      <c r="AD4131" s="1" t="s">
        <v>65</v>
      </c>
      <c r="AE4131" s="1" t="s">
        <v>9332</v>
      </c>
    </row>
    <row r="4132" spans="1:72" ht="13.5" customHeight="1" x14ac:dyDescent="0.25">
      <c r="A4132" s="5" t="str">
        <f t="shared" si="147"/>
        <v>1738_각남면_0141</v>
      </c>
      <c r="B4132" s="1">
        <v>1738</v>
      </c>
      <c r="C4132" s="1" t="s">
        <v>12339</v>
      </c>
      <c r="D4132" s="1" t="s">
        <v>12340</v>
      </c>
      <c r="E4132" s="1">
        <v>4131</v>
      </c>
      <c r="F4132" s="1">
        <v>18</v>
      </c>
      <c r="G4132" s="1" t="s">
        <v>6124</v>
      </c>
      <c r="H4132" s="1" t="s">
        <v>7061</v>
      </c>
      <c r="I4132" s="1">
        <v>6</v>
      </c>
      <c r="L4132" s="1">
        <v>4</v>
      </c>
      <c r="M4132" s="1" t="s">
        <v>14507</v>
      </c>
      <c r="N4132" s="1" t="s">
        <v>14508</v>
      </c>
      <c r="T4132" s="1" t="s">
        <v>12461</v>
      </c>
      <c r="U4132" s="1" t="s">
        <v>1351</v>
      </c>
      <c r="V4132" s="1" t="s">
        <v>7327</v>
      </c>
      <c r="W4132" s="1" t="s">
        <v>85</v>
      </c>
      <c r="X4132" s="1" t="s">
        <v>12530</v>
      </c>
      <c r="Y4132" s="1" t="s">
        <v>2995</v>
      </c>
      <c r="Z4132" s="1" t="s">
        <v>8632</v>
      </c>
      <c r="AC4132" s="1">
        <v>50</v>
      </c>
      <c r="AD4132" s="1" t="s">
        <v>263</v>
      </c>
      <c r="AE4132" s="1" t="s">
        <v>9361</v>
      </c>
      <c r="AJ4132" s="1" t="s">
        <v>17</v>
      </c>
      <c r="AK4132" s="1" t="s">
        <v>9530</v>
      </c>
      <c r="AL4132" s="1" t="s">
        <v>631</v>
      </c>
      <c r="AM4132" s="1" t="s">
        <v>9553</v>
      </c>
      <c r="AT4132" s="1" t="s">
        <v>73</v>
      </c>
      <c r="AU4132" s="1" t="s">
        <v>7304</v>
      </c>
      <c r="AV4132" s="1" t="s">
        <v>6349</v>
      </c>
      <c r="AW4132" s="1" t="s">
        <v>9061</v>
      </c>
      <c r="BG4132" s="1" t="s">
        <v>69</v>
      </c>
      <c r="BH4132" s="1" t="s">
        <v>7359</v>
      </c>
      <c r="BI4132" s="1" t="s">
        <v>6350</v>
      </c>
      <c r="BJ4132" s="1" t="s">
        <v>10951</v>
      </c>
      <c r="BK4132" s="1" t="s">
        <v>69</v>
      </c>
      <c r="BL4132" s="1" t="s">
        <v>7359</v>
      </c>
      <c r="BM4132" s="1" t="s">
        <v>6351</v>
      </c>
      <c r="BN4132" s="1" t="s">
        <v>11397</v>
      </c>
      <c r="BO4132" s="1" t="s">
        <v>69</v>
      </c>
      <c r="BP4132" s="1" t="s">
        <v>7359</v>
      </c>
      <c r="BQ4132" s="1" t="s">
        <v>5596</v>
      </c>
      <c r="BR4132" s="1" t="s">
        <v>12030</v>
      </c>
      <c r="BS4132" s="1" t="s">
        <v>277</v>
      </c>
      <c r="BT4132" s="1" t="s">
        <v>9535</v>
      </c>
    </row>
    <row r="4133" spans="1:72" ht="13.5" customHeight="1" x14ac:dyDescent="0.25">
      <c r="A4133" s="5" t="str">
        <f t="shared" si="147"/>
        <v>1738_각남면_0141</v>
      </c>
      <c r="B4133" s="1">
        <v>1738</v>
      </c>
      <c r="C4133" s="1" t="s">
        <v>12339</v>
      </c>
      <c r="D4133" s="1" t="s">
        <v>12340</v>
      </c>
      <c r="E4133" s="1">
        <v>4132</v>
      </c>
      <c r="F4133" s="1">
        <v>18</v>
      </c>
      <c r="G4133" s="1" t="s">
        <v>6124</v>
      </c>
      <c r="H4133" s="1" t="s">
        <v>7061</v>
      </c>
      <c r="I4133" s="1">
        <v>6</v>
      </c>
      <c r="L4133" s="1">
        <v>4</v>
      </c>
      <c r="M4133" s="1" t="s">
        <v>14507</v>
      </c>
      <c r="N4133" s="1" t="s">
        <v>14508</v>
      </c>
      <c r="S4133" s="1" t="s">
        <v>50</v>
      </c>
      <c r="T4133" s="1" t="s">
        <v>7223</v>
      </c>
      <c r="W4133" s="1" t="s">
        <v>38</v>
      </c>
      <c r="X4133" s="1" t="s">
        <v>12522</v>
      </c>
      <c r="Y4133" s="1" t="s">
        <v>64</v>
      </c>
      <c r="Z4133" s="1" t="s">
        <v>7741</v>
      </c>
      <c r="AF4133" s="1" t="s">
        <v>317</v>
      </c>
      <c r="AG4133" s="1" t="s">
        <v>7707</v>
      </c>
    </row>
    <row r="4134" spans="1:72" ht="13.5" customHeight="1" x14ac:dyDescent="0.25">
      <c r="A4134" s="5" t="str">
        <f t="shared" si="147"/>
        <v>1738_각남면_0141</v>
      </c>
      <c r="B4134" s="1">
        <v>1738</v>
      </c>
      <c r="C4134" s="1" t="s">
        <v>12339</v>
      </c>
      <c r="D4134" s="1" t="s">
        <v>12340</v>
      </c>
      <c r="E4134" s="1">
        <v>4133</v>
      </c>
      <c r="F4134" s="1">
        <v>18</v>
      </c>
      <c r="G4134" s="1" t="s">
        <v>6124</v>
      </c>
      <c r="H4134" s="1" t="s">
        <v>7061</v>
      </c>
      <c r="I4134" s="1">
        <v>6</v>
      </c>
      <c r="L4134" s="1">
        <v>4</v>
      </c>
      <c r="M4134" s="1" t="s">
        <v>14507</v>
      </c>
      <c r="N4134" s="1" t="s">
        <v>14508</v>
      </c>
      <c r="S4134" s="1" t="s">
        <v>107</v>
      </c>
      <c r="T4134" s="1" t="s">
        <v>7228</v>
      </c>
      <c r="W4134" s="1" t="s">
        <v>203</v>
      </c>
      <c r="X4134" s="1" t="s">
        <v>7694</v>
      </c>
      <c r="Y4134" s="1" t="s">
        <v>64</v>
      </c>
      <c r="Z4134" s="1" t="s">
        <v>7741</v>
      </c>
      <c r="AC4134" s="1">
        <v>40</v>
      </c>
      <c r="AD4134" s="1" t="s">
        <v>349</v>
      </c>
      <c r="AE4134" s="1" t="s">
        <v>9369</v>
      </c>
      <c r="AJ4134" s="1" t="s">
        <v>17</v>
      </c>
      <c r="AK4134" s="1" t="s">
        <v>9530</v>
      </c>
      <c r="AL4134" s="1" t="s">
        <v>283</v>
      </c>
      <c r="AM4134" s="1" t="s">
        <v>9550</v>
      </c>
      <c r="AT4134" s="1" t="s">
        <v>42</v>
      </c>
      <c r="AU4134" s="1" t="s">
        <v>7309</v>
      </c>
      <c r="AV4134" s="1" t="s">
        <v>2156</v>
      </c>
      <c r="AW4134" s="1" t="s">
        <v>8478</v>
      </c>
      <c r="BG4134" s="1" t="s">
        <v>854</v>
      </c>
      <c r="BH4134" s="1" t="s">
        <v>9667</v>
      </c>
      <c r="BI4134" s="1" t="s">
        <v>6352</v>
      </c>
      <c r="BJ4134" s="1" t="s">
        <v>7797</v>
      </c>
      <c r="BK4134" s="1" t="s">
        <v>854</v>
      </c>
      <c r="BL4134" s="1" t="s">
        <v>9667</v>
      </c>
      <c r="BM4134" s="1" t="s">
        <v>6353</v>
      </c>
      <c r="BN4134" s="1" t="s">
        <v>11421</v>
      </c>
      <c r="BO4134" s="1" t="s">
        <v>69</v>
      </c>
      <c r="BP4134" s="1" t="s">
        <v>7359</v>
      </c>
      <c r="BQ4134" s="1" t="s">
        <v>6354</v>
      </c>
      <c r="BR4134" s="1" t="s">
        <v>13364</v>
      </c>
      <c r="BS4134" s="1" t="s">
        <v>58</v>
      </c>
      <c r="BT4134" s="1" t="s">
        <v>9526</v>
      </c>
    </row>
    <row r="4135" spans="1:72" ht="13.5" customHeight="1" x14ac:dyDescent="0.25">
      <c r="A4135" s="5" t="str">
        <f t="shared" si="147"/>
        <v>1738_각남면_0141</v>
      </c>
      <c r="B4135" s="1">
        <v>1738</v>
      </c>
      <c r="C4135" s="1" t="s">
        <v>12339</v>
      </c>
      <c r="D4135" s="1" t="s">
        <v>12340</v>
      </c>
      <c r="E4135" s="1">
        <v>4134</v>
      </c>
      <c r="F4135" s="1">
        <v>18</v>
      </c>
      <c r="G4135" s="1" t="s">
        <v>6124</v>
      </c>
      <c r="H4135" s="1" t="s">
        <v>7061</v>
      </c>
      <c r="I4135" s="1">
        <v>6</v>
      </c>
      <c r="L4135" s="1">
        <v>4</v>
      </c>
      <c r="M4135" s="1" t="s">
        <v>14507</v>
      </c>
      <c r="N4135" s="1" t="s">
        <v>14508</v>
      </c>
      <c r="S4135" s="1" t="s">
        <v>112</v>
      </c>
      <c r="T4135" s="1" t="s">
        <v>7229</v>
      </c>
      <c r="Y4135" s="1" t="s">
        <v>64</v>
      </c>
      <c r="Z4135" s="1" t="s">
        <v>7741</v>
      </c>
      <c r="AC4135" s="1">
        <v>14</v>
      </c>
      <c r="AD4135" s="1" t="s">
        <v>182</v>
      </c>
      <c r="AE4135" s="1" t="s">
        <v>9351</v>
      </c>
    </row>
    <row r="4136" spans="1:72" ht="13.5" customHeight="1" x14ac:dyDescent="0.25">
      <c r="A4136" s="5" t="str">
        <f t="shared" si="147"/>
        <v>1738_각남면_0141</v>
      </c>
      <c r="B4136" s="1">
        <v>1738</v>
      </c>
      <c r="C4136" s="1" t="s">
        <v>12339</v>
      </c>
      <c r="D4136" s="1" t="s">
        <v>12340</v>
      </c>
      <c r="E4136" s="1">
        <v>4135</v>
      </c>
      <c r="F4136" s="1">
        <v>18</v>
      </c>
      <c r="G4136" s="1" t="s">
        <v>6124</v>
      </c>
      <c r="H4136" s="1" t="s">
        <v>7061</v>
      </c>
      <c r="I4136" s="1">
        <v>6</v>
      </c>
      <c r="L4136" s="1">
        <v>4</v>
      </c>
      <c r="M4136" s="1" t="s">
        <v>14507</v>
      </c>
      <c r="N4136" s="1" t="s">
        <v>14508</v>
      </c>
      <c r="S4136" s="1" t="s">
        <v>59</v>
      </c>
      <c r="T4136" s="1" t="s">
        <v>7224</v>
      </c>
      <c r="Y4136" s="1" t="s">
        <v>6123</v>
      </c>
      <c r="Z4136" s="1" t="s">
        <v>9112</v>
      </c>
      <c r="AG4136" s="1" t="s">
        <v>12445</v>
      </c>
      <c r="AI4136" s="1" t="s">
        <v>7060</v>
      </c>
    </row>
    <row r="4137" spans="1:72" ht="13.5" customHeight="1" x14ac:dyDescent="0.25">
      <c r="A4137" s="5" t="str">
        <f t="shared" si="147"/>
        <v>1738_각남면_0141</v>
      </c>
      <c r="B4137" s="1">
        <v>1738</v>
      </c>
      <c r="C4137" s="1" t="s">
        <v>12339</v>
      </c>
      <c r="D4137" s="1" t="s">
        <v>12340</v>
      </c>
      <c r="E4137" s="1">
        <v>4136</v>
      </c>
      <c r="F4137" s="1">
        <v>18</v>
      </c>
      <c r="G4137" s="1" t="s">
        <v>6124</v>
      </c>
      <c r="H4137" s="1" t="s">
        <v>7061</v>
      </c>
      <c r="I4137" s="1">
        <v>6</v>
      </c>
      <c r="L4137" s="1">
        <v>4</v>
      </c>
      <c r="M4137" s="1" t="s">
        <v>14507</v>
      </c>
      <c r="N4137" s="1" t="s">
        <v>14508</v>
      </c>
      <c r="S4137" s="1" t="s">
        <v>155</v>
      </c>
      <c r="T4137" s="1" t="s">
        <v>7230</v>
      </c>
      <c r="W4137" s="1" t="s">
        <v>85</v>
      </c>
      <c r="X4137" s="1" t="s">
        <v>12530</v>
      </c>
      <c r="Y4137" s="1" t="s">
        <v>64</v>
      </c>
      <c r="Z4137" s="1" t="s">
        <v>7741</v>
      </c>
      <c r="AF4137" s="1" t="s">
        <v>463</v>
      </c>
      <c r="AG4137" s="1" t="s">
        <v>12445</v>
      </c>
      <c r="AH4137" s="1" t="s">
        <v>5978</v>
      </c>
      <c r="AI4137" s="1" t="s">
        <v>7060</v>
      </c>
    </row>
    <row r="4138" spans="1:72" ht="13.5" customHeight="1" x14ac:dyDescent="0.25">
      <c r="A4138" s="5" t="str">
        <f t="shared" si="147"/>
        <v>1738_각남면_0141</v>
      </c>
      <c r="B4138" s="1">
        <v>1738</v>
      </c>
      <c r="C4138" s="1" t="s">
        <v>12339</v>
      </c>
      <c r="D4138" s="1" t="s">
        <v>12340</v>
      </c>
      <c r="E4138" s="1">
        <v>4137</v>
      </c>
      <c r="F4138" s="1">
        <v>18</v>
      </c>
      <c r="G4138" s="1" t="s">
        <v>6124</v>
      </c>
      <c r="H4138" s="1" t="s">
        <v>7061</v>
      </c>
      <c r="I4138" s="1">
        <v>6</v>
      </c>
      <c r="L4138" s="1">
        <v>4</v>
      </c>
      <c r="M4138" s="1" t="s">
        <v>14507</v>
      </c>
      <c r="N4138" s="1" t="s">
        <v>14508</v>
      </c>
      <c r="S4138" s="1" t="s">
        <v>112</v>
      </c>
      <c r="T4138" s="1" t="s">
        <v>7229</v>
      </c>
      <c r="Y4138" s="1" t="s">
        <v>64</v>
      </c>
      <c r="Z4138" s="1" t="s">
        <v>7741</v>
      </c>
      <c r="AC4138" s="1">
        <v>4</v>
      </c>
      <c r="AD4138" s="1" t="s">
        <v>65</v>
      </c>
      <c r="AE4138" s="1" t="s">
        <v>9332</v>
      </c>
    </row>
    <row r="4139" spans="1:72" ht="13.5" customHeight="1" x14ac:dyDescent="0.25">
      <c r="A4139" s="5" t="str">
        <f t="shared" ref="A4139:A4146" si="148">HYPERLINK("http://kyu.snu.ac.kr/sdhj/index.jsp?type=hj/GK14616_00IH_0001_0141.jpg","1738_각남면_0141")</f>
        <v>1738_각남면_0141</v>
      </c>
      <c r="B4139" s="1">
        <v>1738</v>
      </c>
      <c r="C4139" s="1" t="s">
        <v>12339</v>
      </c>
      <c r="D4139" s="1" t="s">
        <v>12340</v>
      </c>
      <c r="E4139" s="1">
        <v>4138</v>
      </c>
      <c r="F4139" s="1">
        <v>18</v>
      </c>
      <c r="G4139" s="1" t="s">
        <v>6124</v>
      </c>
      <c r="H4139" s="1" t="s">
        <v>7061</v>
      </c>
      <c r="I4139" s="1">
        <v>6</v>
      </c>
      <c r="L4139" s="1">
        <v>5</v>
      </c>
      <c r="M4139" s="1" t="s">
        <v>14509</v>
      </c>
      <c r="N4139" s="1" t="s">
        <v>14510</v>
      </c>
      <c r="T4139" s="1" t="s">
        <v>12461</v>
      </c>
      <c r="U4139" s="1" t="s">
        <v>42</v>
      </c>
      <c r="V4139" s="1" t="s">
        <v>7309</v>
      </c>
      <c r="W4139" s="1" t="s">
        <v>203</v>
      </c>
      <c r="X4139" s="1" t="s">
        <v>7694</v>
      </c>
      <c r="Y4139" s="1" t="s">
        <v>6355</v>
      </c>
      <c r="Z4139" s="1" t="s">
        <v>9157</v>
      </c>
      <c r="AC4139" s="1">
        <v>45</v>
      </c>
      <c r="AD4139" s="1" t="s">
        <v>330</v>
      </c>
      <c r="AE4139" s="1" t="s">
        <v>9367</v>
      </c>
      <c r="AJ4139" s="1" t="s">
        <v>17</v>
      </c>
      <c r="AK4139" s="1" t="s">
        <v>9530</v>
      </c>
      <c r="AL4139" s="1" t="s">
        <v>124</v>
      </c>
      <c r="AM4139" s="1" t="s">
        <v>9327</v>
      </c>
      <c r="AT4139" s="1" t="s">
        <v>44</v>
      </c>
      <c r="AU4139" s="1" t="s">
        <v>7629</v>
      </c>
      <c r="AV4139" s="1" t="s">
        <v>3479</v>
      </c>
      <c r="AW4139" s="1" t="s">
        <v>10313</v>
      </c>
      <c r="BG4139" s="1" t="s">
        <v>6356</v>
      </c>
      <c r="BH4139" s="1" t="s">
        <v>10509</v>
      </c>
      <c r="BI4139" s="1" t="s">
        <v>3850</v>
      </c>
      <c r="BJ4139" s="1" t="s">
        <v>9973</v>
      </c>
      <c r="BK4139" s="1" t="s">
        <v>44</v>
      </c>
      <c r="BL4139" s="1" t="s">
        <v>7629</v>
      </c>
      <c r="BM4139" s="1" t="s">
        <v>6239</v>
      </c>
      <c r="BN4139" s="1" t="s">
        <v>10848</v>
      </c>
      <c r="BO4139" s="1" t="s">
        <v>44</v>
      </c>
      <c r="BP4139" s="1" t="s">
        <v>7629</v>
      </c>
      <c r="BQ4139" s="1" t="s">
        <v>6357</v>
      </c>
      <c r="BR4139" s="1" t="s">
        <v>12146</v>
      </c>
      <c r="BS4139" s="1" t="s">
        <v>41</v>
      </c>
      <c r="BT4139" s="1" t="s">
        <v>12725</v>
      </c>
    </row>
    <row r="4140" spans="1:72" ht="13.5" customHeight="1" x14ac:dyDescent="0.25">
      <c r="A4140" s="5" t="str">
        <f t="shared" si="148"/>
        <v>1738_각남면_0141</v>
      </c>
      <c r="B4140" s="1">
        <v>1738</v>
      </c>
      <c r="C4140" s="1" t="s">
        <v>12339</v>
      </c>
      <c r="D4140" s="1" t="s">
        <v>12340</v>
      </c>
      <c r="E4140" s="1">
        <v>4139</v>
      </c>
      <c r="F4140" s="1">
        <v>18</v>
      </c>
      <c r="G4140" s="1" t="s">
        <v>6124</v>
      </c>
      <c r="H4140" s="1" t="s">
        <v>7061</v>
      </c>
      <c r="I4140" s="1">
        <v>6</v>
      </c>
      <c r="L4140" s="1">
        <v>5</v>
      </c>
      <c r="M4140" s="1" t="s">
        <v>14509</v>
      </c>
      <c r="N4140" s="1" t="s">
        <v>14510</v>
      </c>
      <c r="S4140" s="1" t="s">
        <v>50</v>
      </c>
      <c r="T4140" s="1" t="s">
        <v>7223</v>
      </c>
      <c r="W4140" s="1" t="s">
        <v>144</v>
      </c>
      <c r="X4140" s="1" t="s">
        <v>7690</v>
      </c>
      <c r="Y4140" s="1" t="s">
        <v>10</v>
      </c>
      <c r="Z4140" s="1" t="s">
        <v>7684</v>
      </c>
      <c r="AC4140" s="1">
        <v>43</v>
      </c>
      <c r="AD4140" s="1" t="s">
        <v>258</v>
      </c>
      <c r="AE4140" s="1" t="s">
        <v>9360</v>
      </c>
      <c r="AJ4140" s="1" t="s">
        <v>17</v>
      </c>
      <c r="AK4140" s="1" t="s">
        <v>9530</v>
      </c>
      <c r="AL4140" s="1" t="s">
        <v>146</v>
      </c>
      <c r="AM4140" s="1" t="s">
        <v>9467</v>
      </c>
      <c r="AT4140" s="1" t="s">
        <v>870</v>
      </c>
      <c r="AU4140" s="1" t="s">
        <v>7643</v>
      </c>
      <c r="AV4140" s="1" t="s">
        <v>6358</v>
      </c>
      <c r="AW4140" s="1" t="s">
        <v>10314</v>
      </c>
      <c r="BG4140" s="1" t="s">
        <v>42</v>
      </c>
      <c r="BH4140" s="1" t="s">
        <v>7309</v>
      </c>
      <c r="BI4140" s="1" t="s">
        <v>6359</v>
      </c>
      <c r="BJ4140" s="1" t="s">
        <v>10933</v>
      </c>
      <c r="BK4140" s="1" t="s">
        <v>42</v>
      </c>
      <c r="BL4140" s="1" t="s">
        <v>7309</v>
      </c>
      <c r="BM4140" s="1" t="s">
        <v>3036</v>
      </c>
      <c r="BN4140" s="1" t="s">
        <v>9911</v>
      </c>
      <c r="BO4140" s="1" t="s">
        <v>484</v>
      </c>
      <c r="BP4140" s="1" t="s">
        <v>10489</v>
      </c>
      <c r="BQ4140" s="1" t="s">
        <v>6360</v>
      </c>
      <c r="BR4140" s="1" t="s">
        <v>12147</v>
      </c>
      <c r="BS4140" s="1" t="s">
        <v>124</v>
      </c>
      <c r="BT4140" s="1" t="s">
        <v>9327</v>
      </c>
    </row>
    <row r="4141" spans="1:72" ht="13.5" customHeight="1" x14ac:dyDescent="0.25">
      <c r="A4141" s="5" t="str">
        <f t="shared" si="148"/>
        <v>1738_각남면_0141</v>
      </c>
      <c r="B4141" s="1">
        <v>1738</v>
      </c>
      <c r="C4141" s="1" t="s">
        <v>12339</v>
      </c>
      <c r="D4141" s="1" t="s">
        <v>12340</v>
      </c>
      <c r="E4141" s="1">
        <v>4140</v>
      </c>
      <c r="F4141" s="1">
        <v>18</v>
      </c>
      <c r="G4141" s="1" t="s">
        <v>6124</v>
      </c>
      <c r="H4141" s="1" t="s">
        <v>7061</v>
      </c>
      <c r="I4141" s="1">
        <v>6</v>
      </c>
      <c r="L4141" s="1">
        <v>5</v>
      </c>
      <c r="M4141" s="1" t="s">
        <v>14509</v>
      </c>
      <c r="N4141" s="1" t="s">
        <v>14510</v>
      </c>
      <c r="S4141" s="1" t="s">
        <v>112</v>
      </c>
      <c r="T4141" s="1" t="s">
        <v>7229</v>
      </c>
      <c r="AF4141" s="1" t="s">
        <v>317</v>
      </c>
      <c r="AG4141" s="1" t="s">
        <v>7707</v>
      </c>
    </row>
    <row r="4142" spans="1:72" ht="13.5" customHeight="1" x14ac:dyDescent="0.25">
      <c r="A4142" s="5" t="str">
        <f t="shared" si="148"/>
        <v>1738_각남면_0141</v>
      </c>
      <c r="B4142" s="1">
        <v>1738</v>
      </c>
      <c r="C4142" s="1" t="s">
        <v>12339</v>
      </c>
      <c r="D4142" s="1" t="s">
        <v>12340</v>
      </c>
      <c r="E4142" s="1">
        <v>4141</v>
      </c>
      <c r="F4142" s="1">
        <v>18</v>
      </c>
      <c r="G4142" s="1" t="s">
        <v>6124</v>
      </c>
      <c r="H4142" s="1" t="s">
        <v>7061</v>
      </c>
      <c r="I4142" s="1">
        <v>6</v>
      </c>
      <c r="L4142" s="1">
        <v>5</v>
      </c>
      <c r="M4142" s="1" t="s">
        <v>14509</v>
      </c>
      <c r="N4142" s="1" t="s">
        <v>14510</v>
      </c>
      <c r="S4142" s="1" t="s">
        <v>59</v>
      </c>
      <c r="T4142" s="1" t="s">
        <v>7224</v>
      </c>
      <c r="U4142" s="1" t="s">
        <v>1594</v>
      </c>
      <c r="V4142" s="1" t="s">
        <v>7401</v>
      </c>
      <c r="Y4142" s="1" t="s">
        <v>6361</v>
      </c>
      <c r="Z4142" s="1" t="s">
        <v>9158</v>
      </c>
      <c r="AC4142" s="1">
        <v>15</v>
      </c>
      <c r="AD4142" s="1" t="s">
        <v>90</v>
      </c>
      <c r="AE4142" s="1" t="s">
        <v>9336</v>
      </c>
    </row>
    <row r="4143" spans="1:72" ht="13.5" customHeight="1" x14ac:dyDescent="0.25">
      <c r="A4143" s="5" t="str">
        <f t="shared" si="148"/>
        <v>1738_각남면_0141</v>
      </c>
      <c r="B4143" s="1">
        <v>1738</v>
      </c>
      <c r="C4143" s="1" t="s">
        <v>12339</v>
      </c>
      <c r="D4143" s="1" t="s">
        <v>12340</v>
      </c>
      <c r="E4143" s="1">
        <v>4142</v>
      </c>
      <c r="F4143" s="1">
        <v>18</v>
      </c>
      <c r="G4143" s="1" t="s">
        <v>6124</v>
      </c>
      <c r="H4143" s="1" t="s">
        <v>7061</v>
      </c>
      <c r="I4143" s="1">
        <v>6</v>
      </c>
      <c r="L4143" s="1">
        <v>5</v>
      </c>
      <c r="M4143" s="1" t="s">
        <v>14509</v>
      </c>
      <c r="N4143" s="1" t="s">
        <v>14510</v>
      </c>
      <c r="S4143" s="1" t="s">
        <v>185</v>
      </c>
      <c r="T4143" s="1" t="s">
        <v>7233</v>
      </c>
      <c r="AC4143" s="1">
        <v>2</v>
      </c>
      <c r="AD4143" s="1" t="s">
        <v>335</v>
      </c>
      <c r="AE4143" s="1" t="s">
        <v>9368</v>
      </c>
      <c r="AF4143" s="1" t="s">
        <v>95</v>
      </c>
      <c r="AG4143" s="1" t="s">
        <v>9389</v>
      </c>
    </row>
    <row r="4144" spans="1:72" ht="13.5" customHeight="1" x14ac:dyDescent="0.25">
      <c r="A4144" s="5" t="str">
        <f t="shared" si="148"/>
        <v>1738_각남면_0141</v>
      </c>
      <c r="B4144" s="1">
        <v>1738</v>
      </c>
      <c r="C4144" s="1" t="s">
        <v>12339</v>
      </c>
      <c r="D4144" s="1" t="s">
        <v>12340</v>
      </c>
      <c r="E4144" s="1">
        <v>4143</v>
      </c>
      <c r="F4144" s="1">
        <v>18</v>
      </c>
      <c r="G4144" s="1" t="s">
        <v>6124</v>
      </c>
      <c r="H4144" s="1" t="s">
        <v>7061</v>
      </c>
      <c r="I4144" s="1">
        <v>6</v>
      </c>
      <c r="L4144" s="1">
        <v>5</v>
      </c>
      <c r="M4144" s="1" t="s">
        <v>14509</v>
      </c>
      <c r="N4144" s="1" t="s">
        <v>14510</v>
      </c>
      <c r="T4144" s="1" t="s">
        <v>12470</v>
      </c>
      <c r="U4144" s="1" t="s">
        <v>409</v>
      </c>
      <c r="V4144" s="1" t="s">
        <v>7363</v>
      </c>
      <c r="Y4144" s="1" t="s">
        <v>6362</v>
      </c>
      <c r="Z4144" s="1" t="s">
        <v>8739</v>
      </c>
      <c r="AC4144" s="1">
        <v>21</v>
      </c>
      <c r="AD4144" s="1" t="s">
        <v>160</v>
      </c>
      <c r="AE4144" s="1" t="s">
        <v>9347</v>
      </c>
      <c r="AT4144" s="1" t="s">
        <v>232</v>
      </c>
      <c r="AU4144" s="1" t="s">
        <v>7343</v>
      </c>
      <c r="AV4144" s="1" t="s">
        <v>3595</v>
      </c>
      <c r="AW4144" s="1" t="s">
        <v>10115</v>
      </c>
    </row>
    <row r="4145" spans="1:72" ht="13.5" customHeight="1" x14ac:dyDescent="0.25">
      <c r="A4145" s="5" t="str">
        <f t="shared" si="148"/>
        <v>1738_각남면_0141</v>
      </c>
      <c r="B4145" s="1">
        <v>1738</v>
      </c>
      <c r="C4145" s="1" t="s">
        <v>12339</v>
      </c>
      <c r="D4145" s="1" t="s">
        <v>12340</v>
      </c>
      <c r="E4145" s="1">
        <v>4144</v>
      </c>
      <c r="F4145" s="1">
        <v>18</v>
      </c>
      <c r="G4145" s="1" t="s">
        <v>6124</v>
      </c>
      <c r="H4145" s="1" t="s">
        <v>7061</v>
      </c>
      <c r="I4145" s="1">
        <v>6</v>
      </c>
      <c r="L4145" s="1">
        <v>5</v>
      </c>
      <c r="M4145" s="1" t="s">
        <v>14509</v>
      </c>
      <c r="N4145" s="1" t="s">
        <v>14510</v>
      </c>
      <c r="T4145" s="1" t="s">
        <v>12470</v>
      </c>
      <c r="U4145" s="1" t="s">
        <v>136</v>
      </c>
      <c r="V4145" s="1" t="s">
        <v>7308</v>
      </c>
      <c r="Y4145" s="1" t="s">
        <v>6363</v>
      </c>
      <c r="Z4145" s="1" t="s">
        <v>9159</v>
      </c>
      <c r="AC4145" s="1">
        <v>15</v>
      </c>
      <c r="AD4145" s="1" t="s">
        <v>90</v>
      </c>
      <c r="AE4145" s="1" t="s">
        <v>9336</v>
      </c>
    </row>
    <row r="4146" spans="1:72" ht="13.5" customHeight="1" x14ac:dyDescent="0.25">
      <c r="A4146" s="5" t="str">
        <f t="shared" si="148"/>
        <v>1738_각남면_0141</v>
      </c>
      <c r="B4146" s="1">
        <v>1738</v>
      </c>
      <c r="C4146" s="1" t="s">
        <v>12339</v>
      </c>
      <c r="D4146" s="1" t="s">
        <v>12340</v>
      </c>
      <c r="E4146" s="1">
        <v>4145</v>
      </c>
      <c r="F4146" s="1">
        <v>18</v>
      </c>
      <c r="G4146" s="1" t="s">
        <v>6124</v>
      </c>
      <c r="H4146" s="1" t="s">
        <v>7061</v>
      </c>
      <c r="I4146" s="1">
        <v>6</v>
      </c>
      <c r="L4146" s="1">
        <v>5</v>
      </c>
      <c r="M4146" s="1" t="s">
        <v>14509</v>
      </c>
      <c r="N4146" s="1" t="s">
        <v>14510</v>
      </c>
      <c r="T4146" s="1" t="s">
        <v>12470</v>
      </c>
      <c r="U4146" s="1" t="s">
        <v>139</v>
      </c>
      <c r="V4146" s="1" t="s">
        <v>7323</v>
      </c>
      <c r="Y4146" s="1" t="s">
        <v>6208</v>
      </c>
      <c r="Z4146" s="1" t="s">
        <v>9124</v>
      </c>
      <c r="AF4146" s="1" t="s">
        <v>463</v>
      </c>
      <c r="AG4146" s="1" t="s">
        <v>12445</v>
      </c>
      <c r="AH4146" s="1" t="s">
        <v>230</v>
      </c>
      <c r="AI4146" s="1" t="s">
        <v>9444</v>
      </c>
      <c r="BB4146" s="1" t="s">
        <v>1551</v>
      </c>
      <c r="BC4146" s="1" t="s">
        <v>7529</v>
      </c>
      <c r="BD4146" s="1" t="s">
        <v>4393</v>
      </c>
      <c r="BE4146" s="1" t="s">
        <v>8695</v>
      </c>
    </row>
    <row r="4147" spans="1:72" ht="13.5" customHeight="1" x14ac:dyDescent="0.25">
      <c r="A4147" s="5" t="str">
        <f t="shared" ref="A4147:A4178" si="149">HYPERLINK("http://kyu.snu.ac.kr/sdhj/index.jsp?type=hj/GK14616_00IH_0001_0142.jpg","1738_각남면_0142")</f>
        <v>1738_각남면_0142</v>
      </c>
      <c r="B4147" s="1">
        <v>1738</v>
      </c>
      <c r="C4147" s="1" t="s">
        <v>12339</v>
      </c>
      <c r="D4147" s="1" t="s">
        <v>12340</v>
      </c>
      <c r="E4147" s="1">
        <v>4146</v>
      </c>
      <c r="F4147" s="1">
        <v>18</v>
      </c>
      <c r="G4147" s="1" t="s">
        <v>6124</v>
      </c>
      <c r="H4147" s="1" t="s">
        <v>7061</v>
      </c>
      <c r="I4147" s="1">
        <v>7</v>
      </c>
      <c r="J4147" s="1" t="s">
        <v>6364</v>
      </c>
      <c r="K4147" s="1" t="s">
        <v>12392</v>
      </c>
      <c r="L4147" s="1">
        <v>1</v>
      </c>
      <c r="M4147" s="1" t="s">
        <v>6364</v>
      </c>
      <c r="N4147" s="1" t="s">
        <v>14511</v>
      </c>
      <c r="T4147" s="1" t="s">
        <v>12461</v>
      </c>
      <c r="U4147" s="1" t="s">
        <v>80</v>
      </c>
      <c r="V4147" s="1" t="s">
        <v>7418</v>
      </c>
      <c r="W4147" s="1" t="s">
        <v>132</v>
      </c>
      <c r="X4147" s="1" t="s">
        <v>12531</v>
      </c>
      <c r="Y4147" s="1" t="s">
        <v>6365</v>
      </c>
      <c r="Z4147" s="1" t="s">
        <v>9160</v>
      </c>
      <c r="AC4147" s="1">
        <v>79</v>
      </c>
      <c r="AD4147" s="1" t="s">
        <v>202</v>
      </c>
      <c r="AE4147" s="1" t="s">
        <v>9353</v>
      </c>
      <c r="AJ4147" s="1" t="s">
        <v>17</v>
      </c>
      <c r="AK4147" s="1" t="s">
        <v>9530</v>
      </c>
      <c r="AL4147" s="1" t="s">
        <v>6209</v>
      </c>
      <c r="AM4147" s="1" t="s">
        <v>9586</v>
      </c>
      <c r="AT4147" s="1" t="s">
        <v>69</v>
      </c>
      <c r="AU4147" s="1" t="s">
        <v>7359</v>
      </c>
      <c r="AV4147" s="1" t="s">
        <v>2724</v>
      </c>
      <c r="AW4147" s="1" t="s">
        <v>8318</v>
      </c>
      <c r="BG4147" s="1" t="s">
        <v>69</v>
      </c>
      <c r="BH4147" s="1" t="s">
        <v>7359</v>
      </c>
      <c r="BI4147" s="1" t="s">
        <v>1933</v>
      </c>
      <c r="BJ4147" s="1" t="s">
        <v>8988</v>
      </c>
      <c r="BK4147" s="1" t="s">
        <v>69</v>
      </c>
      <c r="BL4147" s="1" t="s">
        <v>7359</v>
      </c>
      <c r="BM4147" s="1" t="s">
        <v>4072</v>
      </c>
      <c r="BN4147" s="1" t="s">
        <v>7987</v>
      </c>
      <c r="BO4147" s="1" t="s">
        <v>854</v>
      </c>
      <c r="BP4147" s="1" t="s">
        <v>9667</v>
      </c>
      <c r="BQ4147" s="1" t="s">
        <v>6366</v>
      </c>
      <c r="BR4147" s="1" t="s">
        <v>11965</v>
      </c>
      <c r="BS4147" s="1" t="s">
        <v>124</v>
      </c>
      <c r="BT4147" s="1" t="s">
        <v>9327</v>
      </c>
    </row>
    <row r="4148" spans="1:72" ht="13.5" customHeight="1" x14ac:dyDescent="0.25">
      <c r="A4148" s="5" t="str">
        <f t="shared" si="149"/>
        <v>1738_각남면_0142</v>
      </c>
      <c r="B4148" s="1">
        <v>1738</v>
      </c>
      <c r="C4148" s="1" t="s">
        <v>12339</v>
      </c>
      <c r="D4148" s="1" t="s">
        <v>12340</v>
      </c>
      <c r="E4148" s="1">
        <v>4147</v>
      </c>
      <c r="F4148" s="1">
        <v>18</v>
      </c>
      <c r="G4148" s="1" t="s">
        <v>6124</v>
      </c>
      <c r="H4148" s="1" t="s">
        <v>7061</v>
      </c>
      <c r="I4148" s="1">
        <v>7</v>
      </c>
      <c r="L4148" s="1">
        <v>1</v>
      </c>
      <c r="M4148" s="1" t="s">
        <v>6364</v>
      </c>
      <c r="N4148" s="1" t="s">
        <v>14511</v>
      </c>
      <c r="S4148" s="1" t="s">
        <v>50</v>
      </c>
      <c r="T4148" s="1" t="s">
        <v>7223</v>
      </c>
      <c r="U4148" s="1" t="s">
        <v>6367</v>
      </c>
      <c r="V4148" s="1" t="s">
        <v>7637</v>
      </c>
      <c r="W4148" s="1" t="s">
        <v>754</v>
      </c>
      <c r="X4148" s="1" t="s">
        <v>7710</v>
      </c>
      <c r="Y4148" s="1" t="s">
        <v>1443</v>
      </c>
      <c r="Z4148" s="1" t="s">
        <v>8047</v>
      </c>
      <c r="AC4148" s="1">
        <v>47</v>
      </c>
      <c r="AD4148" s="1" t="s">
        <v>109</v>
      </c>
      <c r="AE4148" s="1" t="s">
        <v>9340</v>
      </c>
      <c r="AJ4148" s="1" t="s">
        <v>17</v>
      </c>
      <c r="AK4148" s="1" t="s">
        <v>9530</v>
      </c>
      <c r="AL4148" s="1" t="s">
        <v>259</v>
      </c>
      <c r="AM4148" s="1" t="s">
        <v>9449</v>
      </c>
      <c r="AT4148" s="1" t="s">
        <v>78</v>
      </c>
      <c r="AU4148" s="1" t="s">
        <v>7347</v>
      </c>
      <c r="AV4148" s="1" t="s">
        <v>2291</v>
      </c>
      <c r="AW4148" s="1" t="s">
        <v>9866</v>
      </c>
      <c r="BG4148" s="1" t="s">
        <v>854</v>
      </c>
      <c r="BH4148" s="1" t="s">
        <v>9667</v>
      </c>
      <c r="BI4148" s="1" t="s">
        <v>751</v>
      </c>
      <c r="BJ4148" s="1" t="s">
        <v>10149</v>
      </c>
      <c r="BK4148" s="1" t="s">
        <v>73</v>
      </c>
      <c r="BL4148" s="1" t="s">
        <v>7304</v>
      </c>
      <c r="BM4148" s="1" t="s">
        <v>6368</v>
      </c>
      <c r="BN4148" s="1" t="s">
        <v>11422</v>
      </c>
      <c r="BO4148" s="1" t="s">
        <v>73</v>
      </c>
      <c r="BP4148" s="1" t="s">
        <v>7304</v>
      </c>
      <c r="BQ4148" s="1" t="s">
        <v>6369</v>
      </c>
      <c r="BR4148" s="1" t="s">
        <v>13485</v>
      </c>
      <c r="BS4148" s="1" t="s">
        <v>208</v>
      </c>
      <c r="BT4148" s="1" t="s">
        <v>9524</v>
      </c>
    </row>
    <row r="4149" spans="1:72" ht="13.5" customHeight="1" x14ac:dyDescent="0.25">
      <c r="A4149" s="5" t="str">
        <f t="shared" si="149"/>
        <v>1738_각남면_0142</v>
      </c>
      <c r="B4149" s="1">
        <v>1738</v>
      </c>
      <c r="C4149" s="1" t="s">
        <v>12339</v>
      </c>
      <c r="D4149" s="1" t="s">
        <v>12340</v>
      </c>
      <c r="E4149" s="1">
        <v>4148</v>
      </c>
      <c r="F4149" s="1">
        <v>18</v>
      </c>
      <c r="G4149" s="1" t="s">
        <v>6124</v>
      </c>
      <c r="H4149" s="1" t="s">
        <v>7061</v>
      </c>
      <c r="I4149" s="1">
        <v>7</v>
      </c>
      <c r="L4149" s="1">
        <v>1</v>
      </c>
      <c r="M4149" s="1" t="s">
        <v>6364</v>
      </c>
      <c r="N4149" s="1" t="s">
        <v>14511</v>
      </c>
      <c r="S4149" s="1" t="s">
        <v>59</v>
      </c>
      <c r="T4149" s="1" t="s">
        <v>7224</v>
      </c>
      <c r="U4149" s="1" t="s">
        <v>2573</v>
      </c>
      <c r="V4149" s="1" t="s">
        <v>7450</v>
      </c>
      <c r="Y4149" s="1" t="s">
        <v>742</v>
      </c>
      <c r="Z4149" s="1" t="s">
        <v>7856</v>
      </c>
      <c r="AC4149" s="1">
        <v>12</v>
      </c>
      <c r="AD4149" s="1" t="s">
        <v>396</v>
      </c>
      <c r="AE4149" s="1" t="s">
        <v>9371</v>
      </c>
    </row>
    <row r="4150" spans="1:72" ht="13.5" customHeight="1" x14ac:dyDescent="0.25">
      <c r="A4150" s="5" t="str">
        <f t="shared" si="149"/>
        <v>1738_각남면_0142</v>
      </c>
      <c r="B4150" s="1">
        <v>1738</v>
      </c>
      <c r="C4150" s="1" t="s">
        <v>12339</v>
      </c>
      <c r="D4150" s="1" t="s">
        <v>12340</v>
      </c>
      <c r="E4150" s="1">
        <v>4149</v>
      </c>
      <c r="F4150" s="1">
        <v>18</v>
      </c>
      <c r="G4150" s="1" t="s">
        <v>6124</v>
      </c>
      <c r="H4150" s="1" t="s">
        <v>7061</v>
      </c>
      <c r="I4150" s="1">
        <v>7</v>
      </c>
      <c r="L4150" s="1">
        <v>1</v>
      </c>
      <c r="M4150" s="1" t="s">
        <v>6364</v>
      </c>
      <c r="N4150" s="1" t="s">
        <v>14511</v>
      </c>
      <c r="S4150" s="1" t="s">
        <v>59</v>
      </c>
      <c r="T4150" s="1" t="s">
        <v>7224</v>
      </c>
      <c r="U4150" s="1" t="s">
        <v>37</v>
      </c>
      <c r="V4150" s="1" t="s">
        <v>7300</v>
      </c>
      <c r="Y4150" s="1" t="s">
        <v>2457</v>
      </c>
      <c r="Z4150" s="1" t="s">
        <v>7752</v>
      </c>
      <c r="AC4150" s="1">
        <v>10</v>
      </c>
      <c r="AD4150" s="1" t="s">
        <v>393</v>
      </c>
      <c r="AE4150" s="1" t="s">
        <v>9370</v>
      </c>
    </row>
    <row r="4151" spans="1:72" ht="13.5" customHeight="1" x14ac:dyDescent="0.25">
      <c r="A4151" s="5" t="str">
        <f t="shared" si="149"/>
        <v>1738_각남면_0142</v>
      </c>
      <c r="B4151" s="1">
        <v>1738</v>
      </c>
      <c r="C4151" s="1" t="s">
        <v>12339</v>
      </c>
      <c r="D4151" s="1" t="s">
        <v>12340</v>
      </c>
      <c r="E4151" s="1">
        <v>4150</v>
      </c>
      <c r="F4151" s="1">
        <v>18</v>
      </c>
      <c r="G4151" s="1" t="s">
        <v>6124</v>
      </c>
      <c r="H4151" s="1" t="s">
        <v>7061</v>
      </c>
      <c r="I4151" s="1">
        <v>7</v>
      </c>
      <c r="L4151" s="1">
        <v>1</v>
      </c>
      <c r="M4151" s="1" t="s">
        <v>6364</v>
      </c>
      <c r="N4151" s="1" t="s">
        <v>14511</v>
      </c>
      <c r="S4151" s="1" t="s">
        <v>155</v>
      </c>
      <c r="T4151" s="1" t="s">
        <v>7230</v>
      </c>
      <c r="W4151" s="1" t="s">
        <v>38</v>
      </c>
      <c r="X4151" s="1" t="s">
        <v>12522</v>
      </c>
      <c r="Y4151" s="1" t="s">
        <v>64</v>
      </c>
      <c r="Z4151" s="1" t="s">
        <v>7741</v>
      </c>
      <c r="AC4151" s="1">
        <v>19</v>
      </c>
      <c r="AD4151" s="1" t="s">
        <v>202</v>
      </c>
      <c r="AE4151" s="1" t="s">
        <v>9353</v>
      </c>
      <c r="AF4151" s="1" t="s">
        <v>95</v>
      </c>
      <c r="AG4151" s="1" t="s">
        <v>9389</v>
      </c>
    </row>
    <row r="4152" spans="1:72" ht="13.5" customHeight="1" x14ac:dyDescent="0.25">
      <c r="A4152" s="5" t="str">
        <f t="shared" si="149"/>
        <v>1738_각남면_0142</v>
      </c>
      <c r="B4152" s="1">
        <v>1738</v>
      </c>
      <c r="C4152" s="1" t="s">
        <v>12339</v>
      </c>
      <c r="D4152" s="1" t="s">
        <v>12340</v>
      </c>
      <c r="E4152" s="1">
        <v>4151</v>
      </c>
      <c r="F4152" s="1">
        <v>18</v>
      </c>
      <c r="G4152" s="1" t="s">
        <v>6124</v>
      </c>
      <c r="H4152" s="1" t="s">
        <v>7061</v>
      </c>
      <c r="I4152" s="1">
        <v>7</v>
      </c>
      <c r="L4152" s="1">
        <v>1</v>
      </c>
      <c r="M4152" s="1" t="s">
        <v>6364</v>
      </c>
      <c r="N4152" s="1" t="s">
        <v>14511</v>
      </c>
      <c r="S4152" s="1" t="s">
        <v>112</v>
      </c>
      <c r="T4152" s="1" t="s">
        <v>7229</v>
      </c>
      <c r="Y4152" s="1" t="s">
        <v>64</v>
      </c>
      <c r="Z4152" s="1" t="s">
        <v>7741</v>
      </c>
      <c r="AF4152" s="1" t="s">
        <v>157</v>
      </c>
      <c r="AG4152" s="1" t="s">
        <v>9391</v>
      </c>
    </row>
    <row r="4153" spans="1:72" ht="13.5" customHeight="1" x14ac:dyDescent="0.25">
      <c r="A4153" s="5" t="str">
        <f t="shared" si="149"/>
        <v>1738_각남면_0142</v>
      </c>
      <c r="B4153" s="1">
        <v>1738</v>
      </c>
      <c r="C4153" s="1" t="s">
        <v>12339</v>
      </c>
      <c r="D4153" s="1" t="s">
        <v>12340</v>
      </c>
      <c r="E4153" s="1">
        <v>4152</v>
      </c>
      <c r="F4153" s="1">
        <v>18</v>
      </c>
      <c r="G4153" s="1" t="s">
        <v>6124</v>
      </c>
      <c r="H4153" s="1" t="s">
        <v>7061</v>
      </c>
      <c r="I4153" s="1">
        <v>7</v>
      </c>
      <c r="L4153" s="1">
        <v>2</v>
      </c>
      <c r="M4153" s="1" t="s">
        <v>14512</v>
      </c>
      <c r="N4153" s="1" t="s">
        <v>9646</v>
      </c>
      <c r="T4153" s="1" t="s">
        <v>12461</v>
      </c>
      <c r="U4153" s="1" t="s">
        <v>260</v>
      </c>
      <c r="V4153" s="1" t="s">
        <v>7321</v>
      </c>
      <c r="W4153" s="1" t="s">
        <v>203</v>
      </c>
      <c r="X4153" s="1" t="s">
        <v>7694</v>
      </c>
      <c r="Y4153" s="1" t="s">
        <v>3848</v>
      </c>
      <c r="Z4153" s="1" t="s">
        <v>9161</v>
      </c>
      <c r="AC4153" s="1">
        <v>50</v>
      </c>
      <c r="AD4153" s="1" t="s">
        <v>263</v>
      </c>
      <c r="AE4153" s="1" t="s">
        <v>9361</v>
      </c>
      <c r="AJ4153" s="1" t="s">
        <v>17</v>
      </c>
      <c r="AK4153" s="1" t="s">
        <v>9530</v>
      </c>
      <c r="AL4153" s="1" t="s">
        <v>124</v>
      </c>
      <c r="AM4153" s="1" t="s">
        <v>9327</v>
      </c>
      <c r="AT4153" s="1" t="s">
        <v>1662</v>
      </c>
      <c r="AU4153" s="1" t="s">
        <v>7630</v>
      </c>
      <c r="AV4153" s="1" t="s">
        <v>3850</v>
      </c>
      <c r="AW4153" s="1" t="s">
        <v>9973</v>
      </c>
      <c r="BG4153" s="1" t="s">
        <v>44</v>
      </c>
      <c r="BH4153" s="1" t="s">
        <v>7629</v>
      </c>
      <c r="BI4153" s="1" t="s">
        <v>6239</v>
      </c>
      <c r="BJ4153" s="1" t="s">
        <v>10848</v>
      </c>
      <c r="BK4153" s="1" t="s">
        <v>44</v>
      </c>
      <c r="BL4153" s="1" t="s">
        <v>7629</v>
      </c>
      <c r="BM4153" s="1" t="s">
        <v>6240</v>
      </c>
      <c r="BN4153" s="1" t="s">
        <v>11324</v>
      </c>
      <c r="BO4153" s="1" t="s">
        <v>44</v>
      </c>
      <c r="BP4153" s="1" t="s">
        <v>7629</v>
      </c>
      <c r="BQ4153" s="1" t="s">
        <v>6370</v>
      </c>
      <c r="BR4153" s="1" t="s">
        <v>12130</v>
      </c>
      <c r="BS4153" s="1" t="s">
        <v>639</v>
      </c>
      <c r="BT4153" s="1" t="s">
        <v>9540</v>
      </c>
    </row>
    <row r="4154" spans="1:72" ht="13.5" customHeight="1" x14ac:dyDescent="0.25">
      <c r="A4154" s="5" t="str">
        <f t="shared" si="149"/>
        <v>1738_각남면_0142</v>
      </c>
      <c r="B4154" s="1">
        <v>1738</v>
      </c>
      <c r="C4154" s="1" t="s">
        <v>12339</v>
      </c>
      <c r="D4154" s="1" t="s">
        <v>12340</v>
      </c>
      <c r="E4154" s="1">
        <v>4153</v>
      </c>
      <c r="F4154" s="1">
        <v>18</v>
      </c>
      <c r="G4154" s="1" t="s">
        <v>6124</v>
      </c>
      <c r="H4154" s="1" t="s">
        <v>7061</v>
      </c>
      <c r="I4154" s="1">
        <v>7</v>
      </c>
      <c r="L4154" s="1">
        <v>2</v>
      </c>
      <c r="M4154" s="1" t="s">
        <v>14512</v>
      </c>
      <c r="N4154" s="1" t="s">
        <v>9646</v>
      </c>
      <c r="S4154" s="1" t="s">
        <v>50</v>
      </c>
      <c r="T4154" s="1" t="s">
        <v>7223</v>
      </c>
      <c r="W4154" s="1" t="s">
        <v>519</v>
      </c>
      <c r="X4154" s="1" t="s">
        <v>7705</v>
      </c>
      <c r="Y4154" s="1" t="s">
        <v>308</v>
      </c>
      <c r="Z4154" s="1" t="s">
        <v>7774</v>
      </c>
      <c r="AC4154" s="1">
        <v>51</v>
      </c>
      <c r="AD4154" s="1" t="s">
        <v>169</v>
      </c>
      <c r="AE4154" s="1" t="s">
        <v>9348</v>
      </c>
      <c r="AJ4154" s="1" t="s">
        <v>309</v>
      </c>
      <c r="AK4154" s="1" t="s">
        <v>9531</v>
      </c>
      <c r="AL4154" s="1" t="s">
        <v>3853</v>
      </c>
      <c r="AM4154" s="1" t="s">
        <v>12791</v>
      </c>
      <c r="AT4154" s="1" t="s">
        <v>44</v>
      </c>
      <c r="AU4154" s="1" t="s">
        <v>7629</v>
      </c>
      <c r="AV4154" s="1" t="s">
        <v>6371</v>
      </c>
      <c r="AW4154" s="1" t="s">
        <v>10315</v>
      </c>
      <c r="BG4154" s="1" t="s">
        <v>44</v>
      </c>
      <c r="BH4154" s="1" t="s">
        <v>7629</v>
      </c>
      <c r="BI4154" s="1" t="s">
        <v>6372</v>
      </c>
      <c r="BJ4154" s="1" t="s">
        <v>10952</v>
      </c>
      <c r="BK4154" s="1" t="s">
        <v>44</v>
      </c>
      <c r="BL4154" s="1" t="s">
        <v>7629</v>
      </c>
      <c r="BM4154" s="1" t="s">
        <v>6373</v>
      </c>
      <c r="BN4154" s="1" t="s">
        <v>11423</v>
      </c>
      <c r="BO4154" s="1" t="s">
        <v>44</v>
      </c>
      <c r="BP4154" s="1" t="s">
        <v>7629</v>
      </c>
      <c r="BQ4154" s="1" t="s">
        <v>6374</v>
      </c>
      <c r="BR4154" s="1" t="s">
        <v>12148</v>
      </c>
      <c r="BS4154" s="1" t="s">
        <v>3351</v>
      </c>
      <c r="BT4154" s="1" t="s">
        <v>12261</v>
      </c>
    </row>
    <row r="4155" spans="1:72" ht="13.5" customHeight="1" x14ac:dyDescent="0.25">
      <c r="A4155" s="5" t="str">
        <f t="shared" si="149"/>
        <v>1738_각남면_0142</v>
      </c>
      <c r="B4155" s="1">
        <v>1738</v>
      </c>
      <c r="C4155" s="1" t="s">
        <v>12339</v>
      </c>
      <c r="D4155" s="1" t="s">
        <v>12340</v>
      </c>
      <c r="E4155" s="1">
        <v>4154</v>
      </c>
      <c r="F4155" s="1">
        <v>18</v>
      </c>
      <c r="G4155" s="1" t="s">
        <v>6124</v>
      </c>
      <c r="H4155" s="1" t="s">
        <v>7061</v>
      </c>
      <c r="I4155" s="1">
        <v>7</v>
      </c>
      <c r="L4155" s="1">
        <v>2</v>
      </c>
      <c r="M4155" s="1" t="s">
        <v>14512</v>
      </c>
      <c r="N4155" s="1" t="s">
        <v>9646</v>
      </c>
      <c r="T4155" s="1" t="s">
        <v>12470</v>
      </c>
      <c r="U4155" s="1" t="s">
        <v>6375</v>
      </c>
      <c r="V4155" s="1" t="s">
        <v>7638</v>
      </c>
      <c r="Y4155" s="1" t="s">
        <v>6376</v>
      </c>
      <c r="Z4155" s="1" t="s">
        <v>9162</v>
      </c>
      <c r="AC4155" s="1">
        <v>20</v>
      </c>
      <c r="AD4155" s="1" t="s">
        <v>255</v>
      </c>
      <c r="AE4155" s="1" t="s">
        <v>9359</v>
      </c>
      <c r="BB4155" s="1" t="s">
        <v>1551</v>
      </c>
      <c r="BC4155" s="1" t="s">
        <v>7529</v>
      </c>
      <c r="BD4155" s="1" t="s">
        <v>6377</v>
      </c>
      <c r="BE4155" s="1" t="s">
        <v>9151</v>
      </c>
    </row>
    <row r="4156" spans="1:72" ht="13.5" customHeight="1" x14ac:dyDescent="0.25">
      <c r="A4156" s="5" t="str">
        <f t="shared" si="149"/>
        <v>1738_각남면_0142</v>
      </c>
      <c r="B4156" s="1">
        <v>1738</v>
      </c>
      <c r="C4156" s="1" t="s">
        <v>12339</v>
      </c>
      <c r="D4156" s="1" t="s">
        <v>12340</v>
      </c>
      <c r="E4156" s="1">
        <v>4155</v>
      </c>
      <c r="F4156" s="1">
        <v>18</v>
      </c>
      <c r="G4156" s="1" t="s">
        <v>6124</v>
      </c>
      <c r="H4156" s="1" t="s">
        <v>7061</v>
      </c>
      <c r="I4156" s="1">
        <v>7</v>
      </c>
      <c r="L4156" s="1">
        <v>2</v>
      </c>
      <c r="M4156" s="1" t="s">
        <v>14512</v>
      </c>
      <c r="N4156" s="1" t="s">
        <v>9646</v>
      </c>
      <c r="T4156" s="1" t="s">
        <v>12470</v>
      </c>
      <c r="U4156" s="1" t="s">
        <v>715</v>
      </c>
      <c r="V4156" s="1" t="s">
        <v>7283</v>
      </c>
      <c r="Y4156" s="1" t="s">
        <v>6378</v>
      </c>
      <c r="Z4156" s="1" t="s">
        <v>9163</v>
      </c>
      <c r="AC4156" s="1">
        <v>32</v>
      </c>
      <c r="AD4156" s="1" t="s">
        <v>743</v>
      </c>
      <c r="AE4156" s="1" t="s">
        <v>8259</v>
      </c>
      <c r="BB4156" s="1" t="s">
        <v>1551</v>
      </c>
      <c r="BC4156" s="1" t="s">
        <v>7529</v>
      </c>
      <c r="BD4156" s="1" t="s">
        <v>850</v>
      </c>
      <c r="BE4156" s="1" t="s">
        <v>7891</v>
      </c>
    </row>
    <row r="4157" spans="1:72" ht="13.5" customHeight="1" x14ac:dyDescent="0.25">
      <c r="A4157" s="5" t="str">
        <f t="shared" si="149"/>
        <v>1738_각남면_0142</v>
      </c>
      <c r="B4157" s="1">
        <v>1738</v>
      </c>
      <c r="C4157" s="1" t="s">
        <v>12339</v>
      </c>
      <c r="D4157" s="1" t="s">
        <v>12340</v>
      </c>
      <c r="E4157" s="1">
        <v>4156</v>
      </c>
      <c r="F4157" s="1">
        <v>18</v>
      </c>
      <c r="G4157" s="1" t="s">
        <v>6124</v>
      </c>
      <c r="H4157" s="1" t="s">
        <v>7061</v>
      </c>
      <c r="I4157" s="1">
        <v>7</v>
      </c>
      <c r="L4157" s="1">
        <v>2</v>
      </c>
      <c r="M4157" s="1" t="s">
        <v>14512</v>
      </c>
      <c r="N4157" s="1" t="s">
        <v>9646</v>
      </c>
      <c r="T4157" s="1" t="s">
        <v>12470</v>
      </c>
      <c r="U4157" s="1" t="s">
        <v>139</v>
      </c>
      <c r="V4157" s="1" t="s">
        <v>7323</v>
      </c>
      <c r="Y4157" s="1" t="s">
        <v>970</v>
      </c>
      <c r="Z4157" s="1" t="s">
        <v>7918</v>
      </c>
      <c r="AC4157" s="1">
        <v>4</v>
      </c>
      <c r="AD4157" s="1" t="s">
        <v>65</v>
      </c>
      <c r="AE4157" s="1" t="s">
        <v>9332</v>
      </c>
      <c r="AF4157" s="1" t="s">
        <v>95</v>
      </c>
      <c r="AG4157" s="1" t="s">
        <v>9389</v>
      </c>
      <c r="BB4157" s="1" t="s">
        <v>368</v>
      </c>
      <c r="BC4157" s="1" t="s">
        <v>7520</v>
      </c>
      <c r="BE4157" s="1" t="s">
        <v>9163</v>
      </c>
      <c r="BF4157" s="1" t="s">
        <v>12895</v>
      </c>
    </row>
    <row r="4158" spans="1:72" ht="13.5" customHeight="1" x14ac:dyDescent="0.25">
      <c r="A4158" s="5" t="str">
        <f t="shared" si="149"/>
        <v>1738_각남면_0142</v>
      </c>
      <c r="B4158" s="1">
        <v>1738</v>
      </c>
      <c r="C4158" s="1" t="s">
        <v>12339</v>
      </c>
      <c r="D4158" s="1" t="s">
        <v>12340</v>
      </c>
      <c r="E4158" s="1">
        <v>4157</v>
      </c>
      <c r="F4158" s="1">
        <v>18</v>
      </c>
      <c r="G4158" s="1" t="s">
        <v>6124</v>
      </c>
      <c r="H4158" s="1" t="s">
        <v>7061</v>
      </c>
      <c r="I4158" s="1">
        <v>7</v>
      </c>
      <c r="L4158" s="1">
        <v>2</v>
      </c>
      <c r="M4158" s="1" t="s">
        <v>14512</v>
      </c>
      <c r="N4158" s="1" t="s">
        <v>9646</v>
      </c>
      <c r="T4158" s="1" t="s">
        <v>12470</v>
      </c>
      <c r="U4158" s="1" t="s">
        <v>139</v>
      </c>
      <c r="V4158" s="1" t="s">
        <v>7323</v>
      </c>
      <c r="Y4158" s="1" t="s">
        <v>5663</v>
      </c>
      <c r="Z4158" s="1" t="s">
        <v>9023</v>
      </c>
      <c r="AC4158" s="1">
        <v>19</v>
      </c>
      <c r="AD4158" s="1" t="s">
        <v>393</v>
      </c>
      <c r="AE4158" s="1" t="s">
        <v>9370</v>
      </c>
      <c r="AF4158" s="1" t="s">
        <v>417</v>
      </c>
      <c r="AG4158" s="1" t="s">
        <v>9401</v>
      </c>
      <c r="AH4158" s="1" t="s">
        <v>401</v>
      </c>
      <c r="AI4158" s="1" t="s">
        <v>9477</v>
      </c>
      <c r="BB4158" s="1" t="s">
        <v>1551</v>
      </c>
      <c r="BC4158" s="1" t="s">
        <v>7529</v>
      </c>
      <c r="BD4158" s="1" t="s">
        <v>6379</v>
      </c>
      <c r="BE4158" s="1" t="s">
        <v>10464</v>
      </c>
    </row>
    <row r="4159" spans="1:72" ht="13.5" customHeight="1" x14ac:dyDescent="0.25">
      <c r="A4159" s="5" t="str">
        <f t="shared" si="149"/>
        <v>1738_각남면_0142</v>
      </c>
      <c r="B4159" s="1">
        <v>1738</v>
      </c>
      <c r="C4159" s="1" t="s">
        <v>12339</v>
      </c>
      <c r="D4159" s="1" t="s">
        <v>12340</v>
      </c>
      <c r="E4159" s="1">
        <v>4158</v>
      </c>
      <c r="F4159" s="1">
        <v>18</v>
      </c>
      <c r="G4159" s="1" t="s">
        <v>6124</v>
      </c>
      <c r="H4159" s="1" t="s">
        <v>7061</v>
      </c>
      <c r="I4159" s="1">
        <v>7</v>
      </c>
      <c r="L4159" s="1">
        <v>2</v>
      </c>
      <c r="M4159" s="1" t="s">
        <v>14512</v>
      </c>
      <c r="N4159" s="1" t="s">
        <v>9646</v>
      </c>
      <c r="T4159" s="1" t="s">
        <v>12470</v>
      </c>
      <c r="U4159" s="1" t="s">
        <v>139</v>
      </c>
      <c r="V4159" s="1" t="s">
        <v>7323</v>
      </c>
      <c r="Y4159" s="1" t="s">
        <v>4576</v>
      </c>
      <c r="Z4159" s="1" t="s">
        <v>7902</v>
      </c>
      <c r="AF4159" s="1" t="s">
        <v>6380</v>
      </c>
      <c r="AG4159" s="1" t="s">
        <v>9436</v>
      </c>
    </row>
    <row r="4160" spans="1:72" ht="13.5" customHeight="1" x14ac:dyDescent="0.25">
      <c r="A4160" s="5" t="str">
        <f t="shared" si="149"/>
        <v>1738_각남면_0142</v>
      </c>
      <c r="B4160" s="1">
        <v>1738</v>
      </c>
      <c r="C4160" s="1" t="s">
        <v>12339</v>
      </c>
      <c r="D4160" s="1" t="s">
        <v>12340</v>
      </c>
      <c r="E4160" s="1">
        <v>4159</v>
      </c>
      <c r="F4160" s="1">
        <v>18</v>
      </c>
      <c r="G4160" s="1" t="s">
        <v>6124</v>
      </c>
      <c r="H4160" s="1" t="s">
        <v>7061</v>
      </c>
      <c r="I4160" s="1">
        <v>7</v>
      </c>
      <c r="L4160" s="1">
        <v>2</v>
      </c>
      <c r="M4160" s="1" t="s">
        <v>14512</v>
      </c>
      <c r="N4160" s="1" t="s">
        <v>9646</v>
      </c>
      <c r="T4160" s="1" t="s">
        <v>12470</v>
      </c>
      <c r="U4160" s="1" t="s">
        <v>136</v>
      </c>
      <c r="V4160" s="1" t="s">
        <v>7308</v>
      </c>
      <c r="Y4160" s="1" t="s">
        <v>12536</v>
      </c>
      <c r="Z4160" s="1" t="s">
        <v>12535</v>
      </c>
      <c r="AF4160" s="1" t="s">
        <v>417</v>
      </c>
      <c r="AG4160" s="1" t="s">
        <v>9401</v>
      </c>
      <c r="AH4160" s="1" t="s">
        <v>146</v>
      </c>
      <c r="AI4160" s="1" t="s">
        <v>9467</v>
      </c>
      <c r="BB4160" s="1" t="s">
        <v>1551</v>
      </c>
      <c r="BC4160" s="1" t="s">
        <v>7529</v>
      </c>
      <c r="BD4160" s="1" t="s">
        <v>14888</v>
      </c>
      <c r="BE4160" s="1" t="s">
        <v>10465</v>
      </c>
    </row>
    <row r="4161" spans="1:72" ht="13.5" customHeight="1" x14ac:dyDescent="0.25">
      <c r="A4161" s="5" t="str">
        <f t="shared" si="149"/>
        <v>1738_각남면_0142</v>
      </c>
      <c r="B4161" s="1">
        <v>1738</v>
      </c>
      <c r="C4161" s="1" t="s">
        <v>12339</v>
      </c>
      <c r="D4161" s="1" t="s">
        <v>12340</v>
      </c>
      <c r="E4161" s="1">
        <v>4160</v>
      </c>
      <c r="F4161" s="1">
        <v>18</v>
      </c>
      <c r="G4161" s="1" t="s">
        <v>6124</v>
      </c>
      <c r="H4161" s="1" t="s">
        <v>7061</v>
      </c>
      <c r="I4161" s="1">
        <v>7</v>
      </c>
      <c r="L4161" s="1">
        <v>2</v>
      </c>
      <c r="M4161" s="1" t="s">
        <v>14512</v>
      </c>
      <c r="N4161" s="1" t="s">
        <v>9646</v>
      </c>
      <c r="T4161" s="1" t="s">
        <v>12470</v>
      </c>
      <c r="U4161" s="1" t="s">
        <v>139</v>
      </c>
      <c r="V4161" s="1" t="s">
        <v>7323</v>
      </c>
      <c r="Y4161" s="1" t="s">
        <v>325</v>
      </c>
      <c r="Z4161" s="1" t="s">
        <v>7778</v>
      </c>
      <c r="AG4161" s="1" t="s">
        <v>12745</v>
      </c>
      <c r="AI4161" s="1" t="s">
        <v>9467</v>
      </c>
      <c r="BB4161" s="1" t="s">
        <v>139</v>
      </c>
      <c r="BC4161" s="1" t="s">
        <v>7323</v>
      </c>
      <c r="BD4161" s="1" t="s">
        <v>6381</v>
      </c>
      <c r="BE4161" s="1" t="s">
        <v>10466</v>
      </c>
      <c r="BF4161" s="1" t="s">
        <v>12895</v>
      </c>
    </row>
    <row r="4162" spans="1:72" ht="13.5" customHeight="1" x14ac:dyDescent="0.25">
      <c r="A4162" s="5" t="str">
        <f t="shared" si="149"/>
        <v>1738_각남면_0142</v>
      </c>
      <c r="B4162" s="1">
        <v>1738</v>
      </c>
      <c r="C4162" s="1" t="s">
        <v>12339</v>
      </c>
      <c r="D4162" s="1" t="s">
        <v>12340</v>
      </c>
      <c r="E4162" s="1">
        <v>4161</v>
      </c>
      <c r="F4162" s="1">
        <v>18</v>
      </c>
      <c r="G4162" s="1" t="s">
        <v>6124</v>
      </c>
      <c r="H4162" s="1" t="s">
        <v>7061</v>
      </c>
      <c r="I4162" s="1">
        <v>7</v>
      </c>
      <c r="L4162" s="1">
        <v>2</v>
      </c>
      <c r="M4162" s="1" t="s">
        <v>14512</v>
      </c>
      <c r="N4162" s="1" t="s">
        <v>9646</v>
      </c>
      <c r="T4162" s="1" t="s">
        <v>12470</v>
      </c>
      <c r="U4162" s="1" t="s">
        <v>139</v>
      </c>
      <c r="V4162" s="1" t="s">
        <v>7323</v>
      </c>
      <c r="Y4162" s="1" t="s">
        <v>742</v>
      </c>
      <c r="Z4162" s="1" t="s">
        <v>7856</v>
      </c>
      <c r="AF4162" s="1" t="s">
        <v>12650</v>
      </c>
      <c r="AG4162" s="1" t="s">
        <v>12674</v>
      </c>
      <c r="AH4162" s="1" t="s">
        <v>146</v>
      </c>
      <c r="AI4162" s="1" t="s">
        <v>9467</v>
      </c>
      <c r="BC4162" s="1" t="s">
        <v>7323</v>
      </c>
      <c r="BE4162" s="1" t="s">
        <v>10466</v>
      </c>
      <c r="BF4162" s="1" t="s">
        <v>12894</v>
      </c>
    </row>
    <row r="4163" spans="1:72" ht="13.5" customHeight="1" x14ac:dyDescent="0.25">
      <c r="A4163" s="5" t="str">
        <f t="shared" si="149"/>
        <v>1738_각남면_0142</v>
      </c>
      <c r="B4163" s="1">
        <v>1738</v>
      </c>
      <c r="C4163" s="1" t="s">
        <v>12339</v>
      </c>
      <c r="D4163" s="1" t="s">
        <v>12340</v>
      </c>
      <c r="E4163" s="1">
        <v>4162</v>
      </c>
      <c r="F4163" s="1">
        <v>18</v>
      </c>
      <c r="G4163" s="1" t="s">
        <v>6124</v>
      </c>
      <c r="H4163" s="1" t="s">
        <v>7061</v>
      </c>
      <c r="I4163" s="1">
        <v>7</v>
      </c>
      <c r="L4163" s="1">
        <v>2</v>
      </c>
      <c r="M4163" s="1" t="s">
        <v>14512</v>
      </c>
      <c r="N4163" s="1" t="s">
        <v>9646</v>
      </c>
      <c r="T4163" s="1" t="s">
        <v>12470</v>
      </c>
      <c r="U4163" s="1" t="s">
        <v>136</v>
      </c>
      <c r="V4163" s="1" t="s">
        <v>7308</v>
      </c>
      <c r="Y4163" s="1" t="s">
        <v>1959</v>
      </c>
      <c r="Z4163" s="1" t="s">
        <v>9164</v>
      </c>
      <c r="AF4163" s="1" t="s">
        <v>463</v>
      </c>
      <c r="AG4163" s="1" t="s">
        <v>12445</v>
      </c>
      <c r="AH4163" s="1" t="s">
        <v>230</v>
      </c>
      <c r="AI4163" s="1" t="s">
        <v>9444</v>
      </c>
    </row>
    <row r="4164" spans="1:72" ht="13.5" customHeight="1" x14ac:dyDescent="0.25">
      <c r="A4164" s="5" t="str">
        <f t="shared" si="149"/>
        <v>1738_각남면_0142</v>
      </c>
      <c r="B4164" s="1">
        <v>1738</v>
      </c>
      <c r="C4164" s="1" t="s">
        <v>12339</v>
      </c>
      <c r="D4164" s="1" t="s">
        <v>12340</v>
      </c>
      <c r="E4164" s="1">
        <v>4163</v>
      </c>
      <c r="F4164" s="1">
        <v>18</v>
      </c>
      <c r="G4164" s="1" t="s">
        <v>6124</v>
      </c>
      <c r="H4164" s="1" t="s">
        <v>7061</v>
      </c>
      <c r="I4164" s="1">
        <v>7</v>
      </c>
      <c r="L4164" s="1">
        <v>2</v>
      </c>
      <c r="M4164" s="1" t="s">
        <v>14512</v>
      </c>
      <c r="N4164" s="1" t="s">
        <v>9646</v>
      </c>
      <c r="T4164" s="1" t="s">
        <v>12470</v>
      </c>
      <c r="U4164" s="1" t="s">
        <v>715</v>
      </c>
      <c r="V4164" s="1" t="s">
        <v>7283</v>
      </c>
      <c r="Y4164" s="1" t="s">
        <v>6382</v>
      </c>
      <c r="Z4164" s="1" t="s">
        <v>9165</v>
      </c>
      <c r="AC4164" s="1">
        <v>18</v>
      </c>
      <c r="AD4164" s="1" t="s">
        <v>298</v>
      </c>
      <c r="AE4164" s="1" t="s">
        <v>9362</v>
      </c>
    </row>
    <row r="4165" spans="1:72" ht="13.5" customHeight="1" x14ac:dyDescent="0.25">
      <c r="A4165" s="5" t="str">
        <f t="shared" si="149"/>
        <v>1738_각남면_0142</v>
      </c>
      <c r="B4165" s="1">
        <v>1738</v>
      </c>
      <c r="C4165" s="1" t="s">
        <v>12339</v>
      </c>
      <c r="D4165" s="1" t="s">
        <v>12340</v>
      </c>
      <c r="E4165" s="1">
        <v>4164</v>
      </c>
      <c r="F4165" s="1">
        <v>18</v>
      </c>
      <c r="G4165" s="1" t="s">
        <v>6124</v>
      </c>
      <c r="H4165" s="1" t="s">
        <v>7061</v>
      </c>
      <c r="I4165" s="1">
        <v>7</v>
      </c>
      <c r="L4165" s="1">
        <v>2</v>
      </c>
      <c r="M4165" s="1" t="s">
        <v>14512</v>
      </c>
      <c r="N4165" s="1" t="s">
        <v>9646</v>
      </c>
      <c r="T4165" s="1" t="s">
        <v>12470</v>
      </c>
      <c r="U4165" s="1" t="s">
        <v>739</v>
      </c>
      <c r="V4165" s="1" t="s">
        <v>7350</v>
      </c>
      <c r="Y4165" s="1" t="s">
        <v>3485</v>
      </c>
      <c r="Z4165" s="1" t="s">
        <v>9166</v>
      </c>
      <c r="AC4165" s="1">
        <v>4</v>
      </c>
      <c r="AD4165" s="1" t="s">
        <v>65</v>
      </c>
      <c r="AE4165" s="1" t="s">
        <v>9332</v>
      </c>
    </row>
    <row r="4166" spans="1:72" ht="13.5" customHeight="1" x14ac:dyDescent="0.25">
      <c r="A4166" s="5" t="str">
        <f t="shared" si="149"/>
        <v>1738_각남면_0142</v>
      </c>
      <c r="B4166" s="1">
        <v>1738</v>
      </c>
      <c r="C4166" s="1" t="s">
        <v>12339</v>
      </c>
      <c r="D4166" s="1" t="s">
        <v>12340</v>
      </c>
      <c r="E4166" s="1">
        <v>4165</v>
      </c>
      <c r="F4166" s="1">
        <v>18</v>
      </c>
      <c r="G4166" s="1" t="s">
        <v>6124</v>
      </c>
      <c r="H4166" s="1" t="s">
        <v>7061</v>
      </c>
      <c r="I4166" s="1">
        <v>7</v>
      </c>
      <c r="L4166" s="1">
        <v>3</v>
      </c>
      <c r="M4166" s="1" t="s">
        <v>14513</v>
      </c>
      <c r="N4166" s="1" t="s">
        <v>8879</v>
      </c>
      <c r="T4166" s="1" t="s">
        <v>12461</v>
      </c>
      <c r="U4166" s="1" t="s">
        <v>6383</v>
      </c>
      <c r="V4166" s="1" t="s">
        <v>7639</v>
      </c>
      <c r="W4166" s="1" t="s">
        <v>108</v>
      </c>
      <c r="X4166" s="1" t="s">
        <v>7688</v>
      </c>
      <c r="Y4166" s="1" t="s">
        <v>6384</v>
      </c>
      <c r="Z4166" s="1" t="s">
        <v>9167</v>
      </c>
      <c r="AC4166" s="1">
        <v>40</v>
      </c>
      <c r="AD4166" s="1" t="s">
        <v>349</v>
      </c>
      <c r="AE4166" s="1" t="s">
        <v>9369</v>
      </c>
      <c r="AJ4166" s="1" t="s">
        <v>17</v>
      </c>
      <c r="AK4166" s="1" t="s">
        <v>9530</v>
      </c>
      <c r="AL4166" s="1" t="s">
        <v>218</v>
      </c>
      <c r="AM4166" s="1" t="s">
        <v>9534</v>
      </c>
      <c r="AT4166" s="1" t="s">
        <v>42</v>
      </c>
      <c r="AU4166" s="1" t="s">
        <v>7309</v>
      </c>
      <c r="AV4166" s="1" t="s">
        <v>1689</v>
      </c>
      <c r="AW4166" s="1" t="s">
        <v>8108</v>
      </c>
      <c r="BG4166" s="1" t="s">
        <v>44</v>
      </c>
      <c r="BH4166" s="1" t="s">
        <v>7629</v>
      </c>
      <c r="BI4166" s="1" t="s">
        <v>2177</v>
      </c>
      <c r="BJ4166" s="1" t="s">
        <v>7967</v>
      </c>
      <c r="BK4166" s="1" t="s">
        <v>44</v>
      </c>
      <c r="BL4166" s="1" t="s">
        <v>7629</v>
      </c>
      <c r="BM4166" s="1" t="s">
        <v>6188</v>
      </c>
      <c r="BN4166" s="1" t="s">
        <v>10935</v>
      </c>
      <c r="BO4166" s="1" t="s">
        <v>1662</v>
      </c>
      <c r="BP4166" s="1" t="s">
        <v>7630</v>
      </c>
      <c r="BQ4166" s="1" t="s">
        <v>6385</v>
      </c>
      <c r="BR4166" s="1" t="s">
        <v>12149</v>
      </c>
      <c r="BS4166" s="1" t="s">
        <v>124</v>
      </c>
      <c r="BT4166" s="1" t="s">
        <v>9327</v>
      </c>
    </row>
    <row r="4167" spans="1:72" ht="13.5" customHeight="1" x14ac:dyDescent="0.25">
      <c r="A4167" s="5" t="str">
        <f t="shared" si="149"/>
        <v>1738_각남면_0142</v>
      </c>
      <c r="B4167" s="1">
        <v>1738</v>
      </c>
      <c r="C4167" s="1" t="s">
        <v>12339</v>
      </c>
      <c r="D4167" s="1" t="s">
        <v>12340</v>
      </c>
      <c r="E4167" s="1">
        <v>4166</v>
      </c>
      <c r="F4167" s="1">
        <v>18</v>
      </c>
      <c r="G4167" s="1" t="s">
        <v>6124</v>
      </c>
      <c r="H4167" s="1" t="s">
        <v>7061</v>
      </c>
      <c r="I4167" s="1">
        <v>7</v>
      </c>
      <c r="L4167" s="1">
        <v>3</v>
      </c>
      <c r="M4167" s="1" t="s">
        <v>14513</v>
      </c>
      <c r="N4167" s="1" t="s">
        <v>8879</v>
      </c>
      <c r="S4167" s="1" t="s">
        <v>50</v>
      </c>
      <c r="T4167" s="1" t="s">
        <v>7223</v>
      </c>
      <c r="W4167" s="1" t="s">
        <v>144</v>
      </c>
      <c r="X4167" s="1" t="s">
        <v>7690</v>
      </c>
      <c r="Y4167" s="1" t="s">
        <v>64</v>
      </c>
      <c r="Z4167" s="1" t="s">
        <v>7741</v>
      </c>
      <c r="AC4167" s="1">
        <v>43</v>
      </c>
      <c r="AD4167" s="1" t="s">
        <v>258</v>
      </c>
      <c r="AE4167" s="1" t="s">
        <v>9360</v>
      </c>
      <c r="AJ4167" s="1" t="s">
        <v>17</v>
      </c>
      <c r="AK4167" s="1" t="s">
        <v>9530</v>
      </c>
      <c r="AL4167" s="1" t="s">
        <v>146</v>
      </c>
      <c r="AM4167" s="1" t="s">
        <v>9467</v>
      </c>
      <c r="AT4167" s="1" t="s">
        <v>6170</v>
      </c>
      <c r="AU4167" s="1" t="s">
        <v>9685</v>
      </c>
      <c r="AV4167" s="1" t="s">
        <v>6386</v>
      </c>
      <c r="AW4167" s="1" t="s">
        <v>7782</v>
      </c>
      <c r="BG4167" s="1" t="s">
        <v>44</v>
      </c>
      <c r="BH4167" s="1" t="s">
        <v>7629</v>
      </c>
      <c r="BI4167" s="1" t="s">
        <v>6172</v>
      </c>
      <c r="BJ4167" s="1" t="s">
        <v>10933</v>
      </c>
      <c r="BK4167" s="1" t="s">
        <v>44</v>
      </c>
      <c r="BL4167" s="1" t="s">
        <v>7629</v>
      </c>
      <c r="BM4167" s="1" t="s">
        <v>3036</v>
      </c>
      <c r="BN4167" s="1" t="s">
        <v>9911</v>
      </c>
      <c r="BO4167" s="1" t="s">
        <v>484</v>
      </c>
      <c r="BP4167" s="1" t="s">
        <v>10489</v>
      </c>
      <c r="BQ4167" s="1" t="s">
        <v>6387</v>
      </c>
      <c r="BR4167" s="1" t="s">
        <v>12150</v>
      </c>
      <c r="BS4167" s="1" t="s">
        <v>151</v>
      </c>
      <c r="BT4167" s="1" t="s">
        <v>9478</v>
      </c>
    </row>
    <row r="4168" spans="1:72" ht="13.5" customHeight="1" x14ac:dyDescent="0.25">
      <c r="A4168" s="5" t="str">
        <f t="shared" si="149"/>
        <v>1738_각남면_0142</v>
      </c>
      <c r="B4168" s="1">
        <v>1738</v>
      </c>
      <c r="C4168" s="1" t="s">
        <v>12339</v>
      </c>
      <c r="D4168" s="1" t="s">
        <v>12340</v>
      </c>
      <c r="E4168" s="1">
        <v>4167</v>
      </c>
      <c r="F4168" s="1">
        <v>18</v>
      </c>
      <c r="G4168" s="1" t="s">
        <v>6124</v>
      </c>
      <c r="H4168" s="1" t="s">
        <v>7061</v>
      </c>
      <c r="I4168" s="1">
        <v>7</v>
      </c>
      <c r="L4168" s="1">
        <v>3</v>
      </c>
      <c r="M4168" s="1" t="s">
        <v>14513</v>
      </c>
      <c r="N4168" s="1" t="s">
        <v>8879</v>
      </c>
      <c r="S4168" s="1" t="s">
        <v>112</v>
      </c>
      <c r="T4168" s="1" t="s">
        <v>7229</v>
      </c>
      <c r="Y4168" s="1" t="s">
        <v>64</v>
      </c>
      <c r="Z4168" s="1" t="s">
        <v>7741</v>
      </c>
      <c r="AC4168" s="1">
        <v>13</v>
      </c>
      <c r="AD4168" s="1" t="s">
        <v>111</v>
      </c>
      <c r="AE4168" s="1" t="s">
        <v>9341</v>
      </c>
    </row>
    <row r="4169" spans="1:72" ht="13.5" customHeight="1" x14ac:dyDescent="0.25">
      <c r="A4169" s="5" t="str">
        <f t="shared" si="149"/>
        <v>1738_각남면_0142</v>
      </c>
      <c r="B4169" s="1">
        <v>1738</v>
      </c>
      <c r="C4169" s="1" t="s">
        <v>12339</v>
      </c>
      <c r="D4169" s="1" t="s">
        <v>12340</v>
      </c>
      <c r="E4169" s="1">
        <v>4168</v>
      </c>
      <c r="F4169" s="1">
        <v>18</v>
      </c>
      <c r="G4169" s="1" t="s">
        <v>6124</v>
      </c>
      <c r="H4169" s="1" t="s">
        <v>7061</v>
      </c>
      <c r="I4169" s="1">
        <v>7</v>
      </c>
      <c r="L4169" s="1">
        <v>3</v>
      </c>
      <c r="M4169" s="1" t="s">
        <v>14513</v>
      </c>
      <c r="N4169" s="1" t="s">
        <v>8879</v>
      </c>
      <c r="S4169" s="1" t="s">
        <v>112</v>
      </c>
      <c r="T4169" s="1" t="s">
        <v>7229</v>
      </c>
      <c r="Y4169" s="1" t="s">
        <v>64</v>
      </c>
      <c r="Z4169" s="1" t="s">
        <v>7741</v>
      </c>
      <c r="AC4169" s="1">
        <v>7</v>
      </c>
      <c r="AD4169" s="1" t="s">
        <v>62</v>
      </c>
      <c r="AE4169" s="1" t="s">
        <v>9331</v>
      </c>
    </row>
    <row r="4170" spans="1:72" ht="13.5" customHeight="1" x14ac:dyDescent="0.25">
      <c r="A4170" s="5" t="str">
        <f t="shared" si="149"/>
        <v>1738_각남면_0142</v>
      </c>
      <c r="B4170" s="1">
        <v>1738</v>
      </c>
      <c r="C4170" s="1" t="s">
        <v>12339</v>
      </c>
      <c r="D4170" s="1" t="s">
        <v>12340</v>
      </c>
      <c r="E4170" s="1">
        <v>4169</v>
      </c>
      <c r="F4170" s="1">
        <v>18</v>
      </c>
      <c r="G4170" s="1" t="s">
        <v>6124</v>
      </c>
      <c r="H4170" s="1" t="s">
        <v>7061</v>
      </c>
      <c r="I4170" s="1">
        <v>7</v>
      </c>
      <c r="L4170" s="1">
        <v>3</v>
      </c>
      <c r="M4170" s="1" t="s">
        <v>14513</v>
      </c>
      <c r="N4170" s="1" t="s">
        <v>8879</v>
      </c>
      <c r="S4170" s="1" t="s">
        <v>59</v>
      </c>
      <c r="T4170" s="1" t="s">
        <v>7224</v>
      </c>
      <c r="U4170" s="1" t="s">
        <v>1490</v>
      </c>
      <c r="V4170" s="1" t="s">
        <v>7394</v>
      </c>
      <c r="Y4170" s="1" t="s">
        <v>6388</v>
      </c>
      <c r="Z4170" s="1" t="s">
        <v>8280</v>
      </c>
      <c r="AC4170" s="1">
        <v>18</v>
      </c>
      <c r="AD4170" s="1" t="s">
        <v>210</v>
      </c>
      <c r="AE4170" s="1" t="s">
        <v>9354</v>
      </c>
    </row>
    <row r="4171" spans="1:72" ht="13.5" customHeight="1" x14ac:dyDescent="0.25">
      <c r="A4171" s="5" t="str">
        <f t="shared" si="149"/>
        <v>1738_각남면_0142</v>
      </c>
      <c r="B4171" s="1">
        <v>1738</v>
      </c>
      <c r="C4171" s="1" t="s">
        <v>12339</v>
      </c>
      <c r="D4171" s="1" t="s">
        <v>12340</v>
      </c>
      <c r="E4171" s="1">
        <v>4170</v>
      </c>
      <c r="F4171" s="1">
        <v>18</v>
      </c>
      <c r="G4171" s="1" t="s">
        <v>6124</v>
      </c>
      <c r="H4171" s="1" t="s">
        <v>7061</v>
      </c>
      <c r="I4171" s="1">
        <v>7</v>
      </c>
      <c r="L4171" s="1">
        <v>4</v>
      </c>
      <c r="M4171" s="1" t="s">
        <v>14514</v>
      </c>
      <c r="N4171" s="1" t="s">
        <v>14515</v>
      </c>
      <c r="T4171" s="1" t="s">
        <v>12461</v>
      </c>
      <c r="U4171" s="1" t="s">
        <v>6389</v>
      </c>
      <c r="V4171" s="1" t="s">
        <v>7640</v>
      </c>
      <c r="W4171" s="1" t="s">
        <v>203</v>
      </c>
      <c r="X4171" s="1" t="s">
        <v>7694</v>
      </c>
      <c r="Y4171" s="1" t="s">
        <v>3820</v>
      </c>
      <c r="Z4171" s="1" t="s">
        <v>8554</v>
      </c>
      <c r="AC4171" s="1">
        <v>47</v>
      </c>
      <c r="AD4171" s="1" t="s">
        <v>109</v>
      </c>
      <c r="AE4171" s="1" t="s">
        <v>9340</v>
      </c>
      <c r="AJ4171" s="1" t="s">
        <v>17</v>
      </c>
      <c r="AK4171" s="1" t="s">
        <v>9530</v>
      </c>
      <c r="AL4171" s="1" t="s">
        <v>124</v>
      </c>
      <c r="AM4171" s="1" t="s">
        <v>9327</v>
      </c>
      <c r="AT4171" s="1" t="s">
        <v>42</v>
      </c>
      <c r="AU4171" s="1" t="s">
        <v>7309</v>
      </c>
      <c r="AV4171" s="1" t="s">
        <v>2556</v>
      </c>
      <c r="AW4171" s="1" t="s">
        <v>7907</v>
      </c>
      <c r="BG4171" s="1" t="s">
        <v>42</v>
      </c>
      <c r="BH4171" s="1" t="s">
        <v>7309</v>
      </c>
      <c r="BI4171" s="1" t="s">
        <v>6201</v>
      </c>
      <c r="BJ4171" s="1" t="s">
        <v>10302</v>
      </c>
      <c r="BK4171" s="1" t="s">
        <v>42</v>
      </c>
      <c r="BL4171" s="1" t="s">
        <v>7309</v>
      </c>
      <c r="BM4171" s="1" t="s">
        <v>4910</v>
      </c>
      <c r="BN4171" s="1" t="s">
        <v>10842</v>
      </c>
      <c r="BO4171" s="1" t="s">
        <v>42</v>
      </c>
      <c r="BP4171" s="1" t="s">
        <v>7309</v>
      </c>
      <c r="BQ4171" s="1" t="s">
        <v>6390</v>
      </c>
      <c r="BR4171" s="1" t="s">
        <v>12151</v>
      </c>
      <c r="BS4171" s="1" t="s">
        <v>401</v>
      </c>
      <c r="BT4171" s="1" t="s">
        <v>9477</v>
      </c>
    </row>
    <row r="4172" spans="1:72" ht="13.5" customHeight="1" x14ac:dyDescent="0.25">
      <c r="A4172" s="5" t="str">
        <f t="shared" si="149"/>
        <v>1738_각남면_0142</v>
      </c>
      <c r="B4172" s="1">
        <v>1738</v>
      </c>
      <c r="C4172" s="1" t="s">
        <v>12339</v>
      </c>
      <c r="D4172" s="1" t="s">
        <v>12340</v>
      </c>
      <c r="E4172" s="1">
        <v>4171</v>
      </c>
      <c r="F4172" s="1">
        <v>18</v>
      </c>
      <c r="G4172" s="1" t="s">
        <v>6124</v>
      </c>
      <c r="H4172" s="1" t="s">
        <v>7061</v>
      </c>
      <c r="I4172" s="1">
        <v>7</v>
      </c>
      <c r="L4172" s="1">
        <v>4</v>
      </c>
      <c r="M4172" s="1" t="s">
        <v>14514</v>
      </c>
      <c r="N4172" s="1" t="s">
        <v>14515</v>
      </c>
      <c r="S4172" s="1" t="s">
        <v>50</v>
      </c>
      <c r="T4172" s="1" t="s">
        <v>7223</v>
      </c>
      <c r="W4172" s="1" t="s">
        <v>754</v>
      </c>
      <c r="X4172" s="1" t="s">
        <v>7710</v>
      </c>
      <c r="Y4172" s="1" t="s">
        <v>64</v>
      </c>
      <c r="Z4172" s="1" t="s">
        <v>7741</v>
      </c>
      <c r="AC4172" s="1">
        <v>45</v>
      </c>
      <c r="AD4172" s="1" t="s">
        <v>330</v>
      </c>
      <c r="AE4172" s="1" t="s">
        <v>9367</v>
      </c>
      <c r="AJ4172" s="1" t="s">
        <v>17</v>
      </c>
      <c r="AK4172" s="1" t="s">
        <v>9530</v>
      </c>
      <c r="AL4172" s="1" t="s">
        <v>58</v>
      </c>
      <c r="AM4172" s="1" t="s">
        <v>9526</v>
      </c>
      <c r="AT4172" s="1" t="s">
        <v>42</v>
      </c>
      <c r="AU4172" s="1" t="s">
        <v>7309</v>
      </c>
      <c r="AV4172" s="1" t="s">
        <v>3322</v>
      </c>
      <c r="AW4172" s="1" t="s">
        <v>8602</v>
      </c>
      <c r="BG4172" s="1" t="s">
        <v>854</v>
      </c>
      <c r="BH4172" s="1" t="s">
        <v>9667</v>
      </c>
      <c r="BI4172" s="1" t="s">
        <v>4419</v>
      </c>
      <c r="BJ4172" s="1" t="s">
        <v>10088</v>
      </c>
      <c r="BK4172" s="1" t="s">
        <v>1083</v>
      </c>
      <c r="BL4172" s="1" t="s">
        <v>7415</v>
      </c>
      <c r="BM4172" s="1" t="s">
        <v>335</v>
      </c>
      <c r="BN4172" s="1" t="s">
        <v>9368</v>
      </c>
      <c r="BO4172" s="1" t="s">
        <v>2019</v>
      </c>
      <c r="BP4172" s="1" t="s">
        <v>9669</v>
      </c>
      <c r="BQ4172" s="1" t="s">
        <v>6391</v>
      </c>
      <c r="BR4172" s="1" t="s">
        <v>13425</v>
      </c>
      <c r="BS4172" s="1" t="s">
        <v>208</v>
      </c>
      <c r="BT4172" s="1" t="s">
        <v>9524</v>
      </c>
    </row>
    <row r="4173" spans="1:72" ht="13.5" customHeight="1" x14ac:dyDescent="0.25">
      <c r="A4173" s="5" t="str">
        <f t="shared" si="149"/>
        <v>1738_각남면_0142</v>
      </c>
      <c r="B4173" s="1">
        <v>1738</v>
      </c>
      <c r="C4173" s="1" t="s">
        <v>12339</v>
      </c>
      <c r="D4173" s="1" t="s">
        <v>12340</v>
      </c>
      <c r="E4173" s="1">
        <v>4172</v>
      </c>
      <c r="F4173" s="1">
        <v>18</v>
      </c>
      <c r="G4173" s="1" t="s">
        <v>6124</v>
      </c>
      <c r="H4173" s="1" t="s">
        <v>7061</v>
      </c>
      <c r="I4173" s="1">
        <v>7</v>
      </c>
      <c r="L4173" s="1">
        <v>4</v>
      </c>
      <c r="M4173" s="1" t="s">
        <v>14514</v>
      </c>
      <c r="N4173" s="1" t="s">
        <v>14515</v>
      </c>
      <c r="S4173" s="1" t="s">
        <v>59</v>
      </c>
      <c r="T4173" s="1" t="s">
        <v>7224</v>
      </c>
      <c r="U4173" s="1" t="s">
        <v>2432</v>
      </c>
      <c r="V4173" s="1" t="s">
        <v>7443</v>
      </c>
      <c r="Y4173" s="1" t="s">
        <v>6392</v>
      </c>
      <c r="Z4173" s="1" t="s">
        <v>9168</v>
      </c>
      <c r="AC4173" s="1">
        <v>18</v>
      </c>
      <c r="AD4173" s="1" t="s">
        <v>210</v>
      </c>
      <c r="AE4173" s="1" t="s">
        <v>9354</v>
      </c>
    </row>
    <row r="4174" spans="1:72" ht="13.5" customHeight="1" x14ac:dyDescent="0.25">
      <c r="A4174" s="5" t="str">
        <f t="shared" si="149"/>
        <v>1738_각남면_0142</v>
      </c>
      <c r="B4174" s="1">
        <v>1738</v>
      </c>
      <c r="C4174" s="1" t="s">
        <v>12339</v>
      </c>
      <c r="D4174" s="1" t="s">
        <v>12340</v>
      </c>
      <c r="E4174" s="1">
        <v>4173</v>
      </c>
      <c r="F4174" s="1">
        <v>18</v>
      </c>
      <c r="G4174" s="1" t="s">
        <v>6124</v>
      </c>
      <c r="H4174" s="1" t="s">
        <v>7061</v>
      </c>
      <c r="I4174" s="1">
        <v>7</v>
      </c>
      <c r="L4174" s="1">
        <v>4</v>
      </c>
      <c r="M4174" s="1" t="s">
        <v>14514</v>
      </c>
      <c r="N4174" s="1" t="s">
        <v>14515</v>
      </c>
      <c r="S4174" s="1" t="s">
        <v>112</v>
      </c>
      <c r="T4174" s="1" t="s">
        <v>7229</v>
      </c>
      <c r="Y4174" s="1" t="s">
        <v>64</v>
      </c>
      <c r="Z4174" s="1" t="s">
        <v>7741</v>
      </c>
      <c r="AC4174" s="1">
        <v>4</v>
      </c>
      <c r="AD4174" s="1" t="s">
        <v>65</v>
      </c>
      <c r="AE4174" s="1" t="s">
        <v>9332</v>
      </c>
    </row>
    <row r="4175" spans="1:72" ht="13.5" customHeight="1" x14ac:dyDescent="0.25">
      <c r="A4175" s="5" t="str">
        <f t="shared" si="149"/>
        <v>1738_각남면_0142</v>
      </c>
      <c r="B4175" s="1">
        <v>1738</v>
      </c>
      <c r="C4175" s="1" t="s">
        <v>12339</v>
      </c>
      <c r="D4175" s="1" t="s">
        <v>12340</v>
      </c>
      <c r="E4175" s="1">
        <v>4174</v>
      </c>
      <c r="F4175" s="1">
        <v>18</v>
      </c>
      <c r="G4175" s="1" t="s">
        <v>6124</v>
      </c>
      <c r="H4175" s="1" t="s">
        <v>7061</v>
      </c>
      <c r="I4175" s="1">
        <v>7</v>
      </c>
      <c r="L4175" s="1">
        <v>5</v>
      </c>
      <c r="M4175" s="1" t="s">
        <v>2715</v>
      </c>
      <c r="N4175" s="1" t="s">
        <v>9169</v>
      </c>
      <c r="T4175" s="1" t="s">
        <v>12461</v>
      </c>
      <c r="U4175" s="1" t="s">
        <v>232</v>
      </c>
      <c r="V4175" s="1" t="s">
        <v>7343</v>
      </c>
      <c r="Y4175" s="1" t="s">
        <v>2715</v>
      </c>
      <c r="Z4175" s="1" t="s">
        <v>9169</v>
      </c>
      <c r="AC4175" s="1">
        <v>84</v>
      </c>
      <c r="AD4175" s="1" t="s">
        <v>402</v>
      </c>
      <c r="AE4175" s="1" t="s">
        <v>9372</v>
      </c>
      <c r="AJ4175" s="1" t="s">
        <v>17</v>
      </c>
      <c r="AK4175" s="1" t="s">
        <v>9530</v>
      </c>
      <c r="AL4175" s="1" t="s">
        <v>6209</v>
      </c>
      <c r="AM4175" s="1" t="s">
        <v>9586</v>
      </c>
      <c r="AT4175" s="1" t="s">
        <v>232</v>
      </c>
      <c r="AU4175" s="1" t="s">
        <v>7343</v>
      </c>
      <c r="AV4175" s="1" t="s">
        <v>6393</v>
      </c>
      <c r="AW4175" s="1" t="s">
        <v>9736</v>
      </c>
      <c r="BB4175" s="1" t="s">
        <v>237</v>
      </c>
      <c r="BC4175" s="1" t="s">
        <v>7316</v>
      </c>
      <c r="BD4175" s="1" t="s">
        <v>415</v>
      </c>
      <c r="BE4175" s="1" t="s">
        <v>7801</v>
      </c>
      <c r="BG4175" s="1" t="s">
        <v>232</v>
      </c>
      <c r="BH4175" s="1" t="s">
        <v>7343</v>
      </c>
      <c r="BI4175" s="1" t="s">
        <v>1933</v>
      </c>
      <c r="BJ4175" s="1" t="s">
        <v>8988</v>
      </c>
      <c r="BK4175" s="1" t="s">
        <v>69</v>
      </c>
      <c r="BL4175" s="1" t="s">
        <v>7359</v>
      </c>
      <c r="BM4175" s="1" t="s">
        <v>6394</v>
      </c>
      <c r="BN4175" s="1" t="s">
        <v>11424</v>
      </c>
      <c r="BO4175" s="1" t="s">
        <v>232</v>
      </c>
      <c r="BP4175" s="1" t="s">
        <v>7343</v>
      </c>
      <c r="BQ4175" s="1" t="s">
        <v>4807</v>
      </c>
      <c r="BR4175" s="1" t="s">
        <v>8834</v>
      </c>
      <c r="BS4175" s="1" t="s">
        <v>401</v>
      </c>
      <c r="BT4175" s="1" t="s">
        <v>9477</v>
      </c>
    </row>
    <row r="4176" spans="1:72" ht="13.5" customHeight="1" x14ac:dyDescent="0.25">
      <c r="A4176" s="5" t="str">
        <f t="shared" si="149"/>
        <v>1738_각남면_0142</v>
      </c>
      <c r="B4176" s="1">
        <v>1738</v>
      </c>
      <c r="C4176" s="1" t="s">
        <v>12339</v>
      </c>
      <c r="D4176" s="1" t="s">
        <v>12340</v>
      </c>
      <c r="E4176" s="1">
        <v>4175</v>
      </c>
      <c r="F4176" s="1">
        <v>18</v>
      </c>
      <c r="G4176" s="1" t="s">
        <v>6124</v>
      </c>
      <c r="H4176" s="1" t="s">
        <v>7061</v>
      </c>
      <c r="I4176" s="1">
        <v>7</v>
      </c>
      <c r="L4176" s="1">
        <v>5</v>
      </c>
      <c r="M4176" s="1" t="s">
        <v>2715</v>
      </c>
      <c r="N4176" s="1" t="s">
        <v>9169</v>
      </c>
      <c r="S4176" s="1" t="s">
        <v>50</v>
      </c>
      <c r="T4176" s="1" t="s">
        <v>7223</v>
      </c>
      <c r="U4176" s="1" t="s">
        <v>1390</v>
      </c>
      <c r="V4176" s="1" t="s">
        <v>12506</v>
      </c>
      <c r="W4176" s="1" t="s">
        <v>1062</v>
      </c>
      <c r="X4176" s="1" t="s">
        <v>7713</v>
      </c>
      <c r="Y4176" s="1" t="s">
        <v>64</v>
      </c>
      <c r="Z4176" s="1" t="s">
        <v>7741</v>
      </c>
      <c r="AC4176" s="1">
        <v>85</v>
      </c>
      <c r="AD4176" s="1" t="s">
        <v>446</v>
      </c>
      <c r="AE4176" s="1" t="s">
        <v>9374</v>
      </c>
      <c r="AJ4176" s="1" t="s">
        <v>17</v>
      </c>
      <c r="AK4176" s="1" t="s">
        <v>9530</v>
      </c>
      <c r="AL4176" s="1" t="s">
        <v>193</v>
      </c>
      <c r="AM4176" s="1" t="s">
        <v>9533</v>
      </c>
      <c r="AT4176" s="1" t="s">
        <v>69</v>
      </c>
      <c r="AU4176" s="1" t="s">
        <v>7359</v>
      </c>
      <c r="AV4176" s="1" t="s">
        <v>3292</v>
      </c>
      <c r="AW4176" s="1" t="s">
        <v>10316</v>
      </c>
      <c r="BG4176" s="1" t="s">
        <v>69</v>
      </c>
      <c r="BH4176" s="1" t="s">
        <v>7359</v>
      </c>
      <c r="BI4176" s="1" t="s">
        <v>2049</v>
      </c>
      <c r="BJ4176" s="1" t="s">
        <v>10953</v>
      </c>
      <c r="BK4176" s="1" t="s">
        <v>69</v>
      </c>
      <c r="BL4176" s="1" t="s">
        <v>7359</v>
      </c>
      <c r="BM4176" s="1" t="s">
        <v>6395</v>
      </c>
      <c r="BN4176" s="1" t="s">
        <v>11425</v>
      </c>
      <c r="BQ4176" s="1" t="s">
        <v>6396</v>
      </c>
      <c r="BR4176" s="1" t="s">
        <v>12152</v>
      </c>
      <c r="BS4176" s="1" t="s">
        <v>193</v>
      </c>
      <c r="BT4176" s="1" t="s">
        <v>9533</v>
      </c>
    </row>
    <row r="4177" spans="1:72" ht="13.5" customHeight="1" x14ac:dyDescent="0.25">
      <c r="A4177" s="5" t="str">
        <f t="shared" si="149"/>
        <v>1738_각남면_0142</v>
      </c>
      <c r="B4177" s="1">
        <v>1738</v>
      </c>
      <c r="C4177" s="1" t="s">
        <v>12339</v>
      </c>
      <c r="D4177" s="1" t="s">
        <v>12340</v>
      </c>
      <c r="E4177" s="1">
        <v>4176</v>
      </c>
      <c r="F4177" s="1">
        <v>18</v>
      </c>
      <c r="G4177" s="1" t="s">
        <v>6124</v>
      </c>
      <c r="H4177" s="1" t="s">
        <v>7061</v>
      </c>
      <c r="I4177" s="1">
        <v>8</v>
      </c>
      <c r="J4177" s="1" t="s">
        <v>6397</v>
      </c>
      <c r="K4177" s="1" t="s">
        <v>12393</v>
      </c>
      <c r="L4177" s="1">
        <v>1</v>
      </c>
      <c r="M4177" s="1" t="s">
        <v>6397</v>
      </c>
      <c r="N4177" s="1" t="s">
        <v>14516</v>
      </c>
      <c r="T4177" s="1" t="s">
        <v>12461</v>
      </c>
      <c r="U4177" s="1" t="s">
        <v>1203</v>
      </c>
      <c r="V4177" s="1" t="s">
        <v>7376</v>
      </c>
      <c r="W4177" s="1" t="s">
        <v>132</v>
      </c>
      <c r="X4177" s="1" t="s">
        <v>12531</v>
      </c>
      <c r="Y4177" s="1" t="s">
        <v>4859</v>
      </c>
      <c r="Z4177" s="1" t="s">
        <v>8609</v>
      </c>
      <c r="AC4177" s="1">
        <v>33</v>
      </c>
      <c r="AD4177" s="1" t="s">
        <v>321</v>
      </c>
      <c r="AE4177" s="1" t="s">
        <v>9366</v>
      </c>
      <c r="AJ4177" s="1" t="s">
        <v>17</v>
      </c>
      <c r="AK4177" s="1" t="s">
        <v>9530</v>
      </c>
      <c r="AL4177" s="1" t="s">
        <v>6209</v>
      </c>
      <c r="AM4177" s="1" t="s">
        <v>9586</v>
      </c>
      <c r="AT4177" s="1" t="s">
        <v>1203</v>
      </c>
      <c r="AU4177" s="1" t="s">
        <v>7376</v>
      </c>
      <c r="AV4177" s="1" t="s">
        <v>6398</v>
      </c>
      <c r="AW4177" s="1" t="s">
        <v>9875</v>
      </c>
      <c r="BG4177" s="1" t="s">
        <v>1203</v>
      </c>
      <c r="BH4177" s="1" t="s">
        <v>7376</v>
      </c>
      <c r="BI4177" s="1" t="s">
        <v>4933</v>
      </c>
      <c r="BJ4177" s="1" t="s">
        <v>10147</v>
      </c>
      <c r="BK4177" s="1" t="s">
        <v>1203</v>
      </c>
      <c r="BL4177" s="1" t="s">
        <v>7376</v>
      </c>
      <c r="BM4177" s="1" t="s">
        <v>1984</v>
      </c>
      <c r="BN4177" s="1" t="s">
        <v>8328</v>
      </c>
      <c r="BO4177" s="1" t="s">
        <v>69</v>
      </c>
      <c r="BP4177" s="1" t="s">
        <v>7359</v>
      </c>
      <c r="BQ4177" s="1" t="s">
        <v>6399</v>
      </c>
      <c r="BR4177" s="1" t="s">
        <v>13430</v>
      </c>
      <c r="BS4177" s="1" t="s">
        <v>58</v>
      </c>
      <c r="BT4177" s="1" t="s">
        <v>9526</v>
      </c>
    </row>
    <row r="4178" spans="1:72" ht="13.5" customHeight="1" x14ac:dyDescent="0.25">
      <c r="A4178" s="5" t="str">
        <f t="shared" si="149"/>
        <v>1738_각남면_0142</v>
      </c>
      <c r="B4178" s="1">
        <v>1738</v>
      </c>
      <c r="C4178" s="1" t="s">
        <v>12339</v>
      </c>
      <c r="D4178" s="1" t="s">
        <v>12340</v>
      </c>
      <c r="E4178" s="1">
        <v>4177</v>
      </c>
      <c r="F4178" s="1">
        <v>18</v>
      </c>
      <c r="G4178" s="1" t="s">
        <v>6124</v>
      </c>
      <c r="H4178" s="1" t="s">
        <v>7061</v>
      </c>
      <c r="I4178" s="1">
        <v>8</v>
      </c>
      <c r="L4178" s="1">
        <v>1</v>
      </c>
      <c r="M4178" s="1" t="s">
        <v>6397</v>
      </c>
      <c r="N4178" s="1" t="s">
        <v>14516</v>
      </c>
      <c r="S4178" s="1" t="s">
        <v>50</v>
      </c>
      <c r="T4178" s="1" t="s">
        <v>7223</v>
      </c>
      <c r="W4178" s="1" t="s">
        <v>123</v>
      </c>
      <c r="X4178" s="1" t="s">
        <v>7689</v>
      </c>
      <c r="Y4178" s="1" t="s">
        <v>64</v>
      </c>
      <c r="Z4178" s="1" t="s">
        <v>7741</v>
      </c>
      <c r="AC4178" s="1">
        <v>32</v>
      </c>
      <c r="AD4178" s="1" t="s">
        <v>437</v>
      </c>
      <c r="AE4178" s="1" t="s">
        <v>9373</v>
      </c>
      <c r="AF4178" s="1" t="s">
        <v>95</v>
      </c>
      <c r="AG4178" s="1" t="s">
        <v>9389</v>
      </c>
      <c r="AJ4178" s="1" t="s">
        <v>17</v>
      </c>
      <c r="AK4178" s="1" t="s">
        <v>9530</v>
      </c>
      <c r="AL4178" s="1" t="s">
        <v>124</v>
      </c>
      <c r="AM4178" s="1" t="s">
        <v>9327</v>
      </c>
      <c r="AT4178" s="1" t="s">
        <v>69</v>
      </c>
      <c r="AU4178" s="1" t="s">
        <v>7359</v>
      </c>
      <c r="AV4178" s="1" t="s">
        <v>633</v>
      </c>
      <c r="AW4178" s="1" t="s">
        <v>10317</v>
      </c>
      <c r="BG4178" s="1" t="s">
        <v>854</v>
      </c>
      <c r="BH4178" s="1" t="s">
        <v>9667</v>
      </c>
      <c r="BI4178" s="1" t="s">
        <v>656</v>
      </c>
      <c r="BJ4178" s="1" t="s">
        <v>9723</v>
      </c>
      <c r="BK4178" s="1" t="s">
        <v>69</v>
      </c>
      <c r="BL4178" s="1" t="s">
        <v>7359</v>
      </c>
      <c r="BM4178" s="1" t="s">
        <v>6400</v>
      </c>
      <c r="BN4178" s="1" t="s">
        <v>11426</v>
      </c>
      <c r="BO4178" s="1" t="s">
        <v>870</v>
      </c>
      <c r="BP4178" s="1" t="s">
        <v>7643</v>
      </c>
      <c r="BQ4178" s="1" t="s">
        <v>6401</v>
      </c>
      <c r="BR4178" s="1" t="s">
        <v>12153</v>
      </c>
      <c r="BS4178" s="1" t="s">
        <v>53</v>
      </c>
      <c r="BT4178" s="1" t="s">
        <v>9486</v>
      </c>
    </row>
    <row r="4179" spans="1:72" ht="13.5" customHeight="1" x14ac:dyDescent="0.25">
      <c r="A4179" s="5" t="str">
        <f t="shared" ref="A4179:A4213" si="150">HYPERLINK("http://kyu.snu.ac.kr/sdhj/index.jsp?type=hj/GK14616_00IH_0001_0142.jpg","1738_각남면_0142")</f>
        <v>1738_각남면_0142</v>
      </c>
      <c r="B4179" s="1">
        <v>1738</v>
      </c>
      <c r="C4179" s="1" t="s">
        <v>12339</v>
      </c>
      <c r="D4179" s="1" t="s">
        <v>12340</v>
      </c>
      <c r="E4179" s="1">
        <v>4178</v>
      </c>
      <c r="F4179" s="1">
        <v>18</v>
      </c>
      <c r="G4179" s="1" t="s">
        <v>6124</v>
      </c>
      <c r="H4179" s="1" t="s">
        <v>7061</v>
      </c>
      <c r="I4179" s="1">
        <v>8</v>
      </c>
      <c r="L4179" s="1">
        <v>1</v>
      </c>
      <c r="M4179" s="1" t="s">
        <v>6397</v>
      </c>
      <c r="N4179" s="1" t="s">
        <v>14516</v>
      </c>
      <c r="S4179" s="1" t="s">
        <v>112</v>
      </c>
      <c r="T4179" s="1" t="s">
        <v>7229</v>
      </c>
      <c r="Y4179" s="1" t="s">
        <v>64</v>
      </c>
      <c r="Z4179" s="1" t="s">
        <v>7741</v>
      </c>
      <c r="AC4179" s="1">
        <v>2</v>
      </c>
      <c r="AD4179" s="1" t="s">
        <v>335</v>
      </c>
      <c r="AE4179" s="1" t="s">
        <v>9368</v>
      </c>
      <c r="AF4179" s="1" t="s">
        <v>95</v>
      </c>
      <c r="AG4179" s="1" t="s">
        <v>9389</v>
      </c>
    </row>
    <row r="4180" spans="1:72" ht="13.5" customHeight="1" x14ac:dyDescent="0.25">
      <c r="A4180" s="5" t="str">
        <f t="shared" si="150"/>
        <v>1738_각남면_0142</v>
      </c>
      <c r="B4180" s="1">
        <v>1738</v>
      </c>
      <c r="C4180" s="1" t="s">
        <v>12339</v>
      </c>
      <c r="D4180" s="1" t="s">
        <v>12340</v>
      </c>
      <c r="E4180" s="1">
        <v>4179</v>
      </c>
      <c r="F4180" s="1">
        <v>18</v>
      </c>
      <c r="G4180" s="1" t="s">
        <v>6124</v>
      </c>
      <c r="H4180" s="1" t="s">
        <v>7061</v>
      </c>
      <c r="I4180" s="1">
        <v>8</v>
      </c>
      <c r="L4180" s="1">
        <v>2</v>
      </c>
      <c r="M4180" s="1" t="s">
        <v>13566</v>
      </c>
      <c r="N4180" s="1" t="s">
        <v>13567</v>
      </c>
      <c r="T4180" s="1" t="s">
        <v>12461</v>
      </c>
      <c r="U4180" s="1" t="s">
        <v>518</v>
      </c>
      <c r="V4180" s="1" t="s">
        <v>7333</v>
      </c>
      <c r="W4180" s="1" t="s">
        <v>85</v>
      </c>
      <c r="X4180" s="1" t="s">
        <v>12530</v>
      </c>
      <c r="Y4180" s="1" t="s">
        <v>64</v>
      </c>
      <c r="Z4180" s="1" t="s">
        <v>7741</v>
      </c>
      <c r="AC4180" s="1">
        <v>48</v>
      </c>
      <c r="AD4180" s="1" t="s">
        <v>457</v>
      </c>
      <c r="AE4180" s="1" t="s">
        <v>9375</v>
      </c>
      <c r="AJ4180" s="1" t="s">
        <v>17</v>
      </c>
      <c r="AK4180" s="1" t="s">
        <v>9530</v>
      </c>
      <c r="AL4180" s="1" t="s">
        <v>208</v>
      </c>
      <c r="AM4180" s="1" t="s">
        <v>9524</v>
      </c>
      <c r="AT4180" s="1" t="s">
        <v>69</v>
      </c>
      <c r="AU4180" s="1" t="s">
        <v>7359</v>
      </c>
      <c r="AV4180" s="1" t="s">
        <v>6402</v>
      </c>
      <c r="AW4180" s="1" t="s">
        <v>8666</v>
      </c>
      <c r="BG4180" s="1" t="s">
        <v>69</v>
      </c>
      <c r="BH4180" s="1" t="s">
        <v>7359</v>
      </c>
      <c r="BI4180" s="1" t="s">
        <v>3375</v>
      </c>
      <c r="BJ4180" s="1" t="s">
        <v>10954</v>
      </c>
      <c r="BK4180" s="1" t="s">
        <v>69</v>
      </c>
      <c r="BL4180" s="1" t="s">
        <v>7359</v>
      </c>
      <c r="BM4180" s="1" t="s">
        <v>5562</v>
      </c>
      <c r="BN4180" s="1" t="s">
        <v>7869</v>
      </c>
      <c r="BO4180" s="1" t="s">
        <v>69</v>
      </c>
      <c r="BP4180" s="1" t="s">
        <v>7359</v>
      </c>
      <c r="BQ4180" s="1" t="s">
        <v>14889</v>
      </c>
      <c r="BR4180" s="1" t="s">
        <v>13393</v>
      </c>
      <c r="BS4180" s="1" t="s">
        <v>41</v>
      </c>
      <c r="BT4180" s="1" t="s">
        <v>12725</v>
      </c>
    </row>
    <row r="4181" spans="1:72" ht="13.5" customHeight="1" x14ac:dyDescent="0.25">
      <c r="A4181" s="5" t="str">
        <f t="shared" si="150"/>
        <v>1738_각남면_0142</v>
      </c>
      <c r="B4181" s="1">
        <v>1738</v>
      </c>
      <c r="C4181" s="1" t="s">
        <v>12339</v>
      </c>
      <c r="D4181" s="1" t="s">
        <v>12340</v>
      </c>
      <c r="E4181" s="1">
        <v>4180</v>
      </c>
      <c r="F4181" s="1">
        <v>18</v>
      </c>
      <c r="G4181" s="1" t="s">
        <v>6124</v>
      </c>
      <c r="H4181" s="1" t="s">
        <v>7061</v>
      </c>
      <c r="I4181" s="1">
        <v>8</v>
      </c>
      <c r="L4181" s="1">
        <v>2</v>
      </c>
      <c r="M4181" s="1" t="s">
        <v>13566</v>
      </c>
      <c r="N4181" s="1" t="s">
        <v>13567</v>
      </c>
      <c r="S4181" s="1" t="s">
        <v>112</v>
      </c>
      <c r="T4181" s="1" t="s">
        <v>7229</v>
      </c>
      <c r="Y4181" s="1" t="s">
        <v>64</v>
      </c>
      <c r="Z4181" s="1" t="s">
        <v>7741</v>
      </c>
      <c r="AC4181" s="1">
        <v>16</v>
      </c>
      <c r="AD4181" s="1" t="s">
        <v>89</v>
      </c>
      <c r="AE4181" s="1" t="s">
        <v>9335</v>
      </c>
    </row>
    <row r="4182" spans="1:72" ht="13.5" customHeight="1" x14ac:dyDescent="0.25">
      <c r="A4182" s="5" t="str">
        <f t="shared" si="150"/>
        <v>1738_각남면_0142</v>
      </c>
      <c r="B4182" s="1">
        <v>1738</v>
      </c>
      <c r="C4182" s="1" t="s">
        <v>12339</v>
      </c>
      <c r="D4182" s="1" t="s">
        <v>12340</v>
      </c>
      <c r="E4182" s="1">
        <v>4181</v>
      </c>
      <c r="F4182" s="1">
        <v>18</v>
      </c>
      <c r="G4182" s="1" t="s">
        <v>6124</v>
      </c>
      <c r="H4182" s="1" t="s">
        <v>7061</v>
      </c>
      <c r="I4182" s="1">
        <v>8</v>
      </c>
      <c r="L4182" s="1">
        <v>2</v>
      </c>
      <c r="M4182" s="1" t="s">
        <v>13566</v>
      </c>
      <c r="N4182" s="1" t="s">
        <v>13567</v>
      </c>
      <c r="S4182" s="1" t="s">
        <v>112</v>
      </c>
      <c r="T4182" s="1" t="s">
        <v>7229</v>
      </c>
      <c r="Y4182" s="1" t="s">
        <v>64</v>
      </c>
      <c r="Z4182" s="1" t="s">
        <v>7741</v>
      </c>
      <c r="AC4182" s="1">
        <v>10</v>
      </c>
      <c r="AD4182" s="1" t="s">
        <v>393</v>
      </c>
      <c r="AE4182" s="1" t="s">
        <v>9370</v>
      </c>
    </row>
    <row r="4183" spans="1:72" ht="13.5" customHeight="1" x14ac:dyDescent="0.25">
      <c r="A4183" s="5" t="str">
        <f t="shared" si="150"/>
        <v>1738_각남면_0142</v>
      </c>
      <c r="B4183" s="1">
        <v>1738</v>
      </c>
      <c r="C4183" s="1" t="s">
        <v>12339</v>
      </c>
      <c r="D4183" s="1" t="s">
        <v>12340</v>
      </c>
      <c r="E4183" s="1">
        <v>4182</v>
      </c>
      <c r="F4183" s="1">
        <v>18</v>
      </c>
      <c r="G4183" s="1" t="s">
        <v>6124</v>
      </c>
      <c r="H4183" s="1" t="s">
        <v>7061</v>
      </c>
      <c r="I4183" s="1">
        <v>8</v>
      </c>
      <c r="L4183" s="1">
        <v>3</v>
      </c>
      <c r="M4183" s="1" t="s">
        <v>800</v>
      </c>
      <c r="N4183" s="1" t="s">
        <v>11531</v>
      </c>
      <c r="T4183" s="1" t="s">
        <v>12461</v>
      </c>
      <c r="U4183" s="1" t="s">
        <v>6403</v>
      </c>
      <c r="V4183" s="1" t="s">
        <v>7641</v>
      </c>
      <c r="W4183" s="1" t="s">
        <v>123</v>
      </c>
      <c r="X4183" s="1" t="s">
        <v>7689</v>
      </c>
      <c r="Y4183" s="1" t="s">
        <v>6404</v>
      </c>
      <c r="Z4183" s="1" t="s">
        <v>9170</v>
      </c>
      <c r="AC4183" s="1">
        <v>71</v>
      </c>
      <c r="AD4183" s="1" t="s">
        <v>505</v>
      </c>
      <c r="AE4183" s="1" t="s">
        <v>9377</v>
      </c>
      <c r="AJ4183" s="1" t="s">
        <v>17</v>
      </c>
      <c r="AK4183" s="1" t="s">
        <v>9530</v>
      </c>
      <c r="AL4183" s="1" t="s">
        <v>124</v>
      </c>
      <c r="AM4183" s="1" t="s">
        <v>9327</v>
      </c>
      <c r="AT4183" s="1" t="s">
        <v>69</v>
      </c>
      <c r="AU4183" s="1" t="s">
        <v>7359</v>
      </c>
      <c r="AV4183" s="1" t="s">
        <v>4060</v>
      </c>
      <c r="AW4183" s="1" t="s">
        <v>9893</v>
      </c>
      <c r="BG4183" s="1" t="s">
        <v>69</v>
      </c>
      <c r="BH4183" s="1" t="s">
        <v>7359</v>
      </c>
      <c r="BI4183" s="1" t="s">
        <v>6405</v>
      </c>
      <c r="BJ4183" s="1" t="s">
        <v>10955</v>
      </c>
      <c r="BK4183" s="1" t="s">
        <v>490</v>
      </c>
      <c r="BL4183" s="1" t="s">
        <v>9686</v>
      </c>
      <c r="BM4183" s="1" t="s">
        <v>6406</v>
      </c>
      <c r="BN4183" s="1" t="s">
        <v>11427</v>
      </c>
      <c r="BO4183" s="1" t="s">
        <v>69</v>
      </c>
      <c r="BP4183" s="1" t="s">
        <v>7359</v>
      </c>
      <c r="BQ4183" s="1" t="s">
        <v>6407</v>
      </c>
      <c r="BR4183" s="1" t="s">
        <v>13168</v>
      </c>
      <c r="BS4183" s="1" t="s">
        <v>41</v>
      </c>
      <c r="BT4183" s="1" t="s">
        <v>12725</v>
      </c>
    </row>
    <row r="4184" spans="1:72" ht="13.5" customHeight="1" x14ac:dyDescent="0.25">
      <c r="A4184" s="5" t="str">
        <f t="shared" si="150"/>
        <v>1738_각남면_0142</v>
      </c>
      <c r="B4184" s="1">
        <v>1738</v>
      </c>
      <c r="C4184" s="1" t="s">
        <v>12339</v>
      </c>
      <c r="D4184" s="1" t="s">
        <v>12340</v>
      </c>
      <c r="E4184" s="1">
        <v>4183</v>
      </c>
      <c r="F4184" s="1">
        <v>18</v>
      </c>
      <c r="G4184" s="1" t="s">
        <v>6124</v>
      </c>
      <c r="H4184" s="1" t="s">
        <v>7061</v>
      </c>
      <c r="I4184" s="1">
        <v>8</v>
      </c>
      <c r="L4184" s="1">
        <v>4</v>
      </c>
      <c r="M4184" s="1" t="s">
        <v>14517</v>
      </c>
      <c r="N4184" s="1" t="s">
        <v>14518</v>
      </c>
      <c r="T4184" s="1" t="s">
        <v>12461</v>
      </c>
      <c r="U4184" s="1" t="s">
        <v>6408</v>
      </c>
      <c r="V4184" s="1" t="s">
        <v>7642</v>
      </c>
      <c r="W4184" s="1" t="s">
        <v>754</v>
      </c>
      <c r="X4184" s="1" t="s">
        <v>7710</v>
      </c>
      <c r="Y4184" s="1" t="s">
        <v>6409</v>
      </c>
      <c r="Z4184" s="1" t="s">
        <v>9171</v>
      </c>
      <c r="AC4184" s="1">
        <v>32</v>
      </c>
      <c r="AD4184" s="1" t="s">
        <v>743</v>
      </c>
      <c r="AE4184" s="1" t="s">
        <v>8259</v>
      </c>
      <c r="AJ4184" s="1" t="s">
        <v>17</v>
      </c>
      <c r="AK4184" s="1" t="s">
        <v>9530</v>
      </c>
      <c r="AL4184" s="1" t="s">
        <v>58</v>
      </c>
      <c r="AM4184" s="1" t="s">
        <v>9526</v>
      </c>
      <c r="AT4184" s="1" t="s">
        <v>870</v>
      </c>
      <c r="AU4184" s="1" t="s">
        <v>7643</v>
      </c>
      <c r="AV4184" s="1" t="s">
        <v>6410</v>
      </c>
      <c r="AW4184" s="1" t="s">
        <v>9172</v>
      </c>
      <c r="BG4184" s="1" t="s">
        <v>44</v>
      </c>
      <c r="BH4184" s="1" t="s">
        <v>7629</v>
      </c>
      <c r="BI4184" s="1" t="s">
        <v>2070</v>
      </c>
      <c r="BJ4184" s="1" t="s">
        <v>8638</v>
      </c>
      <c r="BK4184" s="1" t="s">
        <v>44</v>
      </c>
      <c r="BL4184" s="1" t="s">
        <v>7629</v>
      </c>
      <c r="BM4184" s="1" t="s">
        <v>3285</v>
      </c>
      <c r="BN4184" s="1" t="s">
        <v>10883</v>
      </c>
      <c r="BO4184" s="1" t="s">
        <v>44</v>
      </c>
      <c r="BP4184" s="1" t="s">
        <v>7629</v>
      </c>
      <c r="BQ4184" s="1" t="s">
        <v>15079</v>
      </c>
      <c r="BR4184" s="1" t="s">
        <v>13496</v>
      </c>
      <c r="BS4184" s="1" t="s">
        <v>124</v>
      </c>
      <c r="BT4184" s="1" t="s">
        <v>9327</v>
      </c>
    </row>
    <row r="4185" spans="1:72" ht="13.5" customHeight="1" x14ac:dyDescent="0.25">
      <c r="A4185" s="5" t="str">
        <f t="shared" si="150"/>
        <v>1738_각남면_0142</v>
      </c>
      <c r="B4185" s="1">
        <v>1738</v>
      </c>
      <c r="C4185" s="1" t="s">
        <v>12339</v>
      </c>
      <c r="D4185" s="1" t="s">
        <v>12340</v>
      </c>
      <c r="E4185" s="1">
        <v>4184</v>
      </c>
      <c r="F4185" s="1">
        <v>18</v>
      </c>
      <c r="G4185" s="1" t="s">
        <v>6124</v>
      </c>
      <c r="H4185" s="1" t="s">
        <v>7061</v>
      </c>
      <c r="I4185" s="1">
        <v>8</v>
      </c>
      <c r="L4185" s="1">
        <v>4</v>
      </c>
      <c r="M4185" s="1" t="s">
        <v>14517</v>
      </c>
      <c r="N4185" s="1" t="s">
        <v>14518</v>
      </c>
      <c r="S4185" s="1" t="s">
        <v>201</v>
      </c>
      <c r="T4185" s="1" t="s">
        <v>201</v>
      </c>
      <c r="U4185" s="1" t="s">
        <v>870</v>
      </c>
      <c r="V4185" s="1" t="s">
        <v>7643</v>
      </c>
      <c r="Y4185" s="1" t="s">
        <v>6410</v>
      </c>
      <c r="Z4185" s="1" t="s">
        <v>9172</v>
      </c>
      <c r="AC4185" s="1">
        <v>68</v>
      </c>
      <c r="AD4185" s="1" t="s">
        <v>62</v>
      </c>
      <c r="AE4185" s="1" t="s">
        <v>9331</v>
      </c>
    </row>
    <row r="4186" spans="1:72" ht="13.5" customHeight="1" x14ac:dyDescent="0.25">
      <c r="A4186" s="5" t="str">
        <f t="shared" si="150"/>
        <v>1738_각남면_0142</v>
      </c>
      <c r="B4186" s="1">
        <v>1738</v>
      </c>
      <c r="C4186" s="1" t="s">
        <v>12339</v>
      </c>
      <c r="D4186" s="1" t="s">
        <v>12340</v>
      </c>
      <c r="E4186" s="1">
        <v>4185</v>
      </c>
      <c r="F4186" s="1">
        <v>18</v>
      </c>
      <c r="G4186" s="1" t="s">
        <v>6124</v>
      </c>
      <c r="H4186" s="1" t="s">
        <v>7061</v>
      </c>
      <c r="I4186" s="1">
        <v>8</v>
      </c>
      <c r="L4186" s="1">
        <v>4</v>
      </c>
      <c r="M4186" s="1" t="s">
        <v>14517</v>
      </c>
      <c r="N4186" s="1" t="s">
        <v>14518</v>
      </c>
      <c r="S4186" s="1" t="s">
        <v>50</v>
      </c>
      <c r="T4186" s="1" t="s">
        <v>7223</v>
      </c>
      <c r="W4186" s="1" t="s">
        <v>51</v>
      </c>
      <c r="X4186" s="1" t="s">
        <v>7686</v>
      </c>
      <c r="Y4186" s="1" t="s">
        <v>308</v>
      </c>
      <c r="Z4186" s="1" t="s">
        <v>7774</v>
      </c>
      <c r="AC4186" s="1">
        <v>41</v>
      </c>
      <c r="AD4186" s="1" t="s">
        <v>349</v>
      </c>
      <c r="AE4186" s="1" t="s">
        <v>9369</v>
      </c>
      <c r="AJ4186" s="1" t="s">
        <v>309</v>
      </c>
      <c r="AK4186" s="1" t="s">
        <v>9531</v>
      </c>
      <c r="AL4186" s="1" t="s">
        <v>53</v>
      </c>
      <c r="AM4186" s="1" t="s">
        <v>9486</v>
      </c>
      <c r="AT4186" s="1" t="s">
        <v>42</v>
      </c>
      <c r="AU4186" s="1" t="s">
        <v>7309</v>
      </c>
      <c r="AV4186" s="1" t="s">
        <v>1837</v>
      </c>
      <c r="AW4186" s="1" t="s">
        <v>8174</v>
      </c>
      <c r="BG4186" s="1" t="s">
        <v>44</v>
      </c>
      <c r="BH4186" s="1" t="s">
        <v>7629</v>
      </c>
      <c r="BI4186" s="1" t="s">
        <v>6103</v>
      </c>
      <c r="BJ4186" s="1" t="s">
        <v>10347</v>
      </c>
      <c r="BK4186" s="1" t="s">
        <v>44</v>
      </c>
      <c r="BL4186" s="1" t="s">
        <v>7629</v>
      </c>
      <c r="BM4186" s="1" t="s">
        <v>703</v>
      </c>
      <c r="BN4186" s="1" t="s">
        <v>9728</v>
      </c>
      <c r="BO4186" s="1" t="s">
        <v>44</v>
      </c>
      <c r="BP4186" s="1" t="s">
        <v>7629</v>
      </c>
      <c r="BQ4186" s="1" t="s">
        <v>6411</v>
      </c>
      <c r="BR4186" s="1" t="s">
        <v>13106</v>
      </c>
      <c r="BS4186" s="1" t="s">
        <v>41</v>
      </c>
      <c r="BT4186" s="1" t="s">
        <v>12725</v>
      </c>
    </row>
    <row r="4187" spans="1:72" ht="13.5" customHeight="1" x14ac:dyDescent="0.25">
      <c r="A4187" s="5" t="str">
        <f t="shared" si="150"/>
        <v>1738_각남면_0142</v>
      </c>
      <c r="B4187" s="1">
        <v>1738</v>
      </c>
      <c r="C4187" s="1" t="s">
        <v>12339</v>
      </c>
      <c r="D4187" s="1" t="s">
        <v>12340</v>
      </c>
      <c r="E4187" s="1">
        <v>4186</v>
      </c>
      <c r="F4187" s="1">
        <v>18</v>
      </c>
      <c r="G4187" s="1" t="s">
        <v>6124</v>
      </c>
      <c r="H4187" s="1" t="s">
        <v>7061</v>
      </c>
      <c r="I4187" s="1">
        <v>8</v>
      </c>
      <c r="L4187" s="1">
        <v>4</v>
      </c>
      <c r="M4187" s="1" t="s">
        <v>14517</v>
      </c>
      <c r="N4187" s="1" t="s">
        <v>14518</v>
      </c>
      <c r="S4187" s="1" t="s">
        <v>84</v>
      </c>
      <c r="T4187" s="1" t="s">
        <v>7226</v>
      </c>
      <c r="W4187" s="1" t="s">
        <v>123</v>
      </c>
      <c r="X4187" s="1" t="s">
        <v>7689</v>
      </c>
      <c r="Y4187" s="1" t="s">
        <v>308</v>
      </c>
      <c r="Z4187" s="1" t="s">
        <v>7774</v>
      </c>
      <c r="AC4187" s="1">
        <v>58</v>
      </c>
      <c r="AD4187" s="1" t="s">
        <v>974</v>
      </c>
      <c r="AE4187" s="1" t="s">
        <v>9385</v>
      </c>
    </row>
    <row r="4188" spans="1:72" ht="13.5" customHeight="1" x14ac:dyDescent="0.25">
      <c r="A4188" s="5" t="str">
        <f t="shared" si="150"/>
        <v>1738_각남면_0142</v>
      </c>
      <c r="B4188" s="1">
        <v>1738</v>
      </c>
      <c r="C4188" s="1" t="s">
        <v>12339</v>
      </c>
      <c r="D4188" s="1" t="s">
        <v>12340</v>
      </c>
      <c r="E4188" s="1">
        <v>4187</v>
      </c>
      <c r="F4188" s="1">
        <v>18</v>
      </c>
      <c r="G4188" s="1" t="s">
        <v>6124</v>
      </c>
      <c r="H4188" s="1" t="s">
        <v>7061</v>
      </c>
      <c r="I4188" s="1">
        <v>8</v>
      </c>
      <c r="L4188" s="1">
        <v>4</v>
      </c>
      <c r="M4188" s="1" t="s">
        <v>14517</v>
      </c>
      <c r="N4188" s="1" t="s">
        <v>14518</v>
      </c>
      <c r="S4188" s="1" t="s">
        <v>112</v>
      </c>
      <c r="T4188" s="1" t="s">
        <v>7229</v>
      </c>
      <c r="Y4188" s="1" t="s">
        <v>64</v>
      </c>
      <c r="Z4188" s="1" t="s">
        <v>7741</v>
      </c>
      <c r="AC4188" s="1">
        <v>10</v>
      </c>
      <c r="AD4188" s="1" t="s">
        <v>393</v>
      </c>
      <c r="AE4188" s="1" t="s">
        <v>9370</v>
      </c>
      <c r="AF4188" s="1" t="s">
        <v>95</v>
      </c>
      <c r="AG4188" s="1" t="s">
        <v>9389</v>
      </c>
    </row>
    <row r="4189" spans="1:72" ht="13.5" customHeight="1" x14ac:dyDescent="0.25">
      <c r="A4189" s="5" t="str">
        <f t="shared" si="150"/>
        <v>1738_각남면_0142</v>
      </c>
      <c r="B4189" s="1">
        <v>1738</v>
      </c>
      <c r="C4189" s="1" t="s">
        <v>12339</v>
      </c>
      <c r="D4189" s="1" t="s">
        <v>12340</v>
      </c>
      <c r="E4189" s="1">
        <v>4188</v>
      </c>
      <c r="F4189" s="1">
        <v>18</v>
      </c>
      <c r="G4189" s="1" t="s">
        <v>6124</v>
      </c>
      <c r="H4189" s="1" t="s">
        <v>7061</v>
      </c>
      <c r="I4189" s="1">
        <v>8</v>
      </c>
      <c r="L4189" s="1">
        <v>4</v>
      </c>
      <c r="M4189" s="1" t="s">
        <v>14517</v>
      </c>
      <c r="N4189" s="1" t="s">
        <v>14518</v>
      </c>
      <c r="T4189" s="1" t="s">
        <v>12470</v>
      </c>
      <c r="U4189" s="1" t="s">
        <v>139</v>
      </c>
      <c r="V4189" s="1" t="s">
        <v>7323</v>
      </c>
      <c r="Y4189" s="1" t="s">
        <v>4117</v>
      </c>
      <c r="Z4189" s="1" t="s">
        <v>8622</v>
      </c>
      <c r="AC4189" s="1">
        <v>64</v>
      </c>
      <c r="AD4189" s="1" t="s">
        <v>65</v>
      </c>
      <c r="AE4189" s="1" t="s">
        <v>9332</v>
      </c>
      <c r="AG4189" s="1" t="s">
        <v>12745</v>
      </c>
      <c r="AI4189" s="1" t="s">
        <v>9477</v>
      </c>
    </row>
    <row r="4190" spans="1:72" ht="13.5" customHeight="1" x14ac:dyDescent="0.25">
      <c r="A4190" s="5" t="str">
        <f t="shared" si="150"/>
        <v>1738_각남면_0142</v>
      </c>
      <c r="B4190" s="1">
        <v>1738</v>
      </c>
      <c r="C4190" s="1" t="s">
        <v>12339</v>
      </c>
      <c r="D4190" s="1" t="s">
        <v>12340</v>
      </c>
      <c r="E4190" s="1">
        <v>4189</v>
      </c>
      <c r="F4190" s="1">
        <v>18</v>
      </c>
      <c r="G4190" s="1" t="s">
        <v>6124</v>
      </c>
      <c r="H4190" s="1" t="s">
        <v>7061</v>
      </c>
      <c r="I4190" s="1">
        <v>8</v>
      </c>
      <c r="L4190" s="1">
        <v>4</v>
      </c>
      <c r="M4190" s="1" t="s">
        <v>14517</v>
      </c>
      <c r="N4190" s="1" t="s">
        <v>14518</v>
      </c>
      <c r="T4190" s="1" t="s">
        <v>12470</v>
      </c>
      <c r="U4190" s="1" t="s">
        <v>136</v>
      </c>
      <c r="V4190" s="1" t="s">
        <v>7308</v>
      </c>
      <c r="Y4190" s="1" t="s">
        <v>2821</v>
      </c>
      <c r="Z4190" s="1" t="s">
        <v>9173</v>
      </c>
      <c r="AC4190" s="1">
        <v>35</v>
      </c>
      <c r="AD4190" s="1" t="s">
        <v>68</v>
      </c>
      <c r="AE4190" s="1" t="s">
        <v>9333</v>
      </c>
      <c r="AG4190" s="1" t="s">
        <v>12745</v>
      </c>
      <c r="AI4190" s="1" t="s">
        <v>9477</v>
      </c>
      <c r="BC4190" s="1" t="s">
        <v>7323</v>
      </c>
      <c r="BE4190" s="1" t="s">
        <v>8622</v>
      </c>
      <c r="BF4190" s="1" t="s">
        <v>12894</v>
      </c>
    </row>
    <row r="4191" spans="1:72" ht="13.5" customHeight="1" x14ac:dyDescent="0.25">
      <c r="A4191" s="5" t="str">
        <f t="shared" si="150"/>
        <v>1738_각남면_0142</v>
      </c>
      <c r="B4191" s="1">
        <v>1738</v>
      </c>
      <c r="C4191" s="1" t="s">
        <v>12339</v>
      </c>
      <c r="D4191" s="1" t="s">
        <v>12340</v>
      </c>
      <c r="E4191" s="1">
        <v>4190</v>
      </c>
      <c r="F4191" s="1">
        <v>18</v>
      </c>
      <c r="G4191" s="1" t="s">
        <v>6124</v>
      </c>
      <c r="H4191" s="1" t="s">
        <v>7061</v>
      </c>
      <c r="I4191" s="1">
        <v>8</v>
      </c>
      <c r="L4191" s="1">
        <v>4</v>
      </c>
      <c r="M4191" s="1" t="s">
        <v>14517</v>
      </c>
      <c r="N4191" s="1" t="s">
        <v>14518</v>
      </c>
      <c r="T4191" s="1" t="s">
        <v>12470</v>
      </c>
      <c r="U4191" s="1" t="s">
        <v>136</v>
      </c>
      <c r="V4191" s="1" t="s">
        <v>7308</v>
      </c>
      <c r="Y4191" s="1" t="s">
        <v>6412</v>
      </c>
      <c r="Z4191" s="1" t="s">
        <v>8416</v>
      </c>
      <c r="AC4191" s="1">
        <v>28</v>
      </c>
      <c r="AD4191" s="1" t="s">
        <v>153</v>
      </c>
      <c r="AE4191" s="1" t="s">
        <v>9346</v>
      </c>
      <c r="AG4191" s="1" t="s">
        <v>12745</v>
      </c>
      <c r="AI4191" s="1" t="s">
        <v>9477</v>
      </c>
      <c r="BC4191" s="1" t="s">
        <v>7323</v>
      </c>
      <c r="BE4191" s="1" t="s">
        <v>8622</v>
      </c>
      <c r="BF4191" s="1" t="s">
        <v>12892</v>
      </c>
    </row>
    <row r="4192" spans="1:72" ht="13.5" customHeight="1" x14ac:dyDescent="0.25">
      <c r="A4192" s="5" t="str">
        <f t="shared" si="150"/>
        <v>1738_각남면_0142</v>
      </c>
      <c r="B4192" s="1">
        <v>1738</v>
      </c>
      <c r="C4192" s="1" t="s">
        <v>12339</v>
      </c>
      <c r="D4192" s="1" t="s">
        <v>12340</v>
      </c>
      <c r="E4192" s="1">
        <v>4191</v>
      </c>
      <c r="F4192" s="1">
        <v>18</v>
      </c>
      <c r="G4192" s="1" t="s">
        <v>6124</v>
      </c>
      <c r="H4192" s="1" t="s">
        <v>7061</v>
      </c>
      <c r="I4192" s="1">
        <v>8</v>
      </c>
      <c r="L4192" s="1">
        <v>4</v>
      </c>
      <c r="M4192" s="1" t="s">
        <v>14517</v>
      </c>
      <c r="N4192" s="1" t="s">
        <v>14518</v>
      </c>
      <c r="T4192" s="1" t="s">
        <v>12470</v>
      </c>
      <c r="U4192" s="1" t="s">
        <v>139</v>
      </c>
      <c r="V4192" s="1" t="s">
        <v>7323</v>
      </c>
      <c r="Y4192" s="1" t="s">
        <v>14768</v>
      </c>
      <c r="Z4192" s="1" t="s">
        <v>9174</v>
      </c>
      <c r="AC4192" s="1">
        <v>11</v>
      </c>
      <c r="AD4192" s="1" t="s">
        <v>396</v>
      </c>
      <c r="AE4192" s="1" t="s">
        <v>9371</v>
      </c>
      <c r="AF4192" s="1" t="s">
        <v>12644</v>
      </c>
      <c r="AG4192" s="1" t="s">
        <v>12668</v>
      </c>
      <c r="AH4192" s="1" t="s">
        <v>401</v>
      </c>
      <c r="AI4192" s="1" t="s">
        <v>9477</v>
      </c>
      <c r="BC4192" s="1" t="s">
        <v>7323</v>
      </c>
      <c r="BE4192" s="1" t="s">
        <v>8622</v>
      </c>
      <c r="BF4192" s="1" t="s">
        <v>12891</v>
      </c>
    </row>
    <row r="4193" spans="1:72" ht="13.5" customHeight="1" x14ac:dyDescent="0.25">
      <c r="A4193" s="5" t="str">
        <f t="shared" si="150"/>
        <v>1738_각남면_0142</v>
      </c>
      <c r="B4193" s="1">
        <v>1738</v>
      </c>
      <c r="C4193" s="1" t="s">
        <v>12339</v>
      </c>
      <c r="D4193" s="1" t="s">
        <v>12340</v>
      </c>
      <c r="E4193" s="1">
        <v>4192</v>
      </c>
      <c r="F4193" s="1">
        <v>18</v>
      </c>
      <c r="G4193" s="1" t="s">
        <v>6124</v>
      </c>
      <c r="H4193" s="1" t="s">
        <v>7061</v>
      </c>
      <c r="I4193" s="1">
        <v>8</v>
      </c>
      <c r="L4193" s="1">
        <v>5</v>
      </c>
      <c r="M4193" s="1" t="s">
        <v>14519</v>
      </c>
      <c r="N4193" s="1" t="s">
        <v>14520</v>
      </c>
      <c r="T4193" s="1" t="s">
        <v>12461</v>
      </c>
      <c r="U4193" s="1" t="s">
        <v>2573</v>
      </c>
      <c r="V4193" s="1" t="s">
        <v>7450</v>
      </c>
      <c r="W4193" s="1" t="s">
        <v>85</v>
      </c>
      <c r="X4193" s="1" t="s">
        <v>12530</v>
      </c>
      <c r="Y4193" s="1" t="s">
        <v>6413</v>
      </c>
      <c r="Z4193" s="1" t="s">
        <v>9175</v>
      </c>
      <c r="AC4193" s="1">
        <v>33</v>
      </c>
      <c r="AD4193" s="1" t="s">
        <v>321</v>
      </c>
      <c r="AE4193" s="1" t="s">
        <v>9366</v>
      </c>
      <c r="AJ4193" s="1" t="s">
        <v>17</v>
      </c>
      <c r="AK4193" s="1" t="s">
        <v>9530</v>
      </c>
      <c r="AL4193" s="1" t="s">
        <v>631</v>
      </c>
      <c r="AM4193" s="1" t="s">
        <v>9553</v>
      </c>
      <c r="AT4193" s="1" t="s">
        <v>69</v>
      </c>
      <c r="AU4193" s="1" t="s">
        <v>7359</v>
      </c>
      <c r="AV4193" s="1" t="s">
        <v>2995</v>
      </c>
      <c r="AW4193" s="1" t="s">
        <v>8632</v>
      </c>
      <c r="BG4193" s="1" t="s">
        <v>69</v>
      </c>
      <c r="BH4193" s="1" t="s">
        <v>7359</v>
      </c>
      <c r="BI4193" s="1" t="s">
        <v>2697</v>
      </c>
      <c r="BJ4193" s="1" t="s">
        <v>9061</v>
      </c>
      <c r="BK4193" s="1" t="s">
        <v>69</v>
      </c>
      <c r="BL4193" s="1" t="s">
        <v>7359</v>
      </c>
      <c r="BM4193" s="1" t="s">
        <v>6350</v>
      </c>
      <c r="BN4193" s="1" t="s">
        <v>10951</v>
      </c>
      <c r="BO4193" s="1" t="s">
        <v>42</v>
      </c>
      <c r="BP4193" s="1" t="s">
        <v>7309</v>
      </c>
      <c r="BQ4193" s="1" t="s">
        <v>2538</v>
      </c>
      <c r="BR4193" s="1" t="s">
        <v>13009</v>
      </c>
      <c r="BS4193" s="1" t="s">
        <v>41</v>
      </c>
      <c r="BT4193" s="1" t="s">
        <v>12725</v>
      </c>
    </row>
    <row r="4194" spans="1:72" ht="13.5" customHeight="1" x14ac:dyDescent="0.25">
      <c r="A4194" s="5" t="str">
        <f t="shared" si="150"/>
        <v>1738_각남면_0142</v>
      </c>
      <c r="B4194" s="1">
        <v>1738</v>
      </c>
      <c r="C4194" s="1" t="s">
        <v>12339</v>
      </c>
      <c r="D4194" s="1" t="s">
        <v>12340</v>
      </c>
      <c r="E4194" s="1">
        <v>4193</v>
      </c>
      <c r="F4194" s="1">
        <v>18</v>
      </c>
      <c r="G4194" s="1" t="s">
        <v>6124</v>
      </c>
      <c r="H4194" s="1" t="s">
        <v>7061</v>
      </c>
      <c r="I4194" s="1">
        <v>8</v>
      </c>
      <c r="L4194" s="1">
        <v>5</v>
      </c>
      <c r="M4194" s="1" t="s">
        <v>14519</v>
      </c>
      <c r="N4194" s="1" t="s">
        <v>14520</v>
      </c>
      <c r="S4194" s="1" t="s">
        <v>50</v>
      </c>
      <c r="T4194" s="1" t="s">
        <v>7223</v>
      </c>
      <c r="W4194" s="1" t="s">
        <v>38</v>
      </c>
      <c r="X4194" s="1" t="s">
        <v>12522</v>
      </c>
      <c r="Y4194" s="1" t="s">
        <v>64</v>
      </c>
      <c r="Z4194" s="1" t="s">
        <v>7741</v>
      </c>
      <c r="AC4194" s="1">
        <v>47</v>
      </c>
      <c r="AD4194" s="1" t="s">
        <v>109</v>
      </c>
      <c r="AE4194" s="1" t="s">
        <v>9340</v>
      </c>
      <c r="AJ4194" s="1" t="s">
        <v>17</v>
      </c>
      <c r="AK4194" s="1" t="s">
        <v>9530</v>
      </c>
      <c r="AL4194" s="1" t="s">
        <v>41</v>
      </c>
      <c r="AM4194" s="1" t="s">
        <v>12725</v>
      </c>
      <c r="AT4194" s="1" t="s">
        <v>42</v>
      </c>
      <c r="AU4194" s="1" t="s">
        <v>7309</v>
      </c>
      <c r="AV4194" s="1" t="s">
        <v>1404</v>
      </c>
      <c r="AW4194" s="1" t="s">
        <v>10318</v>
      </c>
      <c r="BG4194" s="1" t="s">
        <v>854</v>
      </c>
      <c r="BH4194" s="1" t="s">
        <v>9667</v>
      </c>
      <c r="BI4194" s="1" t="s">
        <v>6414</v>
      </c>
      <c r="BJ4194" s="1" t="s">
        <v>10873</v>
      </c>
      <c r="BK4194" s="1" t="s">
        <v>854</v>
      </c>
      <c r="BL4194" s="1" t="s">
        <v>9667</v>
      </c>
      <c r="BM4194" s="1" t="s">
        <v>6415</v>
      </c>
      <c r="BN4194" s="1" t="s">
        <v>11428</v>
      </c>
      <c r="BO4194" s="1" t="s">
        <v>870</v>
      </c>
      <c r="BP4194" s="1" t="s">
        <v>7643</v>
      </c>
      <c r="BQ4194" s="1" t="s">
        <v>6416</v>
      </c>
      <c r="BR4194" s="1" t="s">
        <v>12154</v>
      </c>
      <c r="BS4194" s="1" t="s">
        <v>146</v>
      </c>
      <c r="BT4194" s="1" t="s">
        <v>9467</v>
      </c>
    </row>
    <row r="4195" spans="1:72" ht="13.5" customHeight="1" x14ac:dyDescent="0.25">
      <c r="A4195" s="5" t="str">
        <f t="shared" si="150"/>
        <v>1738_각남면_0142</v>
      </c>
      <c r="B4195" s="1">
        <v>1738</v>
      </c>
      <c r="C4195" s="1" t="s">
        <v>12339</v>
      </c>
      <c r="D4195" s="1" t="s">
        <v>12340</v>
      </c>
      <c r="E4195" s="1">
        <v>4194</v>
      </c>
      <c r="F4195" s="1">
        <v>18</v>
      </c>
      <c r="G4195" s="1" t="s">
        <v>6124</v>
      </c>
      <c r="H4195" s="1" t="s">
        <v>7061</v>
      </c>
      <c r="I4195" s="1">
        <v>8</v>
      </c>
      <c r="L4195" s="1">
        <v>5</v>
      </c>
      <c r="M4195" s="1" t="s">
        <v>14519</v>
      </c>
      <c r="N4195" s="1" t="s">
        <v>14520</v>
      </c>
      <c r="S4195" s="1" t="s">
        <v>112</v>
      </c>
      <c r="T4195" s="1" t="s">
        <v>7229</v>
      </c>
      <c r="Y4195" s="1" t="s">
        <v>64</v>
      </c>
      <c r="Z4195" s="1" t="s">
        <v>7741</v>
      </c>
      <c r="AC4195" s="1">
        <v>3</v>
      </c>
      <c r="AD4195" s="1" t="s">
        <v>115</v>
      </c>
      <c r="AE4195" s="1" t="s">
        <v>9342</v>
      </c>
      <c r="AF4195" s="1" t="s">
        <v>95</v>
      </c>
      <c r="AG4195" s="1" t="s">
        <v>9389</v>
      </c>
    </row>
    <row r="4196" spans="1:72" ht="13.5" customHeight="1" x14ac:dyDescent="0.25">
      <c r="A4196" s="5" t="str">
        <f t="shared" si="150"/>
        <v>1738_각남면_0142</v>
      </c>
      <c r="B4196" s="1">
        <v>1738</v>
      </c>
      <c r="C4196" s="1" t="s">
        <v>12339</v>
      </c>
      <c r="D4196" s="1" t="s">
        <v>12340</v>
      </c>
      <c r="E4196" s="1">
        <v>4195</v>
      </c>
      <c r="F4196" s="1">
        <v>18</v>
      </c>
      <c r="G4196" s="1" t="s">
        <v>6124</v>
      </c>
      <c r="H4196" s="1" t="s">
        <v>7061</v>
      </c>
      <c r="I4196" s="1">
        <v>9</v>
      </c>
      <c r="J4196" s="1" t="s">
        <v>6417</v>
      </c>
      <c r="K4196" s="1" t="s">
        <v>7181</v>
      </c>
      <c r="L4196" s="1">
        <v>1</v>
      </c>
      <c r="M4196" s="1" t="s">
        <v>6417</v>
      </c>
      <c r="N4196" s="1" t="s">
        <v>7181</v>
      </c>
      <c r="O4196" s="1" t="s">
        <v>6</v>
      </c>
      <c r="P4196" s="1" t="s">
        <v>7191</v>
      </c>
      <c r="T4196" s="1" t="s">
        <v>12461</v>
      </c>
      <c r="U4196" s="1" t="s">
        <v>6418</v>
      </c>
      <c r="V4196" s="1" t="s">
        <v>7644</v>
      </c>
      <c r="W4196" s="1" t="s">
        <v>754</v>
      </c>
      <c r="X4196" s="1" t="s">
        <v>7710</v>
      </c>
      <c r="Y4196" s="1" t="s">
        <v>6419</v>
      </c>
      <c r="Z4196" s="1" t="s">
        <v>9176</v>
      </c>
      <c r="AC4196" s="1">
        <v>46</v>
      </c>
      <c r="AD4196" s="1" t="s">
        <v>239</v>
      </c>
      <c r="AE4196" s="1" t="s">
        <v>9357</v>
      </c>
      <c r="AJ4196" s="1" t="s">
        <v>17</v>
      </c>
      <c r="AK4196" s="1" t="s">
        <v>9530</v>
      </c>
      <c r="AL4196" s="1" t="s">
        <v>58</v>
      </c>
      <c r="AM4196" s="1" t="s">
        <v>9526</v>
      </c>
      <c r="AT4196" s="1" t="s">
        <v>2075</v>
      </c>
      <c r="AU4196" s="1" t="s">
        <v>7429</v>
      </c>
      <c r="AV4196" s="1" t="s">
        <v>3178</v>
      </c>
      <c r="AW4196" s="1" t="s">
        <v>9177</v>
      </c>
      <c r="BG4196" s="1" t="s">
        <v>854</v>
      </c>
      <c r="BH4196" s="1" t="s">
        <v>9667</v>
      </c>
      <c r="BI4196" s="1" t="s">
        <v>6414</v>
      </c>
      <c r="BJ4196" s="1" t="s">
        <v>10873</v>
      </c>
      <c r="BK4196" s="1" t="s">
        <v>69</v>
      </c>
      <c r="BL4196" s="1" t="s">
        <v>7359</v>
      </c>
      <c r="BM4196" s="1" t="s">
        <v>6420</v>
      </c>
      <c r="BN4196" s="1" t="s">
        <v>11429</v>
      </c>
      <c r="BO4196" s="1" t="s">
        <v>69</v>
      </c>
      <c r="BP4196" s="1" t="s">
        <v>7359</v>
      </c>
      <c r="BQ4196" s="1" t="s">
        <v>6421</v>
      </c>
      <c r="BR4196" s="1" t="s">
        <v>12155</v>
      </c>
      <c r="BS4196" s="1" t="s">
        <v>124</v>
      </c>
      <c r="BT4196" s="1" t="s">
        <v>9327</v>
      </c>
    </row>
    <row r="4197" spans="1:72" ht="13.5" customHeight="1" x14ac:dyDescent="0.25">
      <c r="A4197" s="5" t="str">
        <f t="shared" si="150"/>
        <v>1738_각남면_0142</v>
      </c>
      <c r="B4197" s="1">
        <v>1738</v>
      </c>
      <c r="C4197" s="1" t="s">
        <v>12339</v>
      </c>
      <c r="D4197" s="1" t="s">
        <v>12340</v>
      </c>
      <c r="E4197" s="1">
        <v>4196</v>
      </c>
      <c r="F4197" s="1">
        <v>18</v>
      </c>
      <c r="G4197" s="1" t="s">
        <v>6124</v>
      </c>
      <c r="H4197" s="1" t="s">
        <v>7061</v>
      </c>
      <c r="I4197" s="1">
        <v>9</v>
      </c>
      <c r="L4197" s="1">
        <v>1</v>
      </c>
      <c r="M4197" s="1" t="s">
        <v>6417</v>
      </c>
      <c r="N4197" s="1" t="s">
        <v>7181</v>
      </c>
      <c r="S4197" s="1" t="s">
        <v>201</v>
      </c>
      <c r="T4197" s="1" t="s">
        <v>201</v>
      </c>
      <c r="U4197" s="1" t="s">
        <v>2075</v>
      </c>
      <c r="V4197" s="1" t="s">
        <v>7429</v>
      </c>
      <c r="Y4197" s="1" t="s">
        <v>3178</v>
      </c>
      <c r="Z4197" s="1" t="s">
        <v>9177</v>
      </c>
      <c r="AC4197" s="1">
        <v>70</v>
      </c>
      <c r="AD4197" s="1" t="s">
        <v>393</v>
      </c>
      <c r="AE4197" s="1" t="s">
        <v>9370</v>
      </c>
    </row>
    <row r="4198" spans="1:72" ht="13.5" customHeight="1" x14ac:dyDescent="0.25">
      <c r="A4198" s="5" t="str">
        <f t="shared" si="150"/>
        <v>1738_각남면_0142</v>
      </c>
      <c r="B4198" s="1">
        <v>1738</v>
      </c>
      <c r="C4198" s="1" t="s">
        <v>12339</v>
      </c>
      <c r="D4198" s="1" t="s">
        <v>12340</v>
      </c>
      <c r="E4198" s="1">
        <v>4197</v>
      </c>
      <c r="F4198" s="1">
        <v>18</v>
      </c>
      <c r="G4198" s="1" t="s">
        <v>6124</v>
      </c>
      <c r="H4198" s="1" t="s">
        <v>7061</v>
      </c>
      <c r="I4198" s="1">
        <v>9</v>
      </c>
      <c r="L4198" s="1">
        <v>1</v>
      </c>
      <c r="M4198" s="1" t="s">
        <v>6417</v>
      </c>
      <c r="N4198" s="1" t="s">
        <v>7181</v>
      </c>
      <c r="S4198" s="1" t="s">
        <v>50</v>
      </c>
      <c r="T4198" s="1" t="s">
        <v>7223</v>
      </c>
      <c r="U4198" s="1" t="s">
        <v>6422</v>
      </c>
      <c r="V4198" s="1" t="s">
        <v>7645</v>
      </c>
      <c r="Y4198" s="1" t="s">
        <v>14890</v>
      </c>
      <c r="Z4198" s="1" t="s">
        <v>8072</v>
      </c>
      <c r="AC4198" s="1">
        <v>35</v>
      </c>
      <c r="AD4198" s="1" t="s">
        <v>68</v>
      </c>
      <c r="AE4198" s="1" t="s">
        <v>9333</v>
      </c>
      <c r="AJ4198" s="1" t="s">
        <v>17</v>
      </c>
      <c r="AK4198" s="1" t="s">
        <v>9530</v>
      </c>
      <c r="AL4198" s="1" t="s">
        <v>208</v>
      </c>
      <c r="AM4198" s="1" t="s">
        <v>9524</v>
      </c>
      <c r="AT4198" s="1" t="s">
        <v>854</v>
      </c>
      <c r="AU4198" s="1" t="s">
        <v>9667</v>
      </c>
      <c r="AV4198" s="1" t="s">
        <v>6423</v>
      </c>
      <c r="AW4198" s="1" t="s">
        <v>10319</v>
      </c>
      <c r="BG4198" s="1" t="s">
        <v>854</v>
      </c>
      <c r="BH4198" s="1" t="s">
        <v>9667</v>
      </c>
      <c r="BI4198" s="1" t="s">
        <v>14891</v>
      </c>
      <c r="BJ4198" s="1" t="s">
        <v>10956</v>
      </c>
      <c r="BK4198" s="1" t="s">
        <v>870</v>
      </c>
      <c r="BL4198" s="1" t="s">
        <v>7643</v>
      </c>
      <c r="BM4198" s="1" t="s">
        <v>6424</v>
      </c>
      <c r="BN4198" s="1" t="s">
        <v>11430</v>
      </c>
      <c r="BO4198" s="1" t="s">
        <v>69</v>
      </c>
      <c r="BP4198" s="1" t="s">
        <v>7359</v>
      </c>
      <c r="BQ4198" s="1" t="s">
        <v>12330</v>
      </c>
      <c r="BR4198" s="1" t="s">
        <v>12156</v>
      </c>
      <c r="BS4198" s="1" t="s">
        <v>146</v>
      </c>
      <c r="BT4198" s="1" t="s">
        <v>9467</v>
      </c>
    </row>
    <row r="4199" spans="1:72" ht="13.5" customHeight="1" x14ac:dyDescent="0.25">
      <c r="A4199" s="5" t="str">
        <f t="shared" si="150"/>
        <v>1738_각남면_0142</v>
      </c>
      <c r="B4199" s="1">
        <v>1738</v>
      </c>
      <c r="C4199" s="1" t="s">
        <v>12339</v>
      </c>
      <c r="D4199" s="1" t="s">
        <v>12340</v>
      </c>
      <c r="E4199" s="1">
        <v>4198</v>
      </c>
      <c r="F4199" s="1">
        <v>18</v>
      </c>
      <c r="G4199" s="1" t="s">
        <v>6124</v>
      </c>
      <c r="H4199" s="1" t="s">
        <v>7061</v>
      </c>
      <c r="I4199" s="1">
        <v>9</v>
      </c>
      <c r="L4199" s="1">
        <v>1</v>
      </c>
      <c r="M4199" s="1" t="s">
        <v>6417</v>
      </c>
      <c r="N4199" s="1" t="s">
        <v>7181</v>
      </c>
      <c r="S4199" s="1" t="s">
        <v>59</v>
      </c>
      <c r="T4199" s="1" t="s">
        <v>7224</v>
      </c>
      <c r="U4199" s="1" t="s">
        <v>6425</v>
      </c>
      <c r="V4199" s="1" t="s">
        <v>7646</v>
      </c>
      <c r="Y4199" s="1" t="s">
        <v>6426</v>
      </c>
      <c r="Z4199" s="1" t="s">
        <v>9178</v>
      </c>
      <c r="AC4199" s="1">
        <v>14</v>
      </c>
      <c r="AD4199" s="1" t="s">
        <v>182</v>
      </c>
      <c r="AE4199" s="1" t="s">
        <v>9351</v>
      </c>
    </row>
    <row r="4200" spans="1:72" ht="13.5" customHeight="1" x14ac:dyDescent="0.25">
      <c r="A4200" s="5" t="str">
        <f t="shared" si="150"/>
        <v>1738_각남면_0142</v>
      </c>
      <c r="B4200" s="1">
        <v>1738</v>
      </c>
      <c r="C4200" s="1" t="s">
        <v>12339</v>
      </c>
      <c r="D4200" s="1" t="s">
        <v>12340</v>
      </c>
      <c r="E4200" s="1">
        <v>4199</v>
      </c>
      <c r="F4200" s="1">
        <v>18</v>
      </c>
      <c r="G4200" s="1" t="s">
        <v>6124</v>
      </c>
      <c r="H4200" s="1" t="s">
        <v>7061</v>
      </c>
      <c r="I4200" s="1">
        <v>9</v>
      </c>
      <c r="L4200" s="1">
        <v>1</v>
      </c>
      <c r="M4200" s="1" t="s">
        <v>6417</v>
      </c>
      <c r="N4200" s="1" t="s">
        <v>7181</v>
      </c>
      <c r="S4200" s="1" t="s">
        <v>59</v>
      </c>
      <c r="T4200" s="1" t="s">
        <v>7224</v>
      </c>
      <c r="U4200" s="1" t="s">
        <v>6425</v>
      </c>
      <c r="V4200" s="1" t="s">
        <v>7646</v>
      </c>
      <c r="Y4200" s="1" t="s">
        <v>4388</v>
      </c>
      <c r="Z4200" s="1" t="s">
        <v>8692</v>
      </c>
      <c r="AC4200" s="1">
        <v>10</v>
      </c>
      <c r="AD4200" s="1" t="s">
        <v>393</v>
      </c>
      <c r="AE4200" s="1" t="s">
        <v>9370</v>
      </c>
    </row>
    <row r="4201" spans="1:72" ht="13.5" customHeight="1" x14ac:dyDescent="0.25">
      <c r="A4201" s="5" t="str">
        <f t="shared" si="150"/>
        <v>1738_각남면_0142</v>
      </c>
      <c r="B4201" s="1">
        <v>1738</v>
      </c>
      <c r="C4201" s="1" t="s">
        <v>12339</v>
      </c>
      <c r="D4201" s="1" t="s">
        <v>12340</v>
      </c>
      <c r="E4201" s="1">
        <v>4200</v>
      </c>
      <c r="F4201" s="1">
        <v>18</v>
      </c>
      <c r="G4201" s="1" t="s">
        <v>6124</v>
      </c>
      <c r="H4201" s="1" t="s">
        <v>7061</v>
      </c>
      <c r="I4201" s="1">
        <v>9</v>
      </c>
      <c r="L4201" s="1">
        <v>2</v>
      </c>
      <c r="M4201" s="1" t="s">
        <v>14521</v>
      </c>
      <c r="N4201" s="1" t="s">
        <v>14522</v>
      </c>
      <c r="O4201" s="1" t="s">
        <v>6</v>
      </c>
      <c r="P4201" s="1" t="s">
        <v>7191</v>
      </c>
      <c r="T4201" s="1" t="s">
        <v>12461</v>
      </c>
      <c r="U4201" s="1" t="s">
        <v>6427</v>
      </c>
      <c r="V4201" s="1" t="s">
        <v>7647</v>
      </c>
      <c r="W4201" s="1" t="s">
        <v>38</v>
      </c>
      <c r="X4201" s="1" t="s">
        <v>12522</v>
      </c>
      <c r="Y4201" s="1" t="s">
        <v>4217</v>
      </c>
      <c r="Z4201" s="1" t="s">
        <v>8931</v>
      </c>
      <c r="AC4201" s="1">
        <v>47</v>
      </c>
      <c r="AD4201" s="1" t="s">
        <v>109</v>
      </c>
      <c r="AE4201" s="1" t="s">
        <v>9340</v>
      </c>
      <c r="AJ4201" s="1" t="s">
        <v>17</v>
      </c>
      <c r="AK4201" s="1" t="s">
        <v>9530</v>
      </c>
      <c r="AL4201" s="1" t="s">
        <v>41</v>
      </c>
      <c r="AM4201" s="1" t="s">
        <v>12725</v>
      </c>
      <c r="AT4201" s="1" t="s">
        <v>69</v>
      </c>
      <c r="AU4201" s="1" t="s">
        <v>7359</v>
      </c>
      <c r="AV4201" s="1" t="s">
        <v>6318</v>
      </c>
      <c r="AW4201" s="1" t="s">
        <v>9219</v>
      </c>
      <c r="BG4201" s="1" t="s">
        <v>69</v>
      </c>
      <c r="BH4201" s="1" t="s">
        <v>7359</v>
      </c>
      <c r="BI4201" s="1" t="s">
        <v>6428</v>
      </c>
      <c r="BJ4201" s="1" t="s">
        <v>10957</v>
      </c>
      <c r="BK4201" s="1" t="s">
        <v>69</v>
      </c>
      <c r="BL4201" s="1" t="s">
        <v>7359</v>
      </c>
      <c r="BM4201" s="1" t="s">
        <v>3486</v>
      </c>
      <c r="BN4201" s="1" t="s">
        <v>11245</v>
      </c>
      <c r="BO4201" s="1" t="s">
        <v>69</v>
      </c>
      <c r="BP4201" s="1" t="s">
        <v>7359</v>
      </c>
      <c r="BQ4201" s="1" t="s">
        <v>6429</v>
      </c>
      <c r="BR4201" s="1" t="s">
        <v>12157</v>
      </c>
      <c r="BS4201" s="1" t="s">
        <v>6430</v>
      </c>
      <c r="BT4201" s="1" t="s">
        <v>12259</v>
      </c>
    </row>
    <row r="4202" spans="1:72" ht="13.5" customHeight="1" x14ac:dyDescent="0.25">
      <c r="A4202" s="5" t="str">
        <f t="shared" si="150"/>
        <v>1738_각남면_0142</v>
      </c>
      <c r="B4202" s="1">
        <v>1738</v>
      </c>
      <c r="C4202" s="1" t="s">
        <v>12339</v>
      </c>
      <c r="D4202" s="1" t="s">
        <v>12340</v>
      </c>
      <c r="E4202" s="1">
        <v>4201</v>
      </c>
      <c r="F4202" s="1">
        <v>18</v>
      </c>
      <c r="G4202" s="1" t="s">
        <v>6124</v>
      </c>
      <c r="H4202" s="1" t="s">
        <v>7061</v>
      </c>
      <c r="I4202" s="1">
        <v>9</v>
      </c>
      <c r="L4202" s="1">
        <v>2</v>
      </c>
      <c r="M4202" s="1" t="s">
        <v>14521</v>
      </c>
      <c r="N4202" s="1" t="s">
        <v>14522</v>
      </c>
      <c r="S4202" s="1" t="s">
        <v>50</v>
      </c>
      <c r="T4202" s="1" t="s">
        <v>7223</v>
      </c>
      <c r="W4202" s="1" t="s">
        <v>123</v>
      </c>
      <c r="X4202" s="1" t="s">
        <v>7689</v>
      </c>
      <c r="Y4202" s="1" t="s">
        <v>64</v>
      </c>
      <c r="Z4202" s="1" t="s">
        <v>7741</v>
      </c>
      <c r="AC4202" s="1">
        <v>45</v>
      </c>
      <c r="AD4202" s="1" t="s">
        <v>330</v>
      </c>
      <c r="AE4202" s="1" t="s">
        <v>9367</v>
      </c>
      <c r="AJ4202" s="1" t="s">
        <v>17</v>
      </c>
      <c r="AK4202" s="1" t="s">
        <v>9530</v>
      </c>
      <c r="AL4202" s="1" t="s">
        <v>124</v>
      </c>
      <c r="AM4202" s="1" t="s">
        <v>9327</v>
      </c>
      <c r="AT4202" s="1" t="s">
        <v>69</v>
      </c>
      <c r="AU4202" s="1" t="s">
        <v>7359</v>
      </c>
      <c r="AV4202" s="1" t="s">
        <v>6431</v>
      </c>
      <c r="AW4202" s="1" t="s">
        <v>10320</v>
      </c>
      <c r="BG4202" s="1" t="s">
        <v>69</v>
      </c>
      <c r="BH4202" s="1" t="s">
        <v>7359</v>
      </c>
      <c r="BI4202" s="1" t="s">
        <v>14980</v>
      </c>
      <c r="BJ4202" s="1" t="s">
        <v>12925</v>
      </c>
      <c r="BK4202" s="1" t="s">
        <v>69</v>
      </c>
      <c r="BL4202" s="1" t="s">
        <v>7359</v>
      </c>
      <c r="BM4202" s="1" t="s">
        <v>5344</v>
      </c>
      <c r="BN4202" s="1" t="s">
        <v>10874</v>
      </c>
      <c r="BO4202" s="1" t="s">
        <v>854</v>
      </c>
      <c r="BP4202" s="1" t="s">
        <v>9667</v>
      </c>
      <c r="BQ4202" s="1" t="s">
        <v>6232</v>
      </c>
      <c r="BR4202" s="1" t="s">
        <v>12131</v>
      </c>
      <c r="BS4202" s="1" t="s">
        <v>58</v>
      </c>
      <c r="BT4202" s="1" t="s">
        <v>9526</v>
      </c>
    </row>
    <row r="4203" spans="1:72" ht="13.5" customHeight="1" x14ac:dyDescent="0.25">
      <c r="A4203" s="5" t="str">
        <f t="shared" si="150"/>
        <v>1738_각남면_0142</v>
      </c>
      <c r="B4203" s="1">
        <v>1738</v>
      </c>
      <c r="C4203" s="1" t="s">
        <v>12339</v>
      </c>
      <c r="D4203" s="1" t="s">
        <v>12340</v>
      </c>
      <c r="E4203" s="1">
        <v>4202</v>
      </c>
      <c r="F4203" s="1">
        <v>18</v>
      </c>
      <c r="G4203" s="1" t="s">
        <v>6124</v>
      </c>
      <c r="H4203" s="1" t="s">
        <v>7061</v>
      </c>
      <c r="I4203" s="1">
        <v>9</v>
      </c>
      <c r="L4203" s="1">
        <v>2</v>
      </c>
      <c r="M4203" s="1" t="s">
        <v>14521</v>
      </c>
      <c r="N4203" s="1" t="s">
        <v>14522</v>
      </c>
      <c r="S4203" s="1" t="s">
        <v>112</v>
      </c>
      <c r="T4203" s="1" t="s">
        <v>7229</v>
      </c>
      <c r="Y4203" s="1" t="s">
        <v>64</v>
      </c>
      <c r="Z4203" s="1" t="s">
        <v>7741</v>
      </c>
      <c r="AC4203" s="1">
        <v>16</v>
      </c>
      <c r="AD4203" s="1" t="s">
        <v>89</v>
      </c>
      <c r="AE4203" s="1" t="s">
        <v>9335</v>
      </c>
    </row>
    <row r="4204" spans="1:72" ht="13.5" customHeight="1" x14ac:dyDescent="0.25">
      <c r="A4204" s="5" t="str">
        <f t="shared" si="150"/>
        <v>1738_각남면_0142</v>
      </c>
      <c r="B4204" s="1">
        <v>1738</v>
      </c>
      <c r="C4204" s="1" t="s">
        <v>12339</v>
      </c>
      <c r="D4204" s="1" t="s">
        <v>12340</v>
      </c>
      <c r="E4204" s="1">
        <v>4203</v>
      </c>
      <c r="F4204" s="1">
        <v>18</v>
      </c>
      <c r="G4204" s="1" t="s">
        <v>6124</v>
      </c>
      <c r="H4204" s="1" t="s">
        <v>7061</v>
      </c>
      <c r="I4204" s="1">
        <v>9</v>
      </c>
      <c r="L4204" s="1">
        <v>2</v>
      </c>
      <c r="M4204" s="1" t="s">
        <v>14521</v>
      </c>
      <c r="N4204" s="1" t="s">
        <v>14522</v>
      </c>
      <c r="S4204" s="1" t="s">
        <v>59</v>
      </c>
      <c r="T4204" s="1" t="s">
        <v>7224</v>
      </c>
      <c r="U4204" s="1" t="s">
        <v>6432</v>
      </c>
      <c r="V4204" s="1" t="s">
        <v>7648</v>
      </c>
      <c r="Y4204" s="1" t="s">
        <v>6433</v>
      </c>
      <c r="Z4204" s="1" t="s">
        <v>9179</v>
      </c>
      <c r="AC4204" s="1">
        <v>10</v>
      </c>
      <c r="AD4204" s="1" t="s">
        <v>393</v>
      </c>
      <c r="AE4204" s="1" t="s">
        <v>9370</v>
      </c>
    </row>
    <row r="4205" spans="1:72" ht="13.5" customHeight="1" x14ac:dyDescent="0.25">
      <c r="A4205" s="5" t="str">
        <f t="shared" si="150"/>
        <v>1738_각남면_0142</v>
      </c>
      <c r="B4205" s="1">
        <v>1738</v>
      </c>
      <c r="C4205" s="1" t="s">
        <v>12339</v>
      </c>
      <c r="D4205" s="1" t="s">
        <v>12340</v>
      </c>
      <c r="E4205" s="1">
        <v>4204</v>
      </c>
      <c r="F4205" s="1">
        <v>18</v>
      </c>
      <c r="G4205" s="1" t="s">
        <v>6124</v>
      </c>
      <c r="H4205" s="1" t="s">
        <v>7061</v>
      </c>
      <c r="I4205" s="1">
        <v>9</v>
      </c>
      <c r="L4205" s="1">
        <v>3</v>
      </c>
      <c r="M4205" s="1" t="s">
        <v>14523</v>
      </c>
      <c r="N4205" s="1" t="s">
        <v>14524</v>
      </c>
      <c r="T4205" s="1" t="s">
        <v>12461</v>
      </c>
      <c r="U4205" s="1" t="s">
        <v>2573</v>
      </c>
      <c r="V4205" s="1" t="s">
        <v>7450</v>
      </c>
      <c r="W4205" s="1" t="s">
        <v>75</v>
      </c>
      <c r="X4205" s="1" t="s">
        <v>7687</v>
      </c>
      <c r="Y4205" s="1" t="s">
        <v>191</v>
      </c>
      <c r="Z4205" s="1" t="s">
        <v>7693</v>
      </c>
      <c r="AC4205" s="1">
        <v>29</v>
      </c>
      <c r="AD4205" s="1" t="s">
        <v>301</v>
      </c>
      <c r="AE4205" s="1" t="s">
        <v>9363</v>
      </c>
      <c r="AJ4205" s="1" t="s">
        <v>17</v>
      </c>
      <c r="AK4205" s="1" t="s">
        <v>9530</v>
      </c>
      <c r="AL4205" s="1" t="s">
        <v>77</v>
      </c>
      <c r="AM4205" s="1" t="s">
        <v>9125</v>
      </c>
      <c r="AT4205" s="1" t="s">
        <v>2075</v>
      </c>
      <c r="AU4205" s="1" t="s">
        <v>7429</v>
      </c>
      <c r="AV4205" s="1" t="s">
        <v>2732</v>
      </c>
      <c r="AW4205" s="1" t="s">
        <v>9089</v>
      </c>
      <c r="BG4205" s="1" t="s">
        <v>73</v>
      </c>
      <c r="BH4205" s="1" t="s">
        <v>7304</v>
      </c>
      <c r="BI4205" s="1" t="s">
        <v>1375</v>
      </c>
      <c r="BJ4205" s="1" t="s">
        <v>10484</v>
      </c>
      <c r="BK4205" s="1" t="s">
        <v>73</v>
      </c>
      <c r="BL4205" s="1" t="s">
        <v>7304</v>
      </c>
      <c r="BM4205" s="1" t="s">
        <v>1932</v>
      </c>
      <c r="BN4205" s="1" t="s">
        <v>9830</v>
      </c>
      <c r="BO4205" s="1" t="s">
        <v>73</v>
      </c>
      <c r="BP4205" s="1" t="s">
        <v>7304</v>
      </c>
      <c r="BQ4205" s="1" t="s">
        <v>6434</v>
      </c>
      <c r="BR4205" s="1" t="s">
        <v>13386</v>
      </c>
      <c r="BS4205" s="1" t="s">
        <v>631</v>
      </c>
      <c r="BT4205" s="1" t="s">
        <v>9553</v>
      </c>
    </row>
    <row r="4206" spans="1:72" ht="13.5" customHeight="1" x14ac:dyDescent="0.25">
      <c r="A4206" s="5" t="str">
        <f t="shared" si="150"/>
        <v>1738_각남면_0142</v>
      </c>
      <c r="B4206" s="1">
        <v>1738</v>
      </c>
      <c r="C4206" s="1" t="s">
        <v>12339</v>
      </c>
      <c r="D4206" s="1" t="s">
        <v>12340</v>
      </c>
      <c r="E4206" s="1">
        <v>4205</v>
      </c>
      <c r="F4206" s="1">
        <v>18</v>
      </c>
      <c r="G4206" s="1" t="s">
        <v>6124</v>
      </c>
      <c r="H4206" s="1" t="s">
        <v>7061</v>
      </c>
      <c r="I4206" s="1">
        <v>9</v>
      </c>
      <c r="L4206" s="1">
        <v>3</v>
      </c>
      <c r="M4206" s="1" t="s">
        <v>14523</v>
      </c>
      <c r="N4206" s="1" t="s">
        <v>14524</v>
      </c>
      <c r="S4206" s="1" t="s">
        <v>50</v>
      </c>
      <c r="T4206" s="1" t="s">
        <v>7223</v>
      </c>
      <c r="W4206" s="1" t="s">
        <v>85</v>
      </c>
      <c r="X4206" s="1" t="s">
        <v>12530</v>
      </c>
      <c r="Y4206" s="1" t="s">
        <v>64</v>
      </c>
      <c r="Z4206" s="1" t="s">
        <v>7741</v>
      </c>
      <c r="AC4206" s="1">
        <v>27</v>
      </c>
      <c r="AD4206" s="1" t="s">
        <v>465</v>
      </c>
      <c r="AE4206" s="1" t="s">
        <v>9376</v>
      </c>
      <c r="AJ4206" s="1" t="s">
        <v>17</v>
      </c>
      <c r="AK4206" s="1" t="s">
        <v>9530</v>
      </c>
      <c r="AL4206" s="1" t="s">
        <v>208</v>
      </c>
      <c r="AM4206" s="1" t="s">
        <v>9524</v>
      </c>
      <c r="AT4206" s="1" t="s">
        <v>69</v>
      </c>
      <c r="AU4206" s="1" t="s">
        <v>7359</v>
      </c>
      <c r="AV4206" s="1" t="s">
        <v>290</v>
      </c>
      <c r="AW4206" s="1" t="s">
        <v>9152</v>
      </c>
      <c r="BG4206" s="1" t="s">
        <v>69</v>
      </c>
      <c r="BH4206" s="1" t="s">
        <v>7359</v>
      </c>
      <c r="BI4206" s="1" t="s">
        <v>6435</v>
      </c>
      <c r="BJ4206" s="1" t="s">
        <v>10958</v>
      </c>
      <c r="BK4206" s="1" t="s">
        <v>69</v>
      </c>
      <c r="BL4206" s="1" t="s">
        <v>7359</v>
      </c>
      <c r="BM4206" s="1" t="s">
        <v>6318</v>
      </c>
      <c r="BN4206" s="1" t="s">
        <v>9219</v>
      </c>
      <c r="BO4206" s="1" t="s">
        <v>2119</v>
      </c>
      <c r="BP4206" s="1" t="s">
        <v>9672</v>
      </c>
      <c r="BQ4206" s="1" t="s">
        <v>6436</v>
      </c>
      <c r="BR4206" s="1" t="s">
        <v>12158</v>
      </c>
      <c r="BS4206" s="1" t="s">
        <v>2353</v>
      </c>
      <c r="BT4206" s="1" t="s">
        <v>9527</v>
      </c>
    </row>
    <row r="4207" spans="1:72" ht="13.5" customHeight="1" x14ac:dyDescent="0.25">
      <c r="A4207" s="5" t="str">
        <f t="shared" si="150"/>
        <v>1738_각남면_0142</v>
      </c>
      <c r="B4207" s="1">
        <v>1738</v>
      </c>
      <c r="C4207" s="1" t="s">
        <v>12339</v>
      </c>
      <c r="D4207" s="1" t="s">
        <v>12340</v>
      </c>
      <c r="E4207" s="1">
        <v>4206</v>
      </c>
      <c r="F4207" s="1">
        <v>18</v>
      </c>
      <c r="G4207" s="1" t="s">
        <v>6124</v>
      </c>
      <c r="H4207" s="1" t="s">
        <v>7061</v>
      </c>
      <c r="I4207" s="1">
        <v>9</v>
      </c>
      <c r="L4207" s="1">
        <v>3</v>
      </c>
      <c r="M4207" s="1" t="s">
        <v>14523</v>
      </c>
      <c r="N4207" s="1" t="s">
        <v>14524</v>
      </c>
      <c r="S4207" s="1" t="s">
        <v>112</v>
      </c>
      <c r="T4207" s="1" t="s">
        <v>7229</v>
      </c>
      <c r="Y4207" s="1" t="s">
        <v>64</v>
      </c>
      <c r="Z4207" s="1" t="s">
        <v>7741</v>
      </c>
      <c r="AC4207" s="1">
        <v>2</v>
      </c>
      <c r="AD4207" s="1" t="s">
        <v>335</v>
      </c>
      <c r="AE4207" s="1" t="s">
        <v>9368</v>
      </c>
      <c r="AF4207" s="1" t="s">
        <v>95</v>
      </c>
      <c r="AG4207" s="1" t="s">
        <v>9389</v>
      </c>
    </row>
    <row r="4208" spans="1:72" ht="13.5" customHeight="1" x14ac:dyDescent="0.25">
      <c r="A4208" s="5" t="str">
        <f t="shared" si="150"/>
        <v>1738_각남면_0142</v>
      </c>
      <c r="B4208" s="1">
        <v>1738</v>
      </c>
      <c r="C4208" s="1" t="s">
        <v>12339</v>
      </c>
      <c r="D4208" s="1" t="s">
        <v>12340</v>
      </c>
      <c r="E4208" s="1">
        <v>4207</v>
      </c>
      <c r="F4208" s="1">
        <v>18</v>
      </c>
      <c r="G4208" s="1" t="s">
        <v>6124</v>
      </c>
      <c r="H4208" s="1" t="s">
        <v>7061</v>
      </c>
      <c r="I4208" s="1">
        <v>9</v>
      </c>
      <c r="L4208" s="1">
        <v>4</v>
      </c>
      <c r="M4208" s="1" t="s">
        <v>1959</v>
      </c>
      <c r="N4208" s="1" t="s">
        <v>9164</v>
      </c>
      <c r="O4208" s="1" t="s">
        <v>6</v>
      </c>
      <c r="P4208" s="1" t="s">
        <v>7191</v>
      </c>
      <c r="T4208" s="1" t="s">
        <v>12461</v>
      </c>
      <c r="U4208" s="1" t="s">
        <v>6437</v>
      </c>
      <c r="V4208" s="1" t="s">
        <v>7601</v>
      </c>
      <c r="Y4208" s="1" t="s">
        <v>1959</v>
      </c>
      <c r="Z4208" s="1" t="s">
        <v>9164</v>
      </c>
      <c r="AC4208" s="1">
        <v>42</v>
      </c>
      <c r="AD4208" s="1" t="s">
        <v>304</v>
      </c>
      <c r="AE4208" s="1" t="s">
        <v>9364</v>
      </c>
      <c r="AJ4208" s="1" t="s">
        <v>17</v>
      </c>
      <c r="AK4208" s="1" t="s">
        <v>9530</v>
      </c>
      <c r="AL4208" s="1" t="s">
        <v>58</v>
      </c>
      <c r="AM4208" s="1" t="s">
        <v>9526</v>
      </c>
      <c r="AN4208" s="1" t="s">
        <v>1241</v>
      </c>
      <c r="AO4208" s="1" t="s">
        <v>7234</v>
      </c>
      <c r="AP4208" s="1" t="s">
        <v>260</v>
      </c>
      <c r="AQ4208" s="1" t="s">
        <v>7321</v>
      </c>
      <c r="AR4208" s="1" t="s">
        <v>6438</v>
      </c>
      <c r="AS4208" s="1" t="s">
        <v>9646</v>
      </c>
      <c r="AT4208" s="1" t="s">
        <v>69</v>
      </c>
      <c r="AU4208" s="1" t="s">
        <v>7359</v>
      </c>
      <c r="AV4208" s="1" t="s">
        <v>6439</v>
      </c>
      <c r="AW4208" s="1" t="s">
        <v>10321</v>
      </c>
      <c r="BB4208" s="1" t="s">
        <v>1551</v>
      </c>
      <c r="BC4208" s="1" t="s">
        <v>7529</v>
      </c>
      <c r="BD4208" s="1" t="s">
        <v>4805</v>
      </c>
      <c r="BE4208" s="1" t="s">
        <v>8833</v>
      </c>
      <c r="BG4208" s="1" t="s">
        <v>69</v>
      </c>
      <c r="BH4208" s="1" t="s">
        <v>7359</v>
      </c>
      <c r="BI4208" s="1" t="s">
        <v>6440</v>
      </c>
      <c r="BJ4208" s="1" t="s">
        <v>10959</v>
      </c>
      <c r="BK4208" s="1" t="s">
        <v>69</v>
      </c>
      <c r="BL4208" s="1" t="s">
        <v>7359</v>
      </c>
      <c r="BM4208" s="1" t="s">
        <v>6441</v>
      </c>
      <c r="BN4208" s="1" t="s">
        <v>7855</v>
      </c>
      <c r="BO4208" s="1" t="s">
        <v>69</v>
      </c>
      <c r="BP4208" s="1" t="s">
        <v>7359</v>
      </c>
      <c r="BQ4208" s="1" t="s">
        <v>6442</v>
      </c>
      <c r="BR4208" s="1" t="s">
        <v>12159</v>
      </c>
      <c r="BS4208" s="1" t="s">
        <v>124</v>
      </c>
      <c r="BT4208" s="1" t="s">
        <v>9327</v>
      </c>
    </row>
    <row r="4209" spans="1:72" ht="13.5" customHeight="1" x14ac:dyDescent="0.25">
      <c r="A4209" s="5" t="str">
        <f t="shared" si="150"/>
        <v>1738_각남면_0142</v>
      </c>
      <c r="B4209" s="1">
        <v>1738</v>
      </c>
      <c r="C4209" s="1" t="s">
        <v>12339</v>
      </c>
      <c r="D4209" s="1" t="s">
        <v>12340</v>
      </c>
      <c r="E4209" s="1">
        <v>4208</v>
      </c>
      <c r="F4209" s="1">
        <v>18</v>
      </c>
      <c r="G4209" s="1" t="s">
        <v>6124</v>
      </c>
      <c r="H4209" s="1" t="s">
        <v>7061</v>
      </c>
      <c r="I4209" s="1">
        <v>9</v>
      </c>
      <c r="L4209" s="1">
        <v>4</v>
      </c>
      <c r="M4209" s="1" t="s">
        <v>1959</v>
      </c>
      <c r="N4209" s="1" t="s">
        <v>9164</v>
      </c>
      <c r="S4209" s="1" t="s">
        <v>50</v>
      </c>
      <c r="T4209" s="1" t="s">
        <v>7223</v>
      </c>
      <c r="U4209" s="1" t="s">
        <v>237</v>
      </c>
      <c r="V4209" s="1" t="s">
        <v>7316</v>
      </c>
      <c r="Y4209" s="1" t="s">
        <v>4864</v>
      </c>
      <c r="Z4209" s="1" t="s">
        <v>8856</v>
      </c>
      <c r="AC4209" s="1">
        <v>38</v>
      </c>
      <c r="AD4209" s="1" t="s">
        <v>547</v>
      </c>
      <c r="AE4209" s="1" t="s">
        <v>9378</v>
      </c>
      <c r="AJ4209" s="1" t="s">
        <v>17</v>
      </c>
      <c r="AK4209" s="1" t="s">
        <v>9530</v>
      </c>
      <c r="AL4209" s="1" t="s">
        <v>583</v>
      </c>
      <c r="AM4209" s="1" t="s">
        <v>12734</v>
      </c>
      <c r="AN4209" s="1" t="s">
        <v>401</v>
      </c>
      <c r="AO4209" s="1" t="s">
        <v>9477</v>
      </c>
      <c r="AR4209" s="1" t="s">
        <v>6443</v>
      </c>
      <c r="AS4209" s="1" t="s">
        <v>9647</v>
      </c>
      <c r="AT4209" s="1" t="s">
        <v>69</v>
      </c>
      <c r="AU4209" s="1" t="s">
        <v>7359</v>
      </c>
      <c r="AV4209" s="1" t="s">
        <v>6444</v>
      </c>
      <c r="AW4209" s="1" t="s">
        <v>10322</v>
      </c>
      <c r="BG4209" s="1" t="s">
        <v>69</v>
      </c>
      <c r="BH4209" s="1" t="s">
        <v>7359</v>
      </c>
      <c r="BI4209" s="1" t="s">
        <v>3914</v>
      </c>
      <c r="BJ4209" s="1" t="s">
        <v>10310</v>
      </c>
      <c r="BK4209" s="1" t="s">
        <v>69</v>
      </c>
      <c r="BL4209" s="1" t="s">
        <v>7359</v>
      </c>
      <c r="BM4209" s="1" t="s">
        <v>6445</v>
      </c>
      <c r="BN4209" s="1" t="s">
        <v>10946</v>
      </c>
      <c r="BO4209" s="1" t="s">
        <v>69</v>
      </c>
      <c r="BP4209" s="1" t="s">
        <v>7359</v>
      </c>
      <c r="BQ4209" s="1" t="s">
        <v>6446</v>
      </c>
      <c r="BR4209" s="1" t="s">
        <v>12160</v>
      </c>
      <c r="BS4209" s="1" t="s">
        <v>124</v>
      </c>
      <c r="BT4209" s="1" t="s">
        <v>9327</v>
      </c>
    </row>
    <row r="4210" spans="1:72" ht="13.5" customHeight="1" x14ac:dyDescent="0.25">
      <c r="A4210" s="5" t="str">
        <f t="shared" si="150"/>
        <v>1738_각남면_0142</v>
      </c>
      <c r="B4210" s="1">
        <v>1738</v>
      </c>
      <c r="C4210" s="1" t="s">
        <v>12339</v>
      </c>
      <c r="D4210" s="1" t="s">
        <v>12340</v>
      </c>
      <c r="E4210" s="1">
        <v>4209</v>
      </c>
      <c r="F4210" s="1">
        <v>18</v>
      </c>
      <c r="G4210" s="1" t="s">
        <v>6124</v>
      </c>
      <c r="H4210" s="1" t="s">
        <v>7061</v>
      </c>
      <c r="I4210" s="1">
        <v>9</v>
      </c>
      <c r="L4210" s="1">
        <v>4</v>
      </c>
      <c r="M4210" s="1" t="s">
        <v>1959</v>
      </c>
      <c r="N4210" s="1" t="s">
        <v>9164</v>
      </c>
      <c r="S4210" s="1" t="s">
        <v>112</v>
      </c>
      <c r="T4210" s="1" t="s">
        <v>7229</v>
      </c>
      <c r="Y4210" s="1" t="s">
        <v>64</v>
      </c>
      <c r="Z4210" s="1" t="s">
        <v>7741</v>
      </c>
      <c r="AC4210" s="1">
        <v>1</v>
      </c>
      <c r="AD4210" s="1" t="s">
        <v>101</v>
      </c>
      <c r="AE4210" s="1" t="s">
        <v>9339</v>
      </c>
    </row>
    <row r="4211" spans="1:72" ht="13.5" customHeight="1" x14ac:dyDescent="0.25">
      <c r="A4211" s="5" t="str">
        <f t="shared" si="150"/>
        <v>1738_각남면_0142</v>
      </c>
      <c r="B4211" s="1">
        <v>1738</v>
      </c>
      <c r="C4211" s="1" t="s">
        <v>12339</v>
      </c>
      <c r="D4211" s="1" t="s">
        <v>12340</v>
      </c>
      <c r="E4211" s="1">
        <v>4210</v>
      </c>
      <c r="F4211" s="1">
        <v>18</v>
      </c>
      <c r="G4211" s="1" t="s">
        <v>6124</v>
      </c>
      <c r="H4211" s="1" t="s">
        <v>7061</v>
      </c>
      <c r="I4211" s="1">
        <v>9</v>
      </c>
      <c r="L4211" s="1">
        <v>5</v>
      </c>
      <c r="M4211" s="1" t="s">
        <v>14525</v>
      </c>
      <c r="N4211" s="1" t="s">
        <v>14526</v>
      </c>
      <c r="O4211" s="1" t="s">
        <v>6</v>
      </c>
      <c r="P4211" s="1" t="s">
        <v>7191</v>
      </c>
      <c r="T4211" s="1" t="s">
        <v>12461</v>
      </c>
      <c r="U4211" s="1" t="s">
        <v>6447</v>
      </c>
      <c r="V4211" s="1" t="s">
        <v>12444</v>
      </c>
      <c r="W4211" s="1" t="s">
        <v>1598</v>
      </c>
      <c r="X4211" s="1" t="s">
        <v>7717</v>
      </c>
      <c r="Y4211" s="1" t="s">
        <v>6448</v>
      </c>
      <c r="Z4211" s="1" t="s">
        <v>9180</v>
      </c>
      <c r="AC4211" s="1">
        <v>70</v>
      </c>
      <c r="AD4211" s="1" t="s">
        <v>393</v>
      </c>
      <c r="AE4211" s="1" t="s">
        <v>9370</v>
      </c>
      <c r="AJ4211" s="1" t="s">
        <v>17</v>
      </c>
      <c r="AK4211" s="1" t="s">
        <v>9530</v>
      </c>
      <c r="AL4211" s="1" t="s">
        <v>283</v>
      </c>
      <c r="AM4211" s="1" t="s">
        <v>9550</v>
      </c>
      <c r="AT4211" s="1" t="s">
        <v>69</v>
      </c>
      <c r="AU4211" s="1" t="s">
        <v>7359</v>
      </c>
      <c r="AV4211" s="1" t="s">
        <v>6449</v>
      </c>
      <c r="AW4211" s="1" t="s">
        <v>10323</v>
      </c>
      <c r="BG4211" s="1" t="s">
        <v>69</v>
      </c>
      <c r="BH4211" s="1" t="s">
        <v>7359</v>
      </c>
      <c r="BI4211" s="1" t="s">
        <v>6450</v>
      </c>
      <c r="BJ4211" s="1" t="s">
        <v>10960</v>
      </c>
      <c r="BK4211" s="1" t="s">
        <v>69</v>
      </c>
      <c r="BL4211" s="1" t="s">
        <v>7359</v>
      </c>
      <c r="BM4211" s="1" t="s">
        <v>509</v>
      </c>
      <c r="BN4211" s="1" t="s">
        <v>9712</v>
      </c>
      <c r="BO4211" s="1" t="s">
        <v>69</v>
      </c>
      <c r="BP4211" s="1" t="s">
        <v>7359</v>
      </c>
      <c r="BQ4211" s="1" t="s">
        <v>6451</v>
      </c>
      <c r="BR4211" s="1" t="s">
        <v>13266</v>
      </c>
      <c r="BS4211" s="1" t="s">
        <v>41</v>
      </c>
      <c r="BT4211" s="1" t="s">
        <v>12725</v>
      </c>
    </row>
    <row r="4212" spans="1:72" ht="13.5" customHeight="1" x14ac:dyDescent="0.25">
      <c r="A4212" s="5" t="str">
        <f t="shared" si="150"/>
        <v>1738_각남면_0142</v>
      </c>
      <c r="B4212" s="1">
        <v>1738</v>
      </c>
      <c r="C4212" s="1" t="s">
        <v>12339</v>
      </c>
      <c r="D4212" s="1" t="s">
        <v>12340</v>
      </c>
      <c r="E4212" s="1">
        <v>4211</v>
      </c>
      <c r="F4212" s="1">
        <v>18</v>
      </c>
      <c r="G4212" s="1" t="s">
        <v>6124</v>
      </c>
      <c r="H4212" s="1" t="s">
        <v>7061</v>
      </c>
      <c r="I4212" s="1">
        <v>9</v>
      </c>
      <c r="L4212" s="1">
        <v>6</v>
      </c>
      <c r="M4212" s="1" t="s">
        <v>6564</v>
      </c>
      <c r="N4212" s="1" t="s">
        <v>12175</v>
      </c>
      <c r="O4212" s="1" t="s">
        <v>6</v>
      </c>
      <c r="P4212" s="1" t="s">
        <v>7191</v>
      </c>
      <c r="T4212" s="1" t="s">
        <v>12461</v>
      </c>
      <c r="U4212" s="1" t="s">
        <v>4228</v>
      </c>
      <c r="V4212" s="1" t="s">
        <v>7471</v>
      </c>
      <c r="W4212" s="1" t="s">
        <v>123</v>
      </c>
      <c r="X4212" s="1" t="s">
        <v>7689</v>
      </c>
      <c r="Y4212" s="1" t="s">
        <v>2230</v>
      </c>
      <c r="Z4212" s="1" t="s">
        <v>9149</v>
      </c>
      <c r="AC4212" s="1">
        <v>33</v>
      </c>
      <c r="AD4212" s="1" t="s">
        <v>115</v>
      </c>
      <c r="AE4212" s="1" t="s">
        <v>9342</v>
      </c>
      <c r="AJ4212" s="1" t="s">
        <v>17</v>
      </c>
      <c r="AK4212" s="1" t="s">
        <v>9530</v>
      </c>
      <c r="AL4212" s="1" t="s">
        <v>124</v>
      </c>
      <c r="AM4212" s="1" t="s">
        <v>9327</v>
      </c>
      <c r="AT4212" s="1" t="s">
        <v>69</v>
      </c>
      <c r="AU4212" s="1" t="s">
        <v>7359</v>
      </c>
      <c r="AV4212" s="1" t="s">
        <v>6452</v>
      </c>
      <c r="AW4212" s="1" t="s">
        <v>10324</v>
      </c>
      <c r="BG4212" s="1" t="s">
        <v>219</v>
      </c>
      <c r="BH4212" s="1" t="s">
        <v>7464</v>
      </c>
      <c r="BI4212" s="1" t="s">
        <v>6453</v>
      </c>
      <c r="BJ4212" s="1" t="s">
        <v>8165</v>
      </c>
      <c r="BK4212" s="1" t="s">
        <v>69</v>
      </c>
      <c r="BL4212" s="1" t="s">
        <v>7359</v>
      </c>
      <c r="BM4212" s="1" t="s">
        <v>5344</v>
      </c>
      <c r="BN4212" s="1" t="s">
        <v>10874</v>
      </c>
      <c r="BO4212" s="1" t="s">
        <v>69</v>
      </c>
      <c r="BP4212" s="1" t="s">
        <v>7359</v>
      </c>
      <c r="BQ4212" s="1" t="s">
        <v>6454</v>
      </c>
      <c r="BR4212" s="1" t="s">
        <v>13132</v>
      </c>
      <c r="BS4212" s="1" t="s">
        <v>41</v>
      </c>
      <c r="BT4212" s="1" t="s">
        <v>12725</v>
      </c>
    </row>
    <row r="4213" spans="1:72" ht="13.5" customHeight="1" x14ac:dyDescent="0.25">
      <c r="A4213" s="5" t="str">
        <f t="shared" si="150"/>
        <v>1738_각남면_0142</v>
      </c>
      <c r="B4213" s="1">
        <v>1738</v>
      </c>
      <c r="C4213" s="1" t="s">
        <v>12339</v>
      </c>
      <c r="D4213" s="1" t="s">
        <v>12340</v>
      </c>
      <c r="E4213" s="1">
        <v>4212</v>
      </c>
      <c r="F4213" s="1">
        <v>18</v>
      </c>
      <c r="G4213" s="1" t="s">
        <v>6124</v>
      </c>
      <c r="H4213" s="1" t="s">
        <v>7061</v>
      </c>
      <c r="I4213" s="1">
        <v>9</v>
      </c>
      <c r="L4213" s="1">
        <v>6</v>
      </c>
      <c r="M4213" s="1" t="s">
        <v>6564</v>
      </c>
      <c r="N4213" s="1" t="s">
        <v>12175</v>
      </c>
      <c r="S4213" s="1" t="s">
        <v>50</v>
      </c>
      <c r="T4213" s="1" t="s">
        <v>7223</v>
      </c>
      <c r="W4213" s="1" t="s">
        <v>85</v>
      </c>
      <c r="X4213" s="1" t="s">
        <v>12530</v>
      </c>
      <c r="Y4213" s="1" t="s">
        <v>64</v>
      </c>
      <c r="Z4213" s="1" t="s">
        <v>7741</v>
      </c>
      <c r="AC4213" s="1">
        <v>24</v>
      </c>
      <c r="AD4213" s="1" t="s">
        <v>402</v>
      </c>
      <c r="AE4213" s="1" t="s">
        <v>9372</v>
      </c>
      <c r="AJ4213" s="1" t="s">
        <v>17</v>
      </c>
      <c r="AK4213" s="1" t="s">
        <v>9530</v>
      </c>
      <c r="AL4213" s="1" t="s">
        <v>58</v>
      </c>
      <c r="AM4213" s="1" t="s">
        <v>9526</v>
      </c>
      <c r="AT4213" s="1" t="s">
        <v>69</v>
      </c>
      <c r="AU4213" s="1" t="s">
        <v>7359</v>
      </c>
      <c r="AV4213" s="1" t="s">
        <v>2697</v>
      </c>
      <c r="AW4213" s="1" t="s">
        <v>9061</v>
      </c>
      <c r="BG4213" s="1" t="s">
        <v>69</v>
      </c>
      <c r="BH4213" s="1" t="s">
        <v>7359</v>
      </c>
      <c r="BI4213" s="1" t="s">
        <v>6455</v>
      </c>
      <c r="BJ4213" s="1" t="s">
        <v>10961</v>
      </c>
      <c r="BK4213" s="1" t="s">
        <v>1577</v>
      </c>
      <c r="BL4213" s="1" t="s">
        <v>7399</v>
      </c>
      <c r="BM4213" s="1" t="s">
        <v>1286</v>
      </c>
      <c r="BN4213" s="1" t="s">
        <v>8344</v>
      </c>
      <c r="BO4213" s="1" t="s">
        <v>854</v>
      </c>
      <c r="BP4213" s="1" t="s">
        <v>9667</v>
      </c>
      <c r="BQ4213" s="1" t="s">
        <v>6456</v>
      </c>
      <c r="BR4213" s="1" t="s">
        <v>12161</v>
      </c>
      <c r="BS4213" s="1" t="s">
        <v>53</v>
      </c>
      <c r="BT4213" s="1" t="s">
        <v>9486</v>
      </c>
    </row>
    <row r="4214" spans="1:72" ht="13.5" customHeight="1" x14ac:dyDescent="0.25">
      <c r="A4214" s="5" t="str">
        <f t="shared" ref="A4214:A4245" si="151">HYPERLINK("http://kyu.snu.ac.kr/sdhj/index.jsp?type=hj/GK14616_00IH_0001_0143.jpg","1738_각남면_0143")</f>
        <v>1738_각남면_0143</v>
      </c>
      <c r="B4214" s="1">
        <v>1738</v>
      </c>
      <c r="C4214" s="1" t="s">
        <v>12339</v>
      </c>
      <c r="D4214" s="1" t="s">
        <v>12340</v>
      </c>
      <c r="E4214" s="1">
        <v>4213</v>
      </c>
      <c r="F4214" s="1">
        <v>18</v>
      </c>
      <c r="G4214" s="1" t="s">
        <v>6124</v>
      </c>
      <c r="H4214" s="1" t="s">
        <v>7061</v>
      </c>
      <c r="I4214" s="1">
        <v>9</v>
      </c>
      <c r="L4214" s="1">
        <v>6</v>
      </c>
      <c r="M4214" s="1" t="s">
        <v>6564</v>
      </c>
      <c r="N4214" s="1" t="s">
        <v>12175</v>
      </c>
      <c r="S4214" s="1" t="s">
        <v>112</v>
      </c>
      <c r="T4214" s="1" t="s">
        <v>7229</v>
      </c>
      <c r="Y4214" s="1" t="s">
        <v>64</v>
      </c>
      <c r="Z4214" s="1" t="s">
        <v>7741</v>
      </c>
      <c r="AC4214" s="1">
        <v>2</v>
      </c>
      <c r="AD4214" s="1" t="s">
        <v>335</v>
      </c>
      <c r="AE4214" s="1" t="s">
        <v>9368</v>
      </c>
    </row>
    <row r="4215" spans="1:72" ht="13.5" customHeight="1" x14ac:dyDescent="0.25">
      <c r="A4215" s="5" t="str">
        <f t="shared" si="151"/>
        <v>1738_각남면_0143</v>
      </c>
      <c r="B4215" s="1">
        <v>1738</v>
      </c>
      <c r="C4215" s="1" t="s">
        <v>12339</v>
      </c>
      <c r="D4215" s="1" t="s">
        <v>12340</v>
      </c>
      <c r="E4215" s="1">
        <v>4214</v>
      </c>
      <c r="F4215" s="1">
        <v>19</v>
      </c>
      <c r="G4215" s="1" t="s">
        <v>6457</v>
      </c>
      <c r="H4215" s="1" t="s">
        <v>7062</v>
      </c>
      <c r="I4215" s="1">
        <v>1</v>
      </c>
      <c r="J4215" s="1" t="s">
        <v>6458</v>
      </c>
      <c r="K4215" s="1" t="s">
        <v>7182</v>
      </c>
      <c r="L4215" s="1">
        <v>1</v>
      </c>
      <c r="M4215" s="1" t="s">
        <v>6458</v>
      </c>
      <c r="N4215" s="1" t="s">
        <v>7182</v>
      </c>
      <c r="T4215" s="1" t="s">
        <v>12461</v>
      </c>
      <c r="U4215" s="1" t="s">
        <v>6459</v>
      </c>
      <c r="V4215" s="1" t="s">
        <v>12415</v>
      </c>
      <c r="Y4215" s="1" t="s">
        <v>6458</v>
      </c>
      <c r="Z4215" s="1" t="s">
        <v>7182</v>
      </c>
      <c r="AC4215" s="1">
        <v>53</v>
      </c>
      <c r="AD4215" s="1" t="s">
        <v>289</v>
      </c>
      <c r="AE4215" s="1" t="s">
        <v>7353</v>
      </c>
      <c r="AJ4215" s="1" t="s">
        <v>17</v>
      </c>
      <c r="AK4215" s="1" t="s">
        <v>9530</v>
      </c>
      <c r="AL4215" s="1" t="s">
        <v>49</v>
      </c>
      <c r="AM4215" s="1" t="s">
        <v>8830</v>
      </c>
      <c r="AT4215" s="1" t="s">
        <v>574</v>
      </c>
      <c r="AU4215" s="1" t="s">
        <v>12422</v>
      </c>
      <c r="AV4215" s="1" t="s">
        <v>6460</v>
      </c>
      <c r="AW4215" s="1" t="s">
        <v>12847</v>
      </c>
      <c r="BB4215" s="1" t="s">
        <v>5643</v>
      </c>
      <c r="BC4215" s="1" t="s">
        <v>12427</v>
      </c>
      <c r="BD4215" s="1" t="s">
        <v>6461</v>
      </c>
      <c r="BE4215" s="1" t="s">
        <v>10467</v>
      </c>
      <c r="BG4215" s="1" t="s">
        <v>574</v>
      </c>
      <c r="BH4215" s="1" t="s">
        <v>12422</v>
      </c>
      <c r="BI4215" s="1" t="s">
        <v>6462</v>
      </c>
      <c r="BJ4215" s="1" t="s">
        <v>9838</v>
      </c>
      <c r="BK4215" s="1" t="s">
        <v>69</v>
      </c>
      <c r="BL4215" s="1" t="s">
        <v>7359</v>
      </c>
      <c r="BM4215" s="1" t="s">
        <v>6463</v>
      </c>
      <c r="BN4215" s="1" t="s">
        <v>10965</v>
      </c>
      <c r="BO4215" s="1" t="s">
        <v>69</v>
      </c>
      <c r="BP4215" s="1" t="s">
        <v>7359</v>
      </c>
      <c r="BQ4215" s="1" t="s">
        <v>6464</v>
      </c>
      <c r="BR4215" s="1" t="s">
        <v>12162</v>
      </c>
      <c r="BS4215" s="1" t="s">
        <v>124</v>
      </c>
      <c r="BT4215" s="1" t="s">
        <v>9327</v>
      </c>
    </row>
    <row r="4216" spans="1:72" ht="13.5" customHeight="1" x14ac:dyDescent="0.25">
      <c r="A4216" s="5" t="str">
        <f t="shared" si="151"/>
        <v>1738_각남면_0143</v>
      </c>
      <c r="B4216" s="1">
        <v>1738</v>
      </c>
      <c r="C4216" s="1" t="s">
        <v>12339</v>
      </c>
      <c r="D4216" s="1" t="s">
        <v>12340</v>
      </c>
      <c r="E4216" s="1">
        <v>4215</v>
      </c>
      <c r="F4216" s="1">
        <v>19</v>
      </c>
      <c r="G4216" s="1" t="s">
        <v>6457</v>
      </c>
      <c r="H4216" s="1" t="s">
        <v>7062</v>
      </c>
      <c r="I4216" s="1">
        <v>1</v>
      </c>
      <c r="L4216" s="1">
        <v>1</v>
      </c>
      <c r="M4216" s="1" t="s">
        <v>6458</v>
      </c>
      <c r="N4216" s="1" t="s">
        <v>7182</v>
      </c>
      <c r="S4216" s="1" t="s">
        <v>50</v>
      </c>
      <c r="T4216" s="1" t="s">
        <v>7223</v>
      </c>
      <c r="W4216" s="1" t="s">
        <v>1062</v>
      </c>
      <c r="X4216" s="1" t="s">
        <v>7713</v>
      </c>
      <c r="Y4216" s="1" t="s">
        <v>64</v>
      </c>
      <c r="Z4216" s="1" t="s">
        <v>7741</v>
      </c>
      <c r="AC4216" s="1">
        <v>58</v>
      </c>
      <c r="AD4216" s="1" t="s">
        <v>974</v>
      </c>
      <c r="AE4216" s="1" t="s">
        <v>9385</v>
      </c>
      <c r="AJ4216" s="1" t="s">
        <v>17</v>
      </c>
      <c r="AK4216" s="1" t="s">
        <v>9530</v>
      </c>
      <c r="AL4216" s="1" t="s">
        <v>985</v>
      </c>
      <c r="AM4216" s="1" t="s">
        <v>9456</v>
      </c>
      <c r="AT4216" s="1" t="s">
        <v>69</v>
      </c>
      <c r="AU4216" s="1" t="s">
        <v>7359</v>
      </c>
      <c r="AV4216" s="1" t="s">
        <v>6465</v>
      </c>
      <c r="AW4216" s="1" t="s">
        <v>10325</v>
      </c>
      <c r="BG4216" s="1" t="s">
        <v>69</v>
      </c>
      <c r="BH4216" s="1" t="s">
        <v>7359</v>
      </c>
      <c r="BI4216" s="1" t="s">
        <v>6466</v>
      </c>
      <c r="BJ4216" s="1" t="s">
        <v>10344</v>
      </c>
      <c r="BK4216" s="1" t="s">
        <v>69</v>
      </c>
      <c r="BL4216" s="1" t="s">
        <v>7359</v>
      </c>
      <c r="BM4216" s="1" t="s">
        <v>1878</v>
      </c>
      <c r="BN4216" s="1" t="s">
        <v>10262</v>
      </c>
      <c r="BO4216" s="1" t="s">
        <v>69</v>
      </c>
      <c r="BP4216" s="1" t="s">
        <v>7359</v>
      </c>
      <c r="BQ4216" s="1" t="s">
        <v>6467</v>
      </c>
      <c r="BR4216" s="1" t="s">
        <v>12163</v>
      </c>
      <c r="BS4216" s="1" t="s">
        <v>146</v>
      </c>
      <c r="BT4216" s="1" t="s">
        <v>9467</v>
      </c>
    </row>
    <row r="4217" spans="1:72" ht="13.5" customHeight="1" x14ac:dyDescent="0.25">
      <c r="A4217" s="5" t="str">
        <f t="shared" si="151"/>
        <v>1738_각남면_0143</v>
      </c>
      <c r="B4217" s="1">
        <v>1738</v>
      </c>
      <c r="C4217" s="1" t="s">
        <v>12339</v>
      </c>
      <c r="D4217" s="1" t="s">
        <v>12340</v>
      </c>
      <c r="E4217" s="1">
        <v>4216</v>
      </c>
      <c r="F4217" s="1">
        <v>19</v>
      </c>
      <c r="G4217" s="1" t="s">
        <v>6457</v>
      </c>
      <c r="H4217" s="1" t="s">
        <v>7062</v>
      </c>
      <c r="I4217" s="1">
        <v>1</v>
      </c>
      <c r="L4217" s="1">
        <v>1</v>
      </c>
      <c r="M4217" s="1" t="s">
        <v>6458</v>
      </c>
      <c r="N4217" s="1" t="s">
        <v>7182</v>
      </c>
      <c r="S4217" s="1" t="s">
        <v>59</v>
      </c>
      <c r="T4217" s="1" t="s">
        <v>7224</v>
      </c>
      <c r="U4217" s="1" t="s">
        <v>882</v>
      </c>
      <c r="V4217" s="1" t="s">
        <v>12517</v>
      </c>
      <c r="Y4217" s="1" t="s">
        <v>742</v>
      </c>
      <c r="Z4217" s="1" t="s">
        <v>7856</v>
      </c>
      <c r="AC4217" s="1">
        <v>13</v>
      </c>
      <c r="AD4217" s="1" t="s">
        <v>111</v>
      </c>
      <c r="AE4217" s="1" t="s">
        <v>9341</v>
      </c>
    </row>
    <row r="4218" spans="1:72" ht="13.5" customHeight="1" x14ac:dyDescent="0.25">
      <c r="A4218" s="5" t="str">
        <f t="shared" si="151"/>
        <v>1738_각남면_0143</v>
      </c>
      <c r="B4218" s="1">
        <v>1738</v>
      </c>
      <c r="C4218" s="1" t="s">
        <v>12339</v>
      </c>
      <c r="D4218" s="1" t="s">
        <v>12340</v>
      </c>
      <c r="E4218" s="1">
        <v>4217</v>
      </c>
      <c r="F4218" s="1">
        <v>19</v>
      </c>
      <c r="G4218" s="1" t="s">
        <v>6457</v>
      </c>
      <c r="H4218" s="1" t="s">
        <v>7062</v>
      </c>
      <c r="I4218" s="1">
        <v>1</v>
      </c>
      <c r="L4218" s="1">
        <v>1</v>
      </c>
      <c r="M4218" s="1" t="s">
        <v>6458</v>
      </c>
      <c r="N4218" s="1" t="s">
        <v>7182</v>
      </c>
      <c r="S4218" s="1" t="s">
        <v>112</v>
      </c>
      <c r="T4218" s="1" t="s">
        <v>7229</v>
      </c>
      <c r="AF4218" s="1" t="s">
        <v>226</v>
      </c>
      <c r="AG4218" s="1" t="s">
        <v>9393</v>
      </c>
    </row>
    <row r="4219" spans="1:72" ht="13.5" customHeight="1" x14ac:dyDescent="0.25">
      <c r="A4219" s="5" t="str">
        <f t="shared" si="151"/>
        <v>1738_각남면_0143</v>
      </c>
      <c r="B4219" s="1">
        <v>1738</v>
      </c>
      <c r="C4219" s="1" t="s">
        <v>12339</v>
      </c>
      <c r="D4219" s="1" t="s">
        <v>12340</v>
      </c>
      <c r="E4219" s="1">
        <v>4218</v>
      </c>
      <c r="F4219" s="1">
        <v>19</v>
      </c>
      <c r="G4219" s="1" t="s">
        <v>6457</v>
      </c>
      <c r="H4219" s="1" t="s">
        <v>7062</v>
      </c>
      <c r="I4219" s="1">
        <v>1</v>
      </c>
      <c r="L4219" s="1">
        <v>1</v>
      </c>
      <c r="M4219" s="1" t="s">
        <v>6458</v>
      </c>
      <c r="N4219" s="1" t="s">
        <v>7182</v>
      </c>
      <c r="S4219" s="1" t="s">
        <v>59</v>
      </c>
      <c r="T4219" s="1" t="s">
        <v>7224</v>
      </c>
      <c r="U4219" s="1" t="s">
        <v>1208</v>
      </c>
      <c r="V4219" s="1" t="s">
        <v>7372</v>
      </c>
      <c r="Y4219" s="1" t="s">
        <v>469</v>
      </c>
      <c r="Z4219" s="1" t="s">
        <v>7812</v>
      </c>
      <c r="AC4219" s="1">
        <v>37</v>
      </c>
      <c r="AD4219" s="1" t="s">
        <v>76</v>
      </c>
      <c r="AE4219" s="1" t="s">
        <v>9334</v>
      </c>
      <c r="AG4219" s="1" t="s">
        <v>12743</v>
      </c>
    </row>
    <row r="4220" spans="1:72" ht="13.5" customHeight="1" x14ac:dyDescent="0.25">
      <c r="A4220" s="5" t="str">
        <f t="shared" si="151"/>
        <v>1738_각남면_0143</v>
      </c>
      <c r="B4220" s="1">
        <v>1738</v>
      </c>
      <c r="C4220" s="1" t="s">
        <v>12339</v>
      </c>
      <c r="D4220" s="1" t="s">
        <v>12340</v>
      </c>
      <c r="E4220" s="1">
        <v>4219</v>
      </c>
      <c r="F4220" s="1">
        <v>19</v>
      </c>
      <c r="G4220" s="1" t="s">
        <v>6457</v>
      </c>
      <c r="H4220" s="1" t="s">
        <v>7062</v>
      </c>
      <c r="I4220" s="1">
        <v>1</v>
      </c>
      <c r="L4220" s="1">
        <v>1</v>
      </c>
      <c r="M4220" s="1" t="s">
        <v>6458</v>
      </c>
      <c r="N4220" s="1" t="s">
        <v>7182</v>
      </c>
      <c r="S4220" s="1" t="s">
        <v>155</v>
      </c>
      <c r="T4220" s="1" t="s">
        <v>7230</v>
      </c>
      <c r="W4220" s="1" t="s">
        <v>38</v>
      </c>
      <c r="X4220" s="1" t="s">
        <v>12522</v>
      </c>
      <c r="Y4220" s="1" t="s">
        <v>64</v>
      </c>
      <c r="Z4220" s="1" t="s">
        <v>7741</v>
      </c>
      <c r="AC4220" s="1">
        <v>30</v>
      </c>
      <c r="AD4220" s="1" t="s">
        <v>781</v>
      </c>
      <c r="AE4220" s="1" t="s">
        <v>9383</v>
      </c>
      <c r="AF4220" s="1" t="s">
        <v>12703</v>
      </c>
      <c r="AG4220" s="1" t="s">
        <v>12714</v>
      </c>
    </row>
    <row r="4221" spans="1:72" ht="13.5" customHeight="1" x14ac:dyDescent="0.25">
      <c r="A4221" s="5" t="str">
        <f t="shared" si="151"/>
        <v>1738_각남면_0143</v>
      </c>
      <c r="B4221" s="1">
        <v>1738</v>
      </c>
      <c r="C4221" s="1" t="s">
        <v>12339</v>
      </c>
      <c r="D4221" s="1" t="s">
        <v>12340</v>
      </c>
      <c r="E4221" s="1">
        <v>4220</v>
      </c>
      <c r="F4221" s="1">
        <v>19</v>
      </c>
      <c r="G4221" s="1" t="s">
        <v>6457</v>
      </c>
      <c r="H4221" s="1" t="s">
        <v>7062</v>
      </c>
      <c r="I4221" s="1">
        <v>1</v>
      </c>
      <c r="L4221" s="1">
        <v>2</v>
      </c>
      <c r="M4221" s="1" t="s">
        <v>14527</v>
      </c>
      <c r="N4221" s="1" t="s">
        <v>14528</v>
      </c>
      <c r="T4221" s="1" t="s">
        <v>12461</v>
      </c>
      <c r="U4221" s="1" t="s">
        <v>531</v>
      </c>
      <c r="V4221" s="1" t="s">
        <v>7370</v>
      </c>
      <c r="W4221" s="1" t="s">
        <v>85</v>
      </c>
      <c r="X4221" s="1" t="s">
        <v>12530</v>
      </c>
      <c r="Y4221" s="1" t="s">
        <v>92</v>
      </c>
      <c r="Z4221" s="1" t="s">
        <v>7744</v>
      </c>
      <c r="AC4221" s="1">
        <v>61</v>
      </c>
      <c r="AD4221" s="1" t="s">
        <v>101</v>
      </c>
      <c r="AE4221" s="1" t="s">
        <v>9339</v>
      </c>
      <c r="AJ4221" s="1" t="s">
        <v>17</v>
      </c>
      <c r="AK4221" s="1" t="s">
        <v>9530</v>
      </c>
      <c r="AL4221" s="1" t="s">
        <v>208</v>
      </c>
      <c r="AM4221" s="1" t="s">
        <v>9524</v>
      </c>
      <c r="AT4221" s="1" t="s">
        <v>73</v>
      </c>
      <c r="AU4221" s="1" t="s">
        <v>7304</v>
      </c>
      <c r="AV4221" s="1" t="s">
        <v>6468</v>
      </c>
      <c r="AW4221" s="1" t="s">
        <v>8004</v>
      </c>
      <c r="BG4221" s="1" t="s">
        <v>531</v>
      </c>
      <c r="BH4221" s="1" t="s">
        <v>7370</v>
      </c>
      <c r="BI4221" s="1" t="s">
        <v>4435</v>
      </c>
      <c r="BJ4221" s="1" t="s">
        <v>10849</v>
      </c>
      <c r="BK4221" s="1" t="s">
        <v>73</v>
      </c>
      <c r="BL4221" s="1" t="s">
        <v>7304</v>
      </c>
      <c r="BM4221" s="1" t="s">
        <v>14756</v>
      </c>
      <c r="BN4221" s="1" t="s">
        <v>9955</v>
      </c>
      <c r="BO4221" s="1" t="s">
        <v>42</v>
      </c>
      <c r="BP4221" s="1" t="s">
        <v>7309</v>
      </c>
      <c r="BQ4221" s="1" t="s">
        <v>6469</v>
      </c>
      <c r="BR4221" s="1" t="s">
        <v>13467</v>
      </c>
      <c r="BS4221" s="1" t="s">
        <v>58</v>
      </c>
      <c r="BT4221" s="1" t="s">
        <v>9526</v>
      </c>
    </row>
    <row r="4222" spans="1:72" ht="13.5" customHeight="1" x14ac:dyDescent="0.25">
      <c r="A4222" s="5" t="str">
        <f t="shared" si="151"/>
        <v>1738_각남면_0143</v>
      </c>
      <c r="B4222" s="1">
        <v>1738</v>
      </c>
      <c r="C4222" s="1" t="s">
        <v>12339</v>
      </c>
      <c r="D4222" s="1" t="s">
        <v>12340</v>
      </c>
      <c r="E4222" s="1">
        <v>4221</v>
      </c>
      <c r="F4222" s="1">
        <v>19</v>
      </c>
      <c r="G4222" s="1" t="s">
        <v>6457</v>
      </c>
      <c r="H4222" s="1" t="s">
        <v>7062</v>
      </c>
      <c r="I4222" s="1">
        <v>1</v>
      </c>
      <c r="L4222" s="1">
        <v>2</v>
      </c>
      <c r="M4222" s="1" t="s">
        <v>14527</v>
      </c>
      <c r="N4222" s="1" t="s">
        <v>14528</v>
      </c>
      <c r="S4222" s="1" t="s">
        <v>50</v>
      </c>
      <c r="T4222" s="1" t="s">
        <v>7223</v>
      </c>
      <c r="W4222" s="1" t="s">
        <v>761</v>
      </c>
      <c r="X4222" s="1" t="s">
        <v>7684</v>
      </c>
      <c r="Y4222" s="1" t="s">
        <v>64</v>
      </c>
      <c r="Z4222" s="1" t="s">
        <v>7741</v>
      </c>
      <c r="AC4222" s="1">
        <v>55</v>
      </c>
      <c r="AD4222" s="1" t="s">
        <v>142</v>
      </c>
      <c r="AE4222" s="1" t="s">
        <v>9344</v>
      </c>
      <c r="AJ4222" s="1" t="s">
        <v>17</v>
      </c>
      <c r="AK4222" s="1" t="s">
        <v>9530</v>
      </c>
      <c r="AL4222" s="1" t="s">
        <v>401</v>
      </c>
      <c r="AM4222" s="1" t="s">
        <v>9477</v>
      </c>
      <c r="AT4222" s="1" t="s">
        <v>69</v>
      </c>
      <c r="AU4222" s="1" t="s">
        <v>7359</v>
      </c>
      <c r="AV4222" s="1" t="s">
        <v>6470</v>
      </c>
      <c r="AW4222" s="1" t="s">
        <v>10326</v>
      </c>
      <c r="BG4222" s="1" t="s">
        <v>42</v>
      </c>
      <c r="BH4222" s="1" t="s">
        <v>7309</v>
      </c>
      <c r="BI4222" s="1" t="s">
        <v>1192</v>
      </c>
      <c r="BJ4222" s="1" t="s">
        <v>7989</v>
      </c>
      <c r="BK4222" s="1" t="s">
        <v>42</v>
      </c>
      <c r="BL4222" s="1" t="s">
        <v>7309</v>
      </c>
      <c r="BM4222" s="1" t="s">
        <v>6471</v>
      </c>
      <c r="BN4222" s="1" t="s">
        <v>11431</v>
      </c>
      <c r="BO4222" s="1" t="s">
        <v>531</v>
      </c>
      <c r="BP4222" s="1" t="s">
        <v>7370</v>
      </c>
      <c r="BQ4222" s="1" t="s">
        <v>6472</v>
      </c>
      <c r="BR4222" s="1" t="s">
        <v>13134</v>
      </c>
      <c r="BS4222" s="1" t="s">
        <v>41</v>
      </c>
      <c r="BT4222" s="1" t="s">
        <v>12725</v>
      </c>
    </row>
    <row r="4223" spans="1:72" ht="13.5" customHeight="1" x14ac:dyDescent="0.25">
      <c r="A4223" s="5" t="str">
        <f t="shared" si="151"/>
        <v>1738_각남면_0143</v>
      </c>
      <c r="B4223" s="1">
        <v>1738</v>
      </c>
      <c r="C4223" s="1" t="s">
        <v>12339</v>
      </c>
      <c r="D4223" s="1" t="s">
        <v>12340</v>
      </c>
      <c r="E4223" s="1">
        <v>4222</v>
      </c>
      <c r="F4223" s="1">
        <v>19</v>
      </c>
      <c r="G4223" s="1" t="s">
        <v>6457</v>
      </c>
      <c r="H4223" s="1" t="s">
        <v>7062</v>
      </c>
      <c r="I4223" s="1">
        <v>1</v>
      </c>
      <c r="L4223" s="1">
        <v>2</v>
      </c>
      <c r="M4223" s="1" t="s">
        <v>14527</v>
      </c>
      <c r="N4223" s="1" t="s">
        <v>14528</v>
      </c>
      <c r="S4223" s="1" t="s">
        <v>112</v>
      </c>
      <c r="T4223" s="1" t="s">
        <v>7229</v>
      </c>
      <c r="AF4223" s="1" t="s">
        <v>226</v>
      </c>
      <c r="AG4223" s="1" t="s">
        <v>9393</v>
      </c>
    </row>
    <row r="4224" spans="1:72" ht="13.5" customHeight="1" x14ac:dyDescent="0.25">
      <c r="A4224" s="5" t="str">
        <f t="shared" si="151"/>
        <v>1738_각남면_0143</v>
      </c>
      <c r="B4224" s="1">
        <v>1738</v>
      </c>
      <c r="C4224" s="1" t="s">
        <v>12339</v>
      </c>
      <c r="D4224" s="1" t="s">
        <v>12340</v>
      </c>
      <c r="E4224" s="1">
        <v>4223</v>
      </c>
      <c r="F4224" s="1">
        <v>19</v>
      </c>
      <c r="G4224" s="1" t="s">
        <v>6457</v>
      </c>
      <c r="H4224" s="1" t="s">
        <v>7062</v>
      </c>
      <c r="I4224" s="1">
        <v>1</v>
      </c>
      <c r="L4224" s="1">
        <v>2</v>
      </c>
      <c r="M4224" s="1" t="s">
        <v>14527</v>
      </c>
      <c r="N4224" s="1" t="s">
        <v>14528</v>
      </c>
      <c r="S4224" s="1" t="s">
        <v>59</v>
      </c>
      <c r="T4224" s="1" t="s">
        <v>7224</v>
      </c>
      <c r="U4224" s="1" t="s">
        <v>1060</v>
      </c>
      <c r="V4224" s="1" t="s">
        <v>7366</v>
      </c>
      <c r="Y4224" s="1" t="s">
        <v>6473</v>
      </c>
      <c r="Z4224" s="1" t="s">
        <v>9181</v>
      </c>
      <c r="AC4224" s="1">
        <v>36</v>
      </c>
      <c r="AD4224" s="1" t="s">
        <v>229</v>
      </c>
      <c r="AE4224" s="1" t="s">
        <v>9356</v>
      </c>
      <c r="AG4224" s="1" t="s">
        <v>12743</v>
      </c>
    </row>
    <row r="4225" spans="1:72" ht="13.5" customHeight="1" x14ac:dyDescent="0.25">
      <c r="A4225" s="5" t="str">
        <f t="shared" si="151"/>
        <v>1738_각남면_0143</v>
      </c>
      <c r="B4225" s="1">
        <v>1738</v>
      </c>
      <c r="C4225" s="1" t="s">
        <v>12339</v>
      </c>
      <c r="D4225" s="1" t="s">
        <v>12340</v>
      </c>
      <c r="E4225" s="1">
        <v>4224</v>
      </c>
      <c r="F4225" s="1">
        <v>19</v>
      </c>
      <c r="G4225" s="1" t="s">
        <v>6457</v>
      </c>
      <c r="H4225" s="1" t="s">
        <v>7062</v>
      </c>
      <c r="I4225" s="1">
        <v>1</v>
      </c>
      <c r="L4225" s="1">
        <v>2</v>
      </c>
      <c r="M4225" s="1" t="s">
        <v>14527</v>
      </c>
      <c r="N4225" s="1" t="s">
        <v>14528</v>
      </c>
      <c r="S4225" s="1" t="s">
        <v>155</v>
      </c>
      <c r="T4225" s="1" t="s">
        <v>7230</v>
      </c>
      <c r="W4225" s="1" t="s">
        <v>123</v>
      </c>
      <c r="X4225" s="1" t="s">
        <v>7689</v>
      </c>
      <c r="Y4225" s="1" t="s">
        <v>64</v>
      </c>
      <c r="Z4225" s="1" t="s">
        <v>7741</v>
      </c>
      <c r="AC4225" s="1">
        <v>25</v>
      </c>
      <c r="AD4225" s="1" t="s">
        <v>446</v>
      </c>
      <c r="AE4225" s="1" t="s">
        <v>9374</v>
      </c>
      <c r="AF4225" s="1" t="s">
        <v>12703</v>
      </c>
      <c r="AG4225" s="1" t="s">
        <v>12714</v>
      </c>
    </row>
    <row r="4226" spans="1:72" ht="13.5" customHeight="1" x14ac:dyDescent="0.25">
      <c r="A4226" s="5" t="str">
        <f t="shared" si="151"/>
        <v>1738_각남면_0143</v>
      </c>
      <c r="B4226" s="1">
        <v>1738</v>
      </c>
      <c r="C4226" s="1" t="s">
        <v>12339</v>
      </c>
      <c r="D4226" s="1" t="s">
        <v>12340</v>
      </c>
      <c r="E4226" s="1">
        <v>4225</v>
      </c>
      <c r="F4226" s="1">
        <v>19</v>
      </c>
      <c r="G4226" s="1" t="s">
        <v>6457</v>
      </c>
      <c r="H4226" s="1" t="s">
        <v>7062</v>
      </c>
      <c r="I4226" s="1">
        <v>1</v>
      </c>
      <c r="L4226" s="1">
        <v>2</v>
      </c>
      <c r="M4226" s="1" t="s">
        <v>14527</v>
      </c>
      <c r="N4226" s="1" t="s">
        <v>14528</v>
      </c>
      <c r="T4226" s="1" t="s">
        <v>12470</v>
      </c>
      <c r="U4226" s="1" t="s">
        <v>139</v>
      </c>
      <c r="V4226" s="1" t="s">
        <v>7323</v>
      </c>
      <c r="Y4226" s="1" t="s">
        <v>734</v>
      </c>
      <c r="Z4226" s="1" t="s">
        <v>8456</v>
      </c>
      <c r="AF4226" s="1" t="s">
        <v>417</v>
      </c>
      <c r="AG4226" s="1" t="s">
        <v>9401</v>
      </c>
      <c r="AH4226" s="1" t="s">
        <v>401</v>
      </c>
      <c r="AI4226" s="1" t="s">
        <v>9477</v>
      </c>
    </row>
    <row r="4227" spans="1:72" ht="13.5" customHeight="1" x14ac:dyDescent="0.25">
      <c r="A4227" s="5" t="str">
        <f t="shared" si="151"/>
        <v>1738_각남면_0143</v>
      </c>
      <c r="B4227" s="1">
        <v>1738</v>
      </c>
      <c r="C4227" s="1" t="s">
        <v>12339</v>
      </c>
      <c r="D4227" s="1" t="s">
        <v>12340</v>
      </c>
      <c r="E4227" s="1">
        <v>4226</v>
      </c>
      <c r="F4227" s="1">
        <v>19</v>
      </c>
      <c r="G4227" s="1" t="s">
        <v>6457</v>
      </c>
      <c r="H4227" s="1" t="s">
        <v>7062</v>
      </c>
      <c r="I4227" s="1">
        <v>1</v>
      </c>
      <c r="L4227" s="1">
        <v>2</v>
      </c>
      <c r="M4227" s="1" t="s">
        <v>14527</v>
      </c>
      <c r="N4227" s="1" t="s">
        <v>14528</v>
      </c>
      <c r="S4227" s="1" t="s">
        <v>2531</v>
      </c>
      <c r="T4227" s="1" t="s">
        <v>7257</v>
      </c>
      <c r="U4227" s="1" t="s">
        <v>139</v>
      </c>
      <c r="V4227" s="1" t="s">
        <v>7323</v>
      </c>
      <c r="Y4227" s="1" t="s">
        <v>1109</v>
      </c>
      <c r="Z4227" s="1" t="s">
        <v>7958</v>
      </c>
      <c r="AC4227" s="1">
        <v>20</v>
      </c>
      <c r="AD4227" s="1" t="s">
        <v>255</v>
      </c>
      <c r="AE4227" s="1" t="s">
        <v>9359</v>
      </c>
    </row>
    <row r="4228" spans="1:72" ht="13.5" customHeight="1" x14ac:dyDescent="0.25">
      <c r="A4228" s="5" t="str">
        <f t="shared" si="151"/>
        <v>1738_각남면_0143</v>
      </c>
      <c r="B4228" s="1">
        <v>1738</v>
      </c>
      <c r="C4228" s="1" t="s">
        <v>12339</v>
      </c>
      <c r="D4228" s="1" t="s">
        <v>12340</v>
      </c>
      <c r="E4228" s="1">
        <v>4227</v>
      </c>
      <c r="F4228" s="1">
        <v>19</v>
      </c>
      <c r="G4228" s="1" t="s">
        <v>6457</v>
      </c>
      <c r="H4228" s="1" t="s">
        <v>7062</v>
      </c>
      <c r="I4228" s="1">
        <v>1</v>
      </c>
      <c r="L4228" s="1">
        <v>3</v>
      </c>
      <c r="M4228" s="1" t="s">
        <v>14892</v>
      </c>
      <c r="N4228" s="1" t="s">
        <v>13824</v>
      </c>
      <c r="T4228" s="1" t="s">
        <v>12461</v>
      </c>
      <c r="U4228" s="1" t="s">
        <v>677</v>
      </c>
      <c r="V4228" s="1" t="s">
        <v>7530</v>
      </c>
      <c r="W4228" s="1" t="s">
        <v>123</v>
      </c>
      <c r="X4228" s="1" t="s">
        <v>7689</v>
      </c>
      <c r="Y4228" s="1" t="s">
        <v>14893</v>
      </c>
      <c r="Z4228" s="1" t="s">
        <v>8273</v>
      </c>
      <c r="AC4228" s="1">
        <v>60</v>
      </c>
      <c r="AD4228" s="1" t="s">
        <v>763</v>
      </c>
      <c r="AE4228" s="1" t="s">
        <v>9382</v>
      </c>
      <c r="AJ4228" s="1" t="s">
        <v>17</v>
      </c>
      <c r="AK4228" s="1" t="s">
        <v>9530</v>
      </c>
      <c r="AL4228" s="1" t="s">
        <v>124</v>
      </c>
      <c r="AM4228" s="1" t="s">
        <v>9327</v>
      </c>
      <c r="AT4228" s="1" t="s">
        <v>44</v>
      </c>
      <c r="AU4228" s="1" t="s">
        <v>7629</v>
      </c>
      <c r="AV4228" s="1" t="s">
        <v>1914</v>
      </c>
      <c r="AW4228" s="1" t="s">
        <v>10327</v>
      </c>
      <c r="BG4228" s="1" t="s">
        <v>44</v>
      </c>
      <c r="BH4228" s="1" t="s">
        <v>7629</v>
      </c>
      <c r="BI4228" s="1" t="s">
        <v>6474</v>
      </c>
      <c r="BJ4228" s="1" t="s">
        <v>10962</v>
      </c>
      <c r="BK4228" s="1" t="s">
        <v>44</v>
      </c>
      <c r="BL4228" s="1" t="s">
        <v>7629</v>
      </c>
      <c r="BM4228" s="1" t="s">
        <v>6475</v>
      </c>
      <c r="BN4228" s="1" t="s">
        <v>11372</v>
      </c>
      <c r="BO4228" s="1" t="s">
        <v>44</v>
      </c>
      <c r="BP4228" s="1" t="s">
        <v>7629</v>
      </c>
      <c r="BQ4228" s="1" t="s">
        <v>6476</v>
      </c>
      <c r="BR4228" s="1" t="s">
        <v>12164</v>
      </c>
      <c r="BS4228" s="1" t="s">
        <v>193</v>
      </c>
      <c r="BT4228" s="1" t="s">
        <v>9533</v>
      </c>
    </row>
    <row r="4229" spans="1:72" ht="13.5" customHeight="1" x14ac:dyDescent="0.25">
      <c r="A4229" s="5" t="str">
        <f t="shared" si="151"/>
        <v>1738_각남면_0143</v>
      </c>
      <c r="B4229" s="1">
        <v>1738</v>
      </c>
      <c r="C4229" s="1" t="s">
        <v>12339</v>
      </c>
      <c r="D4229" s="1" t="s">
        <v>12340</v>
      </c>
      <c r="E4229" s="1">
        <v>4228</v>
      </c>
      <c r="F4229" s="1">
        <v>19</v>
      </c>
      <c r="G4229" s="1" t="s">
        <v>6457</v>
      </c>
      <c r="H4229" s="1" t="s">
        <v>7062</v>
      </c>
      <c r="I4229" s="1">
        <v>1</v>
      </c>
      <c r="L4229" s="1">
        <v>3</v>
      </c>
      <c r="M4229" s="1" t="s">
        <v>14892</v>
      </c>
      <c r="N4229" s="1" t="s">
        <v>13824</v>
      </c>
      <c r="S4229" s="1" t="s">
        <v>50</v>
      </c>
      <c r="T4229" s="1" t="s">
        <v>7223</v>
      </c>
      <c r="W4229" s="1" t="s">
        <v>85</v>
      </c>
      <c r="X4229" s="1" t="s">
        <v>12530</v>
      </c>
      <c r="Y4229" s="1" t="s">
        <v>10</v>
      </c>
      <c r="Z4229" s="1" t="s">
        <v>7684</v>
      </c>
      <c r="AC4229" s="1">
        <v>54</v>
      </c>
      <c r="AD4229" s="1" t="s">
        <v>145</v>
      </c>
      <c r="AE4229" s="1" t="s">
        <v>9345</v>
      </c>
      <c r="AJ4229" s="1" t="s">
        <v>17</v>
      </c>
      <c r="AK4229" s="1" t="s">
        <v>9530</v>
      </c>
      <c r="AL4229" s="1" t="s">
        <v>208</v>
      </c>
      <c r="AM4229" s="1" t="s">
        <v>9524</v>
      </c>
      <c r="AT4229" s="1" t="s">
        <v>42</v>
      </c>
      <c r="AU4229" s="1" t="s">
        <v>7309</v>
      </c>
      <c r="AV4229" s="1" t="s">
        <v>4941</v>
      </c>
      <c r="AW4229" s="1" t="s">
        <v>8873</v>
      </c>
      <c r="BG4229" s="1" t="s">
        <v>531</v>
      </c>
      <c r="BH4229" s="1" t="s">
        <v>7370</v>
      </c>
      <c r="BI4229" s="1" t="s">
        <v>4435</v>
      </c>
      <c r="BJ4229" s="1" t="s">
        <v>10849</v>
      </c>
      <c r="BK4229" s="1" t="s">
        <v>44</v>
      </c>
      <c r="BL4229" s="1" t="s">
        <v>7629</v>
      </c>
      <c r="BM4229" s="1" t="s">
        <v>14756</v>
      </c>
      <c r="BN4229" s="1" t="s">
        <v>9955</v>
      </c>
      <c r="BO4229" s="1" t="s">
        <v>42</v>
      </c>
      <c r="BP4229" s="1" t="s">
        <v>7309</v>
      </c>
      <c r="BQ4229" s="1" t="s">
        <v>6477</v>
      </c>
      <c r="BR4229" s="1" t="s">
        <v>13436</v>
      </c>
      <c r="BS4229" s="1" t="s">
        <v>58</v>
      </c>
      <c r="BT4229" s="1" t="s">
        <v>9526</v>
      </c>
    </row>
    <row r="4230" spans="1:72" ht="13.5" customHeight="1" x14ac:dyDescent="0.25">
      <c r="A4230" s="5" t="str">
        <f t="shared" si="151"/>
        <v>1738_각남면_0143</v>
      </c>
      <c r="B4230" s="1">
        <v>1738</v>
      </c>
      <c r="C4230" s="1" t="s">
        <v>12339</v>
      </c>
      <c r="D4230" s="1" t="s">
        <v>12340</v>
      </c>
      <c r="E4230" s="1">
        <v>4229</v>
      </c>
      <c r="F4230" s="1">
        <v>19</v>
      </c>
      <c r="G4230" s="1" t="s">
        <v>6457</v>
      </c>
      <c r="H4230" s="1" t="s">
        <v>7062</v>
      </c>
      <c r="I4230" s="1">
        <v>1</v>
      </c>
      <c r="L4230" s="1">
        <v>3</v>
      </c>
      <c r="M4230" s="1" t="s">
        <v>14892</v>
      </c>
      <c r="N4230" s="1" t="s">
        <v>13824</v>
      </c>
      <c r="S4230" s="1" t="s">
        <v>916</v>
      </c>
      <c r="T4230" s="1" t="s">
        <v>7246</v>
      </c>
      <c r="W4230" s="1" t="s">
        <v>85</v>
      </c>
      <c r="X4230" s="1" t="s">
        <v>12530</v>
      </c>
      <c r="Y4230" s="1" t="s">
        <v>308</v>
      </c>
      <c r="Z4230" s="1" t="s">
        <v>7774</v>
      </c>
      <c r="AC4230" s="1">
        <v>74</v>
      </c>
      <c r="AD4230" s="1" t="s">
        <v>65</v>
      </c>
      <c r="AE4230" s="1" t="s">
        <v>9332</v>
      </c>
    </row>
    <row r="4231" spans="1:72" ht="13.5" customHeight="1" x14ac:dyDescent="0.25">
      <c r="A4231" s="5" t="str">
        <f t="shared" si="151"/>
        <v>1738_각남면_0143</v>
      </c>
      <c r="B4231" s="1">
        <v>1738</v>
      </c>
      <c r="C4231" s="1" t="s">
        <v>12339</v>
      </c>
      <c r="D4231" s="1" t="s">
        <v>12340</v>
      </c>
      <c r="E4231" s="1">
        <v>4230</v>
      </c>
      <c r="F4231" s="1">
        <v>19</v>
      </c>
      <c r="G4231" s="1" t="s">
        <v>6457</v>
      </c>
      <c r="H4231" s="1" t="s">
        <v>7062</v>
      </c>
      <c r="I4231" s="1">
        <v>1</v>
      </c>
      <c r="L4231" s="1">
        <v>3</v>
      </c>
      <c r="M4231" s="1" t="s">
        <v>14892</v>
      </c>
      <c r="N4231" s="1" t="s">
        <v>13824</v>
      </c>
      <c r="S4231" s="1" t="s">
        <v>59</v>
      </c>
      <c r="T4231" s="1" t="s">
        <v>7224</v>
      </c>
      <c r="U4231" s="1" t="s">
        <v>2837</v>
      </c>
      <c r="V4231" s="1" t="s">
        <v>7469</v>
      </c>
      <c r="Y4231" s="1" t="s">
        <v>4961</v>
      </c>
      <c r="Z4231" s="1" t="s">
        <v>8876</v>
      </c>
      <c r="AC4231" s="1">
        <v>30</v>
      </c>
      <c r="AD4231" s="1" t="s">
        <v>781</v>
      </c>
      <c r="AE4231" s="1" t="s">
        <v>9383</v>
      </c>
    </row>
    <row r="4232" spans="1:72" ht="13.5" customHeight="1" x14ac:dyDescent="0.25">
      <c r="A4232" s="5" t="str">
        <f t="shared" si="151"/>
        <v>1738_각남면_0143</v>
      </c>
      <c r="B4232" s="1">
        <v>1738</v>
      </c>
      <c r="C4232" s="1" t="s">
        <v>12339</v>
      </c>
      <c r="D4232" s="1" t="s">
        <v>12340</v>
      </c>
      <c r="E4232" s="1">
        <v>4231</v>
      </c>
      <c r="F4232" s="1">
        <v>19</v>
      </c>
      <c r="G4232" s="1" t="s">
        <v>6457</v>
      </c>
      <c r="H4232" s="1" t="s">
        <v>7062</v>
      </c>
      <c r="I4232" s="1">
        <v>1</v>
      </c>
      <c r="L4232" s="1">
        <v>3</v>
      </c>
      <c r="M4232" s="1" t="s">
        <v>14892</v>
      </c>
      <c r="N4232" s="1" t="s">
        <v>13824</v>
      </c>
      <c r="S4232" s="1" t="s">
        <v>155</v>
      </c>
      <c r="T4232" s="1" t="s">
        <v>7230</v>
      </c>
      <c r="W4232" s="1" t="s">
        <v>1003</v>
      </c>
      <c r="X4232" s="1" t="s">
        <v>7706</v>
      </c>
      <c r="Y4232" s="1" t="s">
        <v>64</v>
      </c>
      <c r="Z4232" s="1" t="s">
        <v>7741</v>
      </c>
      <c r="AC4232" s="1">
        <v>29</v>
      </c>
      <c r="AD4232" s="1" t="s">
        <v>301</v>
      </c>
      <c r="AE4232" s="1" t="s">
        <v>9363</v>
      </c>
    </row>
    <row r="4233" spans="1:72" ht="13.5" customHeight="1" x14ac:dyDescent="0.25">
      <c r="A4233" s="5" t="str">
        <f t="shared" si="151"/>
        <v>1738_각남면_0143</v>
      </c>
      <c r="B4233" s="1">
        <v>1738</v>
      </c>
      <c r="C4233" s="1" t="s">
        <v>12339</v>
      </c>
      <c r="D4233" s="1" t="s">
        <v>12340</v>
      </c>
      <c r="E4233" s="1">
        <v>4232</v>
      </c>
      <c r="F4233" s="1">
        <v>19</v>
      </c>
      <c r="G4233" s="1" t="s">
        <v>6457</v>
      </c>
      <c r="H4233" s="1" t="s">
        <v>7062</v>
      </c>
      <c r="I4233" s="1">
        <v>1</v>
      </c>
      <c r="L4233" s="1">
        <v>3</v>
      </c>
      <c r="M4233" s="1" t="s">
        <v>14892</v>
      </c>
      <c r="N4233" s="1" t="s">
        <v>13824</v>
      </c>
      <c r="S4233" s="1" t="s">
        <v>112</v>
      </c>
      <c r="T4233" s="1" t="s">
        <v>7229</v>
      </c>
      <c r="AF4233" s="1" t="s">
        <v>226</v>
      </c>
      <c r="AG4233" s="1" t="s">
        <v>9393</v>
      </c>
    </row>
    <row r="4234" spans="1:72" ht="13.5" customHeight="1" x14ac:dyDescent="0.25">
      <c r="A4234" s="5" t="str">
        <f t="shared" si="151"/>
        <v>1738_각남면_0143</v>
      </c>
      <c r="B4234" s="1">
        <v>1738</v>
      </c>
      <c r="C4234" s="1" t="s">
        <v>12339</v>
      </c>
      <c r="D4234" s="1" t="s">
        <v>12340</v>
      </c>
      <c r="E4234" s="1">
        <v>4233</v>
      </c>
      <c r="F4234" s="1">
        <v>19</v>
      </c>
      <c r="G4234" s="1" t="s">
        <v>6457</v>
      </c>
      <c r="H4234" s="1" t="s">
        <v>7062</v>
      </c>
      <c r="I4234" s="1">
        <v>1</v>
      </c>
      <c r="L4234" s="1">
        <v>3</v>
      </c>
      <c r="M4234" s="1" t="s">
        <v>14892</v>
      </c>
      <c r="N4234" s="1" t="s">
        <v>13824</v>
      </c>
      <c r="S4234" s="1" t="s">
        <v>112</v>
      </c>
      <c r="T4234" s="1" t="s">
        <v>7229</v>
      </c>
      <c r="Y4234" s="1" t="s">
        <v>64</v>
      </c>
      <c r="Z4234" s="1" t="s">
        <v>7741</v>
      </c>
      <c r="AF4234" s="1" t="s">
        <v>317</v>
      </c>
      <c r="AG4234" s="1" t="s">
        <v>7707</v>
      </c>
    </row>
    <row r="4235" spans="1:72" ht="13.5" customHeight="1" x14ac:dyDescent="0.25">
      <c r="A4235" s="5" t="str">
        <f t="shared" si="151"/>
        <v>1738_각남면_0143</v>
      </c>
      <c r="B4235" s="1">
        <v>1738</v>
      </c>
      <c r="C4235" s="1" t="s">
        <v>12339</v>
      </c>
      <c r="D4235" s="1" t="s">
        <v>12340</v>
      </c>
      <c r="E4235" s="1">
        <v>4234</v>
      </c>
      <c r="F4235" s="1">
        <v>19</v>
      </c>
      <c r="G4235" s="1" t="s">
        <v>6457</v>
      </c>
      <c r="H4235" s="1" t="s">
        <v>7062</v>
      </c>
      <c r="I4235" s="1">
        <v>1</v>
      </c>
      <c r="L4235" s="1">
        <v>3</v>
      </c>
      <c r="M4235" s="1" t="s">
        <v>14892</v>
      </c>
      <c r="N4235" s="1" t="s">
        <v>13824</v>
      </c>
      <c r="S4235" s="1" t="s">
        <v>59</v>
      </c>
      <c r="T4235" s="1" t="s">
        <v>7224</v>
      </c>
      <c r="Y4235" s="1" t="s">
        <v>6478</v>
      </c>
      <c r="Z4235" s="1" t="s">
        <v>9182</v>
      </c>
      <c r="AC4235" s="1">
        <v>1</v>
      </c>
      <c r="AD4235" s="1" t="s">
        <v>101</v>
      </c>
      <c r="AE4235" s="1" t="s">
        <v>9339</v>
      </c>
      <c r="AF4235" s="1" t="s">
        <v>95</v>
      </c>
      <c r="AG4235" s="1" t="s">
        <v>9389</v>
      </c>
    </row>
    <row r="4236" spans="1:72" ht="13.5" customHeight="1" x14ac:dyDescent="0.25">
      <c r="A4236" s="5" t="str">
        <f t="shared" si="151"/>
        <v>1738_각남면_0143</v>
      </c>
      <c r="B4236" s="1">
        <v>1738</v>
      </c>
      <c r="C4236" s="1" t="s">
        <v>12339</v>
      </c>
      <c r="D4236" s="1" t="s">
        <v>12340</v>
      </c>
      <c r="E4236" s="1">
        <v>4235</v>
      </c>
      <c r="F4236" s="1">
        <v>19</v>
      </c>
      <c r="G4236" s="1" t="s">
        <v>6457</v>
      </c>
      <c r="H4236" s="1" t="s">
        <v>7062</v>
      </c>
      <c r="I4236" s="1">
        <v>1</v>
      </c>
      <c r="L4236" s="1">
        <v>4</v>
      </c>
      <c r="M4236" s="1" t="s">
        <v>14529</v>
      </c>
      <c r="N4236" s="1" t="s">
        <v>14530</v>
      </c>
      <c r="T4236" s="1" t="s">
        <v>12461</v>
      </c>
      <c r="U4236" s="1" t="s">
        <v>2307</v>
      </c>
      <c r="V4236" s="1" t="s">
        <v>7555</v>
      </c>
      <c r="W4236" s="1" t="s">
        <v>85</v>
      </c>
      <c r="X4236" s="1" t="s">
        <v>12530</v>
      </c>
      <c r="Y4236" s="1" t="s">
        <v>3429</v>
      </c>
      <c r="Z4236" s="1" t="s">
        <v>8580</v>
      </c>
      <c r="AC4236" s="1">
        <v>41</v>
      </c>
      <c r="AD4236" s="1" t="s">
        <v>785</v>
      </c>
      <c r="AE4236" s="1" t="s">
        <v>9384</v>
      </c>
      <c r="AJ4236" s="1" t="s">
        <v>17</v>
      </c>
      <c r="AK4236" s="1" t="s">
        <v>9530</v>
      </c>
      <c r="AL4236" s="1" t="s">
        <v>208</v>
      </c>
      <c r="AM4236" s="1" t="s">
        <v>9524</v>
      </c>
      <c r="AT4236" s="1" t="s">
        <v>42</v>
      </c>
      <c r="AU4236" s="1" t="s">
        <v>7309</v>
      </c>
      <c r="AV4236" s="1" t="s">
        <v>1263</v>
      </c>
      <c r="AW4236" s="1" t="s">
        <v>8004</v>
      </c>
      <c r="BG4236" s="1" t="s">
        <v>531</v>
      </c>
      <c r="BH4236" s="1" t="s">
        <v>7370</v>
      </c>
      <c r="BI4236" s="1" t="s">
        <v>4435</v>
      </c>
      <c r="BJ4236" s="1" t="s">
        <v>10849</v>
      </c>
      <c r="BK4236" s="1" t="s">
        <v>42</v>
      </c>
      <c r="BL4236" s="1" t="s">
        <v>7309</v>
      </c>
      <c r="BM4236" s="1" t="s">
        <v>14756</v>
      </c>
      <c r="BN4236" s="1" t="s">
        <v>9955</v>
      </c>
      <c r="BO4236" s="1" t="s">
        <v>69</v>
      </c>
      <c r="BP4236" s="1" t="s">
        <v>7359</v>
      </c>
      <c r="BQ4236" s="1" t="s">
        <v>6479</v>
      </c>
      <c r="BR4236" s="1" t="s">
        <v>13467</v>
      </c>
      <c r="BS4236" s="1" t="s">
        <v>58</v>
      </c>
      <c r="BT4236" s="1" t="s">
        <v>9526</v>
      </c>
    </row>
    <row r="4237" spans="1:72" ht="13.5" customHeight="1" x14ac:dyDescent="0.25">
      <c r="A4237" s="5" t="str">
        <f t="shared" si="151"/>
        <v>1738_각남면_0143</v>
      </c>
      <c r="B4237" s="1">
        <v>1738</v>
      </c>
      <c r="C4237" s="1" t="s">
        <v>12339</v>
      </c>
      <c r="D4237" s="1" t="s">
        <v>12340</v>
      </c>
      <c r="E4237" s="1">
        <v>4236</v>
      </c>
      <c r="F4237" s="1">
        <v>19</v>
      </c>
      <c r="G4237" s="1" t="s">
        <v>6457</v>
      </c>
      <c r="H4237" s="1" t="s">
        <v>7062</v>
      </c>
      <c r="I4237" s="1">
        <v>1</v>
      </c>
      <c r="L4237" s="1">
        <v>4</v>
      </c>
      <c r="M4237" s="1" t="s">
        <v>14529</v>
      </c>
      <c r="N4237" s="1" t="s">
        <v>14530</v>
      </c>
      <c r="S4237" s="1" t="s">
        <v>201</v>
      </c>
      <c r="T4237" s="1" t="s">
        <v>201</v>
      </c>
      <c r="U4237" s="1" t="s">
        <v>42</v>
      </c>
      <c r="V4237" s="1" t="s">
        <v>7309</v>
      </c>
      <c r="Y4237" s="1" t="s">
        <v>1263</v>
      </c>
      <c r="Z4237" s="1" t="s">
        <v>8004</v>
      </c>
      <c r="AC4237" s="1">
        <v>75</v>
      </c>
      <c r="AD4237" s="1" t="s">
        <v>90</v>
      </c>
      <c r="AE4237" s="1" t="s">
        <v>9336</v>
      </c>
    </row>
    <row r="4238" spans="1:72" ht="13.5" customHeight="1" x14ac:dyDescent="0.25">
      <c r="A4238" s="5" t="str">
        <f t="shared" si="151"/>
        <v>1738_각남면_0143</v>
      </c>
      <c r="B4238" s="1">
        <v>1738</v>
      </c>
      <c r="C4238" s="1" t="s">
        <v>12339</v>
      </c>
      <c r="D4238" s="1" t="s">
        <v>12340</v>
      </c>
      <c r="E4238" s="1">
        <v>4237</v>
      </c>
      <c r="F4238" s="1">
        <v>19</v>
      </c>
      <c r="G4238" s="1" t="s">
        <v>6457</v>
      </c>
      <c r="H4238" s="1" t="s">
        <v>7062</v>
      </c>
      <c r="I4238" s="1">
        <v>1</v>
      </c>
      <c r="L4238" s="1">
        <v>4</v>
      </c>
      <c r="M4238" s="1" t="s">
        <v>14529</v>
      </c>
      <c r="N4238" s="1" t="s">
        <v>14530</v>
      </c>
      <c r="S4238" s="1" t="s">
        <v>50</v>
      </c>
      <c r="T4238" s="1" t="s">
        <v>7223</v>
      </c>
      <c r="W4238" s="1" t="s">
        <v>1140</v>
      </c>
      <c r="X4238" s="1" t="s">
        <v>7714</v>
      </c>
      <c r="Y4238" s="1" t="s">
        <v>64</v>
      </c>
      <c r="Z4238" s="1" t="s">
        <v>7741</v>
      </c>
      <c r="AC4238" s="1">
        <v>28</v>
      </c>
      <c r="AD4238" s="1" t="s">
        <v>153</v>
      </c>
      <c r="AE4238" s="1" t="s">
        <v>9346</v>
      </c>
      <c r="AJ4238" s="1" t="s">
        <v>17</v>
      </c>
      <c r="AK4238" s="1" t="s">
        <v>9530</v>
      </c>
      <c r="AL4238" s="1" t="s">
        <v>1047</v>
      </c>
      <c r="AM4238" s="1" t="s">
        <v>9458</v>
      </c>
      <c r="AT4238" s="1" t="s">
        <v>42</v>
      </c>
      <c r="AU4238" s="1" t="s">
        <v>7309</v>
      </c>
      <c r="AV4238" s="1" t="s">
        <v>6480</v>
      </c>
      <c r="AW4238" s="1" t="s">
        <v>10328</v>
      </c>
      <c r="BG4238" s="1" t="s">
        <v>42</v>
      </c>
      <c r="BH4238" s="1" t="s">
        <v>7309</v>
      </c>
      <c r="BI4238" s="1" t="s">
        <v>1596</v>
      </c>
      <c r="BJ4238" s="1" t="s">
        <v>8088</v>
      </c>
      <c r="BK4238" s="1" t="s">
        <v>44</v>
      </c>
      <c r="BL4238" s="1" t="s">
        <v>7629</v>
      </c>
      <c r="BM4238" s="1" t="s">
        <v>15080</v>
      </c>
      <c r="BN4238" s="1" t="s">
        <v>11432</v>
      </c>
      <c r="BO4238" s="1" t="s">
        <v>44</v>
      </c>
      <c r="BP4238" s="1" t="s">
        <v>7629</v>
      </c>
      <c r="BQ4238" s="1" t="s">
        <v>6481</v>
      </c>
      <c r="BR4238" s="1" t="s">
        <v>12412</v>
      </c>
      <c r="BS4238" s="1" t="s">
        <v>1695</v>
      </c>
      <c r="BT4238" s="1" t="s">
        <v>9556</v>
      </c>
    </row>
    <row r="4239" spans="1:72" ht="13.5" customHeight="1" x14ac:dyDescent="0.25">
      <c r="A4239" s="5" t="str">
        <f t="shared" si="151"/>
        <v>1738_각남면_0143</v>
      </c>
      <c r="B4239" s="1">
        <v>1738</v>
      </c>
      <c r="C4239" s="1" t="s">
        <v>12339</v>
      </c>
      <c r="D4239" s="1" t="s">
        <v>12340</v>
      </c>
      <c r="E4239" s="1">
        <v>4238</v>
      </c>
      <c r="F4239" s="1">
        <v>19</v>
      </c>
      <c r="G4239" s="1" t="s">
        <v>6457</v>
      </c>
      <c r="H4239" s="1" t="s">
        <v>7062</v>
      </c>
      <c r="I4239" s="1">
        <v>1</v>
      </c>
      <c r="L4239" s="1">
        <v>4</v>
      </c>
      <c r="M4239" s="1" t="s">
        <v>14529</v>
      </c>
      <c r="N4239" s="1" t="s">
        <v>14530</v>
      </c>
      <c r="S4239" s="1" t="s">
        <v>59</v>
      </c>
      <c r="T4239" s="1" t="s">
        <v>7224</v>
      </c>
      <c r="U4239" s="1" t="s">
        <v>6482</v>
      </c>
      <c r="V4239" s="1" t="s">
        <v>7649</v>
      </c>
      <c r="Y4239" s="1" t="s">
        <v>1916</v>
      </c>
      <c r="Z4239" s="1" t="s">
        <v>8163</v>
      </c>
      <c r="AC4239" s="1">
        <v>26</v>
      </c>
      <c r="AD4239" s="1" t="s">
        <v>585</v>
      </c>
      <c r="AE4239" s="1" t="s">
        <v>9379</v>
      </c>
    </row>
    <row r="4240" spans="1:72" ht="13.5" customHeight="1" x14ac:dyDescent="0.25">
      <c r="A4240" s="5" t="str">
        <f t="shared" si="151"/>
        <v>1738_각남면_0143</v>
      </c>
      <c r="B4240" s="1">
        <v>1738</v>
      </c>
      <c r="C4240" s="1" t="s">
        <v>12339</v>
      </c>
      <c r="D4240" s="1" t="s">
        <v>12340</v>
      </c>
      <c r="E4240" s="1">
        <v>4239</v>
      </c>
      <c r="F4240" s="1">
        <v>19</v>
      </c>
      <c r="G4240" s="1" t="s">
        <v>6457</v>
      </c>
      <c r="H4240" s="1" t="s">
        <v>7062</v>
      </c>
      <c r="I4240" s="1">
        <v>1</v>
      </c>
      <c r="L4240" s="1">
        <v>4</v>
      </c>
      <c r="M4240" s="1" t="s">
        <v>14529</v>
      </c>
      <c r="N4240" s="1" t="s">
        <v>14530</v>
      </c>
      <c r="S4240" s="1" t="s">
        <v>155</v>
      </c>
      <c r="T4240" s="1" t="s">
        <v>7230</v>
      </c>
      <c r="W4240" s="1" t="s">
        <v>209</v>
      </c>
      <c r="X4240" s="1" t="s">
        <v>7695</v>
      </c>
      <c r="Y4240" s="1" t="s">
        <v>64</v>
      </c>
      <c r="Z4240" s="1" t="s">
        <v>7741</v>
      </c>
      <c r="AC4240" s="1">
        <v>21</v>
      </c>
      <c r="AD4240" s="1" t="s">
        <v>160</v>
      </c>
      <c r="AE4240" s="1" t="s">
        <v>9347</v>
      </c>
      <c r="AF4240" s="1" t="s">
        <v>95</v>
      </c>
      <c r="AG4240" s="1" t="s">
        <v>9389</v>
      </c>
    </row>
    <row r="4241" spans="1:72" ht="13.5" customHeight="1" x14ac:dyDescent="0.25">
      <c r="A4241" s="5" t="str">
        <f t="shared" si="151"/>
        <v>1738_각남면_0143</v>
      </c>
      <c r="B4241" s="1">
        <v>1738</v>
      </c>
      <c r="C4241" s="1" t="s">
        <v>12339</v>
      </c>
      <c r="D4241" s="1" t="s">
        <v>12340</v>
      </c>
      <c r="E4241" s="1">
        <v>4240</v>
      </c>
      <c r="F4241" s="1">
        <v>19</v>
      </c>
      <c r="G4241" s="1" t="s">
        <v>6457</v>
      </c>
      <c r="H4241" s="1" t="s">
        <v>7062</v>
      </c>
      <c r="I4241" s="1">
        <v>1</v>
      </c>
      <c r="L4241" s="1">
        <v>4</v>
      </c>
      <c r="M4241" s="1" t="s">
        <v>14529</v>
      </c>
      <c r="N4241" s="1" t="s">
        <v>14530</v>
      </c>
      <c r="S4241" s="1" t="s">
        <v>284</v>
      </c>
      <c r="T4241" s="1" t="s">
        <v>7237</v>
      </c>
      <c r="AF4241" s="1" t="s">
        <v>226</v>
      </c>
      <c r="AG4241" s="1" t="s">
        <v>9393</v>
      </c>
    </row>
    <row r="4242" spans="1:72" ht="13.5" customHeight="1" x14ac:dyDescent="0.25">
      <c r="A4242" s="5" t="str">
        <f t="shared" si="151"/>
        <v>1738_각남면_0143</v>
      </c>
      <c r="B4242" s="1">
        <v>1738</v>
      </c>
      <c r="C4242" s="1" t="s">
        <v>12339</v>
      </c>
      <c r="D4242" s="1" t="s">
        <v>12340</v>
      </c>
      <c r="E4242" s="1">
        <v>4241</v>
      </c>
      <c r="F4242" s="1">
        <v>19</v>
      </c>
      <c r="G4242" s="1" t="s">
        <v>6457</v>
      </c>
      <c r="H4242" s="1" t="s">
        <v>7062</v>
      </c>
      <c r="I4242" s="1">
        <v>1</v>
      </c>
      <c r="L4242" s="1">
        <v>4</v>
      </c>
      <c r="M4242" s="1" t="s">
        <v>14529</v>
      </c>
      <c r="N4242" s="1" t="s">
        <v>14530</v>
      </c>
      <c r="S4242" s="1" t="s">
        <v>63</v>
      </c>
      <c r="T4242" s="1" t="s">
        <v>7225</v>
      </c>
      <c r="Y4242" s="1" t="s">
        <v>64</v>
      </c>
      <c r="Z4242" s="1" t="s">
        <v>7741</v>
      </c>
      <c r="AC4242" s="1">
        <v>10</v>
      </c>
      <c r="AD4242" s="1" t="s">
        <v>393</v>
      </c>
      <c r="AE4242" s="1" t="s">
        <v>9370</v>
      </c>
    </row>
    <row r="4243" spans="1:72" ht="13.5" customHeight="1" x14ac:dyDescent="0.25">
      <c r="A4243" s="5" t="str">
        <f t="shared" si="151"/>
        <v>1738_각남면_0143</v>
      </c>
      <c r="B4243" s="1">
        <v>1738</v>
      </c>
      <c r="C4243" s="1" t="s">
        <v>12339</v>
      </c>
      <c r="D4243" s="1" t="s">
        <v>12340</v>
      </c>
      <c r="E4243" s="1">
        <v>4242</v>
      </c>
      <c r="F4243" s="1">
        <v>19</v>
      </c>
      <c r="G4243" s="1" t="s">
        <v>6457</v>
      </c>
      <c r="H4243" s="1" t="s">
        <v>7062</v>
      </c>
      <c r="I4243" s="1">
        <v>1</v>
      </c>
      <c r="L4243" s="1">
        <v>4</v>
      </c>
      <c r="M4243" s="1" t="s">
        <v>14529</v>
      </c>
      <c r="N4243" s="1" t="s">
        <v>14530</v>
      </c>
      <c r="S4243" s="1" t="s">
        <v>112</v>
      </c>
      <c r="T4243" s="1" t="s">
        <v>7229</v>
      </c>
      <c r="Y4243" s="1" t="s">
        <v>64</v>
      </c>
      <c r="Z4243" s="1" t="s">
        <v>7741</v>
      </c>
      <c r="AC4243" s="1">
        <v>9</v>
      </c>
      <c r="AD4243" s="1" t="s">
        <v>93</v>
      </c>
      <c r="AE4243" s="1" t="s">
        <v>9337</v>
      </c>
    </row>
    <row r="4244" spans="1:72" ht="13.5" customHeight="1" x14ac:dyDescent="0.25">
      <c r="A4244" s="5" t="str">
        <f t="shared" si="151"/>
        <v>1738_각남면_0143</v>
      </c>
      <c r="B4244" s="1">
        <v>1738</v>
      </c>
      <c r="C4244" s="1" t="s">
        <v>12339</v>
      </c>
      <c r="D4244" s="1" t="s">
        <v>12340</v>
      </c>
      <c r="E4244" s="1">
        <v>4243</v>
      </c>
      <c r="F4244" s="1">
        <v>19</v>
      </c>
      <c r="G4244" s="1" t="s">
        <v>6457</v>
      </c>
      <c r="H4244" s="1" t="s">
        <v>7062</v>
      </c>
      <c r="I4244" s="1">
        <v>1</v>
      </c>
      <c r="L4244" s="1">
        <v>4</v>
      </c>
      <c r="M4244" s="1" t="s">
        <v>14529</v>
      </c>
      <c r="N4244" s="1" t="s">
        <v>14530</v>
      </c>
      <c r="S4244" s="1" t="s">
        <v>59</v>
      </c>
      <c r="T4244" s="1" t="s">
        <v>7224</v>
      </c>
      <c r="U4244" s="1" t="s">
        <v>1523</v>
      </c>
      <c r="V4244" s="1" t="s">
        <v>7396</v>
      </c>
      <c r="Y4244" s="1" t="s">
        <v>3080</v>
      </c>
      <c r="Z4244" s="1" t="s">
        <v>8397</v>
      </c>
      <c r="AC4244" s="1">
        <v>7</v>
      </c>
      <c r="AD4244" s="1" t="s">
        <v>62</v>
      </c>
      <c r="AE4244" s="1" t="s">
        <v>9331</v>
      </c>
    </row>
    <row r="4245" spans="1:72" ht="13.5" customHeight="1" x14ac:dyDescent="0.25">
      <c r="A4245" s="5" t="str">
        <f t="shared" si="151"/>
        <v>1738_각남면_0143</v>
      </c>
      <c r="B4245" s="1">
        <v>1738</v>
      </c>
      <c r="C4245" s="1" t="s">
        <v>12339</v>
      </c>
      <c r="D4245" s="1" t="s">
        <v>12340</v>
      </c>
      <c r="E4245" s="1">
        <v>4244</v>
      </c>
      <c r="F4245" s="1">
        <v>19</v>
      </c>
      <c r="G4245" s="1" t="s">
        <v>6457</v>
      </c>
      <c r="H4245" s="1" t="s">
        <v>7062</v>
      </c>
      <c r="I4245" s="1">
        <v>1</v>
      </c>
      <c r="L4245" s="1">
        <v>4</v>
      </c>
      <c r="M4245" s="1" t="s">
        <v>14529</v>
      </c>
      <c r="N4245" s="1" t="s">
        <v>14530</v>
      </c>
      <c r="S4245" s="1" t="s">
        <v>59</v>
      </c>
      <c r="T4245" s="1" t="s">
        <v>7224</v>
      </c>
      <c r="Y4245" s="1" t="s">
        <v>6483</v>
      </c>
      <c r="Z4245" s="1" t="s">
        <v>8074</v>
      </c>
      <c r="AC4245" s="1">
        <v>1</v>
      </c>
      <c r="AD4245" s="1" t="s">
        <v>101</v>
      </c>
      <c r="AE4245" s="1" t="s">
        <v>9339</v>
      </c>
      <c r="AF4245" s="1" t="s">
        <v>95</v>
      </c>
      <c r="AG4245" s="1" t="s">
        <v>9389</v>
      </c>
    </row>
    <row r="4246" spans="1:72" ht="13.5" customHeight="1" x14ac:dyDescent="0.25">
      <c r="A4246" s="5" t="str">
        <f t="shared" ref="A4246:A4277" si="152">HYPERLINK("http://kyu.snu.ac.kr/sdhj/index.jsp?type=hj/GK14616_00IH_0001_0143.jpg","1738_각남면_0143")</f>
        <v>1738_각남면_0143</v>
      </c>
      <c r="B4246" s="1">
        <v>1738</v>
      </c>
      <c r="C4246" s="1" t="s">
        <v>12339</v>
      </c>
      <c r="D4246" s="1" t="s">
        <v>12340</v>
      </c>
      <c r="E4246" s="1">
        <v>4245</v>
      </c>
      <c r="F4246" s="1">
        <v>19</v>
      </c>
      <c r="G4246" s="1" t="s">
        <v>6457</v>
      </c>
      <c r="H4246" s="1" t="s">
        <v>7062</v>
      </c>
      <c r="I4246" s="1">
        <v>1</v>
      </c>
      <c r="L4246" s="1">
        <v>4</v>
      </c>
      <c r="M4246" s="1" t="s">
        <v>14529</v>
      </c>
      <c r="N4246" s="1" t="s">
        <v>14530</v>
      </c>
      <c r="S4246" s="1" t="s">
        <v>284</v>
      </c>
      <c r="T4246" s="1" t="s">
        <v>7237</v>
      </c>
      <c r="Y4246" s="1" t="s">
        <v>64</v>
      </c>
      <c r="Z4246" s="1" t="s">
        <v>7741</v>
      </c>
      <c r="AC4246" s="1">
        <v>17</v>
      </c>
      <c r="AD4246" s="1" t="s">
        <v>315</v>
      </c>
      <c r="AE4246" s="1" t="s">
        <v>9365</v>
      </c>
    </row>
    <row r="4247" spans="1:72" ht="13.5" customHeight="1" x14ac:dyDescent="0.25">
      <c r="A4247" s="5" t="str">
        <f t="shared" si="152"/>
        <v>1738_각남면_0143</v>
      </c>
      <c r="B4247" s="1">
        <v>1738</v>
      </c>
      <c r="C4247" s="1" t="s">
        <v>12339</v>
      </c>
      <c r="D4247" s="1" t="s">
        <v>12340</v>
      </c>
      <c r="E4247" s="1">
        <v>4246</v>
      </c>
      <c r="F4247" s="1">
        <v>19</v>
      </c>
      <c r="G4247" s="1" t="s">
        <v>6457</v>
      </c>
      <c r="H4247" s="1" t="s">
        <v>7062</v>
      </c>
      <c r="I4247" s="1">
        <v>1</v>
      </c>
      <c r="L4247" s="1">
        <v>5</v>
      </c>
      <c r="M4247" s="1" t="s">
        <v>6484</v>
      </c>
      <c r="N4247" s="1" t="s">
        <v>9183</v>
      </c>
      <c r="Q4247" s="1" t="s">
        <v>14919</v>
      </c>
      <c r="R4247" s="1" t="s">
        <v>7218</v>
      </c>
      <c r="T4247" s="1" t="s">
        <v>12461</v>
      </c>
      <c r="U4247" s="1" t="s">
        <v>1490</v>
      </c>
      <c r="V4247" s="1" t="s">
        <v>7394</v>
      </c>
      <c r="W4247" s="1" t="s">
        <v>254</v>
      </c>
      <c r="X4247" s="1" t="s">
        <v>14920</v>
      </c>
      <c r="Y4247" s="1" t="s">
        <v>6484</v>
      </c>
      <c r="Z4247" s="1" t="s">
        <v>9183</v>
      </c>
      <c r="AC4247" s="1">
        <v>22</v>
      </c>
      <c r="AD4247" s="1" t="s">
        <v>188</v>
      </c>
      <c r="AE4247" s="1" t="s">
        <v>9352</v>
      </c>
      <c r="AJ4247" s="1" t="s">
        <v>17</v>
      </c>
      <c r="AK4247" s="1" t="s">
        <v>9530</v>
      </c>
      <c r="AL4247" s="1" t="s">
        <v>49</v>
      </c>
      <c r="AM4247" s="1" t="s">
        <v>8830</v>
      </c>
      <c r="AT4247" s="1" t="s">
        <v>2075</v>
      </c>
      <c r="AU4247" s="1" t="s">
        <v>7429</v>
      </c>
      <c r="AV4247" s="1" t="s">
        <v>4987</v>
      </c>
      <c r="AW4247" s="1" t="s">
        <v>7747</v>
      </c>
      <c r="BG4247" s="1" t="s">
        <v>69</v>
      </c>
      <c r="BH4247" s="1" t="s">
        <v>7359</v>
      </c>
      <c r="BI4247" s="1" t="s">
        <v>5580</v>
      </c>
      <c r="BJ4247" s="1" t="s">
        <v>10888</v>
      </c>
      <c r="BK4247" s="1" t="s">
        <v>69</v>
      </c>
      <c r="BL4247" s="1" t="s">
        <v>7359</v>
      </c>
      <c r="BM4247" s="1" t="s">
        <v>6463</v>
      </c>
      <c r="BN4247" s="1" t="s">
        <v>10965</v>
      </c>
      <c r="BO4247" s="1" t="s">
        <v>69</v>
      </c>
      <c r="BP4247" s="1" t="s">
        <v>7359</v>
      </c>
      <c r="BQ4247" s="1" t="s">
        <v>6485</v>
      </c>
      <c r="BR4247" s="1" t="s">
        <v>13376</v>
      </c>
      <c r="BS4247" s="1" t="s">
        <v>58</v>
      </c>
      <c r="BT4247" s="1" t="s">
        <v>9526</v>
      </c>
    </row>
    <row r="4248" spans="1:72" ht="13.5" customHeight="1" x14ac:dyDescent="0.25">
      <c r="A4248" s="5" t="str">
        <f t="shared" si="152"/>
        <v>1738_각남면_0143</v>
      </c>
      <c r="B4248" s="1">
        <v>1738</v>
      </c>
      <c r="C4248" s="1" t="s">
        <v>12339</v>
      </c>
      <c r="D4248" s="1" t="s">
        <v>12340</v>
      </c>
      <c r="E4248" s="1">
        <v>4247</v>
      </c>
      <c r="F4248" s="1">
        <v>19</v>
      </c>
      <c r="G4248" s="1" t="s">
        <v>6457</v>
      </c>
      <c r="H4248" s="1" t="s">
        <v>7062</v>
      </c>
      <c r="I4248" s="1">
        <v>1</v>
      </c>
      <c r="L4248" s="1">
        <v>5</v>
      </c>
      <c r="M4248" s="1" t="s">
        <v>6484</v>
      </c>
      <c r="N4248" s="1" t="s">
        <v>9183</v>
      </c>
      <c r="S4248" s="1" t="s">
        <v>201</v>
      </c>
      <c r="T4248" s="1" t="s">
        <v>201</v>
      </c>
      <c r="U4248" s="1" t="s">
        <v>2075</v>
      </c>
      <c r="V4248" s="1" t="s">
        <v>7429</v>
      </c>
      <c r="Y4248" s="1" t="s">
        <v>4987</v>
      </c>
      <c r="Z4248" s="1" t="s">
        <v>7747</v>
      </c>
      <c r="AC4248" s="1">
        <v>58</v>
      </c>
      <c r="AD4248" s="1" t="s">
        <v>974</v>
      </c>
      <c r="AE4248" s="1" t="s">
        <v>9385</v>
      </c>
    </row>
    <row r="4249" spans="1:72" ht="13.5" customHeight="1" x14ac:dyDescent="0.25">
      <c r="A4249" s="5" t="str">
        <f t="shared" si="152"/>
        <v>1738_각남면_0143</v>
      </c>
      <c r="B4249" s="1">
        <v>1738</v>
      </c>
      <c r="C4249" s="1" t="s">
        <v>12339</v>
      </c>
      <c r="D4249" s="1" t="s">
        <v>12340</v>
      </c>
      <c r="E4249" s="1">
        <v>4248</v>
      </c>
      <c r="F4249" s="1">
        <v>19</v>
      </c>
      <c r="G4249" s="1" t="s">
        <v>6457</v>
      </c>
      <c r="H4249" s="1" t="s">
        <v>7062</v>
      </c>
      <c r="I4249" s="1">
        <v>1</v>
      </c>
      <c r="L4249" s="1">
        <v>5</v>
      </c>
      <c r="M4249" s="1" t="s">
        <v>6484</v>
      </c>
      <c r="N4249" s="1" t="s">
        <v>9183</v>
      </c>
      <c r="S4249" s="1" t="s">
        <v>50</v>
      </c>
      <c r="T4249" s="1" t="s">
        <v>7223</v>
      </c>
      <c r="W4249" s="1" t="s">
        <v>203</v>
      </c>
      <c r="X4249" s="1" t="s">
        <v>7694</v>
      </c>
      <c r="Y4249" s="1" t="s">
        <v>64</v>
      </c>
      <c r="Z4249" s="1" t="s">
        <v>7741</v>
      </c>
      <c r="AC4249" s="1">
        <v>25</v>
      </c>
      <c r="AD4249" s="1" t="s">
        <v>446</v>
      </c>
      <c r="AE4249" s="1" t="s">
        <v>9374</v>
      </c>
      <c r="AJ4249" s="1" t="s">
        <v>17</v>
      </c>
      <c r="AK4249" s="1" t="s">
        <v>9530</v>
      </c>
      <c r="AL4249" s="1" t="s">
        <v>124</v>
      </c>
      <c r="AM4249" s="1" t="s">
        <v>9327</v>
      </c>
      <c r="AT4249" s="1" t="s">
        <v>69</v>
      </c>
      <c r="AU4249" s="1" t="s">
        <v>7359</v>
      </c>
      <c r="AV4249" s="1" t="s">
        <v>2242</v>
      </c>
      <c r="AW4249" s="1" t="s">
        <v>9136</v>
      </c>
      <c r="BG4249" s="1" t="s">
        <v>69</v>
      </c>
      <c r="BH4249" s="1" t="s">
        <v>7359</v>
      </c>
      <c r="BI4249" s="1" t="s">
        <v>6486</v>
      </c>
      <c r="BJ4249" s="1" t="s">
        <v>9149</v>
      </c>
      <c r="BK4249" s="1" t="s">
        <v>69</v>
      </c>
      <c r="BL4249" s="1" t="s">
        <v>7359</v>
      </c>
      <c r="BM4249" s="1" t="s">
        <v>14887</v>
      </c>
      <c r="BN4249" s="1" t="s">
        <v>10942</v>
      </c>
      <c r="BO4249" s="1" t="s">
        <v>69</v>
      </c>
      <c r="BP4249" s="1" t="s">
        <v>7359</v>
      </c>
      <c r="BQ4249" s="1" t="s">
        <v>6487</v>
      </c>
      <c r="BR4249" s="1" t="s">
        <v>13356</v>
      </c>
      <c r="BS4249" s="1" t="s">
        <v>208</v>
      </c>
      <c r="BT4249" s="1" t="s">
        <v>9524</v>
      </c>
    </row>
    <row r="4250" spans="1:72" ht="13.5" customHeight="1" x14ac:dyDescent="0.25">
      <c r="A4250" s="5" t="str">
        <f t="shared" si="152"/>
        <v>1738_각남면_0143</v>
      </c>
      <c r="B4250" s="1">
        <v>1738</v>
      </c>
      <c r="C4250" s="1" t="s">
        <v>12339</v>
      </c>
      <c r="D4250" s="1" t="s">
        <v>12340</v>
      </c>
      <c r="E4250" s="1">
        <v>4249</v>
      </c>
      <c r="F4250" s="1">
        <v>19</v>
      </c>
      <c r="G4250" s="1" t="s">
        <v>6457</v>
      </c>
      <c r="H4250" s="1" t="s">
        <v>7062</v>
      </c>
      <c r="I4250" s="1">
        <v>1</v>
      </c>
      <c r="L4250" s="1">
        <v>5</v>
      </c>
      <c r="M4250" s="1" t="s">
        <v>6484</v>
      </c>
      <c r="N4250" s="1" t="s">
        <v>9183</v>
      </c>
      <c r="S4250" s="1" t="s">
        <v>84</v>
      </c>
      <c r="T4250" s="1" t="s">
        <v>7226</v>
      </c>
      <c r="W4250" s="1" t="s">
        <v>85</v>
      </c>
      <c r="X4250" s="1" t="s">
        <v>12530</v>
      </c>
      <c r="Y4250" s="1" t="s">
        <v>64</v>
      </c>
      <c r="Z4250" s="1" t="s">
        <v>7741</v>
      </c>
      <c r="AC4250" s="1">
        <v>59</v>
      </c>
      <c r="AD4250" s="1" t="s">
        <v>650</v>
      </c>
      <c r="AE4250" s="1" t="s">
        <v>9380</v>
      </c>
    </row>
    <row r="4251" spans="1:72" ht="13.5" customHeight="1" x14ac:dyDescent="0.25">
      <c r="A4251" s="5" t="str">
        <f t="shared" si="152"/>
        <v>1738_각남면_0143</v>
      </c>
      <c r="B4251" s="1">
        <v>1738</v>
      </c>
      <c r="C4251" s="1" t="s">
        <v>12339</v>
      </c>
      <c r="D4251" s="1" t="s">
        <v>12340</v>
      </c>
      <c r="E4251" s="1">
        <v>4250</v>
      </c>
      <c r="F4251" s="1">
        <v>19</v>
      </c>
      <c r="G4251" s="1" t="s">
        <v>6457</v>
      </c>
      <c r="H4251" s="1" t="s">
        <v>7062</v>
      </c>
      <c r="I4251" s="1">
        <v>1</v>
      </c>
      <c r="L4251" s="1">
        <v>5</v>
      </c>
      <c r="M4251" s="1" t="s">
        <v>6484</v>
      </c>
      <c r="N4251" s="1" t="s">
        <v>9183</v>
      </c>
      <c r="S4251" s="1" t="s">
        <v>112</v>
      </c>
      <c r="T4251" s="1" t="s">
        <v>7229</v>
      </c>
      <c r="Y4251" s="1" t="s">
        <v>64</v>
      </c>
      <c r="Z4251" s="1" t="s">
        <v>7741</v>
      </c>
      <c r="AC4251" s="1">
        <v>1</v>
      </c>
      <c r="AD4251" s="1" t="s">
        <v>101</v>
      </c>
      <c r="AE4251" s="1" t="s">
        <v>9339</v>
      </c>
      <c r="AF4251" s="1" t="s">
        <v>95</v>
      </c>
      <c r="AG4251" s="1" t="s">
        <v>9389</v>
      </c>
    </row>
    <row r="4252" spans="1:72" ht="13.5" customHeight="1" x14ac:dyDescent="0.25">
      <c r="A4252" s="5" t="str">
        <f t="shared" si="152"/>
        <v>1738_각남면_0143</v>
      </c>
      <c r="B4252" s="1">
        <v>1738</v>
      </c>
      <c r="C4252" s="1" t="s">
        <v>12339</v>
      </c>
      <c r="D4252" s="1" t="s">
        <v>12340</v>
      </c>
      <c r="E4252" s="1">
        <v>4251</v>
      </c>
      <c r="F4252" s="1">
        <v>19</v>
      </c>
      <c r="G4252" s="1" t="s">
        <v>6457</v>
      </c>
      <c r="H4252" s="1" t="s">
        <v>7062</v>
      </c>
      <c r="I4252" s="1">
        <v>1</v>
      </c>
      <c r="L4252" s="1">
        <v>5</v>
      </c>
      <c r="M4252" s="1" t="s">
        <v>6484</v>
      </c>
      <c r="N4252" s="1" t="s">
        <v>9183</v>
      </c>
      <c r="T4252" s="1" t="s">
        <v>12470</v>
      </c>
      <c r="U4252" s="1" t="s">
        <v>715</v>
      </c>
      <c r="V4252" s="1" t="s">
        <v>7283</v>
      </c>
      <c r="Y4252" s="1" t="s">
        <v>6488</v>
      </c>
      <c r="Z4252" s="1" t="s">
        <v>9184</v>
      </c>
      <c r="AF4252" s="1" t="s">
        <v>1657</v>
      </c>
      <c r="AG4252" s="1" t="s">
        <v>9410</v>
      </c>
    </row>
    <row r="4253" spans="1:72" ht="13.5" customHeight="1" x14ac:dyDescent="0.25">
      <c r="A4253" s="5" t="str">
        <f t="shared" si="152"/>
        <v>1738_각남면_0143</v>
      </c>
      <c r="B4253" s="1">
        <v>1738</v>
      </c>
      <c r="C4253" s="1" t="s">
        <v>12339</v>
      </c>
      <c r="D4253" s="1" t="s">
        <v>12340</v>
      </c>
      <c r="E4253" s="1">
        <v>4252</v>
      </c>
      <c r="F4253" s="1">
        <v>19</v>
      </c>
      <c r="G4253" s="1" t="s">
        <v>6457</v>
      </c>
      <c r="H4253" s="1" t="s">
        <v>7062</v>
      </c>
      <c r="I4253" s="1">
        <v>2</v>
      </c>
      <c r="J4253" s="1" t="s">
        <v>6489</v>
      </c>
      <c r="K4253" s="1" t="s">
        <v>14918</v>
      </c>
      <c r="L4253" s="1">
        <v>1</v>
      </c>
      <c r="M4253" s="1" t="s">
        <v>15081</v>
      </c>
      <c r="N4253" s="1" t="s">
        <v>14531</v>
      </c>
      <c r="T4253" s="1" t="s">
        <v>12461</v>
      </c>
      <c r="U4253" s="1" t="s">
        <v>78</v>
      </c>
      <c r="V4253" s="1" t="s">
        <v>7347</v>
      </c>
      <c r="W4253" s="1" t="s">
        <v>4908</v>
      </c>
      <c r="X4253" s="1" t="s">
        <v>12407</v>
      </c>
      <c r="Y4253" s="1" t="s">
        <v>15082</v>
      </c>
      <c r="Z4253" s="1" t="s">
        <v>12573</v>
      </c>
      <c r="AC4253" s="1">
        <v>64</v>
      </c>
      <c r="AD4253" s="1" t="s">
        <v>65</v>
      </c>
      <c r="AE4253" s="1" t="s">
        <v>9332</v>
      </c>
      <c r="AJ4253" s="1" t="s">
        <v>17</v>
      </c>
      <c r="AK4253" s="1" t="s">
        <v>9530</v>
      </c>
      <c r="AL4253" s="1" t="s">
        <v>1695</v>
      </c>
      <c r="AM4253" s="1" t="s">
        <v>9556</v>
      </c>
      <c r="AT4253" s="1" t="s">
        <v>69</v>
      </c>
      <c r="AU4253" s="1" t="s">
        <v>7359</v>
      </c>
      <c r="AV4253" s="1" t="s">
        <v>6490</v>
      </c>
      <c r="AW4253" s="1" t="s">
        <v>10329</v>
      </c>
      <c r="BG4253" s="1" t="s">
        <v>69</v>
      </c>
      <c r="BH4253" s="1" t="s">
        <v>7359</v>
      </c>
      <c r="BI4253" s="1" t="s">
        <v>6491</v>
      </c>
      <c r="BJ4253" s="1" t="s">
        <v>10963</v>
      </c>
      <c r="BK4253" s="1" t="s">
        <v>69</v>
      </c>
      <c r="BL4253" s="1" t="s">
        <v>7359</v>
      </c>
      <c r="BM4253" s="1" t="s">
        <v>6492</v>
      </c>
      <c r="BN4253" s="1" t="s">
        <v>11433</v>
      </c>
      <c r="BO4253" s="1" t="s">
        <v>69</v>
      </c>
      <c r="BP4253" s="1" t="s">
        <v>7359</v>
      </c>
      <c r="BQ4253" s="1" t="s">
        <v>6493</v>
      </c>
      <c r="BR4253" s="1" t="s">
        <v>13018</v>
      </c>
      <c r="BS4253" s="1" t="s">
        <v>41</v>
      </c>
      <c r="BT4253" s="1" t="s">
        <v>12725</v>
      </c>
    </row>
    <row r="4254" spans="1:72" ht="13.5" customHeight="1" x14ac:dyDescent="0.25">
      <c r="A4254" s="5" t="str">
        <f t="shared" si="152"/>
        <v>1738_각남면_0143</v>
      </c>
      <c r="B4254" s="1">
        <v>1738</v>
      </c>
      <c r="C4254" s="1" t="s">
        <v>12339</v>
      </c>
      <c r="D4254" s="1" t="s">
        <v>12340</v>
      </c>
      <c r="E4254" s="1">
        <v>4253</v>
      </c>
      <c r="F4254" s="1">
        <v>19</v>
      </c>
      <c r="G4254" s="1" t="s">
        <v>6457</v>
      </c>
      <c r="H4254" s="1" t="s">
        <v>7062</v>
      </c>
      <c r="I4254" s="1">
        <v>2</v>
      </c>
      <c r="L4254" s="1">
        <v>1</v>
      </c>
      <c r="M4254" s="1" t="s">
        <v>15081</v>
      </c>
      <c r="N4254" s="1" t="s">
        <v>14531</v>
      </c>
      <c r="S4254" s="1" t="s">
        <v>50</v>
      </c>
      <c r="T4254" s="1" t="s">
        <v>7223</v>
      </c>
      <c r="W4254" s="1" t="s">
        <v>342</v>
      </c>
      <c r="X4254" s="1" t="s">
        <v>7700</v>
      </c>
      <c r="Y4254" s="1" t="s">
        <v>64</v>
      </c>
      <c r="Z4254" s="1" t="s">
        <v>7741</v>
      </c>
      <c r="AC4254" s="1">
        <v>56</v>
      </c>
      <c r="AD4254" s="1" t="s">
        <v>97</v>
      </c>
      <c r="AE4254" s="1" t="s">
        <v>9338</v>
      </c>
      <c r="AJ4254" s="1" t="s">
        <v>17</v>
      </c>
      <c r="AK4254" s="1" t="s">
        <v>9530</v>
      </c>
      <c r="AL4254" s="1" t="s">
        <v>174</v>
      </c>
      <c r="AM4254" s="1" t="s">
        <v>9536</v>
      </c>
      <c r="AT4254" s="1" t="s">
        <v>69</v>
      </c>
      <c r="AU4254" s="1" t="s">
        <v>7359</v>
      </c>
      <c r="AV4254" s="1" t="s">
        <v>337</v>
      </c>
      <c r="AW4254" s="1" t="s">
        <v>7780</v>
      </c>
      <c r="BG4254" s="1" t="s">
        <v>69</v>
      </c>
      <c r="BH4254" s="1" t="s">
        <v>7359</v>
      </c>
      <c r="BI4254" s="1" t="s">
        <v>1005</v>
      </c>
      <c r="BJ4254" s="1" t="s">
        <v>9747</v>
      </c>
      <c r="BK4254" s="1" t="s">
        <v>69</v>
      </c>
      <c r="BL4254" s="1" t="s">
        <v>7359</v>
      </c>
      <c r="BM4254" s="1" t="s">
        <v>6494</v>
      </c>
      <c r="BN4254" s="1" t="s">
        <v>10796</v>
      </c>
      <c r="BO4254" s="1" t="s">
        <v>69</v>
      </c>
      <c r="BP4254" s="1" t="s">
        <v>7359</v>
      </c>
      <c r="BQ4254" s="1" t="s">
        <v>6495</v>
      </c>
      <c r="BR4254" s="1" t="s">
        <v>12165</v>
      </c>
      <c r="BS4254" s="1" t="s">
        <v>124</v>
      </c>
      <c r="BT4254" s="1" t="s">
        <v>9327</v>
      </c>
    </row>
    <row r="4255" spans="1:72" ht="13.5" customHeight="1" x14ac:dyDescent="0.25">
      <c r="A4255" s="5" t="str">
        <f t="shared" si="152"/>
        <v>1738_각남면_0143</v>
      </c>
      <c r="B4255" s="1">
        <v>1738</v>
      </c>
      <c r="C4255" s="1" t="s">
        <v>12339</v>
      </c>
      <c r="D4255" s="1" t="s">
        <v>12340</v>
      </c>
      <c r="E4255" s="1">
        <v>4254</v>
      </c>
      <c r="F4255" s="1">
        <v>19</v>
      </c>
      <c r="G4255" s="1" t="s">
        <v>6457</v>
      </c>
      <c r="H4255" s="1" t="s">
        <v>7062</v>
      </c>
      <c r="I4255" s="1">
        <v>2</v>
      </c>
      <c r="L4255" s="1">
        <v>1</v>
      </c>
      <c r="M4255" s="1" t="s">
        <v>15081</v>
      </c>
      <c r="N4255" s="1" t="s">
        <v>14531</v>
      </c>
      <c r="S4255" s="1" t="s">
        <v>916</v>
      </c>
      <c r="T4255" s="1" t="s">
        <v>7246</v>
      </c>
      <c r="W4255" s="1" t="s">
        <v>123</v>
      </c>
      <c r="X4255" s="1" t="s">
        <v>7689</v>
      </c>
      <c r="Y4255" s="1" t="s">
        <v>64</v>
      </c>
      <c r="Z4255" s="1" t="s">
        <v>7741</v>
      </c>
      <c r="AC4255" s="1">
        <v>89</v>
      </c>
      <c r="AD4255" s="1" t="s">
        <v>301</v>
      </c>
      <c r="AE4255" s="1" t="s">
        <v>9363</v>
      </c>
    </row>
    <row r="4256" spans="1:72" ht="13.5" customHeight="1" x14ac:dyDescent="0.25">
      <c r="A4256" s="5" t="str">
        <f t="shared" si="152"/>
        <v>1738_각남면_0143</v>
      </c>
      <c r="B4256" s="1">
        <v>1738</v>
      </c>
      <c r="C4256" s="1" t="s">
        <v>12339</v>
      </c>
      <c r="D4256" s="1" t="s">
        <v>12340</v>
      </c>
      <c r="E4256" s="1">
        <v>4255</v>
      </c>
      <c r="F4256" s="1">
        <v>19</v>
      </c>
      <c r="G4256" s="1" t="s">
        <v>6457</v>
      </c>
      <c r="H4256" s="1" t="s">
        <v>7062</v>
      </c>
      <c r="I4256" s="1">
        <v>2</v>
      </c>
      <c r="L4256" s="1">
        <v>1</v>
      </c>
      <c r="M4256" s="1" t="s">
        <v>15081</v>
      </c>
      <c r="N4256" s="1" t="s">
        <v>14531</v>
      </c>
      <c r="S4256" s="1" t="s">
        <v>59</v>
      </c>
      <c r="T4256" s="1" t="s">
        <v>7224</v>
      </c>
      <c r="U4256" s="1" t="s">
        <v>2432</v>
      </c>
      <c r="V4256" s="1" t="s">
        <v>7443</v>
      </c>
      <c r="Y4256" s="1" t="s">
        <v>6496</v>
      </c>
      <c r="Z4256" s="1" t="s">
        <v>12570</v>
      </c>
      <c r="AC4256" s="1">
        <v>30</v>
      </c>
      <c r="AD4256" s="1" t="s">
        <v>781</v>
      </c>
      <c r="AE4256" s="1" t="s">
        <v>9383</v>
      </c>
    </row>
    <row r="4257" spans="1:72" ht="13.5" customHeight="1" x14ac:dyDescent="0.25">
      <c r="A4257" s="5" t="str">
        <f t="shared" si="152"/>
        <v>1738_각남면_0143</v>
      </c>
      <c r="B4257" s="1">
        <v>1738</v>
      </c>
      <c r="C4257" s="1" t="s">
        <v>12339</v>
      </c>
      <c r="D4257" s="1" t="s">
        <v>12340</v>
      </c>
      <c r="E4257" s="1">
        <v>4256</v>
      </c>
      <c r="F4257" s="1">
        <v>19</v>
      </c>
      <c r="G4257" s="1" t="s">
        <v>6457</v>
      </c>
      <c r="H4257" s="1" t="s">
        <v>7062</v>
      </c>
      <c r="I4257" s="1">
        <v>2</v>
      </c>
      <c r="L4257" s="1">
        <v>1</v>
      </c>
      <c r="M4257" s="1" t="s">
        <v>15081</v>
      </c>
      <c r="N4257" s="1" t="s">
        <v>14531</v>
      </c>
      <c r="S4257" s="1" t="s">
        <v>155</v>
      </c>
      <c r="T4257" s="1" t="s">
        <v>7230</v>
      </c>
      <c r="W4257" s="1" t="s">
        <v>209</v>
      </c>
      <c r="X4257" s="1" t="s">
        <v>7695</v>
      </c>
      <c r="Y4257" s="1" t="s">
        <v>64</v>
      </c>
      <c r="Z4257" s="1" t="s">
        <v>7741</v>
      </c>
      <c r="AC4257" s="1">
        <v>27</v>
      </c>
      <c r="AD4257" s="1" t="s">
        <v>465</v>
      </c>
      <c r="AE4257" s="1" t="s">
        <v>9376</v>
      </c>
    </row>
    <row r="4258" spans="1:72" ht="13.5" customHeight="1" x14ac:dyDescent="0.25">
      <c r="A4258" s="5" t="str">
        <f t="shared" si="152"/>
        <v>1738_각남면_0143</v>
      </c>
      <c r="B4258" s="1">
        <v>1738</v>
      </c>
      <c r="C4258" s="1" t="s">
        <v>12339</v>
      </c>
      <c r="D4258" s="1" t="s">
        <v>12340</v>
      </c>
      <c r="E4258" s="1">
        <v>4257</v>
      </c>
      <c r="F4258" s="1">
        <v>19</v>
      </c>
      <c r="G4258" s="1" t="s">
        <v>6457</v>
      </c>
      <c r="H4258" s="1" t="s">
        <v>7062</v>
      </c>
      <c r="I4258" s="1">
        <v>2</v>
      </c>
      <c r="L4258" s="1">
        <v>1</v>
      </c>
      <c r="M4258" s="1" t="s">
        <v>15081</v>
      </c>
      <c r="N4258" s="1" t="s">
        <v>14531</v>
      </c>
      <c r="S4258" s="1" t="s">
        <v>112</v>
      </c>
      <c r="T4258" s="1" t="s">
        <v>7229</v>
      </c>
      <c r="AF4258" s="1" t="s">
        <v>226</v>
      </c>
      <c r="AG4258" s="1" t="s">
        <v>9393</v>
      </c>
    </row>
    <row r="4259" spans="1:72" ht="13.5" customHeight="1" x14ac:dyDescent="0.25">
      <c r="A4259" s="5" t="str">
        <f t="shared" si="152"/>
        <v>1738_각남면_0143</v>
      </c>
      <c r="B4259" s="1">
        <v>1738</v>
      </c>
      <c r="C4259" s="1" t="s">
        <v>12339</v>
      </c>
      <c r="D4259" s="1" t="s">
        <v>12340</v>
      </c>
      <c r="E4259" s="1">
        <v>4258</v>
      </c>
      <c r="F4259" s="1">
        <v>19</v>
      </c>
      <c r="G4259" s="1" t="s">
        <v>6457</v>
      </c>
      <c r="H4259" s="1" t="s">
        <v>7062</v>
      </c>
      <c r="I4259" s="1">
        <v>2</v>
      </c>
      <c r="L4259" s="1">
        <v>1</v>
      </c>
      <c r="M4259" s="1" t="s">
        <v>15081</v>
      </c>
      <c r="N4259" s="1" t="s">
        <v>14531</v>
      </c>
      <c r="S4259" s="1" t="s">
        <v>63</v>
      </c>
      <c r="T4259" s="1" t="s">
        <v>7225</v>
      </c>
      <c r="Y4259" s="1" t="s">
        <v>64</v>
      </c>
      <c r="Z4259" s="1" t="s">
        <v>7741</v>
      </c>
      <c r="AC4259" s="1">
        <v>18</v>
      </c>
      <c r="AD4259" s="1" t="s">
        <v>210</v>
      </c>
      <c r="AE4259" s="1" t="s">
        <v>9354</v>
      </c>
    </row>
    <row r="4260" spans="1:72" ht="13.5" customHeight="1" x14ac:dyDescent="0.25">
      <c r="A4260" s="5" t="str">
        <f t="shared" si="152"/>
        <v>1738_각남면_0143</v>
      </c>
      <c r="B4260" s="1">
        <v>1738</v>
      </c>
      <c r="C4260" s="1" t="s">
        <v>12339</v>
      </c>
      <c r="D4260" s="1" t="s">
        <v>12340</v>
      </c>
      <c r="E4260" s="1">
        <v>4259</v>
      </c>
      <c r="F4260" s="1">
        <v>19</v>
      </c>
      <c r="G4260" s="1" t="s">
        <v>6457</v>
      </c>
      <c r="H4260" s="1" t="s">
        <v>7062</v>
      </c>
      <c r="I4260" s="1">
        <v>2</v>
      </c>
      <c r="L4260" s="1">
        <v>1</v>
      </c>
      <c r="M4260" s="1" t="s">
        <v>15081</v>
      </c>
      <c r="N4260" s="1" t="s">
        <v>14531</v>
      </c>
      <c r="S4260" s="1" t="s">
        <v>727</v>
      </c>
      <c r="T4260" s="1" t="s">
        <v>7243</v>
      </c>
      <c r="Y4260" s="1" t="s">
        <v>2124</v>
      </c>
      <c r="Z4260" s="1" t="s">
        <v>7968</v>
      </c>
      <c r="AC4260" s="1">
        <v>1</v>
      </c>
      <c r="AD4260" s="1" t="s">
        <v>101</v>
      </c>
      <c r="AE4260" s="1" t="s">
        <v>9339</v>
      </c>
      <c r="AF4260" s="1" t="s">
        <v>95</v>
      </c>
      <c r="AG4260" s="1" t="s">
        <v>9389</v>
      </c>
    </row>
    <row r="4261" spans="1:72" ht="13.5" customHeight="1" x14ac:dyDescent="0.25">
      <c r="A4261" s="5" t="str">
        <f t="shared" si="152"/>
        <v>1738_각남면_0143</v>
      </c>
      <c r="B4261" s="1">
        <v>1738</v>
      </c>
      <c r="C4261" s="1" t="s">
        <v>12339</v>
      </c>
      <c r="D4261" s="1" t="s">
        <v>12340</v>
      </c>
      <c r="E4261" s="1">
        <v>4260</v>
      </c>
      <c r="F4261" s="1">
        <v>19</v>
      </c>
      <c r="G4261" s="1" t="s">
        <v>6457</v>
      </c>
      <c r="H4261" s="1" t="s">
        <v>7062</v>
      </c>
      <c r="I4261" s="1">
        <v>2</v>
      </c>
      <c r="L4261" s="1">
        <v>2</v>
      </c>
      <c r="M4261" s="1" t="s">
        <v>14532</v>
      </c>
      <c r="N4261" s="1" t="s">
        <v>14533</v>
      </c>
      <c r="T4261" s="1" t="s">
        <v>12461</v>
      </c>
      <c r="U4261" s="1" t="s">
        <v>6497</v>
      </c>
      <c r="V4261" s="1" t="s">
        <v>7650</v>
      </c>
      <c r="W4261" s="1" t="s">
        <v>1379</v>
      </c>
      <c r="X4261" s="1" t="s">
        <v>7715</v>
      </c>
      <c r="Y4261" s="1" t="s">
        <v>5701</v>
      </c>
      <c r="Z4261" s="1" t="s">
        <v>9185</v>
      </c>
      <c r="AC4261" s="1">
        <v>40</v>
      </c>
      <c r="AD4261" s="1" t="s">
        <v>349</v>
      </c>
      <c r="AE4261" s="1" t="s">
        <v>9369</v>
      </c>
      <c r="AJ4261" s="1" t="s">
        <v>17</v>
      </c>
      <c r="AK4261" s="1" t="s">
        <v>9530</v>
      </c>
      <c r="AL4261" s="1" t="s">
        <v>951</v>
      </c>
      <c r="AM4261" s="1" t="s">
        <v>9517</v>
      </c>
      <c r="AT4261" s="1" t="s">
        <v>281</v>
      </c>
      <c r="AU4261" s="1" t="s">
        <v>7360</v>
      </c>
      <c r="AV4261" s="1" t="s">
        <v>6498</v>
      </c>
      <c r="AW4261" s="1" t="s">
        <v>10330</v>
      </c>
      <c r="BG4261" s="1" t="s">
        <v>281</v>
      </c>
      <c r="BH4261" s="1" t="s">
        <v>7360</v>
      </c>
      <c r="BI4261" s="1" t="s">
        <v>6499</v>
      </c>
      <c r="BJ4261" s="1" t="s">
        <v>7980</v>
      </c>
      <c r="BK4261" s="1" t="s">
        <v>281</v>
      </c>
      <c r="BL4261" s="1" t="s">
        <v>7360</v>
      </c>
      <c r="BM4261" s="1" t="s">
        <v>6500</v>
      </c>
      <c r="BN4261" s="1" t="s">
        <v>11434</v>
      </c>
      <c r="BO4261" s="1" t="s">
        <v>69</v>
      </c>
      <c r="BP4261" s="1" t="s">
        <v>7359</v>
      </c>
      <c r="BQ4261" s="1" t="s">
        <v>6501</v>
      </c>
      <c r="BR4261" s="1" t="s">
        <v>13062</v>
      </c>
      <c r="BS4261" s="1" t="s">
        <v>41</v>
      </c>
      <c r="BT4261" s="1" t="s">
        <v>12725</v>
      </c>
    </row>
    <row r="4262" spans="1:72" ht="13.5" customHeight="1" x14ac:dyDescent="0.25">
      <c r="A4262" s="5" t="str">
        <f t="shared" si="152"/>
        <v>1738_각남면_0143</v>
      </c>
      <c r="B4262" s="1">
        <v>1738</v>
      </c>
      <c r="C4262" s="1" t="s">
        <v>12339</v>
      </c>
      <c r="D4262" s="1" t="s">
        <v>12340</v>
      </c>
      <c r="E4262" s="1">
        <v>4261</v>
      </c>
      <c r="F4262" s="1">
        <v>19</v>
      </c>
      <c r="G4262" s="1" t="s">
        <v>6457</v>
      </c>
      <c r="H4262" s="1" t="s">
        <v>7062</v>
      </c>
      <c r="I4262" s="1">
        <v>2</v>
      </c>
      <c r="L4262" s="1">
        <v>2</v>
      </c>
      <c r="M4262" s="1" t="s">
        <v>14532</v>
      </c>
      <c r="N4262" s="1" t="s">
        <v>14533</v>
      </c>
      <c r="S4262" s="1" t="s">
        <v>50</v>
      </c>
      <c r="T4262" s="1" t="s">
        <v>7223</v>
      </c>
      <c r="W4262" s="1" t="s">
        <v>254</v>
      </c>
      <c r="X4262" s="1" t="s">
        <v>7697</v>
      </c>
      <c r="Y4262" s="1" t="s">
        <v>64</v>
      </c>
      <c r="Z4262" s="1" t="s">
        <v>7741</v>
      </c>
      <c r="AC4262" s="1">
        <v>35</v>
      </c>
      <c r="AD4262" s="1" t="s">
        <v>330</v>
      </c>
      <c r="AE4262" s="1" t="s">
        <v>9367</v>
      </c>
      <c r="AJ4262" s="1" t="s">
        <v>17</v>
      </c>
      <c r="AK4262" s="1" t="s">
        <v>9530</v>
      </c>
      <c r="AL4262" s="1" t="s">
        <v>49</v>
      </c>
      <c r="AM4262" s="1" t="s">
        <v>8830</v>
      </c>
      <c r="AT4262" s="1" t="s">
        <v>69</v>
      </c>
      <c r="AU4262" s="1" t="s">
        <v>7359</v>
      </c>
      <c r="AV4262" s="1" t="s">
        <v>6502</v>
      </c>
      <c r="AW4262" s="1" t="s">
        <v>8603</v>
      </c>
      <c r="BG4262" s="1" t="s">
        <v>69</v>
      </c>
      <c r="BH4262" s="1" t="s">
        <v>7359</v>
      </c>
      <c r="BI4262" s="1" t="s">
        <v>14766</v>
      </c>
      <c r="BJ4262" s="1" t="s">
        <v>10964</v>
      </c>
      <c r="BK4262" s="1" t="s">
        <v>69</v>
      </c>
      <c r="BL4262" s="1" t="s">
        <v>7359</v>
      </c>
      <c r="BM4262" s="1" t="s">
        <v>892</v>
      </c>
      <c r="BN4262" s="1" t="s">
        <v>10555</v>
      </c>
      <c r="BO4262" s="1" t="s">
        <v>69</v>
      </c>
      <c r="BP4262" s="1" t="s">
        <v>7359</v>
      </c>
      <c r="BQ4262" s="1" t="s">
        <v>6503</v>
      </c>
      <c r="BR4262" s="1" t="s">
        <v>13157</v>
      </c>
      <c r="BS4262" s="1" t="s">
        <v>58</v>
      </c>
      <c r="BT4262" s="1" t="s">
        <v>9526</v>
      </c>
    </row>
    <row r="4263" spans="1:72" ht="13.5" customHeight="1" x14ac:dyDescent="0.25">
      <c r="A4263" s="5" t="str">
        <f t="shared" si="152"/>
        <v>1738_각남면_0143</v>
      </c>
      <c r="B4263" s="1">
        <v>1738</v>
      </c>
      <c r="C4263" s="1" t="s">
        <v>12339</v>
      </c>
      <c r="D4263" s="1" t="s">
        <v>12340</v>
      </c>
      <c r="E4263" s="1">
        <v>4262</v>
      </c>
      <c r="F4263" s="1">
        <v>19</v>
      </c>
      <c r="G4263" s="1" t="s">
        <v>6457</v>
      </c>
      <c r="H4263" s="1" t="s">
        <v>7062</v>
      </c>
      <c r="I4263" s="1">
        <v>2</v>
      </c>
      <c r="L4263" s="1">
        <v>2</v>
      </c>
      <c r="M4263" s="1" t="s">
        <v>14532</v>
      </c>
      <c r="N4263" s="1" t="s">
        <v>14533</v>
      </c>
      <c r="S4263" s="1" t="s">
        <v>84</v>
      </c>
      <c r="T4263" s="1" t="s">
        <v>7226</v>
      </c>
      <c r="W4263" s="1" t="s">
        <v>38</v>
      </c>
      <c r="X4263" s="1" t="s">
        <v>12522</v>
      </c>
      <c r="Y4263" s="1" t="s">
        <v>64</v>
      </c>
      <c r="Z4263" s="1" t="s">
        <v>7741</v>
      </c>
      <c r="AC4263" s="1">
        <v>60</v>
      </c>
      <c r="AD4263" s="1" t="s">
        <v>86</v>
      </c>
      <c r="AE4263" s="1" t="s">
        <v>8752</v>
      </c>
    </row>
    <row r="4264" spans="1:72" ht="13.5" customHeight="1" x14ac:dyDescent="0.25">
      <c r="A4264" s="5" t="str">
        <f t="shared" si="152"/>
        <v>1738_각남면_0143</v>
      </c>
      <c r="B4264" s="1">
        <v>1738</v>
      </c>
      <c r="C4264" s="1" t="s">
        <v>12339</v>
      </c>
      <c r="D4264" s="1" t="s">
        <v>12340</v>
      </c>
      <c r="E4264" s="1">
        <v>4263</v>
      </c>
      <c r="F4264" s="1">
        <v>19</v>
      </c>
      <c r="G4264" s="1" t="s">
        <v>6457</v>
      </c>
      <c r="H4264" s="1" t="s">
        <v>7062</v>
      </c>
      <c r="I4264" s="1">
        <v>2</v>
      </c>
      <c r="L4264" s="1">
        <v>2</v>
      </c>
      <c r="M4264" s="1" t="s">
        <v>14532</v>
      </c>
      <c r="N4264" s="1" t="s">
        <v>14533</v>
      </c>
      <c r="S4264" s="1" t="s">
        <v>59</v>
      </c>
      <c r="T4264" s="1" t="s">
        <v>7224</v>
      </c>
      <c r="U4264" s="1" t="s">
        <v>60</v>
      </c>
      <c r="V4264" s="1" t="s">
        <v>7301</v>
      </c>
      <c r="Y4264" s="1" t="s">
        <v>6504</v>
      </c>
      <c r="Z4264" s="1" t="s">
        <v>9186</v>
      </c>
      <c r="AC4264" s="1">
        <v>21</v>
      </c>
      <c r="AD4264" s="1" t="s">
        <v>160</v>
      </c>
      <c r="AE4264" s="1" t="s">
        <v>9347</v>
      </c>
    </row>
    <row r="4265" spans="1:72" ht="13.5" customHeight="1" x14ac:dyDescent="0.25">
      <c r="A4265" s="5" t="str">
        <f t="shared" si="152"/>
        <v>1738_각남면_0143</v>
      </c>
      <c r="B4265" s="1">
        <v>1738</v>
      </c>
      <c r="C4265" s="1" t="s">
        <v>12339</v>
      </c>
      <c r="D4265" s="1" t="s">
        <v>12340</v>
      </c>
      <c r="E4265" s="1">
        <v>4264</v>
      </c>
      <c r="F4265" s="1">
        <v>19</v>
      </c>
      <c r="G4265" s="1" t="s">
        <v>6457</v>
      </c>
      <c r="H4265" s="1" t="s">
        <v>7062</v>
      </c>
      <c r="I4265" s="1">
        <v>2</v>
      </c>
      <c r="L4265" s="1">
        <v>2</v>
      </c>
      <c r="M4265" s="1" t="s">
        <v>14532</v>
      </c>
      <c r="N4265" s="1" t="s">
        <v>14533</v>
      </c>
      <c r="S4265" s="1" t="s">
        <v>112</v>
      </c>
      <c r="T4265" s="1" t="s">
        <v>7229</v>
      </c>
      <c r="Y4265" s="1" t="s">
        <v>64</v>
      </c>
      <c r="Z4265" s="1" t="s">
        <v>7741</v>
      </c>
      <c r="AC4265" s="1">
        <v>17</v>
      </c>
      <c r="AD4265" s="1" t="s">
        <v>315</v>
      </c>
      <c r="AE4265" s="1" t="s">
        <v>9365</v>
      </c>
    </row>
    <row r="4266" spans="1:72" ht="13.5" customHeight="1" x14ac:dyDescent="0.25">
      <c r="A4266" s="5" t="str">
        <f t="shared" si="152"/>
        <v>1738_각남면_0143</v>
      </c>
      <c r="B4266" s="1">
        <v>1738</v>
      </c>
      <c r="C4266" s="1" t="s">
        <v>12339</v>
      </c>
      <c r="D4266" s="1" t="s">
        <v>12340</v>
      </c>
      <c r="E4266" s="1">
        <v>4265</v>
      </c>
      <c r="F4266" s="1">
        <v>19</v>
      </c>
      <c r="G4266" s="1" t="s">
        <v>6457</v>
      </c>
      <c r="H4266" s="1" t="s">
        <v>7062</v>
      </c>
      <c r="I4266" s="1">
        <v>2</v>
      </c>
      <c r="L4266" s="1">
        <v>2</v>
      </c>
      <c r="M4266" s="1" t="s">
        <v>14532</v>
      </c>
      <c r="N4266" s="1" t="s">
        <v>14533</v>
      </c>
      <c r="S4266" s="1" t="s">
        <v>59</v>
      </c>
      <c r="T4266" s="1" t="s">
        <v>7224</v>
      </c>
      <c r="U4266" s="1" t="s">
        <v>324</v>
      </c>
      <c r="V4266" s="1" t="s">
        <v>7324</v>
      </c>
      <c r="Y4266" s="1" t="s">
        <v>6505</v>
      </c>
      <c r="Z4266" s="1" t="s">
        <v>9187</v>
      </c>
      <c r="AC4266" s="1">
        <v>19</v>
      </c>
      <c r="AD4266" s="1" t="s">
        <v>202</v>
      </c>
      <c r="AE4266" s="1" t="s">
        <v>9353</v>
      </c>
    </row>
    <row r="4267" spans="1:72" ht="13.5" customHeight="1" x14ac:dyDescent="0.25">
      <c r="A4267" s="5" t="str">
        <f t="shared" si="152"/>
        <v>1738_각남면_0143</v>
      </c>
      <c r="B4267" s="1">
        <v>1738</v>
      </c>
      <c r="C4267" s="1" t="s">
        <v>12339</v>
      </c>
      <c r="D4267" s="1" t="s">
        <v>12340</v>
      </c>
      <c r="E4267" s="1">
        <v>4266</v>
      </c>
      <c r="F4267" s="1">
        <v>19</v>
      </c>
      <c r="G4267" s="1" t="s">
        <v>6457</v>
      </c>
      <c r="H4267" s="1" t="s">
        <v>7062</v>
      </c>
      <c r="I4267" s="1">
        <v>2</v>
      </c>
      <c r="L4267" s="1">
        <v>2</v>
      </c>
      <c r="M4267" s="1" t="s">
        <v>14532</v>
      </c>
      <c r="N4267" s="1" t="s">
        <v>14533</v>
      </c>
      <c r="S4267" s="1" t="s">
        <v>112</v>
      </c>
      <c r="T4267" s="1" t="s">
        <v>7229</v>
      </c>
      <c r="Y4267" s="1" t="s">
        <v>64</v>
      </c>
      <c r="Z4267" s="1" t="s">
        <v>7741</v>
      </c>
      <c r="AC4267" s="1">
        <v>3</v>
      </c>
      <c r="AD4267" s="1" t="s">
        <v>115</v>
      </c>
      <c r="AE4267" s="1" t="s">
        <v>9342</v>
      </c>
      <c r="AF4267" s="1" t="s">
        <v>95</v>
      </c>
      <c r="AG4267" s="1" t="s">
        <v>9389</v>
      </c>
    </row>
    <row r="4268" spans="1:72" ht="13.5" customHeight="1" x14ac:dyDescent="0.25">
      <c r="A4268" s="5" t="str">
        <f t="shared" si="152"/>
        <v>1738_각남면_0143</v>
      </c>
      <c r="B4268" s="1">
        <v>1738</v>
      </c>
      <c r="C4268" s="1" t="s">
        <v>12339</v>
      </c>
      <c r="D4268" s="1" t="s">
        <v>12340</v>
      </c>
      <c r="E4268" s="1">
        <v>4267</v>
      </c>
      <c r="F4268" s="1">
        <v>19</v>
      </c>
      <c r="G4268" s="1" t="s">
        <v>6457</v>
      </c>
      <c r="H4268" s="1" t="s">
        <v>7062</v>
      </c>
      <c r="I4268" s="1">
        <v>2</v>
      </c>
      <c r="L4268" s="1">
        <v>3</v>
      </c>
      <c r="M4268" s="1" t="s">
        <v>14534</v>
      </c>
      <c r="N4268" s="1" t="s">
        <v>14535</v>
      </c>
      <c r="T4268" s="1" t="s">
        <v>12461</v>
      </c>
      <c r="U4268" s="1" t="s">
        <v>42</v>
      </c>
      <c r="V4268" s="1" t="s">
        <v>7309</v>
      </c>
      <c r="W4268" s="1" t="s">
        <v>85</v>
      </c>
      <c r="X4268" s="1" t="s">
        <v>12530</v>
      </c>
      <c r="Y4268" s="1" t="s">
        <v>2823</v>
      </c>
      <c r="Z4268" s="1" t="s">
        <v>8340</v>
      </c>
      <c r="AC4268" s="1">
        <v>44</v>
      </c>
      <c r="AD4268" s="1" t="s">
        <v>52</v>
      </c>
      <c r="AE4268" s="1" t="s">
        <v>9330</v>
      </c>
      <c r="AJ4268" s="1" t="s">
        <v>17</v>
      </c>
      <c r="AK4268" s="1" t="s">
        <v>9530</v>
      </c>
      <c r="AL4268" s="1" t="s">
        <v>208</v>
      </c>
      <c r="AM4268" s="1" t="s">
        <v>9524</v>
      </c>
      <c r="AT4268" s="1" t="s">
        <v>42</v>
      </c>
      <c r="AU4268" s="1" t="s">
        <v>7309</v>
      </c>
      <c r="AV4268" s="1" t="s">
        <v>1161</v>
      </c>
      <c r="AW4268" s="1" t="s">
        <v>7976</v>
      </c>
      <c r="BG4268" s="1" t="s">
        <v>531</v>
      </c>
      <c r="BH4268" s="1" t="s">
        <v>7370</v>
      </c>
      <c r="BI4268" s="1" t="s">
        <v>4435</v>
      </c>
      <c r="BJ4268" s="1" t="s">
        <v>10849</v>
      </c>
      <c r="BK4268" s="1" t="s">
        <v>42</v>
      </c>
      <c r="BL4268" s="1" t="s">
        <v>7309</v>
      </c>
      <c r="BM4268" s="1" t="s">
        <v>14756</v>
      </c>
      <c r="BN4268" s="1" t="s">
        <v>9955</v>
      </c>
      <c r="BO4268" s="1" t="s">
        <v>42</v>
      </c>
      <c r="BP4268" s="1" t="s">
        <v>7309</v>
      </c>
      <c r="BQ4268" s="1" t="s">
        <v>6506</v>
      </c>
      <c r="BR4268" s="1" t="s">
        <v>12166</v>
      </c>
      <c r="BS4268" s="1" t="s">
        <v>124</v>
      </c>
      <c r="BT4268" s="1" t="s">
        <v>9327</v>
      </c>
    </row>
    <row r="4269" spans="1:72" ht="13.5" customHeight="1" x14ac:dyDescent="0.25">
      <c r="A4269" s="5" t="str">
        <f t="shared" si="152"/>
        <v>1738_각남면_0143</v>
      </c>
      <c r="B4269" s="1">
        <v>1738</v>
      </c>
      <c r="C4269" s="1" t="s">
        <v>12339</v>
      </c>
      <c r="D4269" s="1" t="s">
        <v>12340</v>
      </c>
      <c r="E4269" s="1">
        <v>4268</v>
      </c>
      <c r="F4269" s="1">
        <v>19</v>
      </c>
      <c r="G4269" s="1" t="s">
        <v>6457</v>
      </c>
      <c r="H4269" s="1" t="s">
        <v>7062</v>
      </c>
      <c r="I4269" s="1">
        <v>2</v>
      </c>
      <c r="L4269" s="1">
        <v>3</v>
      </c>
      <c r="M4269" s="1" t="s">
        <v>14534</v>
      </c>
      <c r="N4269" s="1" t="s">
        <v>14535</v>
      </c>
      <c r="S4269" s="1" t="s">
        <v>201</v>
      </c>
      <c r="T4269" s="1" t="s">
        <v>201</v>
      </c>
      <c r="U4269" s="1" t="s">
        <v>42</v>
      </c>
      <c r="V4269" s="1" t="s">
        <v>7309</v>
      </c>
      <c r="Y4269" s="1" t="s">
        <v>1161</v>
      </c>
      <c r="Z4269" s="1" t="s">
        <v>7976</v>
      </c>
      <c r="AC4269" s="1">
        <v>85</v>
      </c>
      <c r="AD4269" s="1" t="s">
        <v>446</v>
      </c>
      <c r="AE4269" s="1" t="s">
        <v>9374</v>
      </c>
    </row>
    <row r="4270" spans="1:72" ht="13.5" customHeight="1" x14ac:dyDescent="0.25">
      <c r="A4270" s="5" t="str">
        <f t="shared" si="152"/>
        <v>1738_각남면_0143</v>
      </c>
      <c r="B4270" s="1">
        <v>1738</v>
      </c>
      <c r="C4270" s="1" t="s">
        <v>12339</v>
      </c>
      <c r="D4270" s="1" t="s">
        <v>12340</v>
      </c>
      <c r="E4270" s="1">
        <v>4269</v>
      </c>
      <c r="F4270" s="1">
        <v>19</v>
      </c>
      <c r="G4270" s="1" t="s">
        <v>6457</v>
      </c>
      <c r="H4270" s="1" t="s">
        <v>7062</v>
      </c>
      <c r="I4270" s="1">
        <v>2</v>
      </c>
      <c r="L4270" s="1">
        <v>3</v>
      </c>
      <c r="M4270" s="1" t="s">
        <v>14534</v>
      </c>
      <c r="N4270" s="1" t="s">
        <v>14535</v>
      </c>
      <c r="S4270" s="1" t="s">
        <v>50</v>
      </c>
      <c r="T4270" s="1" t="s">
        <v>7223</v>
      </c>
      <c r="W4270" s="1" t="s">
        <v>51</v>
      </c>
      <c r="X4270" s="1" t="s">
        <v>7686</v>
      </c>
      <c r="Y4270" s="1" t="s">
        <v>308</v>
      </c>
      <c r="Z4270" s="1" t="s">
        <v>7774</v>
      </c>
      <c r="AC4270" s="1">
        <v>44</v>
      </c>
      <c r="AD4270" s="1" t="s">
        <v>52</v>
      </c>
      <c r="AE4270" s="1" t="s">
        <v>9330</v>
      </c>
      <c r="AJ4270" s="1" t="s">
        <v>17</v>
      </c>
      <c r="AK4270" s="1" t="s">
        <v>9530</v>
      </c>
      <c r="AL4270" s="1" t="s">
        <v>53</v>
      </c>
      <c r="AM4270" s="1" t="s">
        <v>9486</v>
      </c>
      <c r="AT4270" s="1" t="s">
        <v>42</v>
      </c>
      <c r="AU4270" s="1" t="s">
        <v>7309</v>
      </c>
      <c r="AV4270" s="1" t="s">
        <v>6507</v>
      </c>
      <c r="AW4270" s="1" t="s">
        <v>10257</v>
      </c>
      <c r="BG4270" s="1" t="s">
        <v>1908</v>
      </c>
      <c r="BH4270" s="1" t="s">
        <v>9684</v>
      </c>
      <c r="BI4270" s="1" t="s">
        <v>2757</v>
      </c>
      <c r="BJ4270" s="1" t="s">
        <v>8684</v>
      </c>
      <c r="BK4270" s="1" t="s">
        <v>531</v>
      </c>
      <c r="BL4270" s="1" t="s">
        <v>7370</v>
      </c>
      <c r="BM4270" s="1" t="s">
        <v>2138</v>
      </c>
      <c r="BN4270" s="1" t="s">
        <v>10312</v>
      </c>
      <c r="BO4270" s="1" t="s">
        <v>44</v>
      </c>
      <c r="BP4270" s="1" t="s">
        <v>7629</v>
      </c>
      <c r="BQ4270" s="1" t="s">
        <v>6508</v>
      </c>
      <c r="BR4270" s="1" t="s">
        <v>12167</v>
      </c>
      <c r="BS4270" s="1" t="s">
        <v>124</v>
      </c>
      <c r="BT4270" s="1" t="s">
        <v>9327</v>
      </c>
    </row>
    <row r="4271" spans="1:72" ht="13.5" customHeight="1" x14ac:dyDescent="0.25">
      <c r="A4271" s="5" t="str">
        <f t="shared" si="152"/>
        <v>1738_각남면_0143</v>
      </c>
      <c r="B4271" s="1">
        <v>1738</v>
      </c>
      <c r="C4271" s="1" t="s">
        <v>12339</v>
      </c>
      <c r="D4271" s="1" t="s">
        <v>12340</v>
      </c>
      <c r="E4271" s="1">
        <v>4270</v>
      </c>
      <c r="F4271" s="1">
        <v>19</v>
      </c>
      <c r="G4271" s="1" t="s">
        <v>6457</v>
      </c>
      <c r="H4271" s="1" t="s">
        <v>7062</v>
      </c>
      <c r="I4271" s="1">
        <v>2</v>
      </c>
      <c r="L4271" s="1">
        <v>3</v>
      </c>
      <c r="M4271" s="1" t="s">
        <v>14534</v>
      </c>
      <c r="N4271" s="1" t="s">
        <v>14535</v>
      </c>
      <c r="S4271" s="1" t="s">
        <v>4907</v>
      </c>
      <c r="T4271" s="1" t="s">
        <v>7276</v>
      </c>
      <c r="W4271" s="1" t="s">
        <v>4142</v>
      </c>
      <c r="X4271" s="1" t="s">
        <v>7728</v>
      </c>
      <c r="Y4271" s="1" t="s">
        <v>64</v>
      </c>
      <c r="Z4271" s="1" t="s">
        <v>7741</v>
      </c>
      <c r="AC4271" s="1">
        <v>83</v>
      </c>
      <c r="AD4271" s="1" t="s">
        <v>251</v>
      </c>
      <c r="AE4271" s="1" t="s">
        <v>9358</v>
      </c>
    </row>
    <row r="4272" spans="1:72" ht="13.5" customHeight="1" x14ac:dyDescent="0.25">
      <c r="A4272" s="5" t="str">
        <f t="shared" si="152"/>
        <v>1738_각남면_0143</v>
      </c>
      <c r="B4272" s="1">
        <v>1738</v>
      </c>
      <c r="C4272" s="1" t="s">
        <v>12339</v>
      </c>
      <c r="D4272" s="1" t="s">
        <v>12340</v>
      </c>
      <c r="E4272" s="1">
        <v>4271</v>
      </c>
      <c r="F4272" s="1">
        <v>19</v>
      </c>
      <c r="G4272" s="1" t="s">
        <v>6457</v>
      </c>
      <c r="H4272" s="1" t="s">
        <v>7062</v>
      </c>
      <c r="I4272" s="1">
        <v>2</v>
      </c>
      <c r="L4272" s="1">
        <v>3</v>
      </c>
      <c r="M4272" s="1" t="s">
        <v>14534</v>
      </c>
      <c r="N4272" s="1" t="s">
        <v>14535</v>
      </c>
      <c r="S4272" s="1" t="s">
        <v>59</v>
      </c>
      <c r="T4272" s="1" t="s">
        <v>7224</v>
      </c>
      <c r="Y4272" s="1" t="s">
        <v>6509</v>
      </c>
      <c r="Z4272" s="1" t="s">
        <v>9188</v>
      </c>
      <c r="AC4272" s="1">
        <v>34</v>
      </c>
      <c r="AD4272" s="1" t="s">
        <v>402</v>
      </c>
      <c r="AE4272" s="1" t="s">
        <v>9372</v>
      </c>
    </row>
    <row r="4273" spans="1:72" ht="13.5" customHeight="1" x14ac:dyDescent="0.25">
      <c r="A4273" s="5" t="str">
        <f t="shared" si="152"/>
        <v>1738_각남면_0143</v>
      </c>
      <c r="B4273" s="1">
        <v>1738</v>
      </c>
      <c r="C4273" s="1" t="s">
        <v>12339</v>
      </c>
      <c r="D4273" s="1" t="s">
        <v>12340</v>
      </c>
      <c r="E4273" s="1">
        <v>4272</v>
      </c>
      <c r="F4273" s="1">
        <v>19</v>
      </c>
      <c r="G4273" s="1" t="s">
        <v>6457</v>
      </c>
      <c r="H4273" s="1" t="s">
        <v>7062</v>
      </c>
      <c r="I4273" s="1">
        <v>2</v>
      </c>
      <c r="L4273" s="1">
        <v>3</v>
      </c>
      <c r="M4273" s="1" t="s">
        <v>14534</v>
      </c>
      <c r="N4273" s="1" t="s">
        <v>14535</v>
      </c>
      <c r="S4273" s="1" t="s">
        <v>155</v>
      </c>
      <c r="T4273" s="1" t="s">
        <v>7230</v>
      </c>
      <c r="W4273" s="1" t="s">
        <v>108</v>
      </c>
      <c r="X4273" s="1" t="s">
        <v>7688</v>
      </c>
      <c r="Y4273" s="1" t="s">
        <v>10</v>
      </c>
      <c r="Z4273" s="1" t="s">
        <v>7684</v>
      </c>
      <c r="AC4273" s="1">
        <v>26</v>
      </c>
      <c r="AD4273" s="1" t="s">
        <v>585</v>
      </c>
      <c r="AE4273" s="1" t="s">
        <v>9379</v>
      </c>
      <c r="AF4273" s="1" t="s">
        <v>95</v>
      </c>
      <c r="AG4273" s="1" t="s">
        <v>9389</v>
      </c>
    </row>
    <row r="4274" spans="1:72" ht="13.5" customHeight="1" x14ac:dyDescent="0.25">
      <c r="A4274" s="5" t="str">
        <f t="shared" si="152"/>
        <v>1738_각남면_0143</v>
      </c>
      <c r="B4274" s="1">
        <v>1738</v>
      </c>
      <c r="C4274" s="1" t="s">
        <v>12339</v>
      </c>
      <c r="D4274" s="1" t="s">
        <v>12340</v>
      </c>
      <c r="E4274" s="1">
        <v>4273</v>
      </c>
      <c r="F4274" s="1">
        <v>19</v>
      </c>
      <c r="G4274" s="1" t="s">
        <v>6457</v>
      </c>
      <c r="H4274" s="1" t="s">
        <v>7062</v>
      </c>
      <c r="I4274" s="1">
        <v>2</v>
      </c>
      <c r="L4274" s="1">
        <v>3</v>
      </c>
      <c r="M4274" s="1" t="s">
        <v>14534</v>
      </c>
      <c r="N4274" s="1" t="s">
        <v>14535</v>
      </c>
      <c r="S4274" s="1" t="s">
        <v>59</v>
      </c>
      <c r="T4274" s="1" t="s">
        <v>7224</v>
      </c>
      <c r="U4274" s="1" t="s">
        <v>2850</v>
      </c>
      <c r="V4274" s="1" t="s">
        <v>7470</v>
      </c>
      <c r="Y4274" s="1" t="s">
        <v>5386</v>
      </c>
      <c r="Z4274" s="1" t="s">
        <v>9189</v>
      </c>
      <c r="AC4274" s="1">
        <v>20</v>
      </c>
      <c r="AD4274" s="1" t="s">
        <v>255</v>
      </c>
      <c r="AE4274" s="1" t="s">
        <v>9359</v>
      </c>
    </row>
    <row r="4275" spans="1:72" ht="13.5" customHeight="1" x14ac:dyDescent="0.25">
      <c r="A4275" s="5" t="str">
        <f t="shared" si="152"/>
        <v>1738_각남면_0143</v>
      </c>
      <c r="B4275" s="1">
        <v>1738</v>
      </c>
      <c r="C4275" s="1" t="s">
        <v>12339</v>
      </c>
      <c r="D4275" s="1" t="s">
        <v>12340</v>
      </c>
      <c r="E4275" s="1">
        <v>4274</v>
      </c>
      <c r="F4275" s="1">
        <v>19</v>
      </c>
      <c r="G4275" s="1" t="s">
        <v>6457</v>
      </c>
      <c r="H4275" s="1" t="s">
        <v>7062</v>
      </c>
      <c r="I4275" s="1">
        <v>2</v>
      </c>
      <c r="L4275" s="1">
        <v>3</v>
      </c>
      <c r="M4275" s="1" t="s">
        <v>14534</v>
      </c>
      <c r="N4275" s="1" t="s">
        <v>14535</v>
      </c>
      <c r="S4275" s="1" t="s">
        <v>112</v>
      </c>
      <c r="T4275" s="1" t="s">
        <v>7229</v>
      </c>
      <c r="AC4275" s="1">
        <v>18</v>
      </c>
      <c r="AD4275" s="1" t="s">
        <v>210</v>
      </c>
      <c r="AE4275" s="1" t="s">
        <v>9354</v>
      </c>
    </row>
    <row r="4276" spans="1:72" ht="13.5" customHeight="1" x14ac:dyDescent="0.25">
      <c r="A4276" s="5" t="str">
        <f t="shared" si="152"/>
        <v>1738_각남면_0143</v>
      </c>
      <c r="B4276" s="1">
        <v>1738</v>
      </c>
      <c r="C4276" s="1" t="s">
        <v>12339</v>
      </c>
      <c r="D4276" s="1" t="s">
        <v>12340</v>
      </c>
      <c r="E4276" s="1">
        <v>4275</v>
      </c>
      <c r="F4276" s="1">
        <v>19</v>
      </c>
      <c r="G4276" s="1" t="s">
        <v>6457</v>
      </c>
      <c r="H4276" s="1" t="s">
        <v>7062</v>
      </c>
      <c r="I4276" s="1">
        <v>2</v>
      </c>
      <c r="L4276" s="1">
        <v>3</v>
      </c>
      <c r="M4276" s="1" t="s">
        <v>14534</v>
      </c>
      <c r="N4276" s="1" t="s">
        <v>14535</v>
      </c>
      <c r="S4276" s="1" t="s">
        <v>112</v>
      </c>
      <c r="T4276" s="1" t="s">
        <v>7229</v>
      </c>
      <c r="AC4276" s="1">
        <v>16</v>
      </c>
      <c r="AD4276" s="1" t="s">
        <v>89</v>
      </c>
      <c r="AE4276" s="1" t="s">
        <v>9335</v>
      </c>
    </row>
    <row r="4277" spans="1:72" ht="13.5" customHeight="1" x14ac:dyDescent="0.25">
      <c r="A4277" s="5" t="str">
        <f t="shared" si="152"/>
        <v>1738_각남면_0143</v>
      </c>
      <c r="B4277" s="1">
        <v>1738</v>
      </c>
      <c r="C4277" s="1" t="s">
        <v>12339</v>
      </c>
      <c r="D4277" s="1" t="s">
        <v>12340</v>
      </c>
      <c r="E4277" s="1">
        <v>4276</v>
      </c>
      <c r="F4277" s="1">
        <v>19</v>
      </c>
      <c r="G4277" s="1" t="s">
        <v>6457</v>
      </c>
      <c r="H4277" s="1" t="s">
        <v>7062</v>
      </c>
      <c r="I4277" s="1">
        <v>2</v>
      </c>
      <c r="L4277" s="1">
        <v>3</v>
      </c>
      <c r="M4277" s="1" t="s">
        <v>14534</v>
      </c>
      <c r="N4277" s="1" t="s">
        <v>14535</v>
      </c>
      <c r="T4277" s="1" t="s">
        <v>12470</v>
      </c>
      <c r="U4277" s="1" t="s">
        <v>715</v>
      </c>
      <c r="V4277" s="1" t="s">
        <v>7283</v>
      </c>
      <c r="Y4277" s="1" t="s">
        <v>4809</v>
      </c>
      <c r="Z4277" s="1" t="s">
        <v>8836</v>
      </c>
      <c r="AC4277" s="1">
        <v>54</v>
      </c>
      <c r="AD4277" s="1" t="s">
        <v>145</v>
      </c>
      <c r="AE4277" s="1" t="s">
        <v>9345</v>
      </c>
    </row>
    <row r="4278" spans="1:72" ht="13.5" customHeight="1" x14ac:dyDescent="0.25">
      <c r="A4278" s="5" t="str">
        <f t="shared" ref="A4278:A4290" si="153">HYPERLINK("http://kyu.snu.ac.kr/sdhj/index.jsp?type=hj/GK14616_00IH_0001_0143.jpg","1738_각남면_0143")</f>
        <v>1738_각남면_0143</v>
      </c>
      <c r="B4278" s="1">
        <v>1738</v>
      </c>
      <c r="C4278" s="1" t="s">
        <v>12339</v>
      </c>
      <c r="D4278" s="1" t="s">
        <v>12340</v>
      </c>
      <c r="E4278" s="1">
        <v>4277</v>
      </c>
      <c r="F4278" s="1">
        <v>19</v>
      </c>
      <c r="G4278" s="1" t="s">
        <v>6457</v>
      </c>
      <c r="H4278" s="1" t="s">
        <v>7062</v>
      </c>
      <c r="I4278" s="1">
        <v>2</v>
      </c>
      <c r="L4278" s="1">
        <v>3</v>
      </c>
      <c r="M4278" s="1" t="s">
        <v>14534</v>
      </c>
      <c r="N4278" s="1" t="s">
        <v>14535</v>
      </c>
      <c r="T4278" s="1" t="s">
        <v>12470</v>
      </c>
      <c r="U4278" s="1" t="s">
        <v>136</v>
      </c>
      <c r="V4278" s="1" t="s">
        <v>7308</v>
      </c>
      <c r="Y4278" s="1" t="s">
        <v>6510</v>
      </c>
      <c r="Z4278" s="1" t="s">
        <v>9097</v>
      </c>
      <c r="AF4278" s="1" t="s">
        <v>1657</v>
      </c>
      <c r="AG4278" s="1" t="s">
        <v>9410</v>
      </c>
      <c r="BB4278" s="1" t="s">
        <v>368</v>
      </c>
      <c r="BC4278" s="1" t="s">
        <v>7520</v>
      </c>
      <c r="BE4278" s="1" t="s">
        <v>8836</v>
      </c>
      <c r="BF4278" s="1" t="s">
        <v>12895</v>
      </c>
    </row>
    <row r="4279" spans="1:72" ht="13.5" customHeight="1" x14ac:dyDescent="0.25">
      <c r="A4279" s="5" t="str">
        <f t="shared" si="153"/>
        <v>1738_각남면_0143</v>
      </c>
      <c r="B4279" s="1">
        <v>1738</v>
      </c>
      <c r="C4279" s="1" t="s">
        <v>12339</v>
      </c>
      <c r="D4279" s="1" t="s">
        <v>12340</v>
      </c>
      <c r="E4279" s="1">
        <v>4278</v>
      </c>
      <c r="F4279" s="1">
        <v>19</v>
      </c>
      <c r="G4279" s="1" t="s">
        <v>6457</v>
      </c>
      <c r="H4279" s="1" t="s">
        <v>7062</v>
      </c>
      <c r="I4279" s="1">
        <v>2</v>
      </c>
      <c r="L4279" s="1">
        <v>3</v>
      </c>
      <c r="M4279" s="1" t="s">
        <v>14534</v>
      </c>
      <c r="N4279" s="1" t="s">
        <v>14535</v>
      </c>
      <c r="T4279" s="1" t="s">
        <v>12470</v>
      </c>
      <c r="U4279" s="1" t="s">
        <v>139</v>
      </c>
      <c r="V4279" s="1" t="s">
        <v>7323</v>
      </c>
      <c r="Y4279" s="1" t="s">
        <v>6511</v>
      </c>
      <c r="Z4279" s="1" t="s">
        <v>9190</v>
      </c>
      <c r="AF4279" s="1" t="s">
        <v>417</v>
      </c>
      <c r="AG4279" s="1" t="s">
        <v>9401</v>
      </c>
      <c r="AH4279" s="1" t="s">
        <v>583</v>
      </c>
      <c r="AI4279" s="1" t="s">
        <v>12734</v>
      </c>
      <c r="BC4279" s="1" t="s">
        <v>7520</v>
      </c>
      <c r="BE4279" s="1" t="s">
        <v>8836</v>
      </c>
      <c r="BF4279" s="1" t="s">
        <v>12894</v>
      </c>
    </row>
    <row r="4280" spans="1:72" ht="13.5" customHeight="1" x14ac:dyDescent="0.25">
      <c r="A4280" s="5" t="str">
        <f t="shared" si="153"/>
        <v>1738_각남면_0143</v>
      </c>
      <c r="B4280" s="1">
        <v>1738</v>
      </c>
      <c r="C4280" s="1" t="s">
        <v>12339</v>
      </c>
      <c r="D4280" s="1" t="s">
        <v>12340</v>
      </c>
      <c r="E4280" s="1">
        <v>4279</v>
      </c>
      <c r="F4280" s="1">
        <v>19</v>
      </c>
      <c r="G4280" s="1" t="s">
        <v>6457</v>
      </c>
      <c r="H4280" s="1" t="s">
        <v>7062</v>
      </c>
      <c r="I4280" s="1">
        <v>2</v>
      </c>
      <c r="L4280" s="1">
        <v>3</v>
      </c>
      <c r="M4280" s="1" t="s">
        <v>14534</v>
      </c>
      <c r="N4280" s="1" t="s">
        <v>14535</v>
      </c>
      <c r="T4280" s="1" t="s">
        <v>12470</v>
      </c>
      <c r="U4280" s="1" t="s">
        <v>715</v>
      </c>
      <c r="V4280" s="1" t="s">
        <v>7283</v>
      </c>
      <c r="Y4280" s="1" t="s">
        <v>6512</v>
      </c>
      <c r="Z4280" s="1" t="s">
        <v>8626</v>
      </c>
      <c r="AC4280" s="1">
        <v>30</v>
      </c>
      <c r="AD4280" s="1" t="s">
        <v>781</v>
      </c>
      <c r="AE4280" s="1" t="s">
        <v>9383</v>
      </c>
    </row>
    <row r="4281" spans="1:72" ht="13.5" customHeight="1" x14ac:dyDescent="0.25">
      <c r="A4281" s="5" t="str">
        <f t="shared" si="153"/>
        <v>1738_각남면_0143</v>
      </c>
      <c r="B4281" s="1">
        <v>1738</v>
      </c>
      <c r="C4281" s="1" t="s">
        <v>12339</v>
      </c>
      <c r="D4281" s="1" t="s">
        <v>12340</v>
      </c>
      <c r="E4281" s="1">
        <v>4280</v>
      </c>
      <c r="F4281" s="1">
        <v>19</v>
      </c>
      <c r="G4281" s="1" t="s">
        <v>6457</v>
      </c>
      <c r="H4281" s="1" t="s">
        <v>7062</v>
      </c>
      <c r="I4281" s="1">
        <v>2</v>
      </c>
      <c r="L4281" s="1">
        <v>3</v>
      </c>
      <c r="M4281" s="1" t="s">
        <v>14534</v>
      </c>
      <c r="N4281" s="1" t="s">
        <v>14535</v>
      </c>
      <c r="T4281" s="1" t="s">
        <v>12470</v>
      </c>
      <c r="U4281" s="1" t="s">
        <v>715</v>
      </c>
      <c r="V4281" s="1" t="s">
        <v>7283</v>
      </c>
      <c r="Y4281" s="1" t="s">
        <v>903</v>
      </c>
      <c r="Z4281" s="1" t="s">
        <v>7902</v>
      </c>
      <c r="AC4281" s="1">
        <v>6</v>
      </c>
      <c r="AD4281" s="1" t="s">
        <v>738</v>
      </c>
      <c r="AE4281" s="1" t="s">
        <v>9381</v>
      </c>
    </row>
    <row r="4282" spans="1:72" ht="13.5" customHeight="1" x14ac:dyDescent="0.25">
      <c r="A4282" s="5" t="str">
        <f t="shared" si="153"/>
        <v>1738_각남면_0143</v>
      </c>
      <c r="B4282" s="1">
        <v>1738</v>
      </c>
      <c r="C4282" s="1" t="s">
        <v>12339</v>
      </c>
      <c r="D4282" s="1" t="s">
        <v>12340</v>
      </c>
      <c r="E4282" s="1">
        <v>4281</v>
      </c>
      <c r="F4282" s="1">
        <v>19</v>
      </c>
      <c r="G4282" s="1" t="s">
        <v>6457</v>
      </c>
      <c r="H4282" s="1" t="s">
        <v>7062</v>
      </c>
      <c r="I4282" s="1">
        <v>2</v>
      </c>
      <c r="L4282" s="1">
        <v>4</v>
      </c>
      <c r="M4282" s="1" t="s">
        <v>6147</v>
      </c>
      <c r="N4282" s="1" t="s">
        <v>9191</v>
      </c>
      <c r="T4282" s="1" t="s">
        <v>12461</v>
      </c>
      <c r="U4282" s="1" t="s">
        <v>6513</v>
      </c>
      <c r="V4282" s="1" t="s">
        <v>12438</v>
      </c>
      <c r="Y4282" s="1" t="s">
        <v>6147</v>
      </c>
      <c r="Z4282" s="1" t="s">
        <v>9191</v>
      </c>
      <c r="AC4282" s="1">
        <v>73</v>
      </c>
      <c r="AD4282" s="1" t="s">
        <v>111</v>
      </c>
      <c r="AE4282" s="1" t="s">
        <v>9341</v>
      </c>
      <c r="AJ4282" s="1" t="s">
        <v>17</v>
      </c>
      <c r="AK4282" s="1" t="s">
        <v>9530</v>
      </c>
      <c r="AL4282" s="1" t="s">
        <v>49</v>
      </c>
      <c r="AM4282" s="1" t="s">
        <v>8830</v>
      </c>
      <c r="AT4282" s="1" t="s">
        <v>574</v>
      </c>
      <c r="AU4282" s="1" t="s">
        <v>12423</v>
      </c>
      <c r="AV4282" s="1" t="s">
        <v>6462</v>
      </c>
      <c r="AW4282" s="1" t="s">
        <v>9838</v>
      </c>
      <c r="BG4282" s="1" t="s">
        <v>69</v>
      </c>
      <c r="BH4282" s="1" t="s">
        <v>7359</v>
      </c>
      <c r="BI4282" s="1" t="s">
        <v>6463</v>
      </c>
      <c r="BJ4282" s="1" t="s">
        <v>10965</v>
      </c>
      <c r="BK4282" s="1" t="s">
        <v>69</v>
      </c>
      <c r="BL4282" s="1" t="s">
        <v>7359</v>
      </c>
      <c r="BM4282" s="1" t="s">
        <v>3721</v>
      </c>
      <c r="BN4282" s="1" t="s">
        <v>10794</v>
      </c>
      <c r="BO4282" s="1" t="s">
        <v>69</v>
      </c>
      <c r="BP4282" s="1" t="s">
        <v>7359</v>
      </c>
      <c r="BQ4282" s="1" t="s">
        <v>6514</v>
      </c>
      <c r="BR4282" s="1" t="s">
        <v>13239</v>
      </c>
      <c r="BS4282" s="1" t="s">
        <v>41</v>
      </c>
      <c r="BT4282" s="1" t="s">
        <v>12725</v>
      </c>
    </row>
    <row r="4283" spans="1:72" ht="13.5" customHeight="1" x14ac:dyDescent="0.25">
      <c r="A4283" s="5" t="str">
        <f t="shared" si="153"/>
        <v>1738_각남면_0143</v>
      </c>
      <c r="B4283" s="1">
        <v>1738</v>
      </c>
      <c r="C4283" s="1" t="s">
        <v>12339</v>
      </c>
      <c r="D4283" s="1" t="s">
        <v>12340</v>
      </c>
      <c r="E4283" s="1">
        <v>4282</v>
      </c>
      <c r="F4283" s="1">
        <v>19</v>
      </c>
      <c r="G4283" s="1" t="s">
        <v>6457</v>
      </c>
      <c r="H4283" s="1" t="s">
        <v>7062</v>
      </c>
      <c r="I4283" s="1">
        <v>2</v>
      </c>
      <c r="L4283" s="1">
        <v>4</v>
      </c>
      <c r="M4283" s="1" t="s">
        <v>6147</v>
      </c>
      <c r="N4283" s="1" t="s">
        <v>9191</v>
      </c>
      <c r="S4283" s="1" t="s">
        <v>50</v>
      </c>
      <c r="T4283" s="1" t="s">
        <v>7223</v>
      </c>
      <c r="W4283" s="1" t="s">
        <v>1524</v>
      </c>
      <c r="X4283" s="1" t="s">
        <v>7716</v>
      </c>
      <c r="Y4283" s="1" t="s">
        <v>64</v>
      </c>
      <c r="Z4283" s="1" t="s">
        <v>7741</v>
      </c>
      <c r="AC4283" s="1">
        <v>65</v>
      </c>
      <c r="AD4283" s="1" t="s">
        <v>86</v>
      </c>
      <c r="AE4283" s="1" t="s">
        <v>8752</v>
      </c>
      <c r="AJ4283" s="1" t="s">
        <v>17</v>
      </c>
      <c r="AK4283" s="1" t="s">
        <v>9530</v>
      </c>
      <c r="AL4283" s="1" t="s">
        <v>41</v>
      </c>
      <c r="AM4283" s="1" t="s">
        <v>12725</v>
      </c>
      <c r="AT4283" s="1" t="s">
        <v>69</v>
      </c>
      <c r="AU4283" s="1" t="s">
        <v>7359</v>
      </c>
      <c r="AV4283" s="1" t="s">
        <v>6515</v>
      </c>
      <c r="AW4283" s="1" t="s">
        <v>9951</v>
      </c>
      <c r="BG4283" s="1" t="s">
        <v>69</v>
      </c>
      <c r="BH4283" s="1" t="s">
        <v>7359</v>
      </c>
      <c r="BI4283" s="1" t="s">
        <v>6516</v>
      </c>
      <c r="BJ4283" s="1" t="s">
        <v>10966</v>
      </c>
      <c r="BK4283" s="1" t="s">
        <v>69</v>
      </c>
      <c r="BL4283" s="1" t="s">
        <v>7359</v>
      </c>
      <c r="BM4283" s="1" t="s">
        <v>6517</v>
      </c>
      <c r="BN4283" s="1" t="s">
        <v>10282</v>
      </c>
      <c r="BO4283" s="1" t="s">
        <v>69</v>
      </c>
      <c r="BP4283" s="1" t="s">
        <v>7359</v>
      </c>
      <c r="BQ4283" s="1" t="s">
        <v>3377</v>
      </c>
      <c r="BR4283" s="1" t="s">
        <v>13053</v>
      </c>
      <c r="BS4283" s="1" t="s">
        <v>41</v>
      </c>
      <c r="BT4283" s="1" t="s">
        <v>12725</v>
      </c>
    </row>
    <row r="4284" spans="1:72" ht="13.5" customHeight="1" x14ac:dyDescent="0.25">
      <c r="A4284" s="5" t="str">
        <f t="shared" si="153"/>
        <v>1738_각남면_0143</v>
      </c>
      <c r="B4284" s="1">
        <v>1738</v>
      </c>
      <c r="C4284" s="1" t="s">
        <v>12339</v>
      </c>
      <c r="D4284" s="1" t="s">
        <v>12340</v>
      </c>
      <c r="E4284" s="1">
        <v>4283</v>
      </c>
      <c r="F4284" s="1">
        <v>19</v>
      </c>
      <c r="G4284" s="1" t="s">
        <v>6457</v>
      </c>
      <c r="H4284" s="1" t="s">
        <v>7062</v>
      </c>
      <c r="I4284" s="1">
        <v>2</v>
      </c>
      <c r="L4284" s="1">
        <v>4</v>
      </c>
      <c r="M4284" s="1" t="s">
        <v>6147</v>
      </c>
      <c r="N4284" s="1" t="s">
        <v>9191</v>
      </c>
      <c r="S4284" s="1" t="s">
        <v>59</v>
      </c>
      <c r="T4284" s="1" t="s">
        <v>7224</v>
      </c>
      <c r="Y4284" s="1" t="s">
        <v>6518</v>
      </c>
      <c r="Z4284" s="1" t="s">
        <v>9192</v>
      </c>
      <c r="AF4284" s="1" t="s">
        <v>463</v>
      </c>
      <c r="AG4284" s="1" t="s">
        <v>12445</v>
      </c>
    </row>
    <row r="4285" spans="1:72" ht="13.5" customHeight="1" x14ac:dyDescent="0.25">
      <c r="A4285" s="5" t="str">
        <f t="shared" si="153"/>
        <v>1738_각남면_0143</v>
      </c>
      <c r="B4285" s="1">
        <v>1738</v>
      </c>
      <c r="C4285" s="1" t="s">
        <v>12339</v>
      </c>
      <c r="D4285" s="1" t="s">
        <v>12340</v>
      </c>
      <c r="E4285" s="1">
        <v>4284</v>
      </c>
      <c r="F4285" s="1">
        <v>19</v>
      </c>
      <c r="G4285" s="1" t="s">
        <v>6457</v>
      </c>
      <c r="H4285" s="1" t="s">
        <v>7062</v>
      </c>
      <c r="I4285" s="1">
        <v>2</v>
      </c>
      <c r="L4285" s="1">
        <v>4</v>
      </c>
      <c r="M4285" s="1" t="s">
        <v>6147</v>
      </c>
      <c r="N4285" s="1" t="s">
        <v>9191</v>
      </c>
      <c r="S4285" s="1" t="s">
        <v>155</v>
      </c>
      <c r="T4285" s="1" t="s">
        <v>7230</v>
      </c>
      <c r="W4285" s="1" t="s">
        <v>123</v>
      </c>
      <c r="X4285" s="1" t="s">
        <v>7689</v>
      </c>
      <c r="Y4285" s="1" t="s">
        <v>64</v>
      </c>
      <c r="Z4285" s="1" t="s">
        <v>7741</v>
      </c>
      <c r="AF4285" s="1" t="s">
        <v>317</v>
      </c>
      <c r="AG4285" s="1" t="s">
        <v>7707</v>
      </c>
    </row>
    <row r="4286" spans="1:72" ht="13.5" customHeight="1" x14ac:dyDescent="0.25">
      <c r="A4286" s="5" t="str">
        <f t="shared" si="153"/>
        <v>1738_각남면_0143</v>
      </c>
      <c r="B4286" s="1">
        <v>1738</v>
      </c>
      <c r="C4286" s="1" t="s">
        <v>12339</v>
      </c>
      <c r="D4286" s="1" t="s">
        <v>12340</v>
      </c>
      <c r="E4286" s="1">
        <v>4285</v>
      </c>
      <c r="F4286" s="1">
        <v>19</v>
      </c>
      <c r="G4286" s="1" t="s">
        <v>6457</v>
      </c>
      <c r="H4286" s="1" t="s">
        <v>7062</v>
      </c>
      <c r="I4286" s="1">
        <v>2</v>
      </c>
      <c r="L4286" s="1">
        <v>5</v>
      </c>
      <c r="M4286" s="1" t="s">
        <v>4362</v>
      </c>
      <c r="N4286" s="1" t="s">
        <v>9131</v>
      </c>
      <c r="T4286" s="1" t="s">
        <v>12461</v>
      </c>
      <c r="U4286" s="1" t="s">
        <v>527</v>
      </c>
      <c r="V4286" s="1" t="s">
        <v>7334</v>
      </c>
      <c r="Y4286" s="1" t="s">
        <v>4362</v>
      </c>
      <c r="Z4286" s="1" t="s">
        <v>9131</v>
      </c>
      <c r="AC4286" s="1">
        <v>60</v>
      </c>
      <c r="AD4286" s="1" t="s">
        <v>763</v>
      </c>
      <c r="AE4286" s="1" t="s">
        <v>9382</v>
      </c>
      <c r="AJ4286" s="1" t="s">
        <v>17</v>
      </c>
      <c r="AK4286" s="1" t="s">
        <v>9530</v>
      </c>
      <c r="AL4286" s="1" t="s">
        <v>124</v>
      </c>
      <c r="AM4286" s="1" t="s">
        <v>9327</v>
      </c>
      <c r="AN4286" s="1" t="s">
        <v>1241</v>
      </c>
      <c r="AO4286" s="1" t="s">
        <v>7234</v>
      </c>
      <c r="AR4286" s="1" t="s">
        <v>6519</v>
      </c>
      <c r="AS4286" s="1" t="s">
        <v>9648</v>
      </c>
      <c r="AT4286" s="1" t="s">
        <v>78</v>
      </c>
      <c r="AU4286" s="1" t="s">
        <v>7347</v>
      </c>
      <c r="AV4286" s="1" t="s">
        <v>5777</v>
      </c>
      <c r="AW4286" s="1" t="s">
        <v>10237</v>
      </c>
      <c r="BB4286" s="1" t="s">
        <v>237</v>
      </c>
      <c r="BC4286" s="1" t="s">
        <v>7316</v>
      </c>
      <c r="BD4286" s="1" t="s">
        <v>15083</v>
      </c>
      <c r="BE4286" s="1" t="s">
        <v>12884</v>
      </c>
      <c r="BG4286" s="1" t="s">
        <v>69</v>
      </c>
      <c r="BH4286" s="1" t="s">
        <v>7359</v>
      </c>
      <c r="BI4286" s="1" t="s">
        <v>2138</v>
      </c>
      <c r="BJ4286" s="1" t="s">
        <v>10312</v>
      </c>
      <c r="BK4286" s="1" t="s">
        <v>69</v>
      </c>
      <c r="BL4286" s="1" t="s">
        <v>7359</v>
      </c>
      <c r="BM4286" s="1" t="s">
        <v>6520</v>
      </c>
      <c r="BN4286" s="1" t="s">
        <v>11435</v>
      </c>
      <c r="BO4286" s="1" t="s">
        <v>69</v>
      </c>
      <c r="BP4286" s="1" t="s">
        <v>7359</v>
      </c>
      <c r="BQ4286" s="1" t="s">
        <v>6521</v>
      </c>
      <c r="BR4286" s="1" t="s">
        <v>12168</v>
      </c>
      <c r="BS4286" s="1" t="s">
        <v>193</v>
      </c>
      <c r="BT4286" s="1" t="s">
        <v>9533</v>
      </c>
    </row>
    <row r="4287" spans="1:72" ht="13.5" customHeight="1" x14ac:dyDescent="0.25">
      <c r="A4287" s="5" t="str">
        <f t="shared" si="153"/>
        <v>1738_각남면_0143</v>
      </c>
      <c r="B4287" s="1">
        <v>1738</v>
      </c>
      <c r="C4287" s="1" t="s">
        <v>12339</v>
      </c>
      <c r="D4287" s="1" t="s">
        <v>12340</v>
      </c>
      <c r="E4287" s="1">
        <v>4286</v>
      </c>
      <c r="F4287" s="1">
        <v>19</v>
      </c>
      <c r="G4287" s="1" t="s">
        <v>6457</v>
      </c>
      <c r="H4287" s="1" t="s">
        <v>7062</v>
      </c>
      <c r="I4287" s="1">
        <v>2</v>
      </c>
      <c r="L4287" s="1">
        <v>5</v>
      </c>
      <c r="M4287" s="1" t="s">
        <v>4362</v>
      </c>
      <c r="N4287" s="1" t="s">
        <v>9131</v>
      </c>
      <c r="S4287" s="1" t="s">
        <v>112</v>
      </c>
      <c r="T4287" s="1" t="s">
        <v>7229</v>
      </c>
      <c r="Y4287" s="1" t="s">
        <v>64</v>
      </c>
      <c r="Z4287" s="1" t="s">
        <v>7741</v>
      </c>
      <c r="AF4287" s="1" t="s">
        <v>226</v>
      </c>
      <c r="AG4287" s="1" t="s">
        <v>9393</v>
      </c>
    </row>
    <row r="4288" spans="1:72" ht="13.5" customHeight="1" x14ac:dyDescent="0.25">
      <c r="A4288" s="5" t="str">
        <f t="shared" si="153"/>
        <v>1738_각남면_0143</v>
      </c>
      <c r="B4288" s="1">
        <v>1738</v>
      </c>
      <c r="C4288" s="1" t="s">
        <v>12339</v>
      </c>
      <c r="D4288" s="1" t="s">
        <v>12340</v>
      </c>
      <c r="E4288" s="1">
        <v>4287</v>
      </c>
      <c r="F4288" s="1">
        <v>19</v>
      </c>
      <c r="G4288" s="1" t="s">
        <v>6457</v>
      </c>
      <c r="H4288" s="1" t="s">
        <v>7062</v>
      </c>
      <c r="I4288" s="1">
        <v>2</v>
      </c>
      <c r="L4288" s="1">
        <v>5</v>
      </c>
      <c r="M4288" s="1" t="s">
        <v>4362</v>
      </c>
      <c r="N4288" s="1" t="s">
        <v>9131</v>
      </c>
      <c r="S4288" s="1" t="s">
        <v>59</v>
      </c>
      <c r="T4288" s="1" t="s">
        <v>7224</v>
      </c>
      <c r="U4288" s="1" t="s">
        <v>792</v>
      </c>
      <c r="V4288" s="1" t="s">
        <v>7353</v>
      </c>
      <c r="Y4288" s="1" t="s">
        <v>6522</v>
      </c>
      <c r="Z4288" s="1" t="s">
        <v>9193</v>
      </c>
      <c r="AC4288" s="1">
        <v>16</v>
      </c>
      <c r="AD4288" s="1" t="s">
        <v>89</v>
      </c>
      <c r="AE4288" s="1" t="s">
        <v>9335</v>
      </c>
    </row>
    <row r="4289" spans="1:72" ht="13.5" customHeight="1" x14ac:dyDescent="0.25">
      <c r="A4289" s="5" t="str">
        <f t="shared" si="153"/>
        <v>1738_각남면_0143</v>
      </c>
      <c r="B4289" s="1">
        <v>1738</v>
      </c>
      <c r="C4289" s="1" t="s">
        <v>12339</v>
      </c>
      <c r="D4289" s="1" t="s">
        <v>12340</v>
      </c>
      <c r="E4289" s="1">
        <v>4288</v>
      </c>
      <c r="F4289" s="1">
        <v>19</v>
      </c>
      <c r="G4289" s="1" t="s">
        <v>6457</v>
      </c>
      <c r="H4289" s="1" t="s">
        <v>7062</v>
      </c>
      <c r="I4289" s="1">
        <v>3</v>
      </c>
      <c r="J4289" s="1" t="s">
        <v>6523</v>
      </c>
      <c r="K4289" s="1" t="s">
        <v>7183</v>
      </c>
      <c r="L4289" s="1">
        <v>1</v>
      </c>
      <c r="M4289" s="1" t="s">
        <v>6523</v>
      </c>
      <c r="N4289" s="1" t="s">
        <v>7183</v>
      </c>
      <c r="T4289" s="1" t="s">
        <v>12461</v>
      </c>
      <c r="U4289" s="1" t="s">
        <v>1060</v>
      </c>
      <c r="V4289" s="1" t="s">
        <v>7366</v>
      </c>
      <c r="W4289" s="1" t="s">
        <v>123</v>
      </c>
      <c r="X4289" s="1" t="s">
        <v>7689</v>
      </c>
      <c r="Y4289" s="1" t="s">
        <v>3585</v>
      </c>
      <c r="Z4289" s="1" t="s">
        <v>8664</v>
      </c>
      <c r="AC4289" s="1">
        <v>50</v>
      </c>
      <c r="AD4289" s="1" t="s">
        <v>263</v>
      </c>
      <c r="AE4289" s="1" t="s">
        <v>9361</v>
      </c>
      <c r="AJ4289" s="1" t="s">
        <v>17</v>
      </c>
      <c r="AK4289" s="1" t="s">
        <v>9530</v>
      </c>
      <c r="AL4289" s="1" t="s">
        <v>124</v>
      </c>
      <c r="AM4289" s="1" t="s">
        <v>9327</v>
      </c>
      <c r="AT4289" s="1" t="s">
        <v>219</v>
      </c>
      <c r="AU4289" s="1" t="s">
        <v>7464</v>
      </c>
      <c r="AV4289" s="1" t="s">
        <v>5701</v>
      </c>
      <c r="AW4289" s="1" t="s">
        <v>9185</v>
      </c>
      <c r="BG4289" s="1" t="s">
        <v>677</v>
      </c>
      <c r="BH4289" s="1" t="s">
        <v>7530</v>
      </c>
      <c r="BI4289" s="1" t="s">
        <v>1257</v>
      </c>
      <c r="BJ4289" s="1" t="s">
        <v>9768</v>
      </c>
      <c r="BK4289" s="1" t="s">
        <v>531</v>
      </c>
      <c r="BL4289" s="1" t="s">
        <v>7370</v>
      </c>
      <c r="BM4289" s="1" t="s">
        <v>1261</v>
      </c>
      <c r="BN4289" s="1" t="s">
        <v>11104</v>
      </c>
      <c r="BO4289" s="1" t="s">
        <v>69</v>
      </c>
      <c r="BP4289" s="1" t="s">
        <v>7359</v>
      </c>
      <c r="BQ4289" s="1" t="s">
        <v>6524</v>
      </c>
      <c r="BR4289" s="1" t="s">
        <v>12169</v>
      </c>
      <c r="BS4289" s="1" t="s">
        <v>49</v>
      </c>
      <c r="BT4289" s="1" t="s">
        <v>8830</v>
      </c>
    </row>
    <row r="4290" spans="1:72" ht="13.5" customHeight="1" x14ac:dyDescent="0.25">
      <c r="A4290" s="5" t="str">
        <f t="shared" si="153"/>
        <v>1738_각남면_0143</v>
      </c>
      <c r="B4290" s="1">
        <v>1738</v>
      </c>
      <c r="C4290" s="1" t="s">
        <v>12339</v>
      </c>
      <c r="D4290" s="1" t="s">
        <v>12340</v>
      </c>
      <c r="E4290" s="1">
        <v>4289</v>
      </c>
      <c r="F4290" s="1">
        <v>19</v>
      </c>
      <c r="G4290" s="1" t="s">
        <v>6457</v>
      </c>
      <c r="H4290" s="1" t="s">
        <v>7062</v>
      </c>
      <c r="I4290" s="1">
        <v>3</v>
      </c>
      <c r="L4290" s="1">
        <v>1</v>
      </c>
      <c r="M4290" s="1" t="s">
        <v>6523</v>
      </c>
      <c r="N4290" s="1" t="s">
        <v>7183</v>
      </c>
      <c r="S4290" s="1" t="s">
        <v>50</v>
      </c>
      <c r="T4290" s="1" t="s">
        <v>7223</v>
      </c>
      <c r="W4290" s="1" t="s">
        <v>1140</v>
      </c>
      <c r="X4290" s="1" t="s">
        <v>7714</v>
      </c>
      <c r="Y4290" s="1" t="s">
        <v>64</v>
      </c>
      <c r="Z4290" s="1" t="s">
        <v>7741</v>
      </c>
      <c r="AC4290" s="1">
        <v>51</v>
      </c>
      <c r="AD4290" s="1" t="s">
        <v>169</v>
      </c>
      <c r="AE4290" s="1" t="s">
        <v>9348</v>
      </c>
      <c r="AJ4290" s="1" t="s">
        <v>17</v>
      </c>
      <c r="AK4290" s="1" t="s">
        <v>9530</v>
      </c>
      <c r="AL4290" s="1" t="s">
        <v>1047</v>
      </c>
      <c r="AM4290" s="1" t="s">
        <v>9458</v>
      </c>
      <c r="AT4290" s="1" t="s">
        <v>69</v>
      </c>
      <c r="AU4290" s="1" t="s">
        <v>7359</v>
      </c>
      <c r="AV4290" s="1" t="s">
        <v>2367</v>
      </c>
      <c r="AW4290" s="1" t="s">
        <v>9709</v>
      </c>
      <c r="BG4290" s="1" t="s">
        <v>69</v>
      </c>
      <c r="BH4290" s="1" t="s">
        <v>7359</v>
      </c>
      <c r="BI4290" s="1" t="s">
        <v>6525</v>
      </c>
      <c r="BJ4290" s="1" t="s">
        <v>10967</v>
      </c>
      <c r="BK4290" s="1" t="s">
        <v>69</v>
      </c>
      <c r="BL4290" s="1" t="s">
        <v>7359</v>
      </c>
      <c r="BM4290" s="1" t="s">
        <v>4069</v>
      </c>
      <c r="BN4290" s="1" t="s">
        <v>10052</v>
      </c>
      <c r="BO4290" s="1" t="s">
        <v>69</v>
      </c>
      <c r="BP4290" s="1" t="s">
        <v>7359</v>
      </c>
      <c r="BQ4290" s="1" t="s">
        <v>6526</v>
      </c>
      <c r="BR4290" s="1" t="s">
        <v>13185</v>
      </c>
      <c r="BS4290" s="1" t="s">
        <v>41</v>
      </c>
      <c r="BT4290" s="1" t="s">
        <v>12725</v>
      </c>
    </row>
    <row r="4291" spans="1:72" ht="13.5" customHeight="1" x14ac:dyDescent="0.25">
      <c r="A4291" s="5" t="str">
        <f t="shared" ref="A4291:A4322" si="154">HYPERLINK("http://kyu.snu.ac.kr/sdhj/index.jsp?type=hj/GK14616_00IH_0001_0144.jpg","1738_각남면_0144")</f>
        <v>1738_각남면_0144</v>
      </c>
      <c r="B4291" s="1">
        <v>1738</v>
      </c>
      <c r="C4291" s="1" t="s">
        <v>12339</v>
      </c>
      <c r="D4291" s="1" t="s">
        <v>12340</v>
      </c>
      <c r="E4291" s="1">
        <v>4290</v>
      </c>
      <c r="F4291" s="1">
        <v>19</v>
      </c>
      <c r="G4291" s="1" t="s">
        <v>6457</v>
      </c>
      <c r="H4291" s="1" t="s">
        <v>7062</v>
      </c>
      <c r="I4291" s="1">
        <v>3</v>
      </c>
      <c r="L4291" s="1">
        <v>1</v>
      </c>
      <c r="M4291" s="1" t="s">
        <v>6523</v>
      </c>
      <c r="N4291" s="1" t="s">
        <v>7183</v>
      </c>
      <c r="S4291" s="1" t="s">
        <v>59</v>
      </c>
      <c r="T4291" s="1" t="s">
        <v>7224</v>
      </c>
      <c r="U4291" s="1" t="s">
        <v>1351</v>
      </c>
      <c r="V4291" s="1" t="s">
        <v>7327</v>
      </c>
      <c r="Y4291" s="1" t="s">
        <v>3050</v>
      </c>
      <c r="Z4291" s="1" t="s">
        <v>8390</v>
      </c>
      <c r="AC4291" s="1">
        <v>13</v>
      </c>
      <c r="AD4291" s="1" t="s">
        <v>111</v>
      </c>
      <c r="AE4291" s="1" t="s">
        <v>9341</v>
      </c>
    </row>
    <row r="4292" spans="1:72" ht="13.5" customHeight="1" x14ac:dyDescent="0.25">
      <c r="A4292" s="5" t="str">
        <f t="shared" si="154"/>
        <v>1738_각남면_0144</v>
      </c>
      <c r="B4292" s="1">
        <v>1738</v>
      </c>
      <c r="C4292" s="1" t="s">
        <v>12339</v>
      </c>
      <c r="D4292" s="1" t="s">
        <v>12340</v>
      </c>
      <c r="E4292" s="1">
        <v>4291</v>
      </c>
      <c r="F4292" s="1">
        <v>19</v>
      </c>
      <c r="G4292" s="1" t="s">
        <v>6457</v>
      </c>
      <c r="H4292" s="1" t="s">
        <v>7062</v>
      </c>
      <c r="I4292" s="1">
        <v>3</v>
      </c>
      <c r="L4292" s="1">
        <v>1</v>
      </c>
      <c r="M4292" s="1" t="s">
        <v>6523</v>
      </c>
      <c r="N4292" s="1" t="s">
        <v>7183</v>
      </c>
      <c r="S4292" s="1" t="s">
        <v>91</v>
      </c>
      <c r="T4292" s="1" t="s">
        <v>7227</v>
      </c>
      <c r="U4292" s="1" t="s">
        <v>1351</v>
      </c>
      <c r="V4292" s="1" t="s">
        <v>7327</v>
      </c>
      <c r="Y4292" s="1" t="s">
        <v>2901</v>
      </c>
      <c r="Z4292" s="1" t="s">
        <v>8354</v>
      </c>
      <c r="AC4292" s="1">
        <v>11</v>
      </c>
      <c r="AD4292" s="1" t="s">
        <v>505</v>
      </c>
      <c r="AE4292" s="1" t="s">
        <v>9377</v>
      </c>
    </row>
    <row r="4293" spans="1:72" ht="13.5" customHeight="1" x14ac:dyDescent="0.25">
      <c r="A4293" s="5" t="str">
        <f t="shared" si="154"/>
        <v>1738_각남면_0144</v>
      </c>
      <c r="B4293" s="1">
        <v>1738</v>
      </c>
      <c r="C4293" s="1" t="s">
        <v>12339</v>
      </c>
      <c r="D4293" s="1" t="s">
        <v>12340</v>
      </c>
      <c r="E4293" s="1">
        <v>4292</v>
      </c>
      <c r="F4293" s="1">
        <v>19</v>
      </c>
      <c r="G4293" s="1" t="s">
        <v>6457</v>
      </c>
      <c r="H4293" s="1" t="s">
        <v>7062</v>
      </c>
      <c r="I4293" s="1">
        <v>3</v>
      </c>
      <c r="L4293" s="1">
        <v>2</v>
      </c>
      <c r="M4293" s="1" t="s">
        <v>14536</v>
      </c>
      <c r="N4293" s="1" t="s">
        <v>14537</v>
      </c>
      <c r="T4293" s="1" t="s">
        <v>12461</v>
      </c>
      <c r="U4293" s="1" t="s">
        <v>6527</v>
      </c>
      <c r="V4293" s="1" t="s">
        <v>7651</v>
      </c>
      <c r="W4293" s="1" t="s">
        <v>254</v>
      </c>
      <c r="X4293" s="1" t="s">
        <v>7697</v>
      </c>
      <c r="Y4293" s="1" t="s">
        <v>6528</v>
      </c>
      <c r="Z4293" s="1" t="s">
        <v>9194</v>
      </c>
      <c r="AC4293" s="1">
        <v>35</v>
      </c>
      <c r="AD4293" s="1" t="s">
        <v>68</v>
      </c>
      <c r="AE4293" s="1" t="s">
        <v>9333</v>
      </c>
      <c r="AJ4293" s="1" t="s">
        <v>17</v>
      </c>
      <c r="AK4293" s="1" t="s">
        <v>9530</v>
      </c>
      <c r="AL4293" s="1" t="s">
        <v>49</v>
      </c>
      <c r="AM4293" s="1" t="s">
        <v>8830</v>
      </c>
      <c r="AT4293" s="1" t="s">
        <v>69</v>
      </c>
      <c r="AU4293" s="1" t="s">
        <v>7359</v>
      </c>
      <c r="AV4293" s="1" t="s">
        <v>1788</v>
      </c>
      <c r="AW4293" s="1" t="s">
        <v>8892</v>
      </c>
      <c r="BG4293" s="1" t="s">
        <v>69</v>
      </c>
      <c r="BH4293" s="1" t="s">
        <v>7359</v>
      </c>
      <c r="BI4293" s="1" t="s">
        <v>6529</v>
      </c>
      <c r="BJ4293" s="1" t="s">
        <v>10968</v>
      </c>
      <c r="BK4293" s="1" t="s">
        <v>69</v>
      </c>
      <c r="BL4293" s="1" t="s">
        <v>7359</v>
      </c>
      <c r="BM4293" s="1" t="s">
        <v>6463</v>
      </c>
      <c r="BN4293" s="1" t="s">
        <v>10965</v>
      </c>
      <c r="BO4293" s="1" t="s">
        <v>69</v>
      </c>
      <c r="BP4293" s="1" t="s">
        <v>7359</v>
      </c>
      <c r="BQ4293" s="1" t="s">
        <v>6530</v>
      </c>
      <c r="BR4293" s="1" t="s">
        <v>12170</v>
      </c>
      <c r="BS4293" s="1" t="s">
        <v>77</v>
      </c>
      <c r="BT4293" s="1" t="s">
        <v>9125</v>
      </c>
    </row>
    <row r="4294" spans="1:72" ht="13.5" customHeight="1" x14ac:dyDescent="0.25">
      <c r="A4294" s="5" t="str">
        <f t="shared" si="154"/>
        <v>1738_각남면_0144</v>
      </c>
      <c r="B4294" s="1">
        <v>1738</v>
      </c>
      <c r="C4294" s="1" t="s">
        <v>12339</v>
      </c>
      <c r="D4294" s="1" t="s">
        <v>12340</v>
      </c>
      <c r="E4294" s="1">
        <v>4293</v>
      </c>
      <c r="F4294" s="1">
        <v>19</v>
      </c>
      <c r="G4294" s="1" t="s">
        <v>6457</v>
      </c>
      <c r="H4294" s="1" t="s">
        <v>7062</v>
      </c>
      <c r="I4294" s="1">
        <v>3</v>
      </c>
      <c r="L4294" s="1">
        <v>2</v>
      </c>
      <c r="M4294" s="1" t="s">
        <v>14536</v>
      </c>
      <c r="N4294" s="1" t="s">
        <v>14537</v>
      </c>
      <c r="S4294" s="1" t="s">
        <v>112</v>
      </c>
      <c r="T4294" s="1" t="s">
        <v>7229</v>
      </c>
      <c r="Y4294" s="1" t="s">
        <v>1109</v>
      </c>
      <c r="Z4294" s="1" t="s">
        <v>7958</v>
      </c>
      <c r="AC4294" s="1">
        <v>17</v>
      </c>
      <c r="AD4294" s="1" t="s">
        <v>315</v>
      </c>
      <c r="AE4294" s="1" t="s">
        <v>9365</v>
      </c>
    </row>
    <row r="4295" spans="1:72" ht="13.5" customHeight="1" x14ac:dyDescent="0.25">
      <c r="A4295" s="5" t="str">
        <f t="shared" si="154"/>
        <v>1738_각남면_0144</v>
      </c>
      <c r="B4295" s="1">
        <v>1738</v>
      </c>
      <c r="C4295" s="1" t="s">
        <v>12339</v>
      </c>
      <c r="D4295" s="1" t="s">
        <v>12340</v>
      </c>
      <c r="E4295" s="1">
        <v>4294</v>
      </c>
      <c r="F4295" s="1">
        <v>19</v>
      </c>
      <c r="G4295" s="1" t="s">
        <v>6457</v>
      </c>
      <c r="H4295" s="1" t="s">
        <v>7062</v>
      </c>
      <c r="I4295" s="1">
        <v>3</v>
      </c>
      <c r="L4295" s="1">
        <v>2</v>
      </c>
      <c r="M4295" s="1" t="s">
        <v>14536</v>
      </c>
      <c r="N4295" s="1" t="s">
        <v>14537</v>
      </c>
      <c r="S4295" s="1" t="s">
        <v>63</v>
      </c>
      <c r="T4295" s="1" t="s">
        <v>7225</v>
      </c>
      <c r="Y4295" s="1" t="s">
        <v>64</v>
      </c>
      <c r="Z4295" s="1" t="s">
        <v>7741</v>
      </c>
      <c r="AC4295" s="1">
        <v>13</v>
      </c>
      <c r="AD4295" s="1" t="s">
        <v>111</v>
      </c>
      <c r="AE4295" s="1" t="s">
        <v>9341</v>
      </c>
    </row>
    <row r="4296" spans="1:72" ht="13.5" customHeight="1" x14ac:dyDescent="0.25">
      <c r="A4296" s="5" t="str">
        <f t="shared" si="154"/>
        <v>1738_각남면_0144</v>
      </c>
      <c r="B4296" s="1">
        <v>1738</v>
      </c>
      <c r="C4296" s="1" t="s">
        <v>12339</v>
      </c>
      <c r="D4296" s="1" t="s">
        <v>12340</v>
      </c>
      <c r="E4296" s="1">
        <v>4295</v>
      </c>
      <c r="F4296" s="1">
        <v>19</v>
      </c>
      <c r="G4296" s="1" t="s">
        <v>6457</v>
      </c>
      <c r="H4296" s="1" t="s">
        <v>7062</v>
      </c>
      <c r="I4296" s="1">
        <v>3</v>
      </c>
      <c r="L4296" s="1">
        <v>3</v>
      </c>
      <c r="M4296" s="1" t="s">
        <v>14501</v>
      </c>
      <c r="N4296" s="1" t="s">
        <v>14502</v>
      </c>
      <c r="T4296" s="1" t="s">
        <v>12461</v>
      </c>
      <c r="U4296" s="1" t="s">
        <v>2831</v>
      </c>
      <c r="V4296" s="1" t="s">
        <v>12442</v>
      </c>
      <c r="W4296" s="1" t="s">
        <v>85</v>
      </c>
      <c r="X4296" s="1" t="s">
        <v>12530</v>
      </c>
      <c r="Y4296" s="1" t="s">
        <v>290</v>
      </c>
      <c r="Z4296" s="1" t="s">
        <v>9152</v>
      </c>
      <c r="AC4296" s="1">
        <v>76</v>
      </c>
      <c r="AD4296" s="1" t="s">
        <v>89</v>
      </c>
      <c r="AE4296" s="1" t="s">
        <v>9335</v>
      </c>
      <c r="AJ4296" s="1" t="s">
        <v>17</v>
      </c>
      <c r="AK4296" s="1" t="s">
        <v>9530</v>
      </c>
      <c r="AL4296" s="1" t="s">
        <v>208</v>
      </c>
      <c r="AM4296" s="1" t="s">
        <v>9524</v>
      </c>
      <c r="AT4296" s="1" t="s">
        <v>219</v>
      </c>
      <c r="AU4296" s="1" t="s">
        <v>7464</v>
      </c>
      <c r="AV4296" s="1" t="s">
        <v>2429</v>
      </c>
      <c r="AW4296" s="1" t="s">
        <v>9909</v>
      </c>
      <c r="BG4296" s="1" t="s">
        <v>219</v>
      </c>
      <c r="BH4296" s="1" t="s">
        <v>7464</v>
      </c>
      <c r="BI4296" s="1" t="s">
        <v>6531</v>
      </c>
      <c r="BJ4296" s="1" t="s">
        <v>7869</v>
      </c>
      <c r="BK4296" s="1" t="s">
        <v>222</v>
      </c>
      <c r="BL4296" s="1" t="s">
        <v>11006</v>
      </c>
      <c r="BM4296" s="1" t="s">
        <v>1598</v>
      </c>
      <c r="BN4296" s="1" t="s">
        <v>7717</v>
      </c>
      <c r="BO4296" s="1" t="s">
        <v>42</v>
      </c>
      <c r="BP4296" s="1" t="s">
        <v>7309</v>
      </c>
      <c r="BQ4296" s="1" t="s">
        <v>6532</v>
      </c>
      <c r="BR4296" s="1" t="s">
        <v>12171</v>
      </c>
      <c r="BS4296" s="1" t="s">
        <v>200</v>
      </c>
      <c r="BT4296" s="1" t="s">
        <v>9541</v>
      </c>
    </row>
    <row r="4297" spans="1:72" ht="13.5" customHeight="1" x14ac:dyDescent="0.25">
      <c r="A4297" s="5" t="str">
        <f t="shared" si="154"/>
        <v>1738_각남면_0144</v>
      </c>
      <c r="B4297" s="1">
        <v>1738</v>
      </c>
      <c r="C4297" s="1" t="s">
        <v>12339</v>
      </c>
      <c r="D4297" s="1" t="s">
        <v>12340</v>
      </c>
      <c r="E4297" s="1">
        <v>4296</v>
      </c>
      <c r="F4297" s="1">
        <v>19</v>
      </c>
      <c r="G4297" s="1" t="s">
        <v>6457</v>
      </c>
      <c r="H4297" s="1" t="s">
        <v>7062</v>
      </c>
      <c r="I4297" s="1">
        <v>3</v>
      </c>
      <c r="L4297" s="1">
        <v>3</v>
      </c>
      <c r="M4297" s="1" t="s">
        <v>14501</v>
      </c>
      <c r="N4297" s="1" t="s">
        <v>14502</v>
      </c>
      <c r="S4297" s="1" t="s">
        <v>50</v>
      </c>
      <c r="T4297" s="1" t="s">
        <v>7223</v>
      </c>
      <c r="W4297" s="1" t="s">
        <v>38</v>
      </c>
      <c r="X4297" s="1" t="s">
        <v>12522</v>
      </c>
      <c r="Y4297" s="1" t="s">
        <v>64</v>
      </c>
      <c r="Z4297" s="1" t="s">
        <v>7741</v>
      </c>
      <c r="AC4297" s="1">
        <v>55</v>
      </c>
      <c r="AD4297" s="1" t="s">
        <v>142</v>
      </c>
      <c r="AE4297" s="1" t="s">
        <v>9344</v>
      </c>
      <c r="AJ4297" s="1" t="s">
        <v>17</v>
      </c>
      <c r="AK4297" s="1" t="s">
        <v>9530</v>
      </c>
      <c r="AL4297" s="1" t="s">
        <v>41</v>
      </c>
      <c r="AM4297" s="1" t="s">
        <v>12725</v>
      </c>
      <c r="AT4297" s="1" t="s">
        <v>69</v>
      </c>
      <c r="AU4297" s="1" t="s">
        <v>7359</v>
      </c>
      <c r="AV4297" s="1" t="s">
        <v>806</v>
      </c>
      <c r="AW4297" s="1" t="s">
        <v>8823</v>
      </c>
      <c r="BG4297" s="1" t="s">
        <v>69</v>
      </c>
      <c r="BH4297" s="1" t="s">
        <v>7359</v>
      </c>
      <c r="BI4297" s="1" t="s">
        <v>6533</v>
      </c>
      <c r="BJ4297" s="1" t="s">
        <v>10969</v>
      </c>
      <c r="BK4297" s="1" t="s">
        <v>69</v>
      </c>
      <c r="BL4297" s="1" t="s">
        <v>7359</v>
      </c>
      <c r="BM4297" s="1" t="s">
        <v>6534</v>
      </c>
      <c r="BN4297" s="1" t="s">
        <v>11436</v>
      </c>
      <c r="BO4297" s="1" t="s">
        <v>69</v>
      </c>
      <c r="BP4297" s="1" t="s">
        <v>7359</v>
      </c>
      <c r="BQ4297" s="1" t="s">
        <v>6535</v>
      </c>
      <c r="BR4297" s="1" t="s">
        <v>13387</v>
      </c>
      <c r="BS4297" s="1" t="s">
        <v>58</v>
      </c>
      <c r="BT4297" s="1" t="s">
        <v>9526</v>
      </c>
    </row>
    <row r="4298" spans="1:72" ht="13.5" customHeight="1" x14ac:dyDescent="0.25">
      <c r="A4298" s="5" t="str">
        <f t="shared" si="154"/>
        <v>1738_각남면_0144</v>
      </c>
      <c r="B4298" s="1">
        <v>1738</v>
      </c>
      <c r="C4298" s="1" t="s">
        <v>12339</v>
      </c>
      <c r="D4298" s="1" t="s">
        <v>12340</v>
      </c>
      <c r="E4298" s="1">
        <v>4297</v>
      </c>
      <c r="F4298" s="1">
        <v>19</v>
      </c>
      <c r="G4298" s="1" t="s">
        <v>6457</v>
      </c>
      <c r="H4298" s="1" t="s">
        <v>7062</v>
      </c>
      <c r="I4298" s="1">
        <v>3</v>
      </c>
      <c r="L4298" s="1">
        <v>3</v>
      </c>
      <c r="M4298" s="1" t="s">
        <v>14501</v>
      </c>
      <c r="N4298" s="1" t="s">
        <v>14502</v>
      </c>
      <c r="S4298" s="1" t="s">
        <v>59</v>
      </c>
      <c r="T4298" s="1" t="s">
        <v>7224</v>
      </c>
      <c r="U4298" s="1" t="s">
        <v>6536</v>
      </c>
      <c r="V4298" s="1" t="s">
        <v>12514</v>
      </c>
      <c r="Y4298" s="1" t="s">
        <v>6537</v>
      </c>
      <c r="Z4298" s="1" t="s">
        <v>9195</v>
      </c>
      <c r="AC4298" s="1">
        <v>11</v>
      </c>
      <c r="AD4298" s="1" t="s">
        <v>505</v>
      </c>
      <c r="AE4298" s="1" t="s">
        <v>9377</v>
      </c>
    </row>
    <row r="4299" spans="1:72" ht="13.5" customHeight="1" x14ac:dyDescent="0.25">
      <c r="A4299" s="5" t="str">
        <f t="shared" si="154"/>
        <v>1738_각남면_0144</v>
      </c>
      <c r="B4299" s="1">
        <v>1738</v>
      </c>
      <c r="C4299" s="1" t="s">
        <v>12339</v>
      </c>
      <c r="D4299" s="1" t="s">
        <v>12340</v>
      </c>
      <c r="E4299" s="1">
        <v>4298</v>
      </c>
      <c r="F4299" s="1">
        <v>19</v>
      </c>
      <c r="G4299" s="1" t="s">
        <v>6457</v>
      </c>
      <c r="H4299" s="1" t="s">
        <v>7062</v>
      </c>
      <c r="I4299" s="1">
        <v>3</v>
      </c>
      <c r="L4299" s="1">
        <v>3</v>
      </c>
      <c r="M4299" s="1" t="s">
        <v>14501</v>
      </c>
      <c r="N4299" s="1" t="s">
        <v>14502</v>
      </c>
      <c r="T4299" s="1" t="s">
        <v>12470</v>
      </c>
      <c r="U4299" s="1" t="s">
        <v>139</v>
      </c>
      <c r="V4299" s="1" t="s">
        <v>7323</v>
      </c>
      <c r="Y4299" s="1" t="s">
        <v>1552</v>
      </c>
      <c r="Z4299" s="1" t="s">
        <v>8073</v>
      </c>
      <c r="AC4299" s="1">
        <v>47</v>
      </c>
      <c r="AD4299" s="1" t="s">
        <v>109</v>
      </c>
      <c r="AE4299" s="1" t="s">
        <v>9340</v>
      </c>
    </row>
    <row r="4300" spans="1:72" ht="13.5" customHeight="1" x14ac:dyDescent="0.25">
      <c r="A4300" s="5" t="str">
        <f t="shared" si="154"/>
        <v>1738_각남면_0144</v>
      </c>
      <c r="B4300" s="1">
        <v>1738</v>
      </c>
      <c r="C4300" s="1" t="s">
        <v>12339</v>
      </c>
      <c r="D4300" s="1" t="s">
        <v>12340</v>
      </c>
      <c r="E4300" s="1">
        <v>4299</v>
      </c>
      <c r="F4300" s="1">
        <v>19</v>
      </c>
      <c r="G4300" s="1" t="s">
        <v>6457</v>
      </c>
      <c r="H4300" s="1" t="s">
        <v>7062</v>
      </c>
      <c r="I4300" s="1">
        <v>3</v>
      </c>
      <c r="L4300" s="1">
        <v>3</v>
      </c>
      <c r="M4300" s="1" t="s">
        <v>14501</v>
      </c>
      <c r="N4300" s="1" t="s">
        <v>14502</v>
      </c>
      <c r="T4300" s="1" t="s">
        <v>12470</v>
      </c>
      <c r="U4300" s="1" t="s">
        <v>139</v>
      </c>
      <c r="V4300" s="1" t="s">
        <v>7323</v>
      </c>
      <c r="Y4300" s="1" t="s">
        <v>6538</v>
      </c>
      <c r="Z4300" s="1" t="s">
        <v>9196</v>
      </c>
      <c r="AC4300" s="1">
        <v>32</v>
      </c>
      <c r="AD4300" s="1" t="s">
        <v>40</v>
      </c>
      <c r="AE4300" s="1" t="s">
        <v>9329</v>
      </c>
      <c r="BB4300" s="1" t="s">
        <v>368</v>
      </c>
      <c r="BC4300" s="1" t="s">
        <v>7520</v>
      </c>
      <c r="BE4300" s="1" t="s">
        <v>8073</v>
      </c>
      <c r="BF4300" s="1" t="s">
        <v>12895</v>
      </c>
    </row>
    <row r="4301" spans="1:72" ht="13.5" customHeight="1" x14ac:dyDescent="0.25">
      <c r="A4301" s="5" t="str">
        <f t="shared" si="154"/>
        <v>1738_각남면_0144</v>
      </c>
      <c r="B4301" s="1">
        <v>1738</v>
      </c>
      <c r="C4301" s="1" t="s">
        <v>12339</v>
      </c>
      <c r="D4301" s="1" t="s">
        <v>12340</v>
      </c>
      <c r="E4301" s="1">
        <v>4300</v>
      </c>
      <c r="F4301" s="1">
        <v>19</v>
      </c>
      <c r="G4301" s="1" t="s">
        <v>6457</v>
      </c>
      <c r="H4301" s="1" t="s">
        <v>7062</v>
      </c>
      <c r="I4301" s="1">
        <v>3</v>
      </c>
      <c r="L4301" s="1">
        <v>3</v>
      </c>
      <c r="M4301" s="1" t="s">
        <v>14501</v>
      </c>
      <c r="N4301" s="1" t="s">
        <v>14502</v>
      </c>
      <c r="T4301" s="1" t="s">
        <v>12470</v>
      </c>
      <c r="U4301" s="1" t="s">
        <v>139</v>
      </c>
      <c r="V4301" s="1" t="s">
        <v>7323</v>
      </c>
      <c r="Y4301" s="1" t="s">
        <v>1109</v>
      </c>
      <c r="Z4301" s="1" t="s">
        <v>7958</v>
      </c>
      <c r="AC4301" s="1">
        <v>20</v>
      </c>
      <c r="AD4301" s="1" t="s">
        <v>301</v>
      </c>
      <c r="AE4301" s="1" t="s">
        <v>9363</v>
      </c>
      <c r="BC4301" s="1" t="s">
        <v>7520</v>
      </c>
      <c r="BE4301" s="1" t="s">
        <v>8073</v>
      </c>
      <c r="BF4301" s="1" t="s">
        <v>12894</v>
      </c>
    </row>
    <row r="4302" spans="1:72" ht="13.5" customHeight="1" x14ac:dyDescent="0.25">
      <c r="A4302" s="5" t="str">
        <f t="shared" si="154"/>
        <v>1738_각남면_0144</v>
      </c>
      <c r="B4302" s="1">
        <v>1738</v>
      </c>
      <c r="C4302" s="1" t="s">
        <v>12339</v>
      </c>
      <c r="D4302" s="1" t="s">
        <v>12340</v>
      </c>
      <c r="E4302" s="1">
        <v>4301</v>
      </c>
      <c r="F4302" s="1">
        <v>19</v>
      </c>
      <c r="G4302" s="1" t="s">
        <v>6457</v>
      </c>
      <c r="H4302" s="1" t="s">
        <v>7062</v>
      </c>
      <c r="I4302" s="1">
        <v>3</v>
      </c>
      <c r="L4302" s="1">
        <v>3</v>
      </c>
      <c r="M4302" s="1" t="s">
        <v>14501</v>
      </c>
      <c r="N4302" s="1" t="s">
        <v>14502</v>
      </c>
      <c r="T4302" s="1" t="s">
        <v>12470</v>
      </c>
      <c r="U4302" s="1" t="s">
        <v>136</v>
      </c>
      <c r="V4302" s="1" t="s">
        <v>7308</v>
      </c>
      <c r="Y4302" s="1" t="s">
        <v>1160</v>
      </c>
      <c r="Z4302" s="1" t="s">
        <v>7975</v>
      </c>
      <c r="AC4302" s="1">
        <v>20</v>
      </c>
      <c r="AD4302" s="1" t="s">
        <v>255</v>
      </c>
      <c r="AE4302" s="1" t="s">
        <v>9359</v>
      </c>
      <c r="BC4302" s="1" t="s">
        <v>7520</v>
      </c>
      <c r="BE4302" s="1" t="s">
        <v>8073</v>
      </c>
      <c r="BF4302" s="1" t="s">
        <v>12892</v>
      </c>
    </row>
    <row r="4303" spans="1:72" ht="13.5" customHeight="1" x14ac:dyDescent="0.25">
      <c r="A4303" s="5" t="str">
        <f t="shared" si="154"/>
        <v>1738_각남면_0144</v>
      </c>
      <c r="B4303" s="1">
        <v>1738</v>
      </c>
      <c r="C4303" s="1" t="s">
        <v>12339</v>
      </c>
      <c r="D4303" s="1" t="s">
        <v>12340</v>
      </c>
      <c r="E4303" s="1">
        <v>4302</v>
      </c>
      <c r="F4303" s="1">
        <v>19</v>
      </c>
      <c r="G4303" s="1" t="s">
        <v>6457</v>
      </c>
      <c r="H4303" s="1" t="s">
        <v>7062</v>
      </c>
      <c r="I4303" s="1">
        <v>3</v>
      </c>
      <c r="L4303" s="1">
        <v>3</v>
      </c>
      <c r="M4303" s="1" t="s">
        <v>14501</v>
      </c>
      <c r="N4303" s="1" t="s">
        <v>14502</v>
      </c>
      <c r="T4303" s="1" t="s">
        <v>12470</v>
      </c>
      <c r="U4303" s="1" t="s">
        <v>139</v>
      </c>
      <c r="V4303" s="1" t="s">
        <v>7323</v>
      </c>
      <c r="Y4303" s="1" t="s">
        <v>6539</v>
      </c>
      <c r="Z4303" s="1" t="s">
        <v>8212</v>
      </c>
      <c r="AC4303" s="1">
        <v>44</v>
      </c>
      <c r="AD4303" s="1" t="s">
        <v>52</v>
      </c>
      <c r="AE4303" s="1" t="s">
        <v>9330</v>
      </c>
      <c r="BB4303" s="1" t="s">
        <v>139</v>
      </c>
      <c r="BC4303" s="1" t="s">
        <v>7323</v>
      </c>
      <c r="BD4303" s="1" t="s">
        <v>6540</v>
      </c>
      <c r="BE4303" s="1" t="s">
        <v>10468</v>
      </c>
      <c r="BF4303" s="1" t="s">
        <v>12894</v>
      </c>
    </row>
    <row r="4304" spans="1:72" ht="13.5" customHeight="1" x14ac:dyDescent="0.25">
      <c r="A4304" s="5" t="str">
        <f t="shared" si="154"/>
        <v>1738_각남면_0144</v>
      </c>
      <c r="B4304" s="1">
        <v>1738</v>
      </c>
      <c r="C4304" s="1" t="s">
        <v>12339</v>
      </c>
      <c r="D4304" s="1" t="s">
        <v>12340</v>
      </c>
      <c r="E4304" s="1">
        <v>4303</v>
      </c>
      <c r="F4304" s="1">
        <v>19</v>
      </c>
      <c r="G4304" s="1" t="s">
        <v>6457</v>
      </c>
      <c r="H4304" s="1" t="s">
        <v>7062</v>
      </c>
      <c r="I4304" s="1">
        <v>3</v>
      </c>
      <c r="L4304" s="1">
        <v>3</v>
      </c>
      <c r="M4304" s="1" t="s">
        <v>14501</v>
      </c>
      <c r="N4304" s="1" t="s">
        <v>14502</v>
      </c>
      <c r="T4304" s="1" t="s">
        <v>12470</v>
      </c>
      <c r="U4304" s="1" t="s">
        <v>136</v>
      </c>
      <c r="V4304" s="1" t="s">
        <v>7308</v>
      </c>
      <c r="Y4304" s="1" t="s">
        <v>15084</v>
      </c>
      <c r="Z4304" s="1" t="s">
        <v>9197</v>
      </c>
      <c r="AC4304" s="1">
        <v>16</v>
      </c>
      <c r="AD4304" s="1" t="s">
        <v>89</v>
      </c>
      <c r="AE4304" s="1" t="s">
        <v>9335</v>
      </c>
      <c r="AF4304" s="1" t="s">
        <v>417</v>
      </c>
      <c r="AG4304" s="1" t="s">
        <v>9401</v>
      </c>
      <c r="AH4304" s="1" t="s">
        <v>146</v>
      </c>
      <c r="AI4304" s="1" t="s">
        <v>9467</v>
      </c>
      <c r="BB4304" s="1" t="s">
        <v>368</v>
      </c>
      <c r="BC4304" s="1" t="s">
        <v>7520</v>
      </c>
      <c r="BE4304" s="1" t="s">
        <v>8212</v>
      </c>
      <c r="BF4304" s="1" t="s">
        <v>12895</v>
      </c>
    </row>
    <row r="4305" spans="1:73" ht="13.5" customHeight="1" x14ac:dyDescent="0.25">
      <c r="A4305" s="5" t="str">
        <f t="shared" si="154"/>
        <v>1738_각남면_0144</v>
      </c>
      <c r="B4305" s="1">
        <v>1738</v>
      </c>
      <c r="C4305" s="1" t="s">
        <v>12339</v>
      </c>
      <c r="D4305" s="1" t="s">
        <v>12340</v>
      </c>
      <c r="E4305" s="1">
        <v>4304</v>
      </c>
      <c r="F4305" s="1">
        <v>19</v>
      </c>
      <c r="G4305" s="1" t="s">
        <v>6457</v>
      </c>
      <c r="H4305" s="1" t="s">
        <v>7062</v>
      </c>
      <c r="I4305" s="1">
        <v>3</v>
      </c>
      <c r="L4305" s="1">
        <v>4</v>
      </c>
      <c r="M4305" s="1" t="s">
        <v>1109</v>
      </c>
      <c r="N4305" s="1" t="s">
        <v>7958</v>
      </c>
      <c r="T4305" s="1" t="s">
        <v>12461</v>
      </c>
      <c r="U4305" s="1" t="s">
        <v>237</v>
      </c>
      <c r="V4305" s="1" t="s">
        <v>7316</v>
      </c>
      <c r="Y4305" s="1" t="s">
        <v>1109</v>
      </c>
      <c r="Z4305" s="1" t="s">
        <v>7958</v>
      </c>
      <c r="AC4305" s="1">
        <v>62</v>
      </c>
      <c r="AD4305" s="1" t="s">
        <v>335</v>
      </c>
      <c r="AE4305" s="1" t="s">
        <v>9368</v>
      </c>
      <c r="AJ4305" s="1" t="s">
        <v>17</v>
      </c>
      <c r="AK4305" s="1" t="s">
        <v>9530</v>
      </c>
      <c r="AL4305" s="1" t="s">
        <v>259</v>
      </c>
      <c r="AM4305" s="1" t="s">
        <v>9449</v>
      </c>
      <c r="AT4305" s="1" t="s">
        <v>574</v>
      </c>
      <c r="AU4305" s="1" t="s">
        <v>12423</v>
      </c>
      <c r="AV4305" s="1" t="s">
        <v>6541</v>
      </c>
      <c r="AW4305" s="1" t="s">
        <v>10331</v>
      </c>
      <c r="BG4305" s="1" t="s">
        <v>574</v>
      </c>
      <c r="BH4305" s="1" t="s">
        <v>12423</v>
      </c>
      <c r="BI4305" s="1" t="s">
        <v>6542</v>
      </c>
      <c r="BJ4305" s="1" t="s">
        <v>10970</v>
      </c>
      <c r="BK4305" s="1" t="s">
        <v>574</v>
      </c>
      <c r="BL4305" s="1" t="s">
        <v>12423</v>
      </c>
      <c r="BM4305" s="1" t="s">
        <v>6543</v>
      </c>
      <c r="BN4305" s="1" t="s">
        <v>11437</v>
      </c>
      <c r="BO4305" s="1" t="s">
        <v>69</v>
      </c>
      <c r="BP4305" s="1" t="s">
        <v>7359</v>
      </c>
      <c r="BQ4305" s="1" t="s">
        <v>6544</v>
      </c>
      <c r="BR4305" s="1" t="s">
        <v>13093</v>
      </c>
      <c r="BS4305" s="1" t="s">
        <v>41</v>
      </c>
      <c r="BT4305" s="1" t="s">
        <v>12725</v>
      </c>
    </row>
    <row r="4306" spans="1:73" ht="13.5" customHeight="1" x14ac:dyDescent="0.25">
      <c r="A4306" s="5" t="str">
        <f t="shared" si="154"/>
        <v>1738_각남면_0144</v>
      </c>
      <c r="B4306" s="1">
        <v>1738</v>
      </c>
      <c r="C4306" s="1" t="s">
        <v>12339</v>
      </c>
      <c r="D4306" s="1" t="s">
        <v>12340</v>
      </c>
      <c r="E4306" s="1">
        <v>4305</v>
      </c>
      <c r="F4306" s="1">
        <v>19</v>
      </c>
      <c r="G4306" s="1" t="s">
        <v>6457</v>
      </c>
      <c r="H4306" s="1" t="s">
        <v>7062</v>
      </c>
      <c r="I4306" s="1">
        <v>3</v>
      </c>
      <c r="L4306" s="1">
        <v>4</v>
      </c>
      <c r="M4306" s="1" t="s">
        <v>1109</v>
      </c>
      <c r="N4306" s="1" t="s">
        <v>7958</v>
      </c>
      <c r="S4306" s="1" t="s">
        <v>112</v>
      </c>
      <c r="T4306" s="1" t="s">
        <v>7229</v>
      </c>
      <c r="Y4306" s="1" t="s">
        <v>6545</v>
      </c>
      <c r="Z4306" s="1" t="s">
        <v>9198</v>
      </c>
      <c r="AF4306" s="1" t="s">
        <v>226</v>
      </c>
      <c r="AG4306" s="1" t="s">
        <v>9393</v>
      </c>
    </row>
    <row r="4307" spans="1:73" ht="13.5" customHeight="1" x14ac:dyDescent="0.25">
      <c r="A4307" s="5" t="str">
        <f t="shared" si="154"/>
        <v>1738_각남면_0144</v>
      </c>
      <c r="B4307" s="1">
        <v>1738</v>
      </c>
      <c r="C4307" s="1" t="s">
        <v>12339</v>
      </c>
      <c r="D4307" s="1" t="s">
        <v>12340</v>
      </c>
      <c r="E4307" s="1">
        <v>4306</v>
      </c>
      <c r="F4307" s="1">
        <v>19</v>
      </c>
      <c r="G4307" s="1" t="s">
        <v>6457</v>
      </c>
      <c r="H4307" s="1" t="s">
        <v>7062</v>
      </c>
      <c r="I4307" s="1">
        <v>3</v>
      </c>
      <c r="L4307" s="1">
        <v>4</v>
      </c>
      <c r="M4307" s="1" t="s">
        <v>1109</v>
      </c>
      <c r="N4307" s="1" t="s">
        <v>7958</v>
      </c>
      <c r="S4307" s="1" t="s">
        <v>59</v>
      </c>
      <c r="T4307" s="1" t="s">
        <v>7224</v>
      </c>
      <c r="U4307" s="1" t="s">
        <v>6546</v>
      </c>
      <c r="V4307" s="1" t="s">
        <v>12439</v>
      </c>
      <c r="Y4307" s="1" t="s">
        <v>6547</v>
      </c>
      <c r="Z4307" s="1" t="s">
        <v>8609</v>
      </c>
      <c r="AC4307" s="1">
        <v>31</v>
      </c>
      <c r="AD4307" s="1" t="s">
        <v>437</v>
      </c>
      <c r="AE4307" s="1" t="s">
        <v>9373</v>
      </c>
      <c r="BU4307" s="1" t="s">
        <v>6548</v>
      </c>
    </row>
    <row r="4308" spans="1:73" ht="13.5" customHeight="1" x14ac:dyDescent="0.25">
      <c r="A4308" s="5" t="str">
        <f t="shared" si="154"/>
        <v>1738_각남면_0144</v>
      </c>
      <c r="B4308" s="1">
        <v>1738</v>
      </c>
      <c r="C4308" s="1" t="s">
        <v>12339</v>
      </c>
      <c r="D4308" s="1" t="s">
        <v>12340</v>
      </c>
      <c r="E4308" s="1">
        <v>4307</v>
      </c>
      <c r="F4308" s="1">
        <v>19</v>
      </c>
      <c r="G4308" s="1" t="s">
        <v>6457</v>
      </c>
      <c r="H4308" s="1" t="s">
        <v>7062</v>
      </c>
      <c r="I4308" s="1">
        <v>3</v>
      </c>
      <c r="L4308" s="1">
        <v>4</v>
      </c>
      <c r="M4308" s="1" t="s">
        <v>1109</v>
      </c>
      <c r="N4308" s="1" t="s">
        <v>7958</v>
      </c>
      <c r="S4308" s="1" t="s">
        <v>112</v>
      </c>
      <c r="T4308" s="1" t="s">
        <v>7229</v>
      </c>
      <c r="Y4308" s="1" t="s">
        <v>64</v>
      </c>
      <c r="Z4308" s="1" t="s">
        <v>7741</v>
      </c>
      <c r="AC4308" s="1">
        <v>7</v>
      </c>
      <c r="AD4308" s="1" t="s">
        <v>62</v>
      </c>
      <c r="AE4308" s="1" t="s">
        <v>9331</v>
      </c>
    </row>
    <row r="4309" spans="1:73" ht="13.5" customHeight="1" x14ac:dyDescent="0.25">
      <c r="A4309" s="5" t="str">
        <f t="shared" si="154"/>
        <v>1738_각남면_0144</v>
      </c>
      <c r="B4309" s="1">
        <v>1738</v>
      </c>
      <c r="C4309" s="1" t="s">
        <v>12339</v>
      </c>
      <c r="D4309" s="1" t="s">
        <v>12340</v>
      </c>
      <c r="E4309" s="1">
        <v>4308</v>
      </c>
      <c r="F4309" s="1">
        <v>19</v>
      </c>
      <c r="G4309" s="1" t="s">
        <v>6457</v>
      </c>
      <c r="H4309" s="1" t="s">
        <v>7062</v>
      </c>
      <c r="I4309" s="1">
        <v>3</v>
      </c>
      <c r="L4309" s="1">
        <v>4</v>
      </c>
      <c r="M4309" s="1" t="s">
        <v>1109</v>
      </c>
      <c r="N4309" s="1" t="s">
        <v>7958</v>
      </c>
      <c r="S4309" s="1" t="s">
        <v>112</v>
      </c>
      <c r="T4309" s="1" t="s">
        <v>7229</v>
      </c>
      <c r="AF4309" s="1" t="s">
        <v>317</v>
      </c>
      <c r="AG4309" s="1" t="s">
        <v>7707</v>
      </c>
    </row>
    <row r="4310" spans="1:73" ht="13.5" customHeight="1" x14ac:dyDescent="0.25">
      <c r="A4310" s="5" t="str">
        <f t="shared" si="154"/>
        <v>1738_각남면_0144</v>
      </c>
      <c r="B4310" s="1">
        <v>1738</v>
      </c>
      <c r="C4310" s="1" t="s">
        <v>12339</v>
      </c>
      <c r="D4310" s="1" t="s">
        <v>12340</v>
      </c>
      <c r="E4310" s="1">
        <v>4309</v>
      </c>
      <c r="F4310" s="1">
        <v>19</v>
      </c>
      <c r="G4310" s="1" t="s">
        <v>6457</v>
      </c>
      <c r="H4310" s="1" t="s">
        <v>7062</v>
      </c>
      <c r="I4310" s="1">
        <v>3</v>
      </c>
      <c r="L4310" s="1">
        <v>5</v>
      </c>
      <c r="M4310" s="1" t="s">
        <v>13566</v>
      </c>
      <c r="N4310" s="1" t="s">
        <v>13567</v>
      </c>
      <c r="T4310" s="1" t="s">
        <v>12461</v>
      </c>
      <c r="U4310" s="1" t="s">
        <v>518</v>
      </c>
      <c r="V4310" s="1" t="s">
        <v>7333</v>
      </c>
      <c r="W4310" s="1" t="s">
        <v>85</v>
      </c>
      <c r="X4310" s="1" t="s">
        <v>12530</v>
      </c>
      <c r="Y4310" s="1" t="s">
        <v>64</v>
      </c>
      <c r="Z4310" s="1" t="s">
        <v>7741</v>
      </c>
      <c r="AC4310" s="1">
        <v>51</v>
      </c>
      <c r="AD4310" s="1" t="s">
        <v>169</v>
      </c>
      <c r="AE4310" s="1" t="s">
        <v>9348</v>
      </c>
      <c r="AJ4310" s="1" t="s">
        <v>17</v>
      </c>
      <c r="AK4310" s="1" t="s">
        <v>9530</v>
      </c>
      <c r="AL4310" s="1" t="s">
        <v>208</v>
      </c>
      <c r="AM4310" s="1" t="s">
        <v>9524</v>
      </c>
      <c r="AT4310" s="1" t="s">
        <v>1649</v>
      </c>
      <c r="AU4310" s="1" t="s">
        <v>7492</v>
      </c>
      <c r="AV4310" s="1" t="s">
        <v>290</v>
      </c>
      <c r="AW4310" s="1" t="s">
        <v>9152</v>
      </c>
      <c r="BG4310" s="1" t="s">
        <v>1649</v>
      </c>
      <c r="BH4310" s="1" t="s">
        <v>7492</v>
      </c>
      <c r="BI4310" s="1" t="s">
        <v>2429</v>
      </c>
      <c r="BJ4310" s="1" t="s">
        <v>9909</v>
      </c>
      <c r="BK4310" s="1" t="s">
        <v>677</v>
      </c>
      <c r="BL4310" s="1" t="s">
        <v>7530</v>
      </c>
      <c r="BM4310" s="1" t="s">
        <v>6531</v>
      </c>
      <c r="BN4310" s="1" t="s">
        <v>7869</v>
      </c>
      <c r="BO4310" s="1" t="s">
        <v>44</v>
      </c>
      <c r="BP4310" s="1" t="s">
        <v>7629</v>
      </c>
      <c r="BQ4310" s="1" t="s">
        <v>6549</v>
      </c>
      <c r="BR4310" s="1" t="s">
        <v>12172</v>
      </c>
      <c r="BS4310" s="1" t="s">
        <v>583</v>
      </c>
      <c r="BT4310" s="1" t="s">
        <v>12734</v>
      </c>
    </row>
    <row r="4311" spans="1:73" ht="13.5" customHeight="1" x14ac:dyDescent="0.25">
      <c r="A4311" s="5" t="str">
        <f t="shared" si="154"/>
        <v>1738_각남면_0144</v>
      </c>
      <c r="B4311" s="1">
        <v>1738</v>
      </c>
      <c r="C4311" s="1" t="s">
        <v>12339</v>
      </c>
      <c r="D4311" s="1" t="s">
        <v>12340</v>
      </c>
      <c r="E4311" s="1">
        <v>4310</v>
      </c>
      <c r="F4311" s="1">
        <v>19</v>
      </c>
      <c r="G4311" s="1" t="s">
        <v>6457</v>
      </c>
      <c r="H4311" s="1" t="s">
        <v>7062</v>
      </c>
      <c r="I4311" s="1">
        <v>3</v>
      </c>
      <c r="L4311" s="1">
        <v>5</v>
      </c>
      <c r="M4311" s="1" t="s">
        <v>13566</v>
      </c>
      <c r="N4311" s="1" t="s">
        <v>13567</v>
      </c>
      <c r="S4311" s="1" t="s">
        <v>59</v>
      </c>
      <c r="T4311" s="1" t="s">
        <v>7224</v>
      </c>
      <c r="U4311" s="1" t="s">
        <v>6550</v>
      </c>
      <c r="V4311" s="1" t="s">
        <v>7652</v>
      </c>
      <c r="Y4311" s="1" t="s">
        <v>6551</v>
      </c>
      <c r="Z4311" s="1" t="s">
        <v>8678</v>
      </c>
      <c r="AC4311" s="1">
        <v>40</v>
      </c>
      <c r="AD4311" s="1" t="s">
        <v>349</v>
      </c>
      <c r="AE4311" s="1" t="s">
        <v>9369</v>
      </c>
    </row>
    <row r="4312" spans="1:73" ht="13.5" customHeight="1" x14ac:dyDescent="0.25">
      <c r="A4312" s="5" t="str">
        <f t="shared" si="154"/>
        <v>1738_각남면_0144</v>
      </c>
      <c r="B4312" s="1">
        <v>1738</v>
      </c>
      <c r="C4312" s="1" t="s">
        <v>12339</v>
      </c>
      <c r="D4312" s="1" t="s">
        <v>12340</v>
      </c>
      <c r="E4312" s="1">
        <v>4311</v>
      </c>
      <c r="F4312" s="1">
        <v>19</v>
      </c>
      <c r="G4312" s="1" t="s">
        <v>6457</v>
      </c>
      <c r="H4312" s="1" t="s">
        <v>7062</v>
      </c>
      <c r="I4312" s="1">
        <v>3</v>
      </c>
      <c r="L4312" s="1">
        <v>5</v>
      </c>
      <c r="M4312" s="1" t="s">
        <v>13566</v>
      </c>
      <c r="N4312" s="1" t="s">
        <v>13567</v>
      </c>
      <c r="S4312" s="1" t="s">
        <v>91</v>
      </c>
      <c r="T4312" s="1" t="s">
        <v>7227</v>
      </c>
      <c r="Y4312" s="1" t="s">
        <v>742</v>
      </c>
      <c r="Z4312" s="1" t="s">
        <v>7856</v>
      </c>
      <c r="AC4312" s="1">
        <v>7</v>
      </c>
      <c r="AD4312" s="1" t="s">
        <v>62</v>
      </c>
      <c r="AE4312" s="1" t="s">
        <v>9331</v>
      </c>
    </row>
    <row r="4313" spans="1:73" ht="13.5" customHeight="1" x14ac:dyDescent="0.25">
      <c r="A4313" s="5" t="str">
        <f t="shared" si="154"/>
        <v>1738_각남면_0144</v>
      </c>
      <c r="B4313" s="1">
        <v>1738</v>
      </c>
      <c r="C4313" s="1" t="s">
        <v>12339</v>
      </c>
      <c r="D4313" s="1" t="s">
        <v>12340</v>
      </c>
      <c r="E4313" s="1">
        <v>4312</v>
      </c>
      <c r="F4313" s="1">
        <v>19</v>
      </c>
      <c r="G4313" s="1" t="s">
        <v>6457</v>
      </c>
      <c r="H4313" s="1" t="s">
        <v>7062</v>
      </c>
      <c r="I4313" s="1">
        <v>4</v>
      </c>
      <c r="J4313" s="1" t="s">
        <v>6552</v>
      </c>
      <c r="K4313" s="1" t="s">
        <v>12384</v>
      </c>
      <c r="L4313" s="1">
        <v>1</v>
      </c>
      <c r="M4313" s="1" t="s">
        <v>6552</v>
      </c>
      <c r="N4313" s="1" t="s">
        <v>12384</v>
      </c>
      <c r="T4313" s="1" t="s">
        <v>12461</v>
      </c>
      <c r="U4313" s="1" t="s">
        <v>2783</v>
      </c>
      <c r="V4313" s="1" t="s">
        <v>7404</v>
      </c>
      <c r="W4313" s="1" t="s">
        <v>85</v>
      </c>
      <c r="X4313" s="1" t="s">
        <v>12530</v>
      </c>
      <c r="Y4313" s="1" t="s">
        <v>6553</v>
      </c>
      <c r="Z4313" s="1" t="s">
        <v>9199</v>
      </c>
      <c r="AC4313" s="1">
        <v>34</v>
      </c>
      <c r="AD4313" s="1" t="s">
        <v>40</v>
      </c>
      <c r="AE4313" s="1" t="s">
        <v>9329</v>
      </c>
      <c r="AJ4313" s="1" t="s">
        <v>17</v>
      </c>
      <c r="AK4313" s="1" t="s">
        <v>9530</v>
      </c>
      <c r="AL4313" s="1" t="s">
        <v>208</v>
      </c>
      <c r="AM4313" s="1" t="s">
        <v>9524</v>
      </c>
      <c r="AT4313" s="1" t="s">
        <v>531</v>
      </c>
      <c r="AU4313" s="1" t="s">
        <v>7370</v>
      </c>
      <c r="AV4313" s="1" t="s">
        <v>92</v>
      </c>
      <c r="AW4313" s="1" t="s">
        <v>7744</v>
      </c>
      <c r="BG4313" s="1" t="s">
        <v>42</v>
      </c>
      <c r="BH4313" s="1" t="s">
        <v>7309</v>
      </c>
      <c r="BI4313" s="1" t="s">
        <v>1263</v>
      </c>
      <c r="BJ4313" s="1" t="s">
        <v>8004</v>
      </c>
      <c r="BK4313" s="1" t="s">
        <v>531</v>
      </c>
      <c r="BL4313" s="1" t="s">
        <v>7370</v>
      </c>
      <c r="BM4313" s="1" t="s">
        <v>4435</v>
      </c>
      <c r="BN4313" s="1" t="s">
        <v>10849</v>
      </c>
      <c r="BO4313" s="1" t="s">
        <v>69</v>
      </c>
      <c r="BP4313" s="1" t="s">
        <v>7359</v>
      </c>
      <c r="BQ4313" s="1" t="s">
        <v>6554</v>
      </c>
      <c r="BR4313" s="1" t="s">
        <v>12173</v>
      </c>
      <c r="BS4313" s="1" t="s">
        <v>401</v>
      </c>
      <c r="BT4313" s="1" t="s">
        <v>9477</v>
      </c>
    </row>
    <row r="4314" spans="1:73" ht="13.5" customHeight="1" x14ac:dyDescent="0.25">
      <c r="A4314" s="5" t="str">
        <f t="shared" si="154"/>
        <v>1738_각남면_0144</v>
      </c>
      <c r="B4314" s="1">
        <v>1738</v>
      </c>
      <c r="C4314" s="1" t="s">
        <v>12339</v>
      </c>
      <c r="D4314" s="1" t="s">
        <v>12340</v>
      </c>
      <c r="E4314" s="1">
        <v>4313</v>
      </c>
      <c r="F4314" s="1">
        <v>19</v>
      </c>
      <c r="G4314" s="1" t="s">
        <v>6457</v>
      </c>
      <c r="H4314" s="1" t="s">
        <v>7062</v>
      </c>
      <c r="I4314" s="1">
        <v>4</v>
      </c>
      <c r="L4314" s="1">
        <v>1</v>
      </c>
      <c r="M4314" s="1" t="s">
        <v>6552</v>
      </c>
      <c r="N4314" s="1" t="s">
        <v>12384</v>
      </c>
      <c r="S4314" s="1" t="s">
        <v>50</v>
      </c>
      <c r="T4314" s="1" t="s">
        <v>7223</v>
      </c>
      <c r="W4314" s="1" t="s">
        <v>191</v>
      </c>
      <c r="X4314" s="1" t="s">
        <v>7693</v>
      </c>
      <c r="Y4314" s="1" t="s">
        <v>64</v>
      </c>
      <c r="Z4314" s="1" t="s">
        <v>7741</v>
      </c>
      <c r="AC4314" s="1">
        <v>35</v>
      </c>
      <c r="AD4314" s="1" t="s">
        <v>68</v>
      </c>
      <c r="AE4314" s="1" t="s">
        <v>9333</v>
      </c>
      <c r="AJ4314" s="1" t="s">
        <v>17</v>
      </c>
      <c r="AK4314" s="1" t="s">
        <v>9530</v>
      </c>
      <c r="AL4314" s="1" t="s">
        <v>193</v>
      </c>
      <c r="AM4314" s="1" t="s">
        <v>9533</v>
      </c>
      <c r="AT4314" s="1" t="s">
        <v>69</v>
      </c>
      <c r="AU4314" s="1" t="s">
        <v>7359</v>
      </c>
      <c r="AV4314" s="1" t="s">
        <v>1647</v>
      </c>
      <c r="AW4314" s="1" t="s">
        <v>10332</v>
      </c>
      <c r="BG4314" s="1" t="s">
        <v>69</v>
      </c>
      <c r="BH4314" s="1" t="s">
        <v>7359</v>
      </c>
      <c r="BI4314" s="1" t="s">
        <v>501</v>
      </c>
      <c r="BJ4314" s="1" t="s">
        <v>7816</v>
      </c>
      <c r="BK4314" s="1" t="s">
        <v>69</v>
      </c>
      <c r="BL4314" s="1" t="s">
        <v>7359</v>
      </c>
      <c r="BM4314" s="1" t="s">
        <v>2912</v>
      </c>
      <c r="BN4314" s="1" t="s">
        <v>8429</v>
      </c>
      <c r="BO4314" s="1" t="s">
        <v>69</v>
      </c>
      <c r="BP4314" s="1" t="s">
        <v>7359</v>
      </c>
      <c r="BQ4314" s="1" t="s">
        <v>6506</v>
      </c>
      <c r="BR4314" s="1" t="s">
        <v>12166</v>
      </c>
      <c r="BS4314" s="1" t="s">
        <v>124</v>
      </c>
      <c r="BT4314" s="1" t="s">
        <v>9327</v>
      </c>
    </row>
    <row r="4315" spans="1:73" ht="13.5" customHeight="1" x14ac:dyDescent="0.25">
      <c r="A4315" s="5" t="str">
        <f t="shared" si="154"/>
        <v>1738_각남면_0144</v>
      </c>
      <c r="B4315" s="1">
        <v>1738</v>
      </c>
      <c r="C4315" s="1" t="s">
        <v>12339</v>
      </c>
      <c r="D4315" s="1" t="s">
        <v>12340</v>
      </c>
      <c r="E4315" s="1">
        <v>4314</v>
      </c>
      <c r="F4315" s="1">
        <v>19</v>
      </c>
      <c r="G4315" s="1" t="s">
        <v>6457</v>
      </c>
      <c r="H4315" s="1" t="s">
        <v>7062</v>
      </c>
      <c r="I4315" s="1">
        <v>4</v>
      </c>
      <c r="L4315" s="1">
        <v>1</v>
      </c>
      <c r="M4315" s="1" t="s">
        <v>6552</v>
      </c>
      <c r="N4315" s="1" t="s">
        <v>12384</v>
      </c>
      <c r="S4315" s="1" t="s">
        <v>112</v>
      </c>
      <c r="T4315" s="1" t="s">
        <v>7229</v>
      </c>
      <c r="Y4315" s="1" t="s">
        <v>64</v>
      </c>
      <c r="Z4315" s="1" t="s">
        <v>7741</v>
      </c>
      <c r="AC4315" s="1">
        <v>6</v>
      </c>
      <c r="AD4315" s="1" t="s">
        <v>738</v>
      </c>
      <c r="AE4315" s="1" t="s">
        <v>9381</v>
      </c>
    </row>
    <row r="4316" spans="1:73" ht="13.5" customHeight="1" x14ac:dyDescent="0.25">
      <c r="A4316" s="5" t="str">
        <f t="shared" si="154"/>
        <v>1738_각남면_0144</v>
      </c>
      <c r="B4316" s="1">
        <v>1738</v>
      </c>
      <c r="C4316" s="1" t="s">
        <v>12339</v>
      </c>
      <c r="D4316" s="1" t="s">
        <v>12340</v>
      </c>
      <c r="E4316" s="1">
        <v>4315</v>
      </c>
      <c r="F4316" s="1">
        <v>19</v>
      </c>
      <c r="G4316" s="1" t="s">
        <v>6457</v>
      </c>
      <c r="H4316" s="1" t="s">
        <v>7062</v>
      </c>
      <c r="I4316" s="1">
        <v>4</v>
      </c>
      <c r="L4316" s="1">
        <v>1</v>
      </c>
      <c r="M4316" s="1" t="s">
        <v>6552</v>
      </c>
      <c r="N4316" s="1" t="s">
        <v>12384</v>
      </c>
      <c r="S4316" s="1" t="s">
        <v>112</v>
      </c>
      <c r="T4316" s="1" t="s">
        <v>7229</v>
      </c>
      <c r="Y4316" s="1" t="s">
        <v>64</v>
      </c>
      <c r="Z4316" s="1" t="s">
        <v>7741</v>
      </c>
      <c r="AC4316" s="1">
        <v>1</v>
      </c>
      <c r="AD4316" s="1" t="s">
        <v>101</v>
      </c>
      <c r="AE4316" s="1" t="s">
        <v>9339</v>
      </c>
      <c r="AF4316" s="1" t="s">
        <v>95</v>
      </c>
      <c r="AG4316" s="1" t="s">
        <v>9389</v>
      </c>
    </row>
    <row r="4317" spans="1:73" ht="13.5" customHeight="1" x14ac:dyDescent="0.25">
      <c r="A4317" s="5" t="str">
        <f t="shared" si="154"/>
        <v>1738_각남면_0144</v>
      </c>
      <c r="B4317" s="1">
        <v>1738</v>
      </c>
      <c r="C4317" s="1" t="s">
        <v>12339</v>
      </c>
      <c r="D4317" s="1" t="s">
        <v>12340</v>
      </c>
      <c r="E4317" s="1">
        <v>4316</v>
      </c>
      <c r="F4317" s="1">
        <v>19</v>
      </c>
      <c r="G4317" s="1" t="s">
        <v>6457</v>
      </c>
      <c r="H4317" s="1" t="s">
        <v>7062</v>
      </c>
      <c r="I4317" s="1">
        <v>4</v>
      </c>
      <c r="L4317" s="1">
        <v>1</v>
      </c>
      <c r="M4317" s="1" t="s">
        <v>6552</v>
      </c>
      <c r="N4317" s="1" t="s">
        <v>12384</v>
      </c>
      <c r="S4317" s="1" t="s">
        <v>2531</v>
      </c>
      <c r="T4317" s="1" t="s">
        <v>7257</v>
      </c>
      <c r="U4317" s="1" t="s">
        <v>139</v>
      </c>
      <c r="V4317" s="1" t="s">
        <v>7323</v>
      </c>
      <c r="Y4317" s="1" t="s">
        <v>1109</v>
      </c>
      <c r="Z4317" s="1" t="s">
        <v>7958</v>
      </c>
      <c r="AC4317" s="1">
        <v>18</v>
      </c>
      <c r="AD4317" s="1" t="s">
        <v>210</v>
      </c>
      <c r="AE4317" s="1" t="s">
        <v>9354</v>
      </c>
    </row>
    <row r="4318" spans="1:73" ht="13.5" customHeight="1" x14ac:dyDescent="0.25">
      <c r="A4318" s="5" t="str">
        <f t="shared" si="154"/>
        <v>1738_각남면_0144</v>
      </c>
      <c r="B4318" s="1">
        <v>1738</v>
      </c>
      <c r="C4318" s="1" t="s">
        <v>12339</v>
      </c>
      <c r="D4318" s="1" t="s">
        <v>12340</v>
      </c>
      <c r="E4318" s="1">
        <v>4317</v>
      </c>
      <c r="F4318" s="1">
        <v>19</v>
      </c>
      <c r="G4318" s="1" t="s">
        <v>6457</v>
      </c>
      <c r="H4318" s="1" t="s">
        <v>7062</v>
      </c>
      <c r="I4318" s="1">
        <v>4</v>
      </c>
      <c r="L4318" s="1">
        <v>2</v>
      </c>
      <c r="M4318" s="1" t="s">
        <v>14538</v>
      </c>
      <c r="N4318" s="1" t="s">
        <v>14539</v>
      </c>
      <c r="T4318" s="1" t="s">
        <v>12461</v>
      </c>
      <c r="U4318" s="1" t="s">
        <v>6555</v>
      </c>
      <c r="V4318" s="1" t="s">
        <v>12505</v>
      </c>
      <c r="W4318" s="1" t="s">
        <v>254</v>
      </c>
      <c r="X4318" s="1" t="s">
        <v>7697</v>
      </c>
      <c r="Y4318" s="1" t="s">
        <v>6556</v>
      </c>
      <c r="Z4318" s="1" t="s">
        <v>9200</v>
      </c>
      <c r="AC4318" s="1">
        <v>33</v>
      </c>
      <c r="AD4318" s="1" t="s">
        <v>321</v>
      </c>
      <c r="AE4318" s="1" t="s">
        <v>9366</v>
      </c>
      <c r="AJ4318" s="1" t="s">
        <v>17</v>
      </c>
      <c r="AK4318" s="1" t="s">
        <v>9530</v>
      </c>
      <c r="AL4318" s="1" t="s">
        <v>49</v>
      </c>
      <c r="AM4318" s="1" t="s">
        <v>8830</v>
      </c>
      <c r="AT4318" s="1" t="s">
        <v>69</v>
      </c>
      <c r="AU4318" s="1" t="s">
        <v>7359</v>
      </c>
      <c r="AV4318" s="1" t="s">
        <v>6147</v>
      </c>
      <c r="AW4318" s="1" t="s">
        <v>9191</v>
      </c>
      <c r="BG4318" s="1" t="s">
        <v>69</v>
      </c>
      <c r="BH4318" s="1" t="s">
        <v>7359</v>
      </c>
      <c r="BI4318" s="1" t="s">
        <v>6462</v>
      </c>
      <c r="BJ4318" s="1" t="s">
        <v>9838</v>
      </c>
      <c r="BK4318" s="1" t="s">
        <v>69</v>
      </c>
      <c r="BL4318" s="1" t="s">
        <v>7359</v>
      </c>
      <c r="BM4318" s="1" t="s">
        <v>6463</v>
      </c>
      <c r="BN4318" s="1" t="s">
        <v>10965</v>
      </c>
      <c r="BO4318" s="1" t="s">
        <v>73</v>
      </c>
      <c r="BP4318" s="1" t="s">
        <v>7304</v>
      </c>
      <c r="BQ4318" s="1" t="s">
        <v>6557</v>
      </c>
      <c r="BR4318" s="1" t="s">
        <v>12174</v>
      </c>
      <c r="BS4318" s="1" t="s">
        <v>41</v>
      </c>
      <c r="BT4318" s="1" t="s">
        <v>12725</v>
      </c>
    </row>
    <row r="4319" spans="1:73" ht="13.5" customHeight="1" x14ac:dyDescent="0.25">
      <c r="A4319" s="5" t="str">
        <f t="shared" si="154"/>
        <v>1738_각남면_0144</v>
      </c>
      <c r="B4319" s="1">
        <v>1738</v>
      </c>
      <c r="C4319" s="1" t="s">
        <v>12339</v>
      </c>
      <c r="D4319" s="1" t="s">
        <v>12340</v>
      </c>
      <c r="E4319" s="1">
        <v>4318</v>
      </c>
      <c r="F4319" s="1">
        <v>19</v>
      </c>
      <c r="G4319" s="1" t="s">
        <v>6457</v>
      </c>
      <c r="H4319" s="1" t="s">
        <v>7062</v>
      </c>
      <c r="I4319" s="1">
        <v>4</v>
      </c>
      <c r="L4319" s="1">
        <v>2</v>
      </c>
      <c r="M4319" s="1" t="s">
        <v>14538</v>
      </c>
      <c r="N4319" s="1" t="s">
        <v>14539</v>
      </c>
      <c r="S4319" s="1" t="s">
        <v>50</v>
      </c>
      <c r="T4319" s="1" t="s">
        <v>7223</v>
      </c>
      <c r="W4319" s="1" t="s">
        <v>754</v>
      </c>
      <c r="X4319" s="1" t="s">
        <v>7710</v>
      </c>
      <c r="Y4319" s="1" t="s">
        <v>64</v>
      </c>
      <c r="Z4319" s="1" t="s">
        <v>7741</v>
      </c>
      <c r="AC4319" s="1">
        <v>21</v>
      </c>
      <c r="AD4319" s="1" t="s">
        <v>437</v>
      </c>
      <c r="AE4319" s="1" t="s">
        <v>9373</v>
      </c>
      <c r="AJ4319" s="1" t="s">
        <v>17</v>
      </c>
      <c r="AK4319" s="1" t="s">
        <v>9530</v>
      </c>
      <c r="AL4319" s="1" t="s">
        <v>58</v>
      </c>
      <c r="AM4319" s="1" t="s">
        <v>9526</v>
      </c>
      <c r="AT4319" s="1" t="s">
        <v>73</v>
      </c>
      <c r="AU4319" s="1" t="s">
        <v>7304</v>
      </c>
      <c r="AV4319" s="1" t="s">
        <v>3191</v>
      </c>
      <c r="AW4319" s="1" t="s">
        <v>8416</v>
      </c>
      <c r="BG4319" s="1" t="s">
        <v>490</v>
      </c>
      <c r="BH4319" s="1" t="s">
        <v>9686</v>
      </c>
      <c r="BI4319" s="1" t="s">
        <v>893</v>
      </c>
      <c r="BJ4319" s="1" t="s">
        <v>9974</v>
      </c>
      <c r="BK4319" s="1" t="s">
        <v>2019</v>
      </c>
      <c r="BL4319" s="1" t="s">
        <v>9669</v>
      </c>
      <c r="BM4319" s="1" t="s">
        <v>6558</v>
      </c>
      <c r="BN4319" s="1" t="s">
        <v>8260</v>
      </c>
      <c r="BO4319" s="1" t="s">
        <v>42</v>
      </c>
      <c r="BP4319" s="1" t="s">
        <v>7309</v>
      </c>
      <c r="BQ4319" s="1" t="s">
        <v>4481</v>
      </c>
      <c r="BR4319" s="1" t="s">
        <v>13365</v>
      </c>
      <c r="BS4319" s="1" t="s">
        <v>208</v>
      </c>
      <c r="BT4319" s="1" t="s">
        <v>9524</v>
      </c>
    </row>
    <row r="4320" spans="1:73" ht="13.5" customHeight="1" x14ac:dyDescent="0.25">
      <c r="A4320" s="5" t="str">
        <f t="shared" si="154"/>
        <v>1738_각남면_0144</v>
      </c>
      <c r="B4320" s="1">
        <v>1738</v>
      </c>
      <c r="C4320" s="1" t="s">
        <v>12339</v>
      </c>
      <c r="D4320" s="1" t="s">
        <v>12340</v>
      </c>
      <c r="E4320" s="1">
        <v>4319</v>
      </c>
      <c r="F4320" s="1">
        <v>19</v>
      </c>
      <c r="G4320" s="1" t="s">
        <v>6457</v>
      </c>
      <c r="H4320" s="1" t="s">
        <v>7062</v>
      </c>
      <c r="I4320" s="1">
        <v>4</v>
      </c>
      <c r="L4320" s="1">
        <v>2</v>
      </c>
      <c r="M4320" s="1" t="s">
        <v>14538</v>
      </c>
      <c r="N4320" s="1" t="s">
        <v>14539</v>
      </c>
      <c r="S4320" s="1" t="s">
        <v>59</v>
      </c>
      <c r="T4320" s="1" t="s">
        <v>7224</v>
      </c>
      <c r="U4320" s="1" t="s">
        <v>2492</v>
      </c>
      <c r="V4320" s="1" t="s">
        <v>7446</v>
      </c>
      <c r="Y4320" s="1" t="s">
        <v>6559</v>
      </c>
      <c r="Z4320" s="1" t="s">
        <v>8165</v>
      </c>
      <c r="AC4320" s="1">
        <v>7</v>
      </c>
      <c r="AD4320" s="1" t="s">
        <v>62</v>
      </c>
      <c r="AE4320" s="1" t="s">
        <v>9331</v>
      </c>
    </row>
    <row r="4321" spans="1:72" ht="13.5" customHeight="1" x14ac:dyDescent="0.25">
      <c r="A4321" s="5" t="str">
        <f t="shared" si="154"/>
        <v>1738_각남면_0144</v>
      </c>
      <c r="B4321" s="1">
        <v>1738</v>
      </c>
      <c r="C4321" s="1" t="s">
        <v>12339</v>
      </c>
      <c r="D4321" s="1" t="s">
        <v>12340</v>
      </c>
      <c r="E4321" s="1">
        <v>4320</v>
      </c>
      <c r="F4321" s="1">
        <v>19</v>
      </c>
      <c r="G4321" s="1" t="s">
        <v>6457</v>
      </c>
      <c r="H4321" s="1" t="s">
        <v>7062</v>
      </c>
      <c r="I4321" s="1">
        <v>4</v>
      </c>
      <c r="L4321" s="1">
        <v>2</v>
      </c>
      <c r="M4321" s="1" t="s">
        <v>14538</v>
      </c>
      <c r="N4321" s="1" t="s">
        <v>14539</v>
      </c>
      <c r="S4321" s="1" t="s">
        <v>59</v>
      </c>
      <c r="T4321" s="1" t="s">
        <v>7224</v>
      </c>
      <c r="Y4321" s="1" t="s">
        <v>1473</v>
      </c>
      <c r="Z4321" s="1" t="s">
        <v>8056</v>
      </c>
      <c r="AC4321" s="1">
        <v>1</v>
      </c>
      <c r="AD4321" s="1" t="s">
        <v>101</v>
      </c>
      <c r="AE4321" s="1" t="s">
        <v>9339</v>
      </c>
      <c r="AF4321" s="1" t="s">
        <v>95</v>
      </c>
      <c r="AG4321" s="1" t="s">
        <v>9389</v>
      </c>
    </row>
    <row r="4322" spans="1:72" ht="13.5" customHeight="1" x14ac:dyDescent="0.25">
      <c r="A4322" s="5" t="str">
        <f t="shared" si="154"/>
        <v>1738_각남면_0144</v>
      </c>
      <c r="B4322" s="1">
        <v>1738</v>
      </c>
      <c r="C4322" s="1" t="s">
        <v>12339</v>
      </c>
      <c r="D4322" s="1" t="s">
        <v>12340</v>
      </c>
      <c r="E4322" s="1">
        <v>4321</v>
      </c>
      <c r="F4322" s="1">
        <v>19</v>
      </c>
      <c r="G4322" s="1" t="s">
        <v>6457</v>
      </c>
      <c r="H4322" s="1" t="s">
        <v>7062</v>
      </c>
      <c r="I4322" s="1">
        <v>4</v>
      </c>
      <c r="L4322" s="1">
        <v>2</v>
      </c>
      <c r="M4322" s="1" t="s">
        <v>14538</v>
      </c>
      <c r="N4322" s="1" t="s">
        <v>14539</v>
      </c>
      <c r="S4322" s="1" t="s">
        <v>112</v>
      </c>
      <c r="T4322" s="1" t="s">
        <v>7229</v>
      </c>
      <c r="AF4322" s="1" t="s">
        <v>317</v>
      </c>
      <c r="AG4322" s="1" t="s">
        <v>7707</v>
      </c>
    </row>
    <row r="4323" spans="1:72" ht="13.5" customHeight="1" x14ac:dyDescent="0.25">
      <c r="A4323" s="5" t="str">
        <f t="shared" ref="A4323:A4354" si="155">HYPERLINK("http://kyu.snu.ac.kr/sdhj/index.jsp?type=hj/GK14616_00IH_0001_0144.jpg","1738_각남면_0144")</f>
        <v>1738_각남면_0144</v>
      </c>
      <c r="B4323" s="1">
        <v>1738</v>
      </c>
      <c r="C4323" s="1" t="s">
        <v>12339</v>
      </c>
      <c r="D4323" s="1" t="s">
        <v>12340</v>
      </c>
      <c r="E4323" s="1">
        <v>4322</v>
      </c>
      <c r="F4323" s="1">
        <v>19</v>
      </c>
      <c r="G4323" s="1" t="s">
        <v>6457</v>
      </c>
      <c r="H4323" s="1" t="s">
        <v>7062</v>
      </c>
      <c r="I4323" s="1">
        <v>4</v>
      </c>
      <c r="L4323" s="1">
        <v>3</v>
      </c>
      <c r="M4323" s="1" t="s">
        <v>14540</v>
      </c>
      <c r="N4323" s="1" t="s">
        <v>13726</v>
      </c>
      <c r="T4323" s="1" t="s">
        <v>12461</v>
      </c>
      <c r="U4323" s="1" t="s">
        <v>324</v>
      </c>
      <c r="V4323" s="1" t="s">
        <v>7324</v>
      </c>
      <c r="W4323" s="1" t="s">
        <v>85</v>
      </c>
      <c r="X4323" s="1" t="s">
        <v>12530</v>
      </c>
      <c r="Y4323" s="1" t="s">
        <v>6560</v>
      </c>
      <c r="Z4323" s="1" t="s">
        <v>8175</v>
      </c>
      <c r="AC4323" s="1">
        <v>61</v>
      </c>
      <c r="AD4323" s="1" t="s">
        <v>396</v>
      </c>
      <c r="AE4323" s="1" t="s">
        <v>9371</v>
      </c>
      <c r="AJ4323" s="1" t="s">
        <v>17</v>
      </c>
      <c r="AK4323" s="1" t="s">
        <v>9530</v>
      </c>
      <c r="AL4323" s="1" t="s">
        <v>208</v>
      </c>
      <c r="AM4323" s="1" t="s">
        <v>9524</v>
      </c>
      <c r="AT4323" s="1" t="s">
        <v>219</v>
      </c>
      <c r="AU4323" s="1" t="s">
        <v>7464</v>
      </c>
      <c r="AV4323" s="1" t="s">
        <v>6561</v>
      </c>
      <c r="AW4323" s="1" t="s">
        <v>10333</v>
      </c>
      <c r="BG4323" s="1" t="s">
        <v>677</v>
      </c>
      <c r="BH4323" s="1" t="s">
        <v>7530</v>
      </c>
      <c r="BI4323" s="1" t="s">
        <v>6562</v>
      </c>
      <c r="BJ4323" s="1" t="s">
        <v>10971</v>
      </c>
      <c r="BK4323" s="1" t="s">
        <v>222</v>
      </c>
      <c r="BL4323" s="1" t="s">
        <v>11006</v>
      </c>
      <c r="BM4323" s="1" t="s">
        <v>5562</v>
      </c>
      <c r="BN4323" s="1" t="s">
        <v>7869</v>
      </c>
      <c r="BO4323" s="1" t="s">
        <v>488</v>
      </c>
      <c r="BP4323" s="1" t="s">
        <v>7425</v>
      </c>
      <c r="BQ4323" s="1" t="s">
        <v>4099</v>
      </c>
      <c r="BR4323" s="1" t="s">
        <v>11867</v>
      </c>
      <c r="BS4323" s="1" t="s">
        <v>146</v>
      </c>
      <c r="BT4323" s="1" t="s">
        <v>9467</v>
      </c>
    </row>
    <row r="4324" spans="1:72" ht="13.5" customHeight="1" x14ac:dyDescent="0.25">
      <c r="A4324" s="5" t="str">
        <f t="shared" si="155"/>
        <v>1738_각남면_0144</v>
      </c>
      <c r="B4324" s="1">
        <v>1738</v>
      </c>
      <c r="C4324" s="1" t="s">
        <v>12339</v>
      </c>
      <c r="D4324" s="1" t="s">
        <v>12340</v>
      </c>
      <c r="E4324" s="1">
        <v>4323</v>
      </c>
      <c r="F4324" s="1">
        <v>19</v>
      </c>
      <c r="G4324" s="1" t="s">
        <v>6457</v>
      </c>
      <c r="H4324" s="1" t="s">
        <v>7062</v>
      </c>
      <c r="I4324" s="1">
        <v>4</v>
      </c>
      <c r="L4324" s="1">
        <v>3</v>
      </c>
      <c r="M4324" s="1" t="s">
        <v>14540</v>
      </c>
      <c r="N4324" s="1" t="s">
        <v>13726</v>
      </c>
      <c r="S4324" s="1" t="s">
        <v>50</v>
      </c>
      <c r="T4324" s="1" t="s">
        <v>7223</v>
      </c>
      <c r="W4324" s="1" t="s">
        <v>85</v>
      </c>
      <c r="X4324" s="1" t="s">
        <v>12530</v>
      </c>
      <c r="Y4324" s="1" t="s">
        <v>64</v>
      </c>
      <c r="Z4324" s="1" t="s">
        <v>7741</v>
      </c>
      <c r="AC4324" s="1">
        <v>51</v>
      </c>
      <c r="AD4324" s="1" t="s">
        <v>169</v>
      </c>
      <c r="AE4324" s="1" t="s">
        <v>9348</v>
      </c>
      <c r="AJ4324" s="1" t="s">
        <v>17</v>
      </c>
      <c r="AK4324" s="1" t="s">
        <v>9530</v>
      </c>
      <c r="AL4324" s="1" t="s">
        <v>631</v>
      </c>
      <c r="AM4324" s="1" t="s">
        <v>9553</v>
      </c>
      <c r="AT4324" s="1" t="s">
        <v>488</v>
      </c>
      <c r="AU4324" s="1" t="s">
        <v>7425</v>
      </c>
      <c r="AV4324" s="1" t="s">
        <v>3027</v>
      </c>
      <c r="AW4324" s="1" t="s">
        <v>10195</v>
      </c>
      <c r="BG4324" s="1" t="s">
        <v>69</v>
      </c>
      <c r="BH4324" s="1" t="s">
        <v>7359</v>
      </c>
      <c r="BI4324" s="1" t="s">
        <v>6563</v>
      </c>
      <c r="BJ4324" s="1" t="s">
        <v>10972</v>
      </c>
      <c r="BK4324" s="1" t="s">
        <v>69</v>
      </c>
      <c r="BL4324" s="1" t="s">
        <v>7359</v>
      </c>
      <c r="BM4324" s="1" t="s">
        <v>1663</v>
      </c>
      <c r="BN4324" s="1" t="s">
        <v>10612</v>
      </c>
      <c r="BO4324" s="1" t="s">
        <v>69</v>
      </c>
      <c r="BP4324" s="1" t="s">
        <v>7359</v>
      </c>
      <c r="BQ4324" s="1" t="s">
        <v>6564</v>
      </c>
      <c r="BR4324" s="1" t="s">
        <v>12175</v>
      </c>
      <c r="BS4324" s="1" t="s">
        <v>124</v>
      </c>
      <c r="BT4324" s="1" t="s">
        <v>9327</v>
      </c>
    </row>
    <row r="4325" spans="1:72" ht="13.5" customHeight="1" x14ac:dyDescent="0.25">
      <c r="A4325" s="5" t="str">
        <f t="shared" si="155"/>
        <v>1738_각남면_0144</v>
      </c>
      <c r="B4325" s="1">
        <v>1738</v>
      </c>
      <c r="C4325" s="1" t="s">
        <v>12339</v>
      </c>
      <c r="D4325" s="1" t="s">
        <v>12340</v>
      </c>
      <c r="E4325" s="1">
        <v>4324</v>
      </c>
      <c r="F4325" s="1">
        <v>19</v>
      </c>
      <c r="G4325" s="1" t="s">
        <v>6457</v>
      </c>
      <c r="H4325" s="1" t="s">
        <v>7062</v>
      </c>
      <c r="I4325" s="1">
        <v>4</v>
      </c>
      <c r="L4325" s="1">
        <v>3</v>
      </c>
      <c r="M4325" s="1" t="s">
        <v>14540</v>
      </c>
      <c r="N4325" s="1" t="s">
        <v>13726</v>
      </c>
      <c r="S4325" s="1" t="s">
        <v>112</v>
      </c>
      <c r="T4325" s="1" t="s">
        <v>7229</v>
      </c>
      <c r="Y4325" s="1" t="s">
        <v>64</v>
      </c>
      <c r="Z4325" s="1" t="s">
        <v>7741</v>
      </c>
      <c r="AC4325" s="1">
        <v>17</v>
      </c>
      <c r="AD4325" s="1" t="s">
        <v>315</v>
      </c>
      <c r="AE4325" s="1" t="s">
        <v>9365</v>
      </c>
    </row>
    <row r="4326" spans="1:72" ht="13.5" customHeight="1" x14ac:dyDescent="0.25">
      <c r="A4326" s="5" t="str">
        <f t="shared" si="155"/>
        <v>1738_각남면_0144</v>
      </c>
      <c r="B4326" s="1">
        <v>1738</v>
      </c>
      <c r="C4326" s="1" t="s">
        <v>12339</v>
      </c>
      <c r="D4326" s="1" t="s">
        <v>12340</v>
      </c>
      <c r="E4326" s="1">
        <v>4325</v>
      </c>
      <c r="F4326" s="1">
        <v>19</v>
      </c>
      <c r="G4326" s="1" t="s">
        <v>6457</v>
      </c>
      <c r="H4326" s="1" t="s">
        <v>7062</v>
      </c>
      <c r="I4326" s="1">
        <v>4</v>
      </c>
      <c r="L4326" s="1">
        <v>3</v>
      </c>
      <c r="M4326" s="1" t="s">
        <v>14540</v>
      </c>
      <c r="N4326" s="1" t="s">
        <v>13726</v>
      </c>
      <c r="S4326" s="1" t="s">
        <v>59</v>
      </c>
      <c r="T4326" s="1" t="s">
        <v>7224</v>
      </c>
      <c r="Y4326" s="1" t="s">
        <v>3126</v>
      </c>
      <c r="Z4326" s="1" t="s">
        <v>9201</v>
      </c>
      <c r="AC4326" s="1">
        <v>1</v>
      </c>
      <c r="AD4326" s="1" t="s">
        <v>101</v>
      </c>
      <c r="AE4326" s="1" t="s">
        <v>9339</v>
      </c>
      <c r="AF4326" s="1" t="s">
        <v>95</v>
      </c>
      <c r="AG4326" s="1" t="s">
        <v>9389</v>
      </c>
    </row>
    <row r="4327" spans="1:72" ht="13.5" customHeight="1" x14ac:dyDescent="0.25">
      <c r="A4327" s="5" t="str">
        <f t="shared" si="155"/>
        <v>1738_각남면_0144</v>
      </c>
      <c r="B4327" s="1">
        <v>1738</v>
      </c>
      <c r="C4327" s="1" t="s">
        <v>12339</v>
      </c>
      <c r="D4327" s="1" t="s">
        <v>12340</v>
      </c>
      <c r="E4327" s="1">
        <v>4326</v>
      </c>
      <c r="F4327" s="1">
        <v>19</v>
      </c>
      <c r="G4327" s="1" t="s">
        <v>6457</v>
      </c>
      <c r="H4327" s="1" t="s">
        <v>7062</v>
      </c>
      <c r="I4327" s="1">
        <v>4</v>
      </c>
      <c r="L4327" s="1">
        <v>4</v>
      </c>
      <c r="M4327" s="1" t="s">
        <v>14541</v>
      </c>
      <c r="N4327" s="1" t="s">
        <v>14542</v>
      </c>
      <c r="T4327" s="1" t="s">
        <v>12461</v>
      </c>
      <c r="U4327" s="1" t="s">
        <v>1072</v>
      </c>
      <c r="V4327" s="1" t="s">
        <v>12512</v>
      </c>
      <c r="W4327" s="1" t="s">
        <v>4908</v>
      </c>
      <c r="X4327" s="1" t="s">
        <v>12409</v>
      </c>
      <c r="Y4327" s="1" t="s">
        <v>6565</v>
      </c>
      <c r="Z4327" s="1" t="s">
        <v>9202</v>
      </c>
      <c r="AC4327" s="1">
        <v>31</v>
      </c>
      <c r="AD4327" s="1" t="s">
        <v>437</v>
      </c>
      <c r="AE4327" s="1" t="s">
        <v>9373</v>
      </c>
      <c r="AJ4327" s="1" t="s">
        <v>17</v>
      </c>
      <c r="AK4327" s="1" t="s">
        <v>9530</v>
      </c>
      <c r="AL4327" s="1" t="s">
        <v>1695</v>
      </c>
      <c r="AM4327" s="1" t="s">
        <v>9556</v>
      </c>
      <c r="AT4327" s="1" t="s">
        <v>78</v>
      </c>
      <c r="AU4327" s="1" t="s">
        <v>7347</v>
      </c>
      <c r="AV4327" s="1" t="s">
        <v>6566</v>
      </c>
      <c r="AW4327" s="1" t="s">
        <v>12573</v>
      </c>
      <c r="BG4327" s="1" t="s">
        <v>69</v>
      </c>
      <c r="BH4327" s="1" t="s">
        <v>7359</v>
      </c>
      <c r="BI4327" s="1" t="s">
        <v>2363</v>
      </c>
      <c r="BJ4327" s="1" t="s">
        <v>10329</v>
      </c>
      <c r="BK4327" s="1" t="s">
        <v>69</v>
      </c>
      <c r="BL4327" s="1" t="s">
        <v>7359</v>
      </c>
      <c r="BM4327" s="1" t="s">
        <v>6567</v>
      </c>
      <c r="BN4327" s="1" t="s">
        <v>10135</v>
      </c>
      <c r="BO4327" s="1" t="s">
        <v>69</v>
      </c>
      <c r="BP4327" s="1" t="s">
        <v>7359</v>
      </c>
      <c r="BQ4327" s="1" t="s">
        <v>6568</v>
      </c>
      <c r="BR4327" s="1" t="s">
        <v>12176</v>
      </c>
      <c r="BS4327" s="1" t="s">
        <v>174</v>
      </c>
      <c r="BT4327" s="1" t="s">
        <v>9536</v>
      </c>
    </row>
    <row r="4328" spans="1:72" ht="13.5" customHeight="1" x14ac:dyDescent="0.25">
      <c r="A4328" s="5" t="str">
        <f t="shared" si="155"/>
        <v>1738_각남면_0144</v>
      </c>
      <c r="B4328" s="1">
        <v>1738</v>
      </c>
      <c r="C4328" s="1" t="s">
        <v>12339</v>
      </c>
      <c r="D4328" s="1" t="s">
        <v>12340</v>
      </c>
      <c r="E4328" s="1">
        <v>4327</v>
      </c>
      <c r="F4328" s="1">
        <v>19</v>
      </c>
      <c r="G4328" s="1" t="s">
        <v>6457</v>
      </c>
      <c r="H4328" s="1" t="s">
        <v>7062</v>
      </c>
      <c r="I4328" s="1">
        <v>4</v>
      </c>
      <c r="L4328" s="1">
        <v>4</v>
      </c>
      <c r="M4328" s="1" t="s">
        <v>14541</v>
      </c>
      <c r="N4328" s="1" t="s">
        <v>14542</v>
      </c>
      <c r="S4328" s="1" t="s">
        <v>50</v>
      </c>
      <c r="T4328" s="1" t="s">
        <v>7223</v>
      </c>
      <c r="W4328" s="1" t="s">
        <v>123</v>
      </c>
      <c r="X4328" s="1" t="s">
        <v>7689</v>
      </c>
      <c r="Y4328" s="1" t="s">
        <v>64</v>
      </c>
      <c r="Z4328" s="1" t="s">
        <v>7741</v>
      </c>
      <c r="AC4328" s="1">
        <v>33</v>
      </c>
      <c r="AD4328" s="1" t="s">
        <v>321</v>
      </c>
      <c r="AE4328" s="1" t="s">
        <v>9366</v>
      </c>
      <c r="AJ4328" s="1" t="s">
        <v>17</v>
      </c>
      <c r="AK4328" s="1" t="s">
        <v>9530</v>
      </c>
      <c r="AL4328" s="1" t="s">
        <v>124</v>
      </c>
      <c r="AM4328" s="1" t="s">
        <v>9327</v>
      </c>
      <c r="AT4328" s="1" t="s">
        <v>73</v>
      </c>
      <c r="AU4328" s="1" t="s">
        <v>7304</v>
      </c>
      <c r="AV4328" s="1" t="s">
        <v>6569</v>
      </c>
      <c r="AW4328" s="1" t="s">
        <v>10061</v>
      </c>
      <c r="BG4328" s="1" t="s">
        <v>42</v>
      </c>
      <c r="BH4328" s="1" t="s">
        <v>7309</v>
      </c>
      <c r="BI4328" s="1" t="s">
        <v>1607</v>
      </c>
      <c r="BJ4328" s="1" t="s">
        <v>8090</v>
      </c>
      <c r="BK4328" s="1" t="s">
        <v>490</v>
      </c>
      <c r="BL4328" s="1" t="s">
        <v>9686</v>
      </c>
      <c r="BM4328" s="1" t="s">
        <v>6570</v>
      </c>
      <c r="BN4328" s="1" t="s">
        <v>11438</v>
      </c>
      <c r="BO4328" s="1" t="s">
        <v>1908</v>
      </c>
      <c r="BP4328" s="1" t="s">
        <v>9684</v>
      </c>
      <c r="BQ4328" s="1" t="s">
        <v>6571</v>
      </c>
      <c r="BR4328" s="1" t="s">
        <v>12177</v>
      </c>
      <c r="BS4328" s="1" t="s">
        <v>1047</v>
      </c>
      <c r="BT4328" s="1" t="s">
        <v>9458</v>
      </c>
    </row>
    <row r="4329" spans="1:72" ht="13.5" customHeight="1" x14ac:dyDescent="0.25">
      <c r="A4329" s="5" t="str">
        <f t="shared" si="155"/>
        <v>1738_각남면_0144</v>
      </c>
      <c r="B4329" s="1">
        <v>1738</v>
      </c>
      <c r="C4329" s="1" t="s">
        <v>12339</v>
      </c>
      <c r="D4329" s="1" t="s">
        <v>12340</v>
      </c>
      <c r="E4329" s="1">
        <v>4328</v>
      </c>
      <c r="F4329" s="1">
        <v>19</v>
      </c>
      <c r="G4329" s="1" t="s">
        <v>6457</v>
      </c>
      <c r="H4329" s="1" t="s">
        <v>7062</v>
      </c>
      <c r="I4329" s="1">
        <v>4</v>
      </c>
      <c r="L4329" s="1">
        <v>4</v>
      </c>
      <c r="M4329" s="1" t="s">
        <v>14541</v>
      </c>
      <c r="N4329" s="1" t="s">
        <v>14542</v>
      </c>
      <c r="S4329" s="1" t="s">
        <v>59</v>
      </c>
      <c r="T4329" s="1" t="s">
        <v>7224</v>
      </c>
      <c r="U4329" s="1" t="s">
        <v>2547</v>
      </c>
      <c r="V4329" s="1" t="s">
        <v>7331</v>
      </c>
      <c r="Y4329" s="1" t="s">
        <v>742</v>
      </c>
      <c r="Z4329" s="1" t="s">
        <v>7856</v>
      </c>
      <c r="AC4329" s="1">
        <v>16</v>
      </c>
      <c r="AD4329" s="1" t="s">
        <v>89</v>
      </c>
      <c r="AE4329" s="1" t="s">
        <v>9335</v>
      </c>
    </row>
    <row r="4330" spans="1:72" ht="13.5" customHeight="1" x14ac:dyDescent="0.25">
      <c r="A4330" s="5" t="str">
        <f t="shared" si="155"/>
        <v>1738_각남면_0144</v>
      </c>
      <c r="B4330" s="1">
        <v>1738</v>
      </c>
      <c r="C4330" s="1" t="s">
        <v>12339</v>
      </c>
      <c r="D4330" s="1" t="s">
        <v>12340</v>
      </c>
      <c r="E4330" s="1">
        <v>4329</v>
      </c>
      <c r="F4330" s="1">
        <v>19</v>
      </c>
      <c r="G4330" s="1" t="s">
        <v>6457</v>
      </c>
      <c r="H4330" s="1" t="s">
        <v>7062</v>
      </c>
      <c r="I4330" s="1">
        <v>4</v>
      </c>
      <c r="L4330" s="1">
        <v>4</v>
      </c>
      <c r="M4330" s="1" t="s">
        <v>14541</v>
      </c>
      <c r="N4330" s="1" t="s">
        <v>14542</v>
      </c>
      <c r="S4330" s="1" t="s">
        <v>59</v>
      </c>
      <c r="T4330" s="1" t="s">
        <v>7224</v>
      </c>
      <c r="Y4330" s="1" t="s">
        <v>6572</v>
      </c>
      <c r="Z4330" s="1" t="s">
        <v>9203</v>
      </c>
      <c r="AC4330" s="1">
        <v>1</v>
      </c>
      <c r="AD4330" s="1" t="s">
        <v>101</v>
      </c>
      <c r="AE4330" s="1" t="s">
        <v>9339</v>
      </c>
      <c r="AF4330" s="1" t="s">
        <v>95</v>
      </c>
      <c r="AG4330" s="1" t="s">
        <v>9389</v>
      </c>
    </row>
    <row r="4331" spans="1:72" ht="13.5" customHeight="1" x14ac:dyDescent="0.25">
      <c r="A4331" s="5" t="str">
        <f t="shared" si="155"/>
        <v>1738_각남면_0144</v>
      </c>
      <c r="B4331" s="1">
        <v>1738</v>
      </c>
      <c r="C4331" s="1" t="s">
        <v>12339</v>
      </c>
      <c r="D4331" s="1" t="s">
        <v>12340</v>
      </c>
      <c r="E4331" s="1">
        <v>4330</v>
      </c>
      <c r="F4331" s="1">
        <v>19</v>
      </c>
      <c r="G4331" s="1" t="s">
        <v>6457</v>
      </c>
      <c r="H4331" s="1" t="s">
        <v>7062</v>
      </c>
      <c r="I4331" s="1">
        <v>4</v>
      </c>
      <c r="L4331" s="1">
        <v>5</v>
      </c>
      <c r="M4331" s="1" t="s">
        <v>14543</v>
      </c>
      <c r="N4331" s="1" t="s">
        <v>14544</v>
      </c>
      <c r="T4331" s="1" t="s">
        <v>12461</v>
      </c>
      <c r="U4331" s="1" t="s">
        <v>1063</v>
      </c>
      <c r="V4331" s="1" t="s">
        <v>12490</v>
      </c>
      <c r="W4331" s="1" t="s">
        <v>254</v>
      </c>
      <c r="X4331" s="1" t="s">
        <v>7697</v>
      </c>
      <c r="Y4331" s="1" t="s">
        <v>6573</v>
      </c>
      <c r="Z4331" s="1" t="s">
        <v>7904</v>
      </c>
      <c r="AC4331" s="1">
        <v>73</v>
      </c>
      <c r="AD4331" s="1" t="s">
        <v>111</v>
      </c>
      <c r="AE4331" s="1" t="s">
        <v>9341</v>
      </c>
      <c r="AJ4331" s="1" t="s">
        <v>17</v>
      </c>
      <c r="AK4331" s="1" t="s">
        <v>9530</v>
      </c>
      <c r="AL4331" s="1" t="s">
        <v>49</v>
      </c>
      <c r="AM4331" s="1" t="s">
        <v>8830</v>
      </c>
      <c r="AT4331" s="1" t="s">
        <v>42</v>
      </c>
      <c r="AU4331" s="1" t="s">
        <v>7309</v>
      </c>
      <c r="AV4331" s="1" t="s">
        <v>6574</v>
      </c>
      <c r="AW4331" s="1" t="s">
        <v>10334</v>
      </c>
      <c r="BG4331" s="1" t="s">
        <v>69</v>
      </c>
      <c r="BH4331" s="1" t="s">
        <v>7359</v>
      </c>
      <c r="BI4331" s="1" t="s">
        <v>6575</v>
      </c>
      <c r="BJ4331" s="1" t="s">
        <v>10569</v>
      </c>
      <c r="BK4331" s="1" t="s">
        <v>69</v>
      </c>
      <c r="BL4331" s="1" t="s">
        <v>7359</v>
      </c>
      <c r="BM4331" s="1" t="s">
        <v>6576</v>
      </c>
      <c r="BN4331" s="1" t="s">
        <v>10225</v>
      </c>
      <c r="BO4331" s="1" t="s">
        <v>1908</v>
      </c>
      <c r="BP4331" s="1" t="s">
        <v>9684</v>
      </c>
      <c r="BQ4331" s="1" t="s">
        <v>6577</v>
      </c>
      <c r="BR4331" s="1" t="s">
        <v>13124</v>
      </c>
      <c r="BS4331" s="1" t="s">
        <v>41</v>
      </c>
      <c r="BT4331" s="1" t="s">
        <v>12725</v>
      </c>
    </row>
    <row r="4332" spans="1:72" ht="13.5" customHeight="1" x14ac:dyDescent="0.25">
      <c r="A4332" s="5" t="str">
        <f t="shared" si="155"/>
        <v>1738_각남면_0144</v>
      </c>
      <c r="B4332" s="1">
        <v>1738</v>
      </c>
      <c r="C4332" s="1" t="s">
        <v>12339</v>
      </c>
      <c r="D4332" s="1" t="s">
        <v>12340</v>
      </c>
      <c r="E4332" s="1">
        <v>4331</v>
      </c>
      <c r="F4332" s="1">
        <v>19</v>
      </c>
      <c r="G4332" s="1" t="s">
        <v>6457</v>
      </c>
      <c r="H4332" s="1" t="s">
        <v>7062</v>
      </c>
      <c r="I4332" s="1">
        <v>4</v>
      </c>
      <c r="L4332" s="1">
        <v>5</v>
      </c>
      <c r="M4332" s="1" t="s">
        <v>14543</v>
      </c>
      <c r="N4332" s="1" t="s">
        <v>14544</v>
      </c>
      <c r="S4332" s="1" t="s">
        <v>50</v>
      </c>
      <c r="T4332" s="1" t="s">
        <v>7223</v>
      </c>
      <c r="W4332" s="1" t="s">
        <v>754</v>
      </c>
      <c r="X4332" s="1" t="s">
        <v>7710</v>
      </c>
      <c r="Y4332" s="1" t="s">
        <v>10</v>
      </c>
      <c r="Z4332" s="1" t="s">
        <v>7684</v>
      </c>
      <c r="AC4332" s="1">
        <v>71</v>
      </c>
      <c r="AD4332" s="1" t="s">
        <v>505</v>
      </c>
      <c r="AE4332" s="1" t="s">
        <v>9377</v>
      </c>
      <c r="AJ4332" s="1" t="s">
        <v>17</v>
      </c>
      <c r="AK4332" s="1" t="s">
        <v>9530</v>
      </c>
      <c r="AL4332" s="1" t="s">
        <v>58</v>
      </c>
      <c r="AM4332" s="1" t="s">
        <v>9526</v>
      </c>
      <c r="AT4332" s="1" t="s">
        <v>490</v>
      </c>
      <c r="AU4332" s="1" t="s">
        <v>9686</v>
      </c>
      <c r="AV4332" s="1" t="s">
        <v>460</v>
      </c>
      <c r="AW4332" s="1" t="s">
        <v>10044</v>
      </c>
      <c r="BG4332" s="1" t="s">
        <v>4965</v>
      </c>
      <c r="BH4332" s="1" t="s">
        <v>10510</v>
      </c>
      <c r="BI4332" s="1" t="s">
        <v>6578</v>
      </c>
      <c r="BJ4332" s="1" t="s">
        <v>8014</v>
      </c>
      <c r="BK4332" s="1" t="s">
        <v>44</v>
      </c>
      <c r="BL4332" s="1" t="s">
        <v>7629</v>
      </c>
      <c r="BM4332" s="1" t="s">
        <v>6579</v>
      </c>
      <c r="BN4332" s="1" t="s">
        <v>7738</v>
      </c>
      <c r="BO4332" s="1" t="s">
        <v>44</v>
      </c>
      <c r="BP4332" s="1" t="s">
        <v>7629</v>
      </c>
      <c r="BQ4332" s="1" t="s">
        <v>6580</v>
      </c>
      <c r="BR4332" s="1" t="s">
        <v>12178</v>
      </c>
      <c r="BS4332" s="1" t="s">
        <v>124</v>
      </c>
      <c r="BT4332" s="1" t="s">
        <v>9327</v>
      </c>
    </row>
    <row r="4333" spans="1:72" ht="13.5" customHeight="1" x14ac:dyDescent="0.25">
      <c r="A4333" s="5" t="str">
        <f t="shared" si="155"/>
        <v>1738_각남면_0144</v>
      </c>
      <c r="B4333" s="1">
        <v>1738</v>
      </c>
      <c r="C4333" s="1" t="s">
        <v>12339</v>
      </c>
      <c r="D4333" s="1" t="s">
        <v>12340</v>
      </c>
      <c r="E4333" s="1">
        <v>4332</v>
      </c>
      <c r="F4333" s="1">
        <v>19</v>
      </c>
      <c r="G4333" s="1" t="s">
        <v>6457</v>
      </c>
      <c r="H4333" s="1" t="s">
        <v>7062</v>
      </c>
      <c r="I4333" s="1">
        <v>4</v>
      </c>
      <c r="L4333" s="1">
        <v>5</v>
      </c>
      <c r="M4333" s="1" t="s">
        <v>14543</v>
      </c>
      <c r="N4333" s="1" t="s">
        <v>14544</v>
      </c>
      <c r="S4333" s="1" t="s">
        <v>112</v>
      </c>
      <c r="T4333" s="1" t="s">
        <v>7229</v>
      </c>
      <c r="AF4333" s="1" t="s">
        <v>226</v>
      </c>
      <c r="AG4333" s="1" t="s">
        <v>9393</v>
      </c>
    </row>
    <row r="4334" spans="1:72" ht="13.5" customHeight="1" x14ac:dyDescent="0.25">
      <c r="A4334" s="5" t="str">
        <f t="shared" si="155"/>
        <v>1738_각남면_0144</v>
      </c>
      <c r="B4334" s="1">
        <v>1738</v>
      </c>
      <c r="C4334" s="1" t="s">
        <v>12339</v>
      </c>
      <c r="D4334" s="1" t="s">
        <v>12340</v>
      </c>
      <c r="E4334" s="1">
        <v>4333</v>
      </c>
      <c r="F4334" s="1">
        <v>19</v>
      </c>
      <c r="G4334" s="1" t="s">
        <v>6457</v>
      </c>
      <c r="H4334" s="1" t="s">
        <v>7062</v>
      </c>
      <c r="I4334" s="1">
        <v>4</v>
      </c>
      <c r="L4334" s="1">
        <v>5</v>
      </c>
      <c r="M4334" s="1" t="s">
        <v>14543</v>
      </c>
      <c r="N4334" s="1" t="s">
        <v>14544</v>
      </c>
      <c r="T4334" s="1" t="s">
        <v>12470</v>
      </c>
      <c r="U4334" s="1" t="s">
        <v>6581</v>
      </c>
      <c r="V4334" s="1" t="s">
        <v>7653</v>
      </c>
      <c r="Y4334" s="1" t="s">
        <v>6582</v>
      </c>
      <c r="Z4334" s="1" t="s">
        <v>9204</v>
      </c>
      <c r="AF4334" s="1" t="s">
        <v>2755</v>
      </c>
      <c r="AG4334" s="1" t="s">
        <v>9415</v>
      </c>
      <c r="AH4334" s="1" t="s">
        <v>1169</v>
      </c>
      <c r="AI4334" s="1" t="s">
        <v>9460</v>
      </c>
    </row>
    <row r="4335" spans="1:72" ht="13.5" customHeight="1" x14ac:dyDescent="0.25">
      <c r="A4335" s="5" t="str">
        <f t="shared" si="155"/>
        <v>1738_각남면_0144</v>
      </c>
      <c r="B4335" s="1">
        <v>1738</v>
      </c>
      <c r="C4335" s="1" t="s">
        <v>12339</v>
      </c>
      <c r="D4335" s="1" t="s">
        <v>12340</v>
      </c>
      <c r="E4335" s="1">
        <v>4334</v>
      </c>
      <c r="F4335" s="1">
        <v>19</v>
      </c>
      <c r="G4335" s="1" t="s">
        <v>6457</v>
      </c>
      <c r="H4335" s="1" t="s">
        <v>7062</v>
      </c>
      <c r="I4335" s="1">
        <v>4</v>
      </c>
      <c r="L4335" s="1">
        <v>5</v>
      </c>
      <c r="M4335" s="1" t="s">
        <v>14543</v>
      </c>
      <c r="N4335" s="1" t="s">
        <v>14544</v>
      </c>
      <c r="T4335" s="1" t="s">
        <v>12470</v>
      </c>
      <c r="U4335" s="1" t="s">
        <v>715</v>
      </c>
      <c r="V4335" s="1" t="s">
        <v>7283</v>
      </c>
      <c r="Y4335" s="1" t="s">
        <v>4805</v>
      </c>
      <c r="Z4335" s="1" t="s">
        <v>8833</v>
      </c>
      <c r="AC4335" s="1">
        <v>4</v>
      </c>
      <c r="AD4335" s="1" t="s">
        <v>65</v>
      </c>
      <c r="AE4335" s="1" t="s">
        <v>9332</v>
      </c>
    </row>
    <row r="4336" spans="1:72" ht="13.5" customHeight="1" x14ac:dyDescent="0.25">
      <c r="A4336" s="5" t="str">
        <f t="shared" si="155"/>
        <v>1738_각남면_0144</v>
      </c>
      <c r="B4336" s="1">
        <v>1738</v>
      </c>
      <c r="C4336" s="1" t="s">
        <v>12339</v>
      </c>
      <c r="D4336" s="1" t="s">
        <v>12340</v>
      </c>
      <c r="E4336" s="1">
        <v>4335</v>
      </c>
      <c r="F4336" s="1">
        <v>19</v>
      </c>
      <c r="G4336" s="1" t="s">
        <v>6457</v>
      </c>
      <c r="H4336" s="1" t="s">
        <v>7062</v>
      </c>
      <c r="I4336" s="1">
        <v>5</v>
      </c>
      <c r="J4336" s="1" t="s">
        <v>6583</v>
      </c>
      <c r="K4336" s="1" t="s">
        <v>7184</v>
      </c>
      <c r="L4336" s="1">
        <v>1</v>
      </c>
      <c r="M4336" s="1" t="s">
        <v>6583</v>
      </c>
      <c r="N4336" s="1" t="s">
        <v>7184</v>
      </c>
      <c r="T4336" s="1" t="s">
        <v>12461</v>
      </c>
      <c r="U4336" s="1" t="s">
        <v>6584</v>
      </c>
      <c r="V4336" s="1" t="s">
        <v>7654</v>
      </c>
      <c r="W4336" s="1" t="s">
        <v>254</v>
      </c>
      <c r="X4336" s="1" t="s">
        <v>7697</v>
      </c>
      <c r="Y4336" s="1" t="s">
        <v>6585</v>
      </c>
      <c r="Z4336" s="1" t="s">
        <v>9205</v>
      </c>
      <c r="AC4336" s="1">
        <v>47</v>
      </c>
      <c r="AD4336" s="1" t="s">
        <v>109</v>
      </c>
      <c r="AE4336" s="1" t="s">
        <v>9340</v>
      </c>
      <c r="AJ4336" s="1" t="s">
        <v>17</v>
      </c>
      <c r="AK4336" s="1" t="s">
        <v>9530</v>
      </c>
      <c r="AL4336" s="1" t="s">
        <v>49</v>
      </c>
      <c r="AM4336" s="1" t="s">
        <v>8830</v>
      </c>
      <c r="AT4336" s="1" t="s">
        <v>69</v>
      </c>
      <c r="AU4336" s="1" t="s">
        <v>7359</v>
      </c>
      <c r="AV4336" s="1" t="s">
        <v>6586</v>
      </c>
      <c r="AW4336" s="1" t="s">
        <v>10335</v>
      </c>
      <c r="BG4336" s="1" t="s">
        <v>69</v>
      </c>
      <c r="BH4336" s="1" t="s">
        <v>7359</v>
      </c>
      <c r="BI4336" s="1" t="s">
        <v>5062</v>
      </c>
      <c r="BJ4336" s="1" t="s">
        <v>8895</v>
      </c>
      <c r="BK4336" s="1" t="s">
        <v>69</v>
      </c>
      <c r="BL4336" s="1" t="s">
        <v>7359</v>
      </c>
      <c r="BM4336" s="1" t="s">
        <v>2202</v>
      </c>
      <c r="BN4336" s="1" t="s">
        <v>8225</v>
      </c>
      <c r="BO4336" s="1" t="s">
        <v>69</v>
      </c>
      <c r="BP4336" s="1" t="s">
        <v>7359</v>
      </c>
      <c r="BQ4336" s="1" t="s">
        <v>6587</v>
      </c>
      <c r="BR4336" s="1" t="s">
        <v>12179</v>
      </c>
      <c r="BS4336" s="1" t="s">
        <v>124</v>
      </c>
      <c r="BT4336" s="1" t="s">
        <v>9327</v>
      </c>
    </row>
    <row r="4337" spans="1:72" ht="13.5" customHeight="1" x14ac:dyDescent="0.25">
      <c r="A4337" s="5" t="str">
        <f t="shared" si="155"/>
        <v>1738_각남면_0144</v>
      </c>
      <c r="B4337" s="1">
        <v>1738</v>
      </c>
      <c r="C4337" s="1" t="s">
        <v>12339</v>
      </c>
      <c r="D4337" s="1" t="s">
        <v>12340</v>
      </c>
      <c r="E4337" s="1">
        <v>4336</v>
      </c>
      <c r="F4337" s="1">
        <v>19</v>
      </c>
      <c r="G4337" s="1" t="s">
        <v>6457</v>
      </c>
      <c r="H4337" s="1" t="s">
        <v>7062</v>
      </c>
      <c r="I4337" s="1">
        <v>5</v>
      </c>
      <c r="L4337" s="1">
        <v>1</v>
      </c>
      <c r="M4337" s="1" t="s">
        <v>6583</v>
      </c>
      <c r="N4337" s="1" t="s">
        <v>7184</v>
      </c>
      <c r="S4337" s="1" t="s">
        <v>50</v>
      </c>
      <c r="T4337" s="1" t="s">
        <v>7223</v>
      </c>
      <c r="W4337" s="1" t="s">
        <v>1524</v>
      </c>
      <c r="X4337" s="1" t="s">
        <v>7716</v>
      </c>
      <c r="Y4337" s="1" t="s">
        <v>64</v>
      </c>
      <c r="Z4337" s="1" t="s">
        <v>7741</v>
      </c>
      <c r="AC4337" s="1">
        <v>40</v>
      </c>
      <c r="AD4337" s="1" t="s">
        <v>349</v>
      </c>
      <c r="AE4337" s="1" t="s">
        <v>9369</v>
      </c>
      <c r="AJ4337" s="1" t="s">
        <v>17</v>
      </c>
      <c r="AK4337" s="1" t="s">
        <v>9530</v>
      </c>
      <c r="AL4337" s="1" t="s">
        <v>41</v>
      </c>
      <c r="AM4337" s="1" t="s">
        <v>12725</v>
      </c>
      <c r="AT4337" s="1" t="s">
        <v>69</v>
      </c>
      <c r="AU4337" s="1" t="s">
        <v>7359</v>
      </c>
      <c r="AV4337" s="1" t="s">
        <v>6588</v>
      </c>
      <c r="AW4337" s="1" t="s">
        <v>10336</v>
      </c>
      <c r="BG4337" s="1" t="s">
        <v>69</v>
      </c>
      <c r="BH4337" s="1" t="s">
        <v>7359</v>
      </c>
      <c r="BI4337" s="1" t="s">
        <v>5787</v>
      </c>
      <c r="BJ4337" s="1" t="s">
        <v>10901</v>
      </c>
      <c r="BK4337" s="1" t="s">
        <v>69</v>
      </c>
      <c r="BL4337" s="1" t="s">
        <v>7359</v>
      </c>
      <c r="BM4337" s="1" t="s">
        <v>2688</v>
      </c>
      <c r="BN4337" s="1" t="s">
        <v>10683</v>
      </c>
      <c r="BO4337" s="1" t="s">
        <v>69</v>
      </c>
      <c r="BP4337" s="1" t="s">
        <v>7359</v>
      </c>
      <c r="BQ4337" s="1" t="s">
        <v>6589</v>
      </c>
      <c r="BR4337" s="1" t="s">
        <v>13436</v>
      </c>
      <c r="BS4337" s="1" t="s">
        <v>58</v>
      </c>
      <c r="BT4337" s="1" t="s">
        <v>9526</v>
      </c>
    </row>
    <row r="4338" spans="1:72" ht="13.5" customHeight="1" x14ac:dyDescent="0.25">
      <c r="A4338" s="5" t="str">
        <f t="shared" si="155"/>
        <v>1738_각남면_0144</v>
      </c>
      <c r="B4338" s="1">
        <v>1738</v>
      </c>
      <c r="C4338" s="1" t="s">
        <v>12339</v>
      </c>
      <c r="D4338" s="1" t="s">
        <v>12340</v>
      </c>
      <c r="E4338" s="1">
        <v>4337</v>
      </c>
      <c r="F4338" s="1">
        <v>19</v>
      </c>
      <c r="G4338" s="1" t="s">
        <v>6457</v>
      </c>
      <c r="H4338" s="1" t="s">
        <v>7062</v>
      </c>
      <c r="I4338" s="1">
        <v>5</v>
      </c>
      <c r="L4338" s="1">
        <v>1</v>
      </c>
      <c r="M4338" s="1" t="s">
        <v>6583</v>
      </c>
      <c r="N4338" s="1" t="s">
        <v>7184</v>
      </c>
      <c r="S4338" s="1" t="s">
        <v>112</v>
      </c>
      <c r="T4338" s="1" t="s">
        <v>7229</v>
      </c>
      <c r="Y4338" s="1" t="s">
        <v>64</v>
      </c>
      <c r="Z4338" s="1" t="s">
        <v>7741</v>
      </c>
      <c r="AC4338" s="1">
        <v>18</v>
      </c>
      <c r="AD4338" s="1" t="s">
        <v>210</v>
      </c>
      <c r="AE4338" s="1" t="s">
        <v>9354</v>
      </c>
      <c r="AG4338" s="1" t="s">
        <v>12743</v>
      </c>
    </row>
    <row r="4339" spans="1:72" ht="13.5" customHeight="1" x14ac:dyDescent="0.25">
      <c r="A4339" s="5" t="str">
        <f t="shared" si="155"/>
        <v>1738_각남면_0144</v>
      </c>
      <c r="B4339" s="1">
        <v>1738</v>
      </c>
      <c r="C4339" s="1" t="s">
        <v>12339</v>
      </c>
      <c r="D4339" s="1" t="s">
        <v>12340</v>
      </c>
      <c r="E4339" s="1">
        <v>4338</v>
      </c>
      <c r="F4339" s="1">
        <v>19</v>
      </c>
      <c r="G4339" s="1" t="s">
        <v>6457</v>
      </c>
      <c r="H4339" s="1" t="s">
        <v>7062</v>
      </c>
      <c r="I4339" s="1">
        <v>5</v>
      </c>
      <c r="L4339" s="1">
        <v>1</v>
      </c>
      <c r="M4339" s="1" t="s">
        <v>6583</v>
      </c>
      <c r="N4339" s="1" t="s">
        <v>7184</v>
      </c>
      <c r="S4339" s="1" t="s">
        <v>112</v>
      </c>
      <c r="T4339" s="1" t="s">
        <v>7229</v>
      </c>
      <c r="Y4339" s="1" t="s">
        <v>64</v>
      </c>
      <c r="Z4339" s="1" t="s">
        <v>7741</v>
      </c>
      <c r="AC4339" s="1">
        <v>1</v>
      </c>
      <c r="AD4339" s="1" t="s">
        <v>101</v>
      </c>
      <c r="AE4339" s="1" t="s">
        <v>9339</v>
      </c>
      <c r="AF4339" s="1" t="s">
        <v>12703</v>
      </c>
      <c r="AG4339" s="1" t="s">
        <v>12714</v>
      </c>
    </row>
    <row r="4340" spans="1:72" ht="13.5" customHeight="1" x14ac:dyDescent="0.25">
      <c r="A4340" s="5" t="str">
        <f t="shared" si="155"/>
        <v>1738_각남면_0144</v>
      </c>
      <c r="B4340" s="1">
        <v>1738</v>
      </c>
      <c r="C4340" s="1" t="s">
        <v>12339</v>
      </c>
      <c r="D4340" s="1" t="s">
        <v>12340</v>
      </c>
      <c r="E4340" s="1">
        <v>4339</v>
      </c>
      <c r="F4340" s="1">
        <v>19</v>
      </c>
      <c r="G4340" s="1" t="s">
        <v>6457</v>
      </c>
      <c r="H4340" s="1" t="s">
        <v>7062</v>
      </c>
      <c r="I4340" s="1">
        <v>5</v>
      </c>
      <c r="L4340" s="1">
        <v>2</v>
      </c>
      <c r="M4340" s="1" t="s">
        <v>14545</v>
      </c>
      <c r="N4340" s="1" t="s">
        <v>14546</v>
      </c>
      <c r="T4340" s="1" t="s">
        <v>12461</v>
      </c>
      <c r="U4340" s="1" t="s">
        <v>6590</v>
      </c>
      <c r="V4340" s="1" t="s">
        <v>12520</v>
      </c>
      <c r="W4340" s="1" t="s">
        <v>254</v>
      </c>
      <c r="X4340" s="1" t="s">
        <v>7697</v>
      </c>
      <c r="Y4340" s="1" t="s">
        <v>2706</v>
      </c>
      <c r="Z4340" s="1" t="s">
        <v>9206</v>
      </c>
      <c r="AC4340" s="1">
        <v>43</v>
      </c>
      <c r="AD4340" s="1" t="s">
        <v>258</v>
      </c>
      <c r="AE4340" s="1" t="s">
        <v>9360</v>
      </c>
      <c r="AJ4340" s="1" t="s">
        <v>17</v>
      </c>
      <c r="AK4340" s="1" t="s">
        <v>9530</v>
      </c>
      <c r="AL4340" s="1" t="s">
        <v>49</v>
      </c>
      <c r="AM4340" s="1" t="s">
        <v>8830</v>
      </c>
      <c r="AT4340" s="1" t="s">
        <v>69</v>
      </c>
      <c r="AU4340" s="1" t="s">
        <v>7359</v>
      </c>
      <c r="AV4340" s="1" t="s">
        <v>6147</v>
      </c>
      <c r="AW4340" s="1" t="s">
        <v>9191</v>
      </c>
      <c r="BG4340" s="1" t="s">
        <v>69</v>
      </c>
      <c r="BH4340" s="1" t="s">
        <v>7359</v>
      </c>
      <c r="BI4340" s="1" t="s">
        <v>6462</v>
      </c>
      <c r="BJ4340" s="1" t="s">
        <v>9838</v>
      </c>
      <c r="BK4340" s="1" t="s">
        <v>69</v>
      </c>
      <c r="BL4340" s="1" t="s">
        <v>7359</v>
      </c>
      <c r="BM4340" s="1" t="s">
        <v>6463</v>
      </c>
      <c r="BN4340" s="1" t="s">
        <v>10965</v>
      </c>
      <c r="BO4340" s="1" t="s">
        <v>69</v>
      </c>
      <c r="BP4340" s="1" t="s">
        <v>7359</v>
      </c>
      <c r="BQ4340" s="1" t="s">
        <v>6591</v>
      </c>
      <c r="BR4340" s="1" t="s">
        <v>13192</v>
      </c>
      <c r="BS4340" s="1" t="s">
        <v>41</v>
      </c>
      <c r="BT4340" s="1" t="s">
        <v>12725</v>
      </c>
    </row>
    <row r="4341" spans="1:72" ht="13.5" customHeight="1" x14ac:dyDescent="0.25">
      <c r="A4341" s="5" t="str">
        <f t="shared" si="155"/>
        <v>1738_각남면_0144</v>
      </c>
      <c r="B4341" s="1">
        <v>1738</v>
      </c>
      <c r="C4341" s="1" t="s">
        <v>12339</v>
      </c>
      <c r="D4341" s="1" t="s">
        <v>12340</v>
      </c>
      <c r="E4341" s="1">
        <v>4340</v>
      </c>
      <c r="F4341" s="1">
        <v>19</v>
      </c>
      <c r="G4341" s="1" t="s">
        <v>6457</v>
      </c>
      <c r="H4341" s="1" t="s">
        <v>7062</v>
      </c>
      <c r="I4341" s="1">
        <v>5</v>
      </c>
      <c r="L4341" s="1">
        <v>2</v>
      </c>
      <c r="M4341" s="1" t="s">
        <v>14545</v>
      </c>
      <c r="N4341" s="1" t="s">
        <v>14546</v>
      </c>
      <c r="S4341" s="1" t="s">
        <v>50</v>
      </c>
      <c r="T4341" s="1" t="s">
        <v>7223</v>
      </c>
      <c r="W4341" s="1" t="s">
        <v>769</v>
      </c>
      <c r="X4341" s="1" t="s">
        <v>7253</v>
      </c>
      <c r="Y4341" s="1" t="s">
        <v>64</v>
      </c>
      <c r="Z4341" s="1" t="s">
        <v>7741</v>
      </c>
      <c r="AC4341" s="1">
        <v>55</v>
      </c>
      <c r="AD4341" s="1" t="s">
        <v>142</v>
      </c>
      <c r="AE4341" s="1" t="s">
        <v>9344</v>
      </c>
      <c r="AJ4341" s="1" t="s">
        <v>17</v>
      </c>
      <c r="AK4341" s="1" t="s">
        <v>9530</v>
      </c>
      <c r="AL4341" s="1" t="s">
        <v>401</v>
      </c>
      <c r="AM4341" s="1" t="s">
        <v>9477</v>
      </c>
      <c r="AT4341" s="1" t="s">
        <v>69</v>
      </c>
      <c r="AU4341" s="1" t="s">
        <v>7359</v>
      </c>
      <c r="AV4341" s="1" t="s">
        <v>2493</v>
      </c>
      <c r="AW4341" s="1" t="s">
        <v>8273</v>
      </c>
      <c r="BG4341" s="1" t="s">
        <v>69</v>
      </c>
      <c r="BH4341" s="1" t="s">
        <v>7359</v>
      </c>
      <c r="BI4341" s="1" t="s">
        <v>6592</v>
      </c>
      <c r="BJ4341" s="1" t="s">
        <v>10973</v>
      </c>
      <c r="BK4341" s="1" t="s">
        <v>69</v>
      </c>
      <c r="BL4341" s="1" t="s">
        <v>7359</v>
      </c>
      <c r="BM4341" s="1" t="s">
        <v>4173</v>
      </c>
      <c r="BN4341" s="1" t="s">
        <v>7960</v>
      </c>
      <c r="BO4341" s="1" t="s">
        <v>69</v>
      </c>
      <c r="BP4341" s="1" t="s">
        <v>7359</v>
      </c>
      <c r="BQ4341" s="1" t="s">
        <v>6593</v>
      </c>
      <c r="BR4341" s="1" t="s">
        <v>13235</v>
      </c>
      <c r="BS4341" s="1" t="s">
        <v>41</v>
      </c>
      <c r="BT4341" s="1" t="s">
        <v>12725</v>
      </c>
    </row>
    <row r="4342" spans="1:72" ht="13.5" customHeight="1" x14ac:dyDescent="0.25">
      <c r="A4342" s="5" t="str">
        <f t="shared" si="155"/>
        <v>1738_각남면_0144</v>
      </c>
      <c r="B4342" s="1">
        <v>1738</v>
      </c>
      <c r="C4342" s="1" t="s">
        <v>12339</v>
      </c>
      <c r="D4342" s="1" t="s">
        <v>12340</v>
      </c>
      <c r="E4342" s="1">
        <v>4341</v>
      </c>
      <c r="F4342" s="1">
        <v>19</v>
      </c>
      <c r="G4342" s="1" t="s">
        <v>6457</v>
      </c>
      <c r="H4342" s="1" t="s">
        <v>7062</v>
      </c>
      <c r="I4342" s="1">
        <v>5</v>
      </c>
      <c r="L4342" s="1">
        <v>2</v>
      </c>
      <c r="M4342" s="1" t="s">
        <v>14545</v>
      </c>
      <c r="N4342" s="1" t="s">
        <v>14546</v>
      </c>
      <c r="S4342" s="1" t="s">
        <v>59</v>
      </c>
      <c r="T4342" s="1" t="s">
        <v>7224</v>
      </c>
      <c r="U4342" s="1" t="s">
        <v>6594</v>
      </c>
      <c r="V4342" s="1" t="s">
        <v>7655</v>
      </c>
      <c r="Y4342" s="1" t="s">
        <v>6595</v>
      </c>
      <c r="Z4342" s="1" t="s">
        <v>9207</v>
      </c>
      <c r="AC4342" s="1">
        <v>20</v>
      </c>
      <c r="AD4342" s="1" t="s">
        <v>255</v>
      </c>
      <c r="AE4342" s="1" t="s">
        <v>9359</v>
      </c>
    </row>
    <row r="4343" spans="1:72" ht="13.5" customHeight="1" x14ac:dyDescent="0.25">
      <c r="A4343" s="5" t="str">
        <f t="shared" si="155"/>
        <v>1738_각남면_0144</v>
      </c>
      <c r="B4343" s="1">
        <v>1738</v>
      </c>
      <c r="C4343" s="1" t="s">
        <v>12339</v>
      </c>
      <c r="D4343" s="1" t="s">
        <v>12340</v>
      </c>
      <c r="E4343" s="1">
        <v>4342</v>
      </c>
      <c r="F4343" s="1">
        <v>19</v>
      </c>
      <c r="G4343" s="1" t="s">
        <v>6457</v>
      </c>
      <c r="H4343" s="1" t="s">
        <v>7062</v>
      </c>
      <c r="I4343" s="1">
        <v>5</v>
      </c>
      <c r="L4343" s="1">
        <v>2</v>
      </c>
      <c r="M4343" s="1" t="s">
        <v>14545</v>
      </c>
      <c r="N4343" s="1" t="s">
        <v>14546</v>
      </c>
      <c r="S4343" s="1" t="s">
        <v>59</v>
      </c>
      <c r="T4343" s="1" t="s">
        <v>7224</v>
      </c>
      <c r="U4343" s="1" t="s">
        <v>1594</v>
      </c>
      <c r="V4343" s="1" t="s">
        <v>7401</v>
      </c>
      <c r="Y4343" s="1" t="s">
        <v>369</v>
      </c>
      <c r="Z4343" s="1" t="s">
        <v>7784</v>
      </c>
      <c r="AC4343" s="1">
        <v>15</v>
      </c>
      <c r="AD4343" s="1" t="s">
        <v>90</v>
      </c>
      <c r="AE4343" s="1" t="s">
        <v>9336</v>
      </c>
    </row>
    <row r="4344" spans="1:72" ht="13.5" customHeight="1" x14ac:dyDescent="0.25">
      <c r="A4344" s="5" t="str">
        <f t="shared" si="155"/>
        <v>1738_각남면_0144</v>
      </c>
      <c r="B4344" s="1">
        <v>1738</v>
      </c>
      <c r="C4344" s="1" t="s">
        <v>12339</v>
      </c>
      <c r="D4344" s="1" t="s">
        <v>12340</v>
      </c>
      <c r="E4344" s="1">
        <v>4343</v>
      </c>
      <c r="F4344" s="1">
        <v>19</v>
      </c>
      <c r="G4344" s="1" t="s">
        <v>6457</v>
      </c>
      <c r="H4344" s="1" t="s">
        <v>7062</v>
      </c>
      <c r="I4344" s="1">
        <v>5</v>
      </c>
      <c r="L4344" s="1">
        <v>2</v>
      </c>
      <c r="M4344" s="1" t="s">
        <v>14545</v>
      </c>
      <c r="N4344" s="1" t="s">
        <v>14546</v>
      </c>
      <c r="S4344" s="1" t="s">
        <v>59</v>
      </c>
      <c r="T4344" s="1" t="s">
        <v>7224</v>
      </c>
      <c r="U4344" s="1" t="s">
        <v>1594</v>
      </c>
      <c r="V4344" s="1" t="s">
        <v>7401</v>
      </c>
      <c r="Y4344" s="1" t="s">
        <v>6596</v>
      </c>
      <c r="Z4344" s="1" t="s">
        <v>9208</v>
      </c>
      <c r="AC4344" s="1">
        <v>10</v>
      </c>
      <c r="AD4344" s="1" t="s">
        <v>393</v>
      </c>
      <c r="AE4344" s="1" t="s">
        <v>9370</v>
      </c>
    </row>
    <row r="4345" spans="1:72" ht="13.5" customHeight="1" x14ac:dyDescent="0.25">
      <c r="A4345" s="5" t="str">
        <f t="shared" si="155"/>
        <v>1738_각남면_0144</v>
      </c>
      <c r="B4345" s="1">
        <v>1738</v>
      </c>
      <c r="C4345" s="1" t="s">
        <v>12339</v>
      </c>
      <c r="D4345" s="1" t="s">
        <v>12340</v>
      </c>
      <c r="E4345" s="1">
        <v>4344</v>
      </c>
      <c r="F4345" s="1">
        <v>19</v>
      </c>
      <c r="G4345" s="1" t="s">
        <v>6457</v>
      </c>
      <c r="H4345" s="1" t="s">
        <v>7062</v>
      </c>
      <c r="I4345" s="1">
        <v>5</v>
      </c>
      <c r="L4345" s="1">
        <v>3</v>
      </c>
      <c r="M4345" s="1" t="s">
        <v>6214</v>
      </c>
      <c r="N4345" s="1" t="s">
        <v>9644</v>
      </c>
      <c r="T4345" s="1" t="s">
        <v>12461</v>
      </c>
      <c r="U4345" s="1" t="s">
        <v>78</v>
      </c>
      <c r="V4345" s="1" t="s">
        <v>7347</v>
      </c>
      <c r="W4345" s="1" t="s">
        <v>123</v>
      </c>
      <c r="X4345" s="1" t="s">
        <v>7689</v>
      </c>
      <c r="Y4345" s="1" t="s">
        <v>4778</v>
      </c>
      <c r="Z4345" s="1" t="s">
        <v>8826</v>
      </c>
      <c r="AC4345" s="1">
        <v>65</v>
      </c>
      <c r="AD4345" s="1" t="s">
        <v>86</v>
      </c>
      <c r="AE4345" s="1" t="s">
        <v>8752</v>
      </c>
      <c r="AJ4345" s="1" t="s">
        <v>17</v>
      </c>
      <c r="AK4345" s="1" t="s">
        <v>9530</v>
      </c>
      <c r="AL4345" s="1" t="s">
        <v>124</v>
      </c>
      <c r="AM4345" s="1" t="s">
        <v>9327</v>
      </c>
      <c r="AT4345" s="1" t="s">
        <v>531</v>
      </c>
      <c r="AU4345" s="1" t="s">
        <v>7370</v>
      </c>
      <c r="AV4345" s="1" t="s">
        <v>6597</v>
      </c>
      <c r="AW4345" s="1" t="s">
        <v>8190</v>
      </c>
      <c r="BG4345" s="1" t="s">
        <v>488</v>
      </c>
      <c r="BH4345" s="1" t="s">
        <v>7425</v>
      </c>
      <c r="BI4345" s="1" t="s">
        <v>1331</v>
      </c>
      <c r="BJ4345" s="1" t="s">
        <v>10583</v>
      </c>
      <c r="BK4345" s="1" t="s">
        <v>677</v>
      </c>
      <c r="BL4345" s="1" t="s">
        <v>7530</v>
      </c>
      <c r="BM4345" s="1" t="s">
        <v>6271</v>
      </c>
      <c r="BN4345" s="1" t="s">
        <v>10308</v>
      </c>
      <c r="BO4345" s="1" t="s">
        <v>69</v>
      </c>
      <c r="BP4345" s="1" t="s">
        <v>7359</v>
      </c>
      <c r="BQ4345" s="1" t="s">
        <v>6598</v>
      </c>
      <c r="BR4345" s="1" t="s">
        <v>13136</v>
      </c>
      <c r="BS4345" s="1" t="s">
        <v>41</v>
      </c>
      <c r="BT4345" s="1" t="s">
        <v>12725</v>
      </c>
    </row>
    <row r="4346" spans="1:72" ht="13.5" customHeight="1" x14ac:dyDescent="0.25">
      <c r="A4346" s="5" t="str">
        <f t="shared" si="155"/>
        <v>1738_각남면_0144</v>
      </c>
      <c r="B4346" s="1">
        <v>1738</v>
      </c>
      <c r="C4346" s="1" t="s">
        <v>12339</v>
      </c>
      <c r="D4346" s="1" t="s">
        <v>12340</v>
      </c>
      <c r="E4346" s="1">
        <v>4345</v>
      </c>
      <c r="F4346" s="1">
        <v>19</v>
      </c>
      <c r="G4346" s="1" t="s">
        <v>6457</v>
      </c>
      <c r="H4346" s="1" t="s">
        <v>7062</v>
      </c>
      <c r="I4346" s="1">
        <v>5</v>
      </c>
      <c r="L4346" s="1">
        <v>3</v>
      </c>
      <c r="M4346" s="1" t="s">
        <v>6214</v>
      </c>
      <c r="N4346" s="1" t="s">
        <v>9644</v>
      </c>
      <c r="S4346" s="1" t="s">
        <v>50</v>
      </c>
      <c r="T4346" s="1" t="s">
        <v>7223</v>
      </c>
      <c r="W4346" s="1" t="s">
        <v>38</v>
      </c>
      <c r="X4346" s="1" t="s">
        <v>12522</v>
      </c>
      <c r="Y4346" s="1" t="s">
        <v>64</v>
      </c>
      <c r="Z4346" s="1" t="s">
        <v>7741</v>
      </c>
      <c r="AF4346" s="1" t="s">
        <v>317</v>
      </c>
      <c r="AG4346" s="1" t="s">
        <v>7707</v>
      </c>
    </row>
    <row r="4347" spans="1:72" ht="13.5" customHeight="1" x14ac:dyDescent="0.25">
      <c r="A4347" s="5" t="str">
        <f t="shared" si="155"/>
        <v>1738_각남면_0144</v>
      </c>
      <c r="B4347" s="1">
        <v>1738</v>
      </c>
      <c r="C4347" s="1" t="s">
        <v>12339</v>
      </c>
      <c r="D4347" s="1" t="s">
        <v>12340</v>
      </c>
      <c r="E4347" s="1">
        <v>4346</v>
      </c>
      <c r="F4347" s="1">
        <v>19</v>
      </c>
      <c r="G4347" s="1" t="s">
        <v>6457</v>
      </c>
      <c r="H4347" s="1" t="s">
        <v>7062</v>
      </c>
      <c r="I4347" s="1">
        <v>5</v>
      </c>
      <c r="L4347" s="1">
        <v>3</v>
      </c>
      <c r="M4347" s="1" t="s">
        <v>6214</v>
      </c>
      <c r="N4347" s="1" t="s">
        <v>9644</v>
      </c>
      <c r="S4347" s="1" t="s">
        <v>107</v>
      </c>
      <c r="T4347" s="1" t="s">
        <v>7228</v>
      </c>
      <c r="U4347" s="1" t="s">
        <v>237</v>
      </c>
      <c r="V4347" s="1" t="s">
        <v>7316</v>
      </c>
      <c r="Y4347" s="1" t="s">
        <v>5476</v>
      </c>
      <c r="Z4347" s="1" t="s">
        <v>8650</v>
      </c>
      <c r="AC4347" s="1">
        <v>39</v>
      </c>
      <c r="AD4347" s="1" t="s">
        <v>181</v>
      </c>
      <c r="AE4347" s="1" t="s">
        <v>9350</v>
      </c>
      <c r="AJ4347" s="1" t="s">
        <v>17</v>
      </c>
      <c r="AK4347" s="1" t="s">
        <v>9530</v>
      </c>
      <c r="AL4347" s="1" t="s">
        <v>41</v>
      </c>
      <c r="AM4347" s="1" t="s">
        <v>12725</v>
      </c>
      <c r="AN4347" s="1" t="s">
        <v>259</v>
      </c>
      <c r="AO4347" s="1" t="s">
        <v>9449</v>
      </c>
      <c r="AR4347" s="1" t="s">
        <v>6599</v>
      </c>
      <c r="AS4347" s="1" t="s">
        <v>9649</v>
      </c>
      <c r="AT4347" s="1" t="s">
        <v>69</v>
      </c>
      <c r="AU4347" s="1" t="s">
        <v>7359</v>
      </c>
      <c r="AV4347" s="1" t="s">
        <v>879</v>
      </c>
      <c r="AW4347" s="1" t="s">
        <v>10233</v>
      </c>
      <c r="BB4347" s="1" t="s">
        <v>1551</v>
      </c>
      <c r="BC4347" s="1" t="s">
        <v>7529</v>
      </c>
      <c r="BD4347" s="1" t="s">
        <v>6600</v>
      </c>
      <c r="BE4347" s="1" t="s">
        <v>10469</v>
      </c>
      <c r="BG4347" s="1" t="s">
        <v>69</v>
      </c>
      <c r="BH4347" s="1" t="s">
        <v>7359</v>
      </c>
      <c r="BI4347" s="1" t="s">
        <v>701</v>
      </c>
      <c r="BJ4347" s="1" t="s">
        <v>7853</v>
      </c>
      <c r="BK4347" s="1" t="s">
        <v>69</v>
      </c>
      <c r="BL4347" s="1" t="s">
        <v>7359</v>
      </c>
      <c r="BM4347" s="1" t="s">
        <v>6601</v>
      </c>
      <c r="BN4347" s="1" t="s">
        <v>8262</v>
      </c>
      <c r="BO4347" s="1" t="s">
        <v>69</v>
      </c>
      <c r="BP4347" s="1" t="s">
        <v>7359</v>
      </c>
    </row>
    <row r="4348" spans="1:72" ht="13.5" customHeight="1" x14ac:dyDescent="0.25">
      <c r="A4348" s="5" t="str">
        <f t="shared" si="155"/>
        <v>1738_각남면_0144</v>
      </c>
      <c r="B4348" s="1">
        <v>1738</v>
      </c>
      <c r="C4348" s="1" t="s">
        <v>12339</v>
      </c>
      <c r="D4348" s="1" t="s">
        <v>12340</v>
      </c>
      <c r="E4348" s="1">
        <v>4347</v>
      </c>
      <c r="F4348" s="1">
        <v>19</v>
      </c>
      <c r="G4348" s="1" t="s">
        <v>6457</v>
      </c>
      <c r="H4348" s="1" t="s">
        <v>7062</v>
      </c>
      <c r="I4348" s="1">
        <v>5</v>
      </c>
      <c r="L4348" s="1">
        <v>3</v>
      </c>
      <c r="M4348" s="1" t="s">
        <v>6214</v>
      </c>
      <c r="N4348" s="1" t="s">
        <v>9644</v>
      </c>
      <c r="S4348" s="1" t="s">
        <v>59</v>
      </c>
      <c r="T4348" s="1" t="s">
        <v>7224</v>
      </c>
      <c r="U4348" s="1" t="s">
        <v>232</v>
      </c>
      <c r="V4348" s="1" t="s">
        <v>7343</v>
      </c>
      <c r="Y4348" s="1" t="s">
        <v>1079</v>
      </c>
      <c r="Z4348" s="1" t="s">
        <v>7951</v>
      </c>
      <c r="AC4348" s="1">
        <v>1</v>
      </c>
      <c r="AD4348" s="1" t="s">
        <v>101</v>
      </c>
      <c r="AE4348" s="1" t="s">
        <v>9339</v>
      </c>
      <c r="AF4348" s="1" t="s">
        <v>95</v>
      </c>
      <c r="AG4348" s="1" t="s">
        <v>9389</v>
      </c>
    </row>
    <row r="4349" spans="1:72" ht="13.5" customHeight="1" x14ac:dyDescent="0.25">
      <c r="A4349" s="5" t="str">
        <f t="shared" si="155"/>
        <v>1738_각남면_0144</v>
      </c>
      <c r="B4349" s="1">
        <v>1738</v>
      </c>
      <c r="C4349" s="1" t="s">
        <v>12339</v>
      </c>
      <c r="D4349" s="1" t="s">
        <v>12340</v>
      </c>
      <c r="E4349" s="1">
        <v>4348</v>
      </c>
      <c r="F4349" s="1">
        <v>19</v>
      </c>
      <c r="G4349" s="1" t="s">
        <v>6457</v>
      </c>
      <c r="H4349" s="1" t="s">
        <v>7062</v>
      </c>
      <c r="I4349" s="1">
        <v>5</v>
      </c>
      <c r="L4349" s="1">
        <v>3</v>
      </c>
      <c r="M4349" s="1" t="s">
        <v>6214</v>
      </c>
      <c r="N4349" s="1" t="s">
        <v>9644</v>
      </c>
      <c r="S4349" s="1" t="s">
        <v>112</v>
      </c>
      <c r="T4349" s="1" t="s">
        <v>7229</v>
      </c>
      <c r="Y4349" s="1" t="s">
        <v>64</v>
      </c>
      <c r="Z4349" s="1" t="s">
        <v>7741</v>
      </c>
      <c r="AC4349" s="1">
        <v>4</v>
      </c>
      <c r="AD4349" s="1" t="s">
        <v>65</v>
      </c>
      <c r="AE4349" s="1" t="s">
        <v>9332</v>
      </c>
      <c r="AG4349" s="1" t="s">
        <v>12779</v>
      </c>
    </row>
    <row r="4350" spans="1:72" ht="13.5" customHeight="1" x14ac:dyDescent="0.25">
      <c r="A4350" s="5" t="str">
        <f t="shared" si="155"/>
        <v>1738_각남면_0144</v>
      </c>
      <c r="B4350" s="1">
        <v>1738</v>
      </c>
      <c r="C4350" s="1" t="s">
        <v>12339</v>
      </c>
      <c r="D4350" s="1" t="s">
        <v>12340</v>
      </c>
      <c r="E4350" s="1">
        <v>4349</v>
      </c>
      <c r="F4350" s="1">
        <v>19</v>
      </c>
      <c r="G4350" s="1" t="s">
        <v>6457</v>
      </c>
      <c r="H4350" s="1" t="s">
        <v>7062</v>
      </c>
      <c r="I4350" s="1">
        <v>5</v>
      </c>
      <c r="L4350" s="1">
        <v>3</v>
      </c>
      <c r="M4350" s="1" t="s">
        <v>6214</v>
      </c>
      <c r="N4350" s="1" t="s">
        <v>9644</v>
      </c>
      <c r="T4350" s="1" t="s">
        <v>12470</v>
      </c>
      <c r="U4350" s="1" t="s">
        <v>139</v>
      </c>
      <c r="V4350" s="1" t="s">
        <v>7323</v>
      </c>
      <c r="Y4350" s="1" t="s">
        <v>14700</v>
      </c>
      <c r="Z4350" s="1" t="s">
        <v>7788</v>
      </c>
      <c r="AG4350" s="1" t="s">
        <v>12779</v>
      </c>
    </row>
    <row r="4351" spans="1:72" ht="13.5" customHeight="1" x14ac:dyDescent="0.25">
      <c r="A4351" s="5" t="str">
        <f t="shared" si="155"/>
        <v>1738_각남면_0144</v>
      </c>
      <c r="B4351" s="1">
        <v>1738</v>
      </c>
      <c r="C4351" s="1" t="s">
        <v>12339</v>
      </c>
      <c r="D4351" s="1" t="s">
        <v>12340</v>
      </c>
      <c r="E4351" s="1">
        <v>4350</v>
      </c>
      <c r="F4351" s="1">
        <v>19</v>
      </c>
      <c r="G4351" s="1" t="s">
        <v>6457</v>
      </c>
      <c r="H4351" s="1" t="s">
        <v>7062</v>
      </c>
      <c r="I4351" s="1">
        <v>5</v>
      </c>
      <c r="L4351" s="1">
        <v>3</v>
      </c>
      <c r="M4351" s="1" t="s">
        <v>6214</v>
      </c>
      <c r="N4351" s="1" t="s">
        <v>9644</v>
      </c>
      <c r="T4351" s="1" t="s">
        <v>12470</v>
      </c>
      <c r="U4351" s="1" t="s">
        <v>139</v>
      </c>
      <c r="V4351" s="1" t="s">
        <v>7323</v>
      </c>
      <c r="Y4351" s="1" t="s">
        <v>6602</v>
      </c>
      <c r="Z4351" s="1" t="s">
        <v>9209</v>
      </c>
      <c r="AG4351" s="1" t="s">
        <v>12779</v>
      </c>
    </row>
    <row r="4352" spans="1:72" ht="13.5" customHeight="1" x14ac:dyDescent="0.25">
      <c r="A4352" s="5" t="str">
        <f t="shared" si="155"/>
        <v>1738_각남면_0144</v>
      </c>
      <c r="B4352" s="1">
        <v>1738</v>
      </c>
      <c r="C4352" s="1" t="s">
        <v>12339</v>
      </c>
      <c r="D4352" s="1" t="s">
        <v>12340</v>
      </c>
      <c r="E4352" s="1">
        <v>4351</v>
      </c>
      <c r="F4352" s="1">
        <v>19</v>
      </c>
      <c r="G4352" s="1" t="s">
        <v>6457</v>
      </c>
      <c r="H4352" s="1" t="s">
        <v>7062</v>
      </c>
      <c r="I4352" s="1">
        <v>5</v>
      </c>
      <c r="L4352" s="1">
        <v>3</v>
      </c>
      <c r="M4352" s="1" t="s">
        <v>6214</v>
      </c>
      <c r="N4352" s="1" t="s">
        <v>9644</v>
      </c>
      <c r="T4352" s="1" t="s">
        <v>12470</v>
      </c>
      <c r="U4352" s="1" t="s">
        <v>139</v>
      </c>
      <c r="V4352" s="1" t="s">
        <v>7323</v>
      </c>
      <c r="Y4352" s="1" t="s">
        <v>742</v>
      </c>
      <c r="Z4352" s="1" t="s">
        <v>7856</v>
      </c>
      <c r="AG4352" s="1" t="s">
        <v>12779</v>
      </c>
    </row>
    <row r="4353" spans="1:72" ht="13.5" customHeight="1" x14ac:dyDescent="0.25">
      <c r="A4353" s="5" t="str">
        <f t="shared" si="155"/>
        <v>1738_각남면_0144</v>
      </c>
      <c r="B4353" s="1">
        <v>1738</v>
      </c>
      <c r="C4353" s="1" t="s">
        <v>12339</v>
      </c>
      <c r="D4353" s="1" t="s">
        <v>12340</v>
      </c>
      <c r="E4353" s="1">
        <v>4352</v>
      </c>
      <c r="F4353" s="1">
        <v>19</v>
      </c>
      <c r="G4353" s="1" t="s">
        <v>6457</v>
      </c>
      <c r="H4353" s="1" t="s">
        <v>7062</v>
      </c>
      <c r="I4353" s="1">
        <v>5</v>
      </c>
      <c r="L4353" s="1">
        <v>3</v>
      </c>
      <c r="M4353" s="1" t="s">
        <v>6214</v>
      </c>
      <c r="N4353" s="1" t="s">
        <v>9644</v>
      </c>
      <c r="T4353" s="1" t="s">
        <v>12470</v>
      </c>
      <c r="U4353" s="1" t="s">
        <v>139</v>
      </c>
      <c r="V4353" s="1" t="s">
        <v>7323</v>
      </c>
      <c r="Y4353" s="1" t="s">
        <v>1109</v>
      </c>
      <c r="Z4353" s="1" t="s">
        <v>7958</v>
      </c>
      <c r="AF4353" s="1" t="s">
        <v>12643</v>
      </c>
      <c r="AG4353" s="1" t="s">
        <v>12667</v>
      </c>
    </row>
    <row r="4354" spans="1:72" ht="13.5" customHeight="1" x14ac:dyDescent="0.25">
      <c r="A4354" s="5" t="str">
        <f t="shared" si="155"/>
        <v>1738_각남면_0144</v>
      </c>
      <c r="B4354" s="1">
        <v>1738</v>
      </c>
      <c r="C4354" s="1" t="s">
        <v>12339</v>
      </c>
      <c r="D4354" s="1" t="s">
        <v>12340</v>
      </c>
      <c r="E4354" s="1">
        <v>4353</v>
      </c>
      <c r="F4354" s="1">
        <v>19</v>
      </c>
      <c r="G4354" s="1" t="s">
        <v>6457</v>
      </c>
      <c r="H4354" s="1" t="s">
        <v>7062</v>
      </c>
      <c r="I4354" s="1">
        <v>5</v>
      </c>
      <c r="L4354" s="1">
        <v>3</v>
      </c>
      <c r="M4354" s="1" t="s">
        <v>6214</v>
      </c>
      <c r="N4354" s="1" t="s">
        <v>9644</v>
      </c>
      <c r="T4354" s="1" t="s">
        <v>12470</v>
      </c>
      <c r="U4354" s="1" t="s">
        <v>139</v>
      </c>
      <c r="V4354" s="1" t="s">
        <v>7323</v>
      </c>
      <c r="Y4354" s="1" t="s">
        <v>15073</v>
      </c>
      <c r="Z4354" s="1" t="s">
        <v>12556</v>
      </c>
      <c r="AG4354" s="1" t="s">
        <v>12745</v>
      </c>
      <c r="AI4354" s="1" t="s">
        <v>9522</v>
      </c>
    </row>
    <row r="4355" spans="1:72" ht="13.5" customHeight="1" x14ac:dyDescent="0.25">
      <c r="A4355" s="5" t="str">
        <f t="shared" ref="A4355:A4361" si="156">HYPERLINK("http://kyu.snu.ac.kr/sdhj/index.jsp?type=hj/GK14616_00IH_0001_0144.jpg","1738_각남면_0144")</f>
        <v>1738_각남면_0144</v>
      </c>
      <c r="B4355" s="1">
        <v>1738</v>
      </c>
      <c r="C4355" s="1" t="s">
        <v>12339</v>
      </c>
      <c r="D4355" s="1" t="s">
        <v>12340</v>
      </c>
      <c r="E4355" s="1">
        <v>4354</v>
      </c>
      <c r="F4355" s="1">
        <v>19</v>
      </c>
      <c r="G4355" s="1" t="s">
        <v>6457</v>
      </c>
      <c r="H4355" s="1" t="s">
        <v>7062</v>
      </c>
      <c r="I4355" s="1">
        <v>5</v>
      </c>
      <c r="L4355" s="1">
        <v>3</v>
      </c>
      <c r="M4355" s="1" t="s">
        <v>6214</v>
      </c>
      <c r="N4355" s="1" t="s">
        <v>9644</v>
      </c>
      <c r="T4355" s="1" t="s">
        <v>12470</v>
      </c>
      <c r="U4355" s="1" t="s">
        <v>136</v>
      </c>
      <c r="V4355" s="1" t="s">
        <v>7308</v>
      </c>
      <c r="Y4355" s="1" t="s">
        <v>6603</v>
      </c>
      <c r="Z4355" s="1" t="s">
        <v>9126</v>
      </c>
      <c r="AG4355" s="1" t="s">
        <v>12745</v>
      </c>
      <c r="AI4355" s="1" t="s">
        <v>9522</v>
      </c>
    </row>
    <row r="4356" spans="1:72" ht="13.5" customHeight="1" x14ac:dyDescent="0.25">
      <c r="A4356" s="5" t="str">
        <f t="shared" si="156"/>
        <v>1738_각남면_0144</v>
      </c>
      <c r="B4356" s="1">
        <v>1738</v>
      </c>
      <c r="C4356" s="1" t="s">
        <v>12339</v>
      </c>
      <c r="D4356" s="1" t="s">
        <v>12340</v>
      </c>
      <c r="E4356" s="1">
        <v>4355</v>
      </c>
      <c r="F4356" s="1">
        <v>19</v>
      </c>
      <c r="G4356" s="1" t="s">
        <v>6457</v>
      </c>
      <c r="H4356" s="1" t="s">
        <v>7062</v>
      </c>
      <c r="I4356" s="1">
        <v>5</v>
      </c>
      <c r="L4356" s="1">
        <v>3</v>
      </c>
      <c r="M4356" s="1" t="s">
        <v>6214</v>
      </c>
      <c r="N4356" s="1" t="s">
        <v>9644</v>
      </c>
      <c r="T4356" s="1" t="s">
        <v>12470</v>
      </c>
      <c r="U4356" s="1" t="s">
        <v>139</v>
      </c>
      <c r="V4356" s="1" t="s">
        <v>7323</v>
      </c>
      <c r="Y4356" s="1" t="s">
        <v>14885</v>
      </c>
      <c r="Z4356" s="1" t="s">
        <v>9127</v>
      </c>
      <c r="AF4356" s="1" t="s">
        <v>12650</v>
      </c>
      <c r="AG4356" s="1" t="s">
        <v>12674</v>
      </c>
      <c r="AH4356" s="1" t="s">
        <v>4335</v>
      </c>
      <c r="AI4356" s="1" t="s">
        <v>9522</v>
      </c>
    </row>
    <row r="4357" spans="1:72" ht="13.5" customHeight="1" x14ac:dyDescent="0.25">
      <c r="A4357" s="5" t="str">
        <f t="shared" si="156"/>
        <v>1738_각남면_0144</v>
      </c>
      <c r="B4357" s="1">
        <v>1738</v>
      </c>
      <c r="C4357" s="1" t="s">
        <v>12339</v>
      </c>
      <c r="D4357" s="1" t="s">
        <v>12340</v>
      </c>
      <c r="E4357" s="1">
        <v>4356</v>
      </c>
      <c r="F4357" s="1">
        <v>19</v>
      </c>
      <c r="G4357" s="1" t="s">
        <v>6457</v>
      </c>
      <c r="H4357" s="1" t="s">
        <v>7062</v>
      </c>
      <c r="I4357" s="1">
        <v>5</v>
      </c>
      <c r="L4357" s="1">
        <v>3</v>
      </c>
      <c r="M4357" s="1" t="s">
        <v>6214</v>
      </c>
      <c r="N4357" s="1" t="s">
        <v>9644</v>
      </c>
      <c r="T4357" s="1" t="s">
        <v>12470</v>
      </c>
      <c r="U4357" s="1" t="s">
        <v>139</v>
      </c>
      <c r="V4357" s="1" t="s">
        <v>7323</v>
      </c>
      <c r="Y4357" s="1" t="s">
        <v>6604</v>
      </c>
      <c r="Z4357" s="1" t="s">
        <v>9210</v>
      </c>
      <c r="AG4357" s="1" t="s">
        <v>12745</v>
      </c>
      <c r="AI4357" s="1" t="s">
        <v>12735</v>
      </c>
    </row>
    <row r="4358" spans="1:72" ht="13.5" customHeight="1" x14ac:dyDescent="0.25">
      <c r="A4358" s="5" t="str">
        <f t="shared" si="156"/>
        <v>1738_각남면_0144</v>
      </c>
      <c r="B4358" s="1">
        <v>1738</v>
      </c>
      <c r="C4358" s="1" t="s">
        <v>12339</v>
      </c>
      <c r="D4358" s="1" t="s">
        <v>12340</v>
      </c>
      <c r="E4358" s="1">
        <v>4357</v>
      </c>
      <c r="F4358" s="1">
        <v>19</v>
      </c>
      <c r="G4358" s="1" t="s">
        <v>6457</v>
      </c>
      <c r="H4358" s="1" t="s">
        <v>7062</v>
      </c>
      <c r="I4358" s="1">
        <v>5</v>
      </c>
      <c r="L4358" s="1">
        <v>3</v>
      </c>
      <c r="M4358" s="1" t="s">
        <v>6214</v>
      </c>
      <c r="N4358" s="1" t="s">
        <v>9644</v>
      </c>
      <c r="T4358" s="1" t="s">
        <v>12470</v>
      </c>
      <c r="U4358" s="1" t="s">
        <v>136</v>
      </c>
      <c r="V4358" s="1" t="s">
        <v>7308</v>
      </c>
      <c r="Y4358" s="1" t="s">
        <v>742</v>
      </c>
      <c r="Z4358" s="1" t="s">
        <v>7856</v>
      </c>
      <c r="AG4358" s="1" t="s">
        <v>12745</v>
      </c>
      <c r="AI4358" s="1" t="s">
        <v>12735</v>
      </c>
    </row>
    <row r="4359" spans="1:72" ht="13.5" customHeight="1" x14ac:dyDescent="0.25">
      <c r="A4359" s="5" t="str">
        <f t="shared" si="156"/>
        <v>1738_각남면_0144</v>
      </c>
      <c r="B4359" s="1">
        <v>1738</v>
      </c>
      <c r="C4359" s="1" t="s">
        <v>12339</v>
      </c>
      <c r="D4359" s="1" t="s">
        <v>12340</v>
      </c>
      <c r="E4359" s="1">
        <v>4358</v>
      </c>
      <c r="F4359" s="1">
        <v>19</v>
      </c>
      <c r="G4359" s="1" t="s">
        <v>6457</v>
      </c>
      <c r="H4359" s="1" t="s">
        <v>7062</v>
      </c>
      <c r="I4359" s="1">
        <v>5</v>
      </c>
      <c r="L4359" s="1">
        <v>3</v>
      </c>
      <c r="M4359" s="1" t="s">
        <v>6214</v>
      </c>
      <c r="N4359" s="1" t="s">
        <v>9644</v>
      </c>
      <c r="T4359" s="1" t="s">
        <v>12470</v>
      </c>
      <c r="U4359" s="1" t="s">
        <v>136</v>
      </c>
      <c r="V4359" s="1" t="s">
        <v>7308</v>
      </c>
      <c r="Y4359" s="1" t="s">
        <v>6605</v>
      </c>
      <c r="Z4359" s="1" t="s">
        <v>9211</v>
      </c>
      <c r="AF4359" s="1" t="s">
        <v>12650</v>
      </c>
      <c r="AG4359" s="1" t="s">
        <v>12674</v>
      </c>
      <c r="AH4359" s="1" t="s">
        <v>6606</v>
      </c>
      <c r="AI4359" s="1" t="s">
        <v>12735</v>
      </c>
    </row>
    <row r="4360" spans="1:72" ht="13.5" customHeight="1" x14ac:dyDescent="0.25">
      <c r="A4360" s="5" t="str">
        <f t="shared" si="156"/>
        <v>1738_각남면_0144</v>
      </c>
      <c r="B4360" s="1">
        <v>1738</v>
      </c>
      <c r="C4360" s="1" t="s">
        <v>12339</v>
      </c>
      <c r="D4360" s="1" t="s">
        <v>12340</v>
      </c>
      <c r="E4360" s="1">
        <v>4359</v>
      </c>
      <c r="F4360" s="1">
        <v>19</v>
      </c>
      <c r="G4360" s="1" t="s">
        <v>6457</v>
      </c>
      <c r="H4360" s="1" t="s">
        <v>7062</v>
      </c>
      <c r="I4360" s="1">
        <v>5</v>
      </c>
      <c r="L4360" s="1">
        <v>4</v>
      </c>
      <c r="M4360" s="1" t="s">
        <v>14547</v>
      </c>
      <c r="N4360" s="1" t="s">
        <v>14548</v>
      </c>
      <c r="T4360" s="1" t="s">
        <v>12461</v>
      </c>
      <c r="U4360" s="1" t="s">
        <v>6607</v>
      </c>
      <c r="V4360" s="1" t="s">
        <v>12495</v>
      </c>
      <c r="W4360" s="1" t="s">
        <v>85</v>
      </c>
      <c r="X4360" s="1" t="s">
        <v>12530</v>
      </c>
      <c r="Y4360" s="1" t="s">
        <v>2177</v>
      </c>
      <c r="Z4360" s="1" t="s">
        <v>7967</v>
      </c>
      <c r="AC4360" s="1">
        <v>76</v>
      </c>
      <c r="AD4360" s="1" t="s">
        <v>89</v>
      </c>
      <c r="AE4360" s="1" t="s">
        <v>9335</v>
      </c>
      <c r="AJ4360" s="1" t="s">
        <v>17</v>
      </c>
      <c r="AK4360" s="1" t="s">
        <v>9530</v>
      </c>
      <c r="AL4360" s="1" t="s">
        <v>208</v>
      </c>
      <c r="AM4360" s="1" t="s">
        <v>9524</v>
      </c>
      <c r="AT4360" s="1" t="s">
        <v>281</v>
      </c>
      <c r="AU4360" s="1" t="s">
        <v>7360</v>
      </c>
      <c r="AV4360" s="1" t="s">
        <v>6608</v>
      </c>
      <c r="AW4360" s="1" t="s">
        <v>10337</v>
      </c>
      <c r="BG4360" s="1" t="s">
        <v>281</v>
      </c>
      <c r="BH4360" s="1" t="s">
        <v>7360</v>
      </c>
      <c r="BI4360" s="1" t="s">
        <v>5562</v>
      </c>
      <c r="BJ4360" s="1" t="s">
        <v>7869</v>
      </c>
      <c r="BK4360" s="1" t="s">
        <v>222</v>
      </c>
      <c r="BL4360" s="1" t="s">
        <v>11006</v>
      </c>
      <c r="BM4360" s="1" t="s">
        <v>1598</v>
      </c>
      <c r="BN4360" s="1" t="s">
        <v>7717</v>
      </c>
      <c r="BO4360" s="1" t="s">
        <v>1908</v>
      </c>
      <c r="BP4360" s="1" t="s">
        <v>9684</v>
      </c>
      <c r="BQ4360" s="1" t="s">
        <v>6609</v>
      </c>
      <c r="BR4360" s="1" t="s">
        <v>13407</v>
      </c>
      <c r="BS4360" s="1" t="s">
        <v>58</v>
      </c>
      <c r="BT4360" s="1" t="s">
        <v>9526</v>
      </c>
    </row>
    <row r="4361" spans="1:72" ht="13.5" customHeight="1" x14ac:dyDescent="0.25">
      <c r="A4361" s="5" t="str">
        <f t="shared" si="156"/>
        <v>1738_각남면_0144</v>
      </c>
      <c r="B4361" s="1">
        <v>1738</v>
      </c>
      <c r="C4361" s="1" t="s">
        <v>12339</v>
      </c>
      <c r="D4361" s="1" t="s">
        <v>12340</v>
      </c>
      <c r="E4361" s="1">
        <v>4360</v>
      </c>
      <c r="F4361" s="1">
        <v>19</v>
      </c>
      <c r="G4361" s="1" t="s">
        <v>6457</v>
      </c>
      <c r="H4361" s="1" t="s">
        <v>7062</v>
      </c>
      <c r="I4361" s="1">
        <v>5</v>
      </c>
      <c r="L4361" s="1">
        <v>4</v>
      </c>
      <c r="M4361" s="1" t="s">
        <v>14547</v>
      </c>
      <c r="N4361" s="1" t="s">
        <v>14548</v>
      </c>
      <c r="S4361" s="1" t="s">
        <v>50</v>
      </c>
      <c r="T4361" s="1" t="s">
        <v>7223</v>
      </c>
      <c r="W4361" s="1" t="s">
        <v>144</v>
      </c>
      <c r="X4361" s="1" t="s">
        <v>7690</v>
      </c>
      <c r="Y4361" s="1" t="s">
        <v>64</v>
      </c>
      <c r="Z4361" s="1" t="s">
        <v>7741</v>
      </c>
      <c r="AC4361" s="1">
        <v>73</v>
      </c>
      <c r="AD4361" s="1" t="s">
        <v>111</v>
      </c>
      <c r="AE4361" s="1" t="s">
        <v>9341</v>
      </c>
      <c r="AJ4361" s="1" t="s">
        <v>17</v>
      </c>
      <c r="AK4361" s="1" t="s">
        <v>9530</v>
      </c>
      <c r="AL4361" s="1" t="s">
        <v>146</v>
      </c>
      <c r="AM4361" s="1" t="s">
        <v>9467</v>
      </c>
      <c r="AT4361" s="1" t="s">
        <v>2019</v>
      </c>
      <c r="AU4361" s="1" t="s">
        <v>9669</v>
      </c>
      <c r="AV4361" s="1" t="s">
        <v>6610</v>
      </c>
      <c r="AW4361" s="1" t="s">
        <v>10338</v>
      </c>
      <c r="BG4361" s="1" t="s">
        <v>490</v>
      </c>
      <c r="BH4361" s="1" t="s">
        <v>9686</v>
      </c>
      <c r="BI4361" s="1" t="s">
        <v>1439</v>
      </c>
      <c r="BJ4361" s="1" t="s">
        <v>7740</v>
      </c>
      <c r="BK4361" s="1" t="s">
        <v>69</v>
      </c>
      <c r="BL4361" s="1" t="s">
        <v>7359</v>
      </c>
      <c r="BM4361" s="1" t="s">
        <v>4997</v>
      </c>
      <c r="BN4361" s="1" t="s">
        <v>11325</v>
      </c>
      <c r="BO4361" s="1" t="s">
        <v>69</v>
      </c>
      <c r="BP4361" s="1" t="s">
        <v>7359</v>
      </c>
      <c r="BQ4361" s="1" t="s">
        <v>6611</v>
      </c>
      <c r="BR4361" s="1" t="s">
        <v>13486</v>
      </c>
      <c r="BS4361" s="1" t="s">
        <v>200</v>
      </c>
      <c r="BT4361" s="1" t="s">
        <v>9541</v>
      </c>
    </row>
    <row r="4362" spans="1:72" ht="13.5" customHeight="1" x14ac:dyDescent="0.25">
      <c r="A4362" s="5" t="str">
        <f t="shared" ref="A4362:A4393" si="157">HYPERLINK("http://kyu.snu.ac.kr/sdhj/index.jsp?type=hj/GK14616_00IH_0001_0145.jpg","1738_각남면_0145")</f>
        <v>1738_각남면_0145</v>
      </c>
      <c r="B4362" s="1">
        <v>1738</v>
      </c>
      <c r="C4362" s="1" t="s">
        <v>12339</v>
      </c>
      <c r="D4362" s="1" t="s">
        <v>12340</v>
      </c>
      <c r="E4362" s="1">
        <v>4361</v>
      </c>
      <c r="F4362" s="1">
        <v>19</v>
      </c>
      <c r="G4362" s="1" t="s">
        <v>6457</v>
      </c>
      <c r="H4362" s="1" t="s">
        <v>7062</v>
      </c>
      <c r="I4362" s="1">
        <v>5</v>
      </c>
      <c r="L4362" s="1">
        <v>4</v>
      </c>
      <c r="M4362" s="1" t="s">
        <v>14547</v>
      </c>
      <c r="N4362" s="1" t="s">
        <v>14548</v>
      </c>
      <c r="S4362" s="1" t="s">
        <v>161</v>
      </c>
      <c r="T4362" s="1" t="s">
        <v>7232</v>
      </c>
      <c r="Y4362" s="1" t="s">
        <v>64</v>
      </c>
      <c r="Z4362" s="1" t="s">
        <v>7741</v>
      </c>
      <c r="AF4362" s="1" t="s">
        <v>317</v>
      </c>
      <c r="AG4362" s="1" t="s">
        <v>7707</v>
      </c>
    </row>
    <row r="4363" spans="1:72" ht="13.5" customHeight="1" x14ac:dyDescent="0.25">
      <c r="A4363" s="5" t="str">
        <f t="shared" si="157"/>
        <v>1738_각남면_0145</v>
      </c>
      <c r="B4363" s="1">
        <v>1738</v>
      </c>
      <c r="C4363" s="1" t="s">
        <v>12339</v>
      </c>
      <c r="D4363" s="1" t="s">
        <v>12340</v>
      </c>
      <c r="E4363" s="1">
        <v>4362</v>
      </c>
      <c r="F4363" s="1">
        <v>19</v>
      </c>
      <c r="G4363" s="1" t="s">
        <v>6457</v>
      </c>
      <c r="H4363" s="1" t="s">
        <v>7062</v>
      </c>
      <c r="I4363" s="1">
        <v>5</v>
      </c>
      <c r="L4363" s="1">
        <v>5</v>
      </c>
      <c r="M4363" s="1" t="s">
        <v>14549</v>
      </c>
      <c r="N4363" s="1" t="s">
        <v>14550</v>
      </c>
      <c r="O4363" s="1" t="s">
        <v>6</v>
      </c>
      <c r="P4363" s="1" t="s">
        <v>7191</v>
      </c>
      <c r="T4363" s="1" t="s">
        <v>12461</v>
      </c>
      <c r="U4363" s="1" t="s">
        <v>6612</v>
      </c>
      <c r="V4363" s="1" t="s">
        <v>7656</v>
      </c>
      <c r="W4363" s="1" t="s">
        <v>123</v>
      </c>
      <c r="X4363" s="1" t="s">
        <v>7689</v>
      </c>
      <c r="Y4363" s="1" t="s">
        <v>2111</v>
      </c>
      <c r="Z4363" s="1" t="s">
        <v>7742</v>
      </c>
      <c r="AC4363" s="1">
        <v>32</v>
      </c>
      <c r="AD4363" s="1" t="s">
        <v>321</v>
      </c>
      <c r="AE4363" s="1" t="s">
        <v>9366</v>
      </c>
      <c r="AJ4363" s="1" t="s">
        <v>17</v>
      </c>
      <c r="AK4363" s="1" t="s">
        <v>9530</v>
      </c>
      <c r="AL4363" s="1" t="s">
        <v>124</v>
      </c>
      <c r="AM4363" s="1" t="s">
        <v>9327</v>
      </c>
      <c r="AT4363" s="1" t="s">
        <v>1649</v>
      </c>
      <c r="AU4363" s="1" t="s">
        <v>7492</v>
      </c>
      <c r="AV4363" s="1" t="s">
        <v>4128</v>
      </c>
      <c r="AW4363" s="1" t="s">
        <v>8624</v>
      </c>
      <c r="BG4363" s="1" t="s">
        <v>1649</v>
      </c>
      <c r="BH4363" s="1" t="s">
        <v>7492</v>
      </c>
      <c r="BI4363" s="1" t="s">
        <v>6613</v>
      </c>
      <c r="BJ4363" s="1" t="s">
        <v>10974</v>
      </c>
      <c r="BK4363" s="1" t="s">
        <v>1649</v>
      </c>
      <c r="BL4363" s="1" t="s">
        <v>7492</v>
      </c>
      <c r="BM4363" s="1" t="s">
        <v>1940</v>
      </c>
      <c r="BN4363" s="1" t="s">
        <v>8169</v>
      </c>
      <c r="BO4363" s="1" t="s">
        <v>69</v>
      </c>
      <c r="BP4363" s="1" t="s">
        <v>7359</v>
      </c>
      <c r="BQ4363" s="1" t="s">
        <v>6614</v>
      </c>
      <c r="BR4363" s="1" t="s">
        <v>12180</v>
      </c>
      <c r="BS4363" s="1" t="s">
        <v>53</v>
      </c>
      <c r="BT4363" s="1" t="s">
        <v>9486</v>
      </c>
    </row>
    <row r="4364" spans="1:72" ht="13.5" customHeight="1" x14ac:dyDescent="0.25">
      <c r="A4364" s="5" t="str">
        <f t="shared" si="157"/>
        <v>1738_각남면_0145</v>
      </c>
      <c r="B4364" s="1">
        <v>1738</v>
      </c>
      <c r="C4364" s="1" t="s">
        <v>12339</v>
      </c>
      <c r="D4364" s="1" t="s">
        <v>12340</v>
      </c>
      <c r="E4364" s="1">
        <v>4363</v>
      </c>
      <c r="F4364" s="1">
        <v>19</v>
      </c>
      <c r="G4364" s="1" t="s">
        <v>6457</v>
      </c>
      <c r="H4364" s="1" t="s">
        <v>7062</v>
      </c>
      <c r="I4364" s="1">
        <v>5</v>
      </c>
      <c r="L4364" s="1">
        <v>5</v>
      </c>
      <c r="M4364" s="1" t="s">
        <v>14549</v>
      </c>
      <c r="N4364" s="1" t="s">
        <v>14550</v>
      </c>
      <c r="S4364" s="1" t="s">
        <v>50</v>
      </c>
      <c r="T4364" s="1" t="s">
        <v>7223</v>
      </c>
      <c r="W4364" s="1" t="s">
        <v>85</v>
      </c>
      <c r="X4364" s="1" t="s">
        <v>12530</v>
      </c>
      <c r="Y4364" s="1" t="s">
        <v>64</v>
      </c>
      <c r="Z4364" s="1" t="s">
        <v>7741</v>
      </c>
      <c r="AC4364" s="1">
        <v>31</v>
      </c>
      <c r="AD4364" s="1" t="s">
        <v>743</v>
      </c>
      <c r="AE4364" s="1" t="s">
        <v>8259</v>
      </c>
      <c r="AJ4364" s="1" t="s">
        <v>17</v>
      </c>
      <c r="AK4364" s="1" t="s">
        <v>9530</v>
      </c>
      <c r="AL4364" s="1" t="s">
        <v>208</v>
      </c>
      <c r="AM4364" s="1" t="s">
        <v>9524</v>
      </c>
      <c r="AT4364" s="1" t="s">
        <v>1649</v>
      </c>
      <c r="AU4364" s="1" t="s">
        <v>7492</v>
      </c>
      <c r="AV4364" s="1" t="s">
        <v>290</v>
      </c>
      <c r="AW4364" s="1" t="s">
        <v>9152</v>
      </c>
      <c r="BG4364" s="1" t="s">
        <v>1649</v>
      </c>
      <c r="BH4364" s="1" t="s">
        <v>7492</v>
      </c>
      <c r="BI4364" s="1" t="s">
        <v>2429</v>
      </c>
      <c r="BJ4364" s="1" t="s">
        <v>9909</v>
      </c>
      <c r="BK4364" s="1" t="s">
        <v>677</v>
      </c>
      <c r="BL4364" s="1" t="s">
        <v>7530</v>
      </c>
      <c r="BM4364" s="1" t="s">
        <v>6531</v>
      </c>
      <c r="BN4364" s="1" t="s">
        <v>7869</v>
      </c>
      <c r="BO4364" s="1" t="s">
        <v>69</v>
      </c>
      <c r="BP4364" s="1" t="s">
        <v>7359</v>
      </c>
      <c r="BQ4364" s="1" t="s">
        <v>6549</v>
      </c>
      <c r="BR4364" s="1" t="s">
        <v>12172</v>
      </c>
      <c r="BS4364" s="1" t="s">
        <v>583</v>
      </c>
      <c r="BT4364" s="1" t="s">
        <v>12734</v>
      </c>
    </row>
    <row r="4365" spans="1:72" ht="13.5" customHeight="1" x14ac:dyDescent="0.25">
      <c r="A4365" s="5" t="str">
        <f t="shared" si="157"/>
        <v>1738_각남면_0145</v>
      </c>
      <c r="B4365" s="1">
        <v>1738</v>
      </c>
      <c r="C4365" s="1" t="s">
        <v>12339</v>
      </c>
      <c r="D4365" s="1" t="s">
        <v>12340</v>
      </c>
      <c r="E4365" s="1">
        <v>4364</v>
      </c>
      <c r="F4365" s="1">
        <v>19</v>
      </c>
      <c r="G4365" s="1" t="s">
        <v>6457</v>
      </c>
      <c r="H4365" s="1" t="s">
        <v>7062</v>
      </c>
      <c r="I4365" s="1">
        <v>5</v>
      </c>
      <c r="L4365" s="1">
        <v>6</v>
      </c>
      <c r="M4365" s="1" t="s">
        <v>14551</v>
      </c>
      <c r="N4365" s="1" t="s">
        <v>14552</v>
      </c>
      <c r="O4365" s="1" t="s">
        <v>6</v>
      </c>
      <c r="P4365" s="1" t="s">
        <v>7191</v>
      </c>
      <c r="T4365" s="1" t="s">
        <v>12461</v>
      </c>
      <c r="U4365" s="1" t="s">
        <v>1586</v>
      </c>
      <c r="V4365" s="1" t="s">
        <v>7400</v>
      </c>
      <c r="W4365" s="1" t="s">
        <v>254</v>
      </c>
      <c r="X4365" s="1" t="s">
        <v>7697</v>
      </c>
      <c r="Y4365" s="1" t="s">
        <v>6518</v>
      </c>
      <c r="Z4365" s="1" t="s">
        <v>9192</v>
      </c>
      <c r="AC4365" s="1">
        <v>42</v>
      </c>
      <c r="AD4365" s="1" t="s">
        <v>304</v>
      </c>
      <c r="AE4365" s="1" t="s">
        <v>9364</v>
      </c>
      <c r="AJ4365" s="1" t="s">
        <v>17</v>
      </c>
      <c r="AK4365" s="1" t="s">
        <v>9530</v>
      </c>
      <c r="AL4365" s="1" t="s">
        <v>49</v>
      </c>
      <c r="AM4365" s="1" t="s">
        <v>8830</v>
      </c>
      <c r="AT4365" s="1" t="s">
        <v>69</v>
      </c>
      <c r="AU4365" s="1" t="s">
        <v>7359</v>
      </c>
      <c r="AV4365" s="1" t="s">
        <v>6615</v>
      </c>
      <c r="AW4365" s="1" t="s">
        <v>9191</v>
      </c>
      <c r="BG4365" s="1" t="s">
        <v>69</v>
      </c>
      <c r="BH4365" s="1" t="s">
        <v>7359</v>
      </c>
      <c r="BI4365" s="1" t="s">
        <v>6462</v>
      </c>
      <c r="BJ4365" s="1" t="s">
        <v>9838</v>
      </c>
      <c r="BK4365" s="1" t="s">
        <v>69</v>
      </c>
      <c r="BL4365" s="1" t="s">
        <v>7359</v>
      </c>
      <c r="BM4365" s="1" t="s">
        <v>6463</v>
      </c>
      <c r="BN4365" s="1" t="s">
        <v>10965</v>
      </c>
      <c r="BO4365" s="1" t="s">
        <v>69</v>
      </c>
      <c r="BP4365" s="1" t="s">
        <v>7359</v>
      </c>
      <c r="BQ4365" s="1" t="s">
        <v>6616</v>
      </c>
      <c r="BR4365" s="1" t="s">
        <v>12181</v>
      </c>
      <c r="BS4365" s="1" t="s">
        <v>41</v>
      </c>
      <c r="BT4365" s="1" t="s">
        <v>12725</v>
      </c>
    </row>
    <row r="4366" spans="1:72" ht="13.5" customHeight="1" x14ac:dyDescent="0.25">
      <c r="A4366" s="5" t="str">
        <f t="shared" si="157"/>
        <v>1738_각남면_0145</v>
      </c>
      <c r="B4366" s="1">
        <v>1738</v>
      </c>
      <c r="C4366" s="1" t="s">
        <v>12339</v>
      </c>
      <c r="D4366" s="1" t="s">
        <v>12340</v>
      </c>
      <c r="E4366" s="1">
        <v>4365</v>
      </c>
      <c r="F4366" s="1">
        <v>19</v>
      </c>
      <c r="G4366" s="1" t="s">
        <v>6457</v>
      </c>
      <c r="H4366" s="1" t="s">
        <v>7062</v>
      </c>
      <c r="I4366" s="1">
        <v>5</v>
      </c>
      <c r="L4366" s="1">
        <v>6</v>
      </c>
      <c r="M4366" s="1" t="s">
        <v>14551</v>
      </c>
      <c r="N4366" s="1" t="s">
        <v>14552</v>
      </c>
      <c r="S4366" s="1" t="s">
        <v>50</v>
      </c>
      <c r="T4366" s="1" t="s">
        <v>7223</v>
      </c>
      <c r="W4366" s="1" t="s">
        <v>249</v>
      </c>
      <c r="X4366" s="1" t="s">
        <v>7696</v>
      </c>
      <c r="Y4366" s="1" t="s">
        <v>64</v>
      </c>
      <c r="Z4366" s="1" t="s">
        <v>7741</v>
      </c>
      <c r="AC4366" s="1">
        <v>38</v>
      </c>
      <c r="AD4366" s="1" t="s">
        <v>547</v>
      </c>
      <c r="AE4366" s="1" t="s">
        <v>9378</v>
      </c>
      <c r="AJ4366" s="1" t="s">
        <v>17</v>
      </c>
      <c r="AK4366" s="1" t="s">
        <v>9530</v>
      </c>
      <c r="AL4366" s="1" t="s">
        <v>124</v>
      </c>
      <c r="AM4366" s="1" t="s">
        <v>9327</v>
      </c>
      <c r="AT4366" s="1" t="s">
        <v>69</v>
      </c>
      <c r="AU4366" s="1" t="s">
        <v>7359</v>
      </c>
      <c r="AV4366" s="1" t="s">
        <v>6617</v>
      </c>
      <c r="AW4366" s="1" t="s">
        <v>10339</v>
      </c>
      <c r="BG4366" s="1" t="s">
        <v>69</v>
      </c>
      <c r="BH4366" s="1" t="s">
        <v>7359</v>
      </c>
      <c r="BI4366" s="1" t="s">
        <v>6618</v>
      </c>
      <c r="BJ4366" s="1" t="s">
        <v>10975</v>
      </c>
      <c r="BK4366" s="1" t="s">
        <v>69</v>
      </c>
      <c r="BL4366" s="1" t="s">
        <v>7359</v>
      </c>
      <c r="BM4366" s="1" t="s">
        <v>6115</v>
      </c>
      <c r="BN4366" s="1" t="s">
        <v>10223</v>
      </c>
      <c r="BO4366" s="1" t="s">
        <v>69</v>
      </c>
      <c r="BP4366" s="1" t="s">
        <v>7359</v>
      </c>
      <c r="BQ4366" s="1" t="s">
        <v>6619</v>
      </c>
      <c r="BR4366" s="1" t="s">
        <v>12182</v>
      </c>
      <c r="BS4366" s="1" t="s">
        <v>77</v>
      </c>
      <c r="BT4366" s="1" t="s">
        <v>9125</v>
      </c>
    </row>
    <row r="4367" spans="1:72" ht="13.5" customHeight="1" x14ac:dyDescent="0.25">
      <c r="A4367" s="5" t="str">
        <f t="shared" si="157"/>
        <v>1738_각남면_0145</v>
      </c>
      <c r="B4367" s="1">
        <v>1738</v>
      </c>
      <c r="C4367" s="1" t="s">
        <v>12339</v>
      </c>
      <c r="D4367" s="1" t="s">
        <v>12340</v>
      </c>
      <c r="E4367" s="1">
        <v>4366</v>
      </c>
      <c r="F4367" s="1">
        <v>19</v>
      </c>
      <c r="G4367" s="1" t="s">
        <v>6457</v>
      </c>
      <c r="H4367" s="1" t="s">
        <v>7062</v>
      </c>
      <c r="I4367" s="1">
        <v>5</v>
      </c>
      <c r="L4367" s="1">
        <v>6</v>
      </c>
      <c r="M4367" s="1" t="s">
        <v>14551</v>
      </c>
      <c r="N4367" s="1" t="s">
        <v>14552</v>
      </c>
      <c r="S4367" s="1" t="s">
        <v>112</v>
      </c>
      <c r="T4367" s="1" t="s">
        <v>7229</v>
      </c>
      <c r="Y4367" s="1" t="s">
        <v>64</v>
      </c>
      <c r="Z4367" s="1" t="s">
        <v>7741</v>
      </c>
      <c r="AC4367" s="1">
        <v>15</v>
      </c>
      <c r="AD4367" s="1" t="s">
        <v>90</v>
      </c>
      <c r="AE4367" s="1" t="s">
        <v>9336</v>
      </c>
    </row>
    <row r="4368" spans="1:72" ht="13.5" customHeight="1" x14ac:dyDescent="0.25">
      <c r="A4368" s="5" t="str">
        <f t="shared" si="157"/>
        <v>1738_각남면_0145</v>
      </c>
      <c r="B4368" s="1">
        <v>1738</v>
      </c>
      <c r="C4368" s="1" t="s">
        <v>12339</v>
      </c>
      <c r="D4368" s="1" t="s">
        <v>12340</v>
      </c>
      <c r="E4368" s="1">
        <v>4367</v>
      </c>
      <c r="F4368" s="1">
        <v>19</v>
      </c>
      <c r="G4368" s="1" t="s">
        <v>6457</v>
      </c>
      <c r="H4368" s="1" t="s">
        <v>7062</v>
      </c>
      <c r="I4368" s="1">
        <v>5</v>
      </c>
      <c r="L4368" s="1">
        <v>6</v>
      </c>
      <c r="M4368" s="1" t="s">
        <v>14551</v>
      </c>
      <c r="N4368" s="1" t="s">
        <v>14552</v>
      </c>
      <c r="S4368" s="1" t="s">
        <v>112</v>
      </c>
      <c r="T4368" s="1" t="s">
        <v>7229</v>
      </c>
      <c r="Y4368" s="1" t="s">
        <v>64</v>
      </c>
      <c r="Z4368" s="1" t="s">
        <v>7741</v>
      </c>
      <c r="AC4368" s="1">
        <v>7</v>
      </c>
      <c r="AD4368" s="1" t="s">
        <v>298</v>
      </c>
      <c r="AE4368" s="1" t="s">
        <v>9362</v>
      </c>
    </row>
    <row r="4369" spans="1:73" ht="13.5" customHeight="1" x14ac:dyDescent="0.25">
      <c r="A4369" s="5" t="str">
        <f t="shared" si="157"/>
        <v>1738_각남면_0145</v>
      </c>
      <c r="B4369" s="1">
        <v>1738</v>
      </c>
      <c r="C4369" s="1" t="s">
        <v>12339</v>
      </c>
      <c r="D4369" s="1" t="s">
        <v>12340</v>
      </c>
      <c r="E4369" s="1">
        <v>4368</v>
      </c>
      <c r="F4369" s="1">
        <v>20</v>
      </c>
      <c r="G4369" s="1" t="s">
        <v>6620</v>
      </c>
      <c r="H4369" s="1" t="s">
        <v>7063</v>
      </c>
      <c r="I4369" s="1">
        <v>1</v>
      </c>
      <c r="L4369" s="1">
        <v>1</v>
      </c>
      <c r="M4369" s="1" t="s">
        <v>14553</v>
      </c>
      <c r="N4369" s="1" t="s">
        <v>14554</v>
      </c>
      <c r="O4369" s="1" t="s">
        <v>6</v>
      </c>
      <c r="P4369" s="1" t="s">
        <v>7191</v>
      </c>
      <c r="T4369" s="1" t="s">
        <v>12461</v>
      </c>
      <c r="U4369" s="1" t="s">
        <v>6621</v>
      </c>
      <c r="V4369" s="1" t="s">
        <v>7657</v>
      </c>
      <c r="W4369" s="1" t="s">
        <v>342</v>
      </c>
      <c r="X4369" s="1" t="s">
        <v>7700</v>
      </c>
      <c r="Y4369" s="1" t="s">
        <v>6622</v>
      </c>
      <c r="Z4369" s="1" t="s">
        <v>9212</v>
      </c>
      <c r="AC4369" s="1">
        <v>52</v>
      </c>
      <c r="AD4369" s="1" t="s">
        <v>217</v>
      </c>
      <c r="AE4369" s="1" t="s">
        <v>9355</v>
      </c>
      <c r="AJ4369" s="1" t="s">
        <v>17</v>
      </c>
      <c r="AK4369" s="1" t="s">
        <v>9530</v>
      </c>
      <c r="AL4369" s="1" t="s">
        <v>174</v>
      </c>
      <c r="AM4369" s="1" t="s">
        <v>9536</v>
      </c>
      <c r="AT4369" s="1" t="s">
        <v>69</v>
      </c>
      <c r="AU4369" s="1" t="s">
        <v>7359</v>
      </c>
      <c r="AV4369" s="1" t="s">
        <v>6623</v>
      </c>
      <c r="AW4369" s="1" t="s">
        <v>10340</v>
      </c>
      <c r="BG4369" s="1" t="s">
        <v>69</v>
      </c>
      <c r="BH4369" s="1" t="s">
        <v>7359</v>
      </c>
      <c r="BI4369" s="1" t="s">
        <v>6624</v>
      </c>
      <c r="BJ4369" s="1" t="s">
        <v>10976</v>
      </c>
      <c r="BK4369" s="1" t="s">
        <v>69</v>
      </c>
      <c r="BL4369" s="1" t="s">
        <v>7359</v>
      </c>
      <c r="BM4369" s="1" t="s">
        <v>6625</v>
      </c>
      <c r="BN4369" s="1" t="s">
        <v>11439</v>
      </c>
      <c r="BO4369" s="1" t="s">
        <v>69</v>
      </c>
      <c r="BP4369" s="1" t="s">
        <v>7359</v>
      </c>
      <c r="BQ4369" s="1" t="s">
        <v>6626</v>
      </c>
      <c r="BR4369" s="1" t="s">
        <v>13020</v>
      </c>
      <c r="BS4369" s="1" t="s">
        <v>41</v>
      </c>
      <c r="BT4369" s="1" t="s">
        <v>12725</v>
      </c>
      <c r="BU4369" s="1" t="s">
        <v>14957</v>
      </c>
    </row>
    <row r="4370" spans="1:73" ht="13.5" customHeight="1" x14ac:dyDescent="0.25">
      <c r="A4370" s="5" t="str">
        <f t="shared" si="157"/>
        <v>1738_각남면_0145</v>
      </c>
      <c r="B4370" s="1">
        <v>1738</v>
      </c>
      <c r="C4370" s="1" t="s">
        <v>12339</v>
      </c>
      <c r="D4370" s="1" t="s">
        <v>12340</v>
      </c>
      <c r="E4370" s="1">
        <v>4369</v>
      </c>
      <c r="F4370" s="1">
        <v>20</v>
      </c>
      <c r="G4370" s="1" t="s">
        <v>6620</v>
      </c>
      <c r="H4370" s="1" t="s">
        <v>7063</v>
      </c>
      <c r="I4370" s="1">
        <v>1</v>
      </c>
      <c r="L4370" s="1">
        <v>1</v>
      </c>
      <c r="M4370" s="1" t="s">
        <v>14553</v>
      </c>
      <c r="N4370" s="1" t="s">
        <v>14554</v>
      </c>
      <c r="S4370" s="1" t="s">
        <v>50</v>
      </c>
      <c r="T4370" s="1" t="s">
        <v>7223</v>
      </c>
      <c r="W4370" s="1" t="s">
        <v>85</v>
      </c>
      <c r="X4370" s="1" t="s">
        <v>12530</v>
      </c>
      <c r="Y4370" s="1" t="s">
        <v>64</v>
      </c>
      <c r="Z4370" s="1" t="s">
        <v>7741</v>
      </c>
      <c r="AC4370" s="1">
        <v>45</v>
      </c>
      <c r="AD4370" s="1" t="s">
        <v>330</v>
      </c>
      <c r="AE4370" s="1" t="s">
        <v>9367</v>
      </c>
      <c r="AJ4370" s="1" t="s">
        <v>17</v>
      </c>
      <c r="AK4370" s="1" t="s">
        <v>9530</v>
      </c>
      <c r="AL4370" s="1" t="s">
        <v>631</v>
      </c>
      <c r="AM4370" s="1" t="s">
        <v>9553</v>
      </c>
      <c r="AT4370" s="1" t="s">
        <v>69</v>
      </c>
      <c r="AU4370" s="1" t="s">
        <v>7359</v>
      </c>
      <c r="AV4370" s="1" t="s">
        <v>6627</v>
      </c>
      <c r="AW4370" s="1" t="s">
        <v>10238</v>
      </c>
      <c r="BG4370" s="1" t="s">
        <v>69</v>
      </c>
      <c r="BH4370" s="1" t="s">
        <v>7359</v>
      </c>
      <c r="BI4370" s="1" t="s">
        <v>3610</v>
      </c>
      <c r="BJ4370" s="1" t="s">
        <v>8504</v>
      </c>
      <c r="BK4370" s="1" t="s">
        <v>69</v>
      </c>
      <c r="BL4370" s="1" t="s">
        <v>7359</v>
      </c>
      <c r="BM4370" s="1" t="s">
        <v>6628</v>
      </c>
      <c r="BN4370" s="1" t="s">
        <v>12979</v>
      </c>
      <c r="BO4370" s="1" t="s">
        <v>69</v>
      </c>
      <c r="BP4370" s="1" t="s">
        <v>7359</v>
      </c>
      <c r="BQ4370" s="1" t="s">
        <v>6629</v>
      </c>
      <c r="BR4370" s="1" t="s">
        <v>12183</v>
      </c>
      <c r="BS4370" s="1" t="s">
        <v>77</v>
      </c>
      <c r="BT4370" s="1" t="s">
        <v>9125</v>
      </c>
    </row>
    <row r="4371" spans="1:73" ht="13.5" customHeight="1" x14ac:dyDescent="0.25">
      <c r="A4371" s="5" t="str">
        <f t="shared" si="157"/>
        <v>1738_각남면_0145</v>
      </c>
      <c r="B4371" s="1">
        <v>1738</v>
      </c>
      <c r="C4371" s="1" t="s">
        <v>12339</v>
      </c>
      <c r="D4371" s="1" t="s">
        <v>12340</v>
      </c>
      <c r="E4371" s="1">
        <v>4370</v>
      </c>
      <c r="F4371" s="1">
        <v>20</v>
      </c>
      <c r="G4371" s="1" t="s">
        <v>6620</v>
      </c>
      <c r="H4371" s="1" t="s">
        <v>7063</v>
      </c>
      <c r="I4371" s="1">
        <v>1</v>
      </c>
      <c r="L4371" s="1">
        <v>1</v>
      </c>
      <c r="M4371" s="1" t="s">
        <v>14553</v>
      </c>
      <c r="N4371" s="1" t="s">
        <v>14554</v>
      </c>
      <c r="S4371" s="1" t="s">
        <v>59</v>
      </c>
      <c r="T4371" s="1" t="s">
        <v>7224</v>
      </c>
      <c r="U4371" s="1" t="s">
        <v>6630</v>
      </c>
      <c r="V4371" s="1" t="s">
        <v>7658</v>
      </c>
      <c r="Y4371" s="1" t="s">
        <v>2935</v>
      </c>
      <c r="Z4371" s="1" t="s">
        <v>8359</v>
      </c>
      <c r="AC4371" s="1">
        <v>8</v>
      </c>
      <c r="AD4371" s="1" t="s">
        <v>298</v>
      </c>
      <c r="AE4371" s="1" t="s">
        <v>9362</v>
      </c>
    </row>
    <row r="4372" spans="1:73" ht="13.5" customHeight="1" x14ac:dyDescent="0.25">
      <c r="A4372" s="5" t="str">
        <f t="shared" si="157"/>
        <v>1738_각남면_0145</v>
      </c>
      <c r="B4372" s="1">
        <v>1738</v>
      </c>
      <c r="C4372" s="1" t="s">
        <v>12339</v>
      </c>
      <c r="D4372" s="1" t="s">
        <v>12340</v>
      </c>
      <c r="E4372" s="1">
        <v>4371</v>
      </c>
      <c r="F4372" s="1">
        <v>20</v>
      </c>
      <c r="G4372" s="1" t="s">
        <v>6620</v>
      </c>
      <c r="H4372" s="1" t="s">
        <v>7063</v>
      </c>
      <c r="I4372" s="1">
        <v>1</v>
      </c>
      <c r="L4372" s="1">
        <v>2</v>
      </c>
      <c r="M4372" s="1" t="s">
        <v>14555</v>
      </c>
      <c r="N4372" s="1" t="s">
        <v>14556</v>
      </c>
      <c r="O4372" s="1" t="s">
        <v>6</v>
      </c>
      <c r="P4372" s="1" t="s">
        <v>7191</v>
      </c>
      <c r="T4372" s="1" t="s">
        <v>12461</v>
      </c>
      <c r="U4372" s="1" t="s">
        <v>6631</v>
      </c>
      <c r="V4372" s="1" t="s">
        <v>7659</v>
      </c>
      <c r="W4372" s="1" t="s">
        <v>519</v>
      </c>
      <c r="X4372" s="1" t="s">
        <v>7705</v>
      </c>
      <c r="Y4372" s="1" t="s">
        <v>2878</v>
      </c>
      <c r="Z4372" s="1" t="s">
        <v>9213</v>
      </c>
      <c r="AC4372" s="1">
        <v>37</v>
      </c>
      <c r="AD4372" s="1" t="s">
        <v>76</v>
      </c>
      <c r="AE4372" s="1" t="s">
        <v>9334</v>
      </c>
      <c r="AJ4372" s="1" t="s">
        <v>17</v>
      </c>
      <c r="AK4372" s="1" t="s">
        <v>9530</v>
      </c>
      <c r="AL4372" s="1" t="s">
        <v>193</v>
      </c>
      <c r="AM4372" s="1" t="s">
        <v>9533</v>
      </c>
      <c r="AT4372" s="1" t="s">
        <v>69</v>
      </c>
      <c r="AU4372" s="1" t="s">
        <v>7359</v>
      </c>
      <c r="AV4372" s="1" t="s">
        <v>1697</v>
      </c>
      <c r="AW4372" s="1" t="s">
        <v>8920</v>
      </c>
      <c r="BG4372" s="1" t="s">
        <v>69</v>
      </c>
      <c r="BH4372" s="1" t="s">
        <v>7359</v>
      </c>
      <c r="BI4372" s="1" t="s">
        <v>1393</v>
      </c>
      <c r="BJ4372" s="1" t="s">
        <v>8247</v>
      </c>
      <c r="BK4372" s="1" t="s">
        <v>69</v>
      </c>
      <c r="BL4372" s="1" t="s">
        <v>7359</v>
      </c>
      <c r="BM4372" s="1" t="s">
        <v>2177</v>
      </c>
      <c r="BN4372" s="1" t="s">
        <v>7967</v>
      </c>
      <c r="BO4372" s="1" t="s">
        <v>69</v>
      </c>
      <c r="BP4372" s="1" t="s">
        <v>7359</v>
      </c>
      <c r="BQ4372" s="1" t="s">
        <v>6632</v>
      </c>
      <c r="BR4372" s="1" t="s">
        <v>13345</v>
      </c>
      <c r="BS4372" s="1" t="s">
        <v>6633</v>
      </c>
      <c r="BT4372" s="1" t="s">
        <v>12260</v>
      </c>
    </row>
    <row r="4373" spans="1:73" ht="13.5" customHeight="1" x14ac:dyDescent="0.25">
      <c r="A4373" s="5" t="str">
        <f t="shared" si="157"/>
        <v>1738_각남면_0145</v>
      </c>
      <c r="B4373" s="1">
        <v>1738</v>
      </c>
      <c r="C4373" s="1" t="s">
        <v>12339</v>
      </c>
      <c r="D4373" s="1" t="s">
        <v>12340</v>
      </c>
      <c r="E4373" s="1">
        <v>4372</v>
      </c>
      <c r="F4373" s="1">
        <v>20</v>
      </c>
      <c r="G4373" s="1" t="s">
        <v>6620</v>
      </c>
      <c r="H4373" s="1" t="s">
        <v>7063</v>
      </c>
      <c r="I4373" s="1">
        <v>1</v>
      </c>
      <c r="L4373" s="1">
        <v>2</v>
      </c>
      <c r="M4373" s="1" t="s">
        <v>14555</v>
      </c>
      <c r="N4373" s="1" t="s">
        <v>14556</v>
      </c>
      <c r="S4373" s="1" t="s">
        <v>50</v>
      </c>
      <c r="T4373" s="1" t="s">
        <v>7223</v>
      </c>
      <c r="W4373" s="1" t="s">
        <v>342</v>
      </c>
      <c r="X4373" s="1" t="s">
        <v>7700</v>
      </c>
      <c r="Y4373" s="1" t="s">
        <v>64</v>
      </c>
      <c r="Z4373" s="1" t="s">
        <v>7741</v>
      </c>
      <c r="AC4373" s="1">
        <v>30</v>
      </c>
      <c r="AD4373" s="1" t="s">
        <v>781</v>
      </c>
      <c r="AE4373" s="1" t="s">
        <v>9383</v>
      </c>
      <c r="AJ4373" s="1" t="s">
        <v>17</v>
      </c>
      <c r="AK4373" s="1" t="s">
        <v>9530</v>
      </c>
      <c r="AL4373" s="1" t="s">
        <v>6634</v>
      </c>
      <c r="AM4373" s="1" t="s">
        <v>9536</v>
      </c>
      <c r="AT4373" s="1" t="s">
        <v>6631</v>
      </c>
      <c r="AU4373" s="1" t="s">
        <v>7659</v>
      </c>
      <c r="AV4373" s="1" t="s">
        <v>6622</v>
      </c>
      <c r="AW4373" s="1" t="s">
        <v>9212</v>
      </c>
      <c r="BG4373" s="1" t="s">
        <v>69</v>
      </c>
      <c r="BH4373" s="1" t="s">
        <v>7359</v>
      </c>
      <c r="BI4373" s="1" t="s">
        <v>6635</v>
      </c>
      <c r="BJ4373" s="1" t="s">
        <v>9280</v>
      </c>
      <c r="BK4373" s="1" t="s">
        <v>69</v>
      </c>
      <c r="BL4373" s="1" t="s">
        <v>7359</v>
      </c>
      <c r="BM4373" s="1" t="s">
        <v>6624</v>
      </c>
      <c r="BN4373" s="1" t="s">
        <v>10976</v>
      </c>
      <c r="BO4373" s="1" t="s">
        <v>69</v>
      </c>
      <c r="BP4373" s="1" t="s">
        <v>7359</v>
      </c>
      <c r="BQ4373" s="1" t="s">
        <v>14894</v>
      </c>
      <c r="BR4373" s="1" t="s">
        <v>13369</v>
      </c>
      <c r="BS4373" s="1" t="s">
        <v>631</v>
      </c>
      <c r="BT4373" s="1" t="s">
        <v>9553</v>
      </c>
    </row>
    <row r="4374" spans="1:73" ht="13.5" customHeight="1" x14ac:dyDescent="0.25">
      <c r="A4374" s="5" t="str">
        <f t="shared" si="157"/>
        <v>1738_각남면_0145</v>
      </c>
      <c r="B4374" s="1">
        <v>1738</v>
      </c>
      <c r="C4374" s="1" t="s">
        <v>12339</v>
      </c>
      <c r="D4374" s="1" t="s">
        <v>12340</v>
      </c>
      <c r="E4374" s="1">
        <v>4373</v>
      </c>
      <c r="F4374" s="1">
        <v>20</v>
      </c>
      <c r="G4374" s="1" t="s">
        <v>6620</v>
      </c>
      <c r="H4374" s="1" t="s">
        <v>7063</v>
      </c>
      <c r="I4374" s="1">
        <v>1</v>
      </c>
      <c r="L4374" s="1">
        <v>2</v>
      </c>
      <c r="M4374" s="1" t="s">
        <v>14555</v>
      </c>
      <c r="N4374" s="1" t="s">
        <v>14556</v>
      </c>
      <c r="S4374" s="1" t="s">
        <v>59</v>
      </c>
      <c r="T4374" s="1" t="s">
        <v>7224</v>
      </c>
      <c r="Y4374" s="1" t="s">
        <v>1707</v>
      </c>
      <c r="Z4374" s="1" t="s">
        <v>8112</v>
      </c>
      <c r="AC4374" s="1">
        <v>4</v>
      </c>
      <c r="AD4374" s="1" t="s">
        <v>65</v>
      </c>
      <c r="AE4374" s="1" t="s">
        <v>9332</v>
      </c>
    </row>
    <row r="4375" spans="1:73" ht="13.5" customHeight="1" x14ac:dyDescent="0.25">
      <c r="A4375" s="5" t="str">
        <f t="shared" si="157"/>
        <v>1738_각남면_0145</v>
      </c>
      <c r="B4375" s="1">
        <v>1738</v>
      </c>
      <c r="C4375" s="1" t="s">
        <v>12339</v>
      </c>
      <c r="D4375" s="1" t="s">
        <v>12340</v>
      </c>
      <c r="E4375" s="1">
        <v>4374</v>
      </c>
      <c r="F4375" s="1">
        <v>20</v>
      </c>
      <c r="G4375" s="1" t="s">
        <v>6620</v>
      </c>
      <c r="H4375" s="1" t="s">
        <v>7063</v>
      </c>
      <c r="I4375" s="1">
        <v>1</v>
      </c>
      <c r="L4375" s="1">
        <v>3</v>
      </c>
      <c r="M4375" s="1" t="s">
        <v>14557</v>
      </c>
      <c r="N4375" s="1" t="s">
        <v>14558</v>
      </c>
      <c r="O4375" s="1" t="s">
        <v>6</v>
      </c>
      <c r="P4375" s="1" t="s">
        <v>7191</v>
      </c>
      <c r="T4375" s="1" t="s">
        <v>12461</v>
      </c>
      <c r="U4375" s="1" t="s">
        <v>6636</v>
      </c>
      <c r="V4375" s="1" t="s">
        <v>7660</v>
      </c>
      <c r="W4375" s="1" t="s">
        <v>85</v>
      </c>
      <c r="X4375" s="1" t="s">
        <v>12530</v>
      </c>
      <c r="Y4375" s="1" t="s">
        <v>6637</v>
      </c>
      <c r="Z4375" s="1" t="s">
        <v>9214</v>
      </c>
      <c r="AC4375" s="1">
        <v>40</v>
      </c>
      <c r="AD4375" s="1" t="s">
        <v>349</v>
      </c>
      <c r="AE4375" s="1" t="s">
        <v>9369</v>
      </c>
      <c r="AJ4375" s="1" t="s">
        <v>17</v>
      </c>
      <c r="AK4375" s="1" t="s">
        <v>9530</v>
      </c>
      <c r="AL4375" s="1" t="s">
        <v>58</v>
      </c>
      <c r="AM4375" s="1" t="s">
        <v>9526</v>
      </c>
      <c r="AT4375" s="1" t="s">
        <v>69</v>
      </c>
      <c r="AU4375" s="1" t="s">
        <v>7359</v>
      </c>
      <c r="AV4375" s="1" t="s">
        <v>12331</v>
      </c>
      <c r="AW4375" s="1" t="s">
        <v>12617</v>
      </c>
      <c r="BG4375" s="1" t="s">
        <v>69</v>
      </c>
      <c r="BH4375" s="1" t="s">
        <v>7359</v>
      </c>
      <c r="BI4375" s="1" t="s">
        <v>3180</v>
      </c>
      <c r="BJ4375" s="1" t="s">
        <v>10977</v>
      </c>
      <c r="BK4375" s="1" t="s">
        <v>69</v>
      </c>
      <c r="BL4375" s="1" t="s">
        <v>7359</v>
      </c>
      <c r="BM4375" s="1" t="s">
        <v>1201</v>
      </c>
      <c r="BN4375" s="1" t="s">
        <v>7990</v>
      </c>
      <c r="BO4375" s="1" t="s">
        <v>69</v>
      </c>
      <c r="BP4375" s="1" t="s">
        <v>7359</v>
      </c>
      <c r="BQ4375" s="1" t="s">
        <v>6638</v>
      </c>
      <c r="BR4375" s="1" t="s">
        <v>13293</v>
      </c>
      <c r="BS4375" s="1" t="s">
        <v>41</v>
      </c>
      <c r="BT4375" s="1" t="s">
        <v>12725</v>
      </c>
    </row>
    <row r="4376" spans="1:73" ht="13.5" customHeight="1" x14ac:dyDescent="0.25">
      <c r="A4376" s="5" t="str">
        <f t="shared" si="157"/>
        <v>1738_각남면_0145</v>
      </c>
      <c r="B4376" s="1">
        <v>1738</v>
      </c>
      <c r="C4376" s="1" t="s">
        <v>12339</v>
      </c>
      <c r="D4376" s="1" t="s">
        <v>12340</v>
      </c>
      <c r="E4376" s="1">
        <v>4375</v>
      </c>
      <c r="F4376" s="1">
        <v>20</v>
      </c>
      <c r="G4376" s="1" t="s">
        <v>6620</v>
      </c>
      <c r="H4376" s="1" t="s">
        <v>7063</v>
      </c>
      <c r="I4376" s="1">
        <v>1</v>
      </c>
      <c r="L4376" s="1">
        <v>3</v>
      </c>
      <c r="M4376" s="1" t="s">
        <v>14557</v>
      </c>
      <c r="N4376" s="1" t="s">
        <v>14558</v>
      </c>
      <c r="S4376" s="1" t="s">
        <v>50</v>
      </c>
      <c r="T4376" s="1" t="s">
        <v>7223</v>
      </c>
      <c r="W4376" s="1" t="s">
        <v>156</v>
      </c>
      <c r="X4376" s="1" t="s">
        <v>7691</v>
      </c>
      <c r="Y4376" s="1" t="s">
        <v>64</v>
      </c>
      <c r="Z4376" s="1" t="s">
        <v>7741</v>
      </c>
      <c r="AC4376" s="1">
        <v>38</v>
      </c>
      <c r="AD4376" s="1" t="s">
        <v>547</v>
      </c>
      <c r="AE4376" s="1" t="s">
        <v>9378</v>
      </c>
      <c r="AJ4376" s="1" t="s">
        <v>17</v>
      </c>
      <c r="AK4376" s="1" t="s">
        <v>9530</v>
      </c>
      <c r="AL4376" s="1" t="s">
        <v>2201</v>
      </c>
      <c r="AM4376" s="1" t="s">
        <v>9587</v>
      </c>
      <c r="AT4376" s="1" t="s">
        <v>69</v>
      </c>
      <c r="AU4376" s="1" t="s">
        <v>7359</v>
      </c>
      <c r="AV4376" s="1" t="s">
        <v>3096</v>
      </c>
      <c r="AW4376" s="1" t="s">
        <v>10095</v>
      </c>
      <c r="BG4376" s="1" t="s">
        <v>69</v>
      </c>
      <c r="BH4376" s="1" t="s">
        <v>7359</v>
      </c>
      <c r="BI4376" s="1" t="s">
        <v>5693</v>
      </c>
      <c r="BJ4376" s="1" t="s">
        <v>8152</v>
      </c>
      <c r="BK4376" s="1" t="s">
        <v>69</v>
      </c>
      <c r="BL4376" s="1" t="s">
        <v>7359</v>
      </c>
      <c r="BM4376" s="1" t="s">
        <v>2124</v>
      </c>
      <c r="BN4376" s="1" t="s">
        <v>7968</v>
      </c>
      <c r="BO4376" s="1" t="s">
        <v>69</v>
      </c>
      <c r="BP4376" s="1" t="s">
        <v>7359</v>
      </c>
      <c r="BQ4376" s="1" t="s">
        <v>6639</v>
      </c>
      <c r="BR4376" s="1" t="s">
        <v>12184</v>
      </c>
      <c r="BS4376" s="1" t="s">
        <v>6640</v>
      </c>
      <c r="BT4376" s="1" t="s">
        <v>12261</v>
      </c>
    </row>
    <row r="4377" spans="1:73" ht="13.5" customHeight="1" x14ac:dyDescent="0.25">
      <c r="A4377" s="5" t="str">
        <f t="shared" si="157"/>
        <v>1738_각남면_0145</v>
      </c>
      <c r="B4377" s="1">
        <v>1738</v>
      </c>
      <c r="C4377" s="1" t="s">
        <v>12339</v>
      </c>
      <c r="D4377" s="1" t="s">
        <v>12340</v>
      </c>
      <c r="E4377" s="1">
        <v>4376</v>
      </c>
      <c r="F4377" s="1">
        <v>21</v>
      </c>
      <c r="G4377" s="1" t="s">
        <v>6641</v>
      </c>
      <c r="H4377" s="1" t="s">
        <v>7064</v>
      </c>
      <c r="I4377" s="1">
        <v>1</v>
      </c>
      <c r="J4377" s="1" t="s">
        <v>6642</v>
      </c>
      <c r="K4377" s="1" t="s">
        <v>12342</v>
      </c>
      <c r="L4377" s="1">
        <v>1</v>
      </c>
      <c r="M4377" s="1" t="s">
        <v>6642</v>
      </c>
      <c r="N4377" s="1" t="s">
        <v>12342</v>
      </c>
      <c r="T4377" s="1" t="s">
        <v>12461</v>
      </c>
      <c r="U4377" s="1" t="s">
        <v>6482</v>
      </c>
      <c r="V4377" s="1" t="s">
        <v>7649</v>
      </c>
      <c r="W4377" s="1" t="s">
        <v>38</v>
      </c>
      <c r="X4377" s="1" t="s">
        <v>12522</v>
      </c>
      <c r="Y4377" s="1" t="s">
        <v>4808</v>
      </c>
      <c r="Z4377" s="1" t="s">
        <v>8835</v>
      </c>
      <c r="AC4377" s="1">
        <v>48</v>
      </c>
      <c r="AD4377" s="1" t="s">
        <v>457</v>
      </c>
      <c r="AE4377" s="1" t="s">
        <v>9375</v>
      </c>
      <c r="AJ4377" s="1" t="s">
        <v>17</v>
      </c>
      <c r="AK4377" s="1" t="s">
        <v>9530</v>
      </c>
      <c r="AL4377" s="1" t="s">
        <v>41</v>
      </c>
      <c r="AM4377" s="1" t="s">
        <v>12725</v>
      </c>
      <c r="AT4377" s="1" t="s">
        <v>69</v>
      </c>
      <c r="AU4377" s="1" t="s">
        <v>7359</v>
      </c>
      <c r="AV4377" s="1" t="s">
        <v>2070</v>
      </c>
      <c r="AW4377" s="1" t="s">
        <v>8638</v>
      </c>
      <c r="BG4377" s="1" t="s">
        <v>69</v>
      </c>
      <c r="BH4377" s="1" t="s">
        <v>7359</v>
      </c>
      <c r="BI4377" s="1" t="s">
        <v>6643</v>
      </c>
      <c r="BJ4377" s="1" t="s">
        <v>8542</v>
      </c>
      <c r="BK4377" s="1" t="s">
        <v>69</v>
      </c>
      <c r="BL4377" s="1" t="s">
        <v>7359</v>
      </c>
      <c r="BM4377" s="1" t="s">
        <v>1934</v>
      </c>
      <c r="BN4377" s="1" t="s">
        <v>10121</v>
      </c>
      <c r="BO4377" s="1" t="s">
        <v>69</v>
      </c>
      <c r="BP4377" s="1" t="s">
        <v>7359</v>
      </c>
      <c r="BQ4377" s="1" t="s">
        <v>6644</v>
      </c>
      <c r="BR4377" s="1" t="s">
        <v>10355</v>
      </c>
      <c r="BS4377" s="1" t="s">
        <v>124</v>
      </c>
      <c r="BT4377" s="1" t="s">
        <v>9327</v>
      </c>
    </row>
    <row r="4378" spans="1:73" ht="13.5" customHeight="1" x14ac:dyDescent="0.25">
      <c r="A4378" s="5" t="str">
        <f t="shared" si="157"/>
        <v>1738_각남면_0145</v>
      </c>
      <c r="B4378" s="1">
        <v>1738</v>
      </c>
      <c r="C4378" s="1" t="s">
        <v>12339</v>
      </c>
      <c r="D4378" s="1" t="s">
        <v>12340</v>
      </c>
      <c r="E4378" s="1">
        <v>4377</v>
      </c>
      <c r="F4378" s="1">
        <v>21</v>
      </c>
      <c r="G4378" s="1" t="s">
        <v>6641</v>
      </c>
      <c r="H4378" s="1" t="s">
        <v>7064</v>
      </c>
      <c r="I4378" s="1">
        <v>1</v>
      </c>
      <c r="L4378" s="1">
        <v>1</v>
      </c>
      <c r="M4378" s="1" t="s">
        <v>6642</v>
      </c>
      <c r="N4378" s="1" t="s">
        <v>12342</v>
      </c>
      <c r="S4378" s="1" t="s">
        <v>50</v>
      </c>
      <c r="T4378" s="1" t="s">
        <v>7223</v>
      </c>
      <c r="W4378" s="1" t="s">
        <v>254</v>
      </c>
      <c r="X4378" s="1" t="s">
        <v>7697</v>
      </c>
      <c r="Y4378" s="1" t="s">
        <v>64</v>
      </c>
      <c r="Z4378" s="1" t="s">
        <v>7741</v>
      </c>
      <c r="AC4378" s="1">
        <v>46</v>
      </c>
      <c r="AD4378" s="1" t="s">
        <v>239</v>
      </c>
      <c r="AE4378" s="1" t="s">
        <v>9357</v>
      </c>
      <c r="AJ4378" s="1" t="s">
        <v>17</v>
      </c>
      <c r="AK4378" s="1" t="s">
        <v>9530</v>
      </c>
      <c r="AL4378" s="1" t="s">
        <v>49</v>
      </c>
      <c r="AM4378" s="1" t="s">
        <v>8830</v>
      </c>
      <c r="AT4378" s="1" t="s">
        <v>69</v>
      </c>
      <c r="AU4378" s="1" t="s">
        <v>7359</v>
      </c>
      <c r="AV4378" s="1" t="s">
        <v>2103</v>
      </c>
      <c r="AW4378" s="1" t="s">
        <v>10341</v>
      </c>
      <c r="BG4378" s="1" t="s">
        <v>69</v>
      </c>
      <c r="BH4378" s="1" t="s">
        <v>7359</v>
      </c>
      <c r="BI4378" s="1" t="s">
        <v>5181</v>
      </c>
      <c r="BJ4378" s="1" t="s">
        <v>10175</v>
      </c>
      <c r="BK4378" s="1" t="s">
        <v>69</v>
      </c>
      <c r="BL4378" s="1" t="s">
        <v>7359</v>
      </c>
      <c r="BM4378" s="1" t="s">
        <v>6645</v>
      </c>
      <c r="BN4378" s="1" t="s">
        <v>7852</v>
      </c>
      <c r="BO4378" s="1" t="s">
        <v>69</v>
      </c>
      <c r="BP4378" s="1" t="s">
        <v>7359</v>
      </c>
      <c r="BQ4378" s="1" t="s">
        <v>6646</v>
      </c>
      <c r="BR4378" s="1" t="s">
        <v>12185</v>
      </c>
      <c r="BS4378" s="1" t="s">
        <v>193</v>
      </c>
      <c r="BT4378" s="1" t="s">
        <v>9533</v>
      </c>
    </row>
    <row r="4379" spans="1:73" ht="13.5" customHeight="1" x14ac:dyDescent="0.25">
      <c r="A4379" s="5" t="str">
        <f t="shared" si="157"/>
        <v>1738_각남면_0145</v>
      </c>
      <c r="B4379" s="1">
        <v>1738</v>
      </c>
      <c r="C4379" s="1" t="s">
        <v>12339</v>
      </c>
      <c r="D4379" s="1" t="s">
        <v>12340</v>
      </c>
      <c r="E4379" s="1">
        <v>4378</v>
      </c>
      <c r="F4379" s="1">
        <v>21</v>
      </c>
      <c r="G4379" s="1" t="s">
        <v>6641</v>
      </c>
      <c r="H4379" s="1" t="s">
        <v>7064</v>
      </c>
      <c r="I4379" s="1">
        <v>1</v>
      </c>
      <c r="L4379" s="1">
        <v>1</v>
      </c>
      <c r="M4379" s="1" t="s">
        <v>6642</v>
      </c>
      <c r="N4379" s="1" t="s">
        <v>12342</v>
      </c>
      <c r="S4379" s="1" t="s">
        <v>112</v>
      </c>
      <c r="T4379" s="1" t="s">
        <v>7229</v>
      </c>
      <c r="Y4379" s="1" t="s">
        <v>64</v>
      </c>
      <c r="Z4379" s="1" t="s">
        <v>7741</v>
      </c>
      <c r="AC4379" s="1">
        <v>17</v>
      </c>
      <c r="AD4379" s="1" t="s">
        <v>315</v>
      </c>
      <c r="AE4379" s="1" t="s">
        <v>9365</v>
      </c>
    </row>
    <row r="4380" spans="1:73" ht="13.5" customHeight="1" x14ac:dyDescent="0.25">
      <c r="A4380" s="5" t="str">
        <f t="shared" si="157"/>
        <v>1738_각남면_0145</v>
      </c>
      <c r="B4380" s="1">
        <v>1738</v>
      </c>
      <c r="C4380" s="1" t="s">
        <v>12339</v>
      </c>
      <c r="D4380" s="1" t="s">
        <v>12340</v>
      </c>
      <c r="E4380" s="1">
        <v>4379</v>
      </c>
      <c r="F4380" s="1">
        <v>21</v>
      </c>
      <c r="G4380" s="1" t="s">
        <v>6641</v>
      </c>
      <c r="H4380" s="1" t="s">
        <v>7064</v>
      </c>
      <c r="I4380" s="1">
        <v>1</v>
      </c>
      <c r="L4380" s="1">
        <v>1</v>
      </c>
      <c r="M4380" s="1" t="s">
        <v>6642</v>
      </c>
      <c r="N4380" s="1" t="s">
        <v>12342</v>
      </c>
      <c r="S4380" s="1" t="s">
        <v>59</v>
      </c>
      <c r="T4380" s="1" t="s">
        <v>7224</v>
      </c>
      <c r="U4380" s="1" t="s">
        <v>792</v>
      </c>
      <c r="V4380" s="1" t="s">
        <v>7353</v>
      </c>
      <c r="Y4380" s="1" t="s">
        <v>742</v>
      </c>
      <c r="Z4380" s="1" t="s">
        <v>7856</v>
      </c>
      <c r="AC4380" s="1">
        <v>7</v>
      </c>
      <c r="AD4380" s="1" t="s">
        <v>62</v>
      </c>
      <c r="AE4380" s="1" t="s">
        <v>9331</v>
      </c>
    </row>
    <row r="4381" spans="1:73" ht="13.5" customHeight="1" x14ac:dyDescent="0.25">
      <c r="A4381" s="5" t="str">
        <f t="shared" si="157"/>
        <v>1738_각남면_0145</v>
      </c>
      <c r="B4381" s="1">
        <v>1738</v>
      </c>
      <c r="C4381" s="1" t="s">
        <v>12339</v>
      </c>
      <c r="D4381" s="1" t="s">
        <v>12340</v>
      </c>
      <c r="E4381" s="1">
        <v>4380</v>
      </c>
      <c r="F4381" s="1">
        <v>21</v>
      </c>
      <c r="G4381" s="1" t="s">
        <v>6641</v>
      </c>
      <c r="H4381" s="1" t="s">
        <v>7064</v>
      </c>
      <c r="I4381" s="1">
        <v>1</v>
      </c>
      <c r="L4381" s="1">
        <v>2</v>
      </c>
      <c r="M4381" s="1" t="s">
        <v>14559</v>
      </c>
      <c r="N4381" s="1" t="s">
        <v>14560</v>
      </c>
      <c r="T4381" s="1" t="s">
        <v>12461</v>
      </c>
      <c r="U4381" s="1" t="s">
        <v>281</v>
      </c>
      <c r="V4381" s="1" t="s">
        <v>7360</v>
      </c>
      <c r="W4381" s="1" t="s">
        <v>1379</v>
      </c>
      <c r="X4381" s="1" t="s">
        <v>7715</v>
      </c>
      <c r="Y4381" s="1" t="s">
        <v>6647</v>
      </c>
      <c r="Z4381" s="1" t="s">
        <v>8256</v>
      </c>
      <c r="AC4381" s="1">
        <v>34</v>
      </c>
      <c r="AD4381" s="1" t="s">
        <v>40</v>
      </c>
      <c r="AE4381" s="1" t="s">
        <v>9329</v>
      </c>
      <c r="AJ4381" s="1" t="s">
        <v>17</v>
      </c>
      <c r="AK4381" s="1" t="s">
        <v>9530</v>
      </c>
      <c r="AL4381" s="1" t="s">
        <v>951</v>
      </c>
      <c r="AM4381" s="1" t="s">
        <v>9517</v>
      </c>
      <c r="AT4381" s="1" t="s">
        <v>281</v>
      </c>
      <c r="AU4381" s="1" t="s">
        <v>7360</v>
      </c>
      <c r="AV4381" s="1" t="s">
        <v>6648</v>
      </c>
      <c r="AW4381" s="1" t="s">
        <v>10342</v>
      </c>
      <c r="BG4381" s="1" t="s">
        <v>281</v>
      </c>
      <c r="BH4381" s="1" t="s">
        <v>7360</v>
      </c>
      <c r="BI4381" s="1" t="s">
        <v>2164</v>
      </c>
      <c r="BJ4381" s="1" t="s">
        <v>10007</v>
      </c>
      <c r="BK4381" s="1" t="s">
        <v>281</v>
      </c>
      <c r="BL4381" s="1" t="s">
        <v>7360</v>
      </c>
      <c r="BM4381" s="1" t="s">
        <v>14753</v>
      </c>
      <c r="BN4381" s="1" t="s">
        <v>10238</v>
      </c>
      <c r="BO4381" s="1" t="s">
        <v>69</v>
      </c>
      <c r="BP4381" s="1" t="s">
        <v>7359</v>
      </c>
      <c r="BQ4381" s="1" t="s">
        <v>6649</v>
      </c>
      <c r="BR4381" s="1" t="s">
        <v>13154</v>
      </c>
      <c r="BS4381" s="1" t="s">
        <v>41</v>
      </c>
      <c r="BT4381" s="1" t="s">
        <v>12725</v>
      </c>
    </row>
    <row r="4382" spans="1:73" ht="13.5" customHeight="1" x14ac:dyDescent="0.25">
      <c r="A4382" s="5" t="str">
        <f t="shared" si="157"/>
        <v>1738_각남면_0145</v>
      </c>
      <c r="B4382" s="1">
        <v>1738</v>
      </c>
      <c r="C4382" s="1" t="s">
        <v>12339</v>
      </c>
      <c r="D4382" s="1" t="s">
        <v>12340</v>
      </c>
      <c r="E4382" s="1">
        <v>4381</v>
      </c>
      <c r="F4382" s="1">
        <v>21</v>
      </c>
      <c r="G4382" s="1" t="s">
        <v>6641</v>
      </c>
      <c r="H4382" s="1" t="s">
        <v>7064</v>
      </c>
      <c r="I4382" s="1">
        <v>1</v>
      </c>
      <c r="L4382" s="1">
        <v>2</v>
      </c>
      <c r="M4382" s="1" t="s">
        <v>14559</v>
      </c>
      <c r="N4382" s="1" t="s">
        <v>14560</v>
      </c>
      <c r="S4382" s="1" t="s">
        <v>50</v>
      </c>
      <c r="T4382" s="1" t="s">
        <v>7223</v>
      </c>
      <c r="W4382" s="1" t="s">
        <v>51</v>
      </c>
      <c r="X4382" s="1" t="s">
        <v>7686</v>
      </c>
      <c r="Y4382" s="1" t="s">
        <v>10</v>
      </c>
      <c r="Z4382" s="1" t="s">
        <v>7684</v>
      </c>
      <c r="AC4382" s="1">
        <v>37</v>
      </c>
      <c r="AD4382" s="1" t="s">
        <v>76</v>
      </c>
      <c r="AE4382" s="1" t="s">
        <v>9334</v>
      </c>
      <c r="AJ4382" s="1" t="s">
        <v>17</v>
      </c>
      <c r="AK4382" s="1" t="s">
        <v>9530</v>
      </c>
      <c r="AL4382" s="1" t="s">
        <v>53</v>
      </c>
      <c r="AM4382" s="1" t="s">
        <v>9486</v>
      </c>
      <c r="AT4382" s="1" t="s">
        <v>69</v>
      </c>
      <c r="AU4382" s="1" t="s">
        <v>7359</v>
      </c>
      <c r="AV4382" s="1" t="s">
        <v>2137</v>
      </c>
      <c r="AW4382" s="1" t="s">
        <v>7914</v>
      </c>
      <c r="BG4382" s="1" t="s">
        <v>69</v>
      </c>
      <c r="BH4382" s="1" t="s">
        <v>7359</v>
      </c>
      <c r="BI4382" s="1" t="s">
        <v>2375</v>
      </c>
      <c r="BJ4382" s="1" t="s">
        <v>9907</v>
      </c>
      <c r="BK4382" s="1" t="s">
        <v>69</v>
      </c>
      <c r="BL4382" s="1" t="s">
        <v>7359</v>
      </c>
      <c r="BM4382" s="1" t="s">
        <v>2908</v>
      </c>
      <c r="BN4382" s="1" t="s">
        <v>10695</v>
      </c>
      <c r="BO4382" s="1" t="s">
        <v>69</v>
      </c>
      <c r="BP4382" s="1" t="s">
        <v>7359</v>
      </c>
      <c r="BQ4382" s="1" t="s">
        <v>6650</v>
      </c>
      <c r="BR4382" s="1" t="s">
        <v>13083</v>
      </c>
      <c r="BS4382" s="1" t="s">
        <v>41</v>
      </c>
      <c r="BT4382" s="1" t="s">
        <v>12725</v>
      </c>
    </row>
    <row r="4383" spans="1:73" ht="13.5" customHeight="1" x14ac:dyDescent="0.25">
      <c r="A4383" s="5" t="str">
        <f t="shared" si="157"/>
        <v>1738_각남면_0145</v>
      </c>
      <c r="B4383" s="1">
        <v>1738</v>
      </c>
      <c r="C4383" s="1" t="s">
        <v>12339</v>
      </c>
      <c r="D4383" s="1" t="s">
        <v>12340</v>
      </c>
      <c r="E4383" s="1">
        <v>4382</v>
      </c>
      <c r="F4383" s="1">
        <v>21</v>
      </c>
      <c r="G4383" s="1" t="s">
        <v>6641</v>
      </c>
      <c r="H4383" s="1" t="s">
        <v>7064</v>
      </c>
      <c r="I4383" s="1">
        <v>1</v>
      </c>
      <c r="L4383" s="1">
        <v>2</v>
      </c>
      <c r="M4383" s="1" t="s">
        <v>14559</v>
      </c>
      <c r="N4383" s="1" t="s">
        <v>14560</v>
      </c>
      <c r="S4383" s="1" t="s">
        <v>84</v>
      </c>
      <c r="T4383" s="1" t="s">
        <v>7226</v>
      </c>
      <c r="W4383" s="1" t="s">
        <v>38</v>
      </c>
      <c r="X4383" s="1" t="s">
        <v>12522</v>
      </c>
      <c r="Y4383" s="1" t="s">
        <v>10</v>
      </c>
      <c r="Z4383" s="1" t="s">
        <v>7684</v>
      </c>
      <c r="AC4383" s="1">
        <v>59</v>
      </c>
      <c r="AD4383" s="1" t="s">
        <v>650</v>
      </c>
      <c r="AE4383" s="1" t="s">
        <v>9380</v>
      </c>
    </row>
    <row r="4384" spans="1:73" ht="13.5" customHeight="1" x14ac:dyDescent="0.25">
      <c r="A4384" s="5" t="str">
        <f t="shared" si="157"/>
        <v>1738_각남면_0145</v>
      </c>
      <c r="B4384" s="1">
        <v>1738</v>
      </c>
      <c r="C4384" s="1" t="s">
        <v>12339</v>
      </c>
      <c r="D4384" s="1" t="s">
        <v>12340</v>
      </c>
      <c r="E4384" s="1">
        <v>4383</v>
      </c>
      <c r="F4384" s="1">
        <v>21</v>
      </c>
      <c r="G4384" s="1" t="s">
        <v>6641</v>
      </c>
      <c r="H4384" s="1" t="s">
        <v>7064</v>
      </c>
      <c r="I4384" s="1">
        <v>1</v>
      </c>
      <c r="L4384" s="1">
        <v>2</v>
      </c>
      <c r="M4384" s="1" t="s">
        <v>14559</v>
      </c>
      <c r="N4384" s="1" t="s">
        <v>14560</v>
      </c>
      <c r="S4384" s="1" t="s">
        <v>112</v>
      </c>
      <c r="T4384" s="1" t="s">
        <v>7229</v>
      </c>
      <c r="AC4384" s="1">
        <v>13</v>
      </c>
      <c r="AD4384" s="1" t="s">
        <v>111</v>
      </c>
      <c r="AE4384" s="1" t="s">
        <v>9341</v>
      </c>
    </row>
    <row r="4385" spans="1:73" ht="13.5" customHeight="1" x14ac:dyDescent="0.25">
      <c r="A4385" s="5" t="str">
        <f t="shared" si="157"/>
        <v>1738_각남면_0145</v>
      </c>
      <c r="B4385" s="1">
        <v>1738</v>
      </c>
      <c r="C4385" s="1" t="s">
        <v>12339</v>
      </c>
      <c r="D4385" s="1" t="s">
        <v>12340</v>
      </c>
      <c r="E4385" s="1">
        <v>4384</v>
      </c>
      <c r="F4385" s="1">
        <v>21</v>
      </c>
      <c r="G4385" s="1" t="s">
        <v>6641</v>
      </c>
      <c r="H4385" s="1" t="s">
        <v>7064</v>
      </c>
      <c r="I4385" s="1">
        <v>1</v>
      </c>
      <c r="L4385" s="1">
        <v>2</v>
      </c>
      <c r="M4385" s="1" t="s">
        <v>14559</v>
      </c>
      <c r="N4385" s="1" t="s">
        <v>14560</v>
      </c>
      <c r="S4385" s="1" t="s">
        <v>59</v>
      </c>
      <c r="T4385" s="1" t="s">
        <v>7224</v>
      </c>
      <c r="U4385" s="1" t="s">
        <v>1523</v>
      </c>
      <c r="V4385" s="1" t="s">
        <v>7396</v>
      </c>
      <c r="Y4385" s="1" t="s">
        <v>2306</v>
      </c>
      <c r="Z4385" s="1" t="s">
        <v>8246</v>
      </c>
      <c r="AC4385" s="1">
        <v>4</v>
      </c>
      <c r="AD4385" s="1" t="s">
        <v>65</v>
      </c>
      <c r="AE4385" s="1" t="s">
        <v>9332</v>
      </c>
    </row>
    <row r="4386" spans="1:73" ht="13.5" customHeight="1" x14ac:dyDescent="0.25">
      <c r="A4386" s="5" t="str">
        <f t="shared" si="157"/>
        <v>1738_각남면_0145</v>
      </c>
      <c r="B4386" s="1">
        <v>1738</v>
      </c>
      <c r="C4386" s="1" t="s">
        <v>12339</v>
      </c>
      <c r="D4386" s="1" t="s">
        <v>12340</v>
      </c>
      <c r="E4386" s="1">
        <v>4385</v>
      </c>
      <c r="F4386" s="1">
        <v>21</v>
      </c>
      <c r="G4386" s="1" t="s">
        <v>6641</v>
      </c>
      <c r="H4386" s="1" t="s">
        <v>7064</v>
      </c>
      <c r="I4386" s="1">
        <v>1</v>
      </c>
      <c r="L4386" s="1">
        <v>2</v>
      </c>
      <c r="M4386" s="1" t="s">
        <v>14559</v>
      </c>
      <c r="N4386" s="1" t="s">
        <v>14560</v>
      </c>
      <c r="S4386" s="1" t="s">
        <v>112</v>
      </c>
      <c r="T4386" s="1" t="s">
        <v>7229</v>
      </c>
      <c r="AC4386" s="1">
        <v>5</v>
      </c>
      <c r="AD4386" s="1" t="s">
        <v>86</v>
      </c>
      <c r="AE4386" s="1" t="s">
        <v>8752</v>
      </c>
    </row>
    <row r="4387" spans="1:73" ht="13.5" customHeight="1" x14ac:dyDescent="0.25">
      <c r="A4387" s="5" t="str">
        <f t="shared" si="157"/>
        <v>1738_각남면_0145</v>
      </c>
      <c r="B4387" s="1">
        <v>1738</v>
      </c>
      <c r="C4387" s="1" t="s">
        <v>12339</v>
      </c>
      <c r="D4387" s="1" t="s">
        <v>12340</v>
      </c>
      <c r="E4387" s="1">
        <v>4386</v>
      </c>
      <c r="F4387" s="1">
        <v>21</v>
      </c>
      <c r="G4387" s="1" t="s">
        <v>6641</v>
      </c>
      <c r="H4387" s="1" t="s">
        <v>7064</v>
      </c>
      <c r="I4387" s="1">
        <v>1</v>
      </c>
      <c r="L4387" s="1">
        <v>3</v>
      </c>
      <c r="M4387" s="1" t="s">
        <v>14561</v>
      </c>
      <c r="N4387" s="1" t="s">
        <v>14562</v>
      </c>
      <c r="T4387" s="1" t="s">
        <v>12461</v>
      </c>
      <c r="U4387" s="1" t="s">
        <v>488</v>
      </c>
      <c r="V4387" s="1" t="s">
        <v>7425</v>
      </c>
      <c r="W4387" s="1" t="s">
        <v>38</v>
      </c>
      <c r="X4387" s="1" t="s">
        <v>12522</v>
      </c>
      <c r="Y4387" s="1" t="s">
        <v>2139</v>
      </c>
      <c r="Z4387" s="1" t="s">
        <v>7818</v>
      </c>
      <c r="AC4387" s="1">
        <v>69</v>
      </c>
      <c r="AD4387" s="1" t="s">
        <v>93</v>
      </c>
      <c r="AE4387" s="1" t="s">
        <v>9337</v>
      </c>
      <c r="AJ4387" s="1" t="s">
        <v>17</v>
      </c>
      <c r="AK4387" s="1" t="s">
        <v>9530</v>
      </c>
      <c r="AL4387" s="1" t="s">
        <v>41</v>
      </c>
      <c r="AM4387" s="1" t="s">
        <v>12725</v>
      </c>
      <c r="AT4387" s="1" t="s">
        <v>42</v>
      </c>
      <c r="AU4387" s="1" t="s">
        <v>7309</v>
      </c>
      <c r="AV4387" s="1" t="s">
        <v>6651</v>
      </c>
      <c r="AW4387" s="1" t="s">
        <v>10343</v>
      </c>
      <c r="BG4387" s="1" t="s">
        <v>1747</v>
      </c>
      <c r="BH4387" s="1" t="s">
        <v>10483</v>
      </c>
      <c r="BI4387" s="1" t="s">
        <v>6652</v>
      </c>
      <c r="BJ4387" s="1" t="s">
        <v>10978</v>
      </c>
      <c r="BK4387" s="1" t="s">
        <v>42</v>
      </c>
      <c r="BL4387" s="1" t="s">
        <v>7309</v>
      </c>
      <c r="BM4387" s="1" t="s">
        <v>6653</v>
      </c>
      <c r="BN4387" s="1" t="s">
        <v>10992</v>
      </c>
      <c r="BO4387" s="1" t="s">
        <v>42</v>
      </c>
      <c r="BP4387" s="1" t="s">
        <v>7309</v>
      </c>
      <c r="BQ4387" s="1" t="s">
        <v>6654</v>
      </c>
      <c r="BR4387" s="1" t="s">
        <v>12186</v>
      </c>
      <c r="BS4387" s="1" t="s">
        <v>492</v>
      </c>
      <c r="BT4387" s="1" t="s">
        <v>9454</v>
      </c>
    </row>
    <row r="4388" spans="1:73" ht="13.5" customHeight="1" x14ac:dyDescent="0.25">
      <c r="A4388" s="5" t="str">
        <f t="shared" si="157"/>
        <v>1738_각남면_0145</v>
      </c>
      <c r="B4388" s="1">
        <v>1738</v>
      </c>
      <c r="C4388" s="1" t="s">
        <v>12339</v>
      </c>
      <c r="D4388" s="1" t="s">
        <v>12340</v>
      </c>
      <c r="E4388" s="1">
        <v>4387</v>
      </c>
      <c r="F4388" s="1">
        <v>21</v>
      </c>
      <c r="G4388" s="1" t="s">
        <v>6641</v>
      </c>
      <c r="H4388" s="1" t="s">
        <v>7064</v>
      </c>
      <c r="I4388" s="1">
        <v>1</v>
      </c>
      <c r="L4388" s="1">
        <v>3</v>
      </c>
      <c r="M4388" s="1" t="s">
        <v>14561</v>
      </c>
      <c r="N4388" s="1" t="s">
        <v>14562</v>
      </c>
      <c r="S4388" s="1" t="s">
        <v>50</v>
      </c>
      <c r="T4388" s="1" t="s">
        <v>7223</v>
      </c>
      <c r="W4388" s="1" t="s">
        <v>754</v>
      </c>
      <c r="X4388" s="1" t="s">
        <v>7710</v>
      </c>
      <c r="Y4388" s="1" t="s">
        <v>10</v>
      </c>
      <c r="Z4388" s="1" t="s">
        <v>7684</v>
      </c>
      <c r="AC4388" s="1">
        <v>58</v>
      </c>
      <c r="AD4388" s="1" t="s">
        <v>974</v>
      </c>
      <c r="AE4388" s="1" t="s">
        <v>9385</v>
      </c>
      <c r="AJ4388" s="1" t="s">
        <v>17</v>
      </c>
      <c r="AK4388" s="1" t="s">
        <v>9530</v>
      </c>
      <c r="AL4388" s="1" t="s">
        <v>58</v>
      </c>
      <c r="AM4388" s="1" t="s">
        <v>9526</v>
      </c>
      <c r="AT4388" s="1" t="s">
        <v>42</v>
      </c>
      <c r="AU4388" s="1" t="s">
        <v>7309</v>
      </c>
      <c r="AV4388" s="1" t="s">
        <v>2375</v>
      </c>
      <c r="AW4388" s="1" t="s">
        <v>9907</v>
      </c>
      <c r="BG4388" s="1" t="s">
        <v>44</v>
      </c>
      <c r="BH4388" s="1" t="s">
        <v>7629</v>
      </c>
      <c r="BI4388" s="1" t="s">
        <v>5230</v>
      </c>
      <c r="BJ4388" s="1" t="s">
        <v>10868</v>
      </c>
      <c r="BK4388" s="1" t="s">
        <v>44</v>
      </c>
      <c r="BL4388" s="1" t="s">
        <v>7629</v>
      </c>
      <c r="BM4388" s="1" t="s">
        <v>15085</v>
      </c>
      <c r="BN4388" s="1" t="s">
        <v>11440</v>
      </c>
      <c r="BO4388" s="1" t="s">
        <v>44</v>
      </c>
      <c r="BP4388" s="1" t="s">
        <v>7629</v>
      </c>
      <c r="BQ4388" s="1" t="s">
        <v>6655</v>
      </c>
      <c r="BR4388" s="1" t="s">
        <v>12187</v>
      </c>
      <c r="BS4388" s="1" t="s">
        <v>124</v>
      </c>
      <c r="BT4388" s="1" t="s">
        <v>9327</v>
      </c>
    </row>
    <row r="4389" spans="1:73" ht="13.5" customHeight="1" x14ac:dyDescent="0.25">
      <c r="A4389" s="5" t="str">
        <f t="shared" si="157"/>
        <v>1738_각남면_0145</v>
      </c>
      <c r="B4389" s="1">
        <v>1738</v>
      </c>
      <c r="C4389" s="1" t="s">
        <v>12339</v>
      </c>
      <c r="D4389" s="1" t="s">
        <v>12340</v>
      </c>
      <c r="E4389" s="1">
        <v>4388</v>
      </c>
      <c r="F4389" s="1">
        <v>21</v>
      </c>
      <c r="G4389" s="1" t="s">
        <v>6641</v>
      </c>
      <c r="H4389" s="1" t="s">
        <v>7064</v>
      </c>
      <c r="I4389" s="1">
        <v>1</v>
      </c>
      <c r="L4389" s="1">
        <v>3</v>
      </c>
      <c r="M4389" s="1" t="s">
        <v>14561</v>
      </c>
      <c r="N4389" s="1" t="s">
        <v>14562</v>
      </c>
      <c r="S4389" s="1" t="s">
        <v>59</v>
      </c>
      <c r="T4389" s="1" t="s">
        <v>7224</v>
      </c>
      <c r="U4389" s="1" t="s">
        <v>37</v>
      </c>
      <c r="V4389" s="1" t="s">
        <v>7300</v>
      </c>
      <c r="Y4389" s="1" t="s">
        <v>6656</v>
      </c>
      <c r="Z4389" s="1" t="s">
        <v>9215</v>
      </c>
      <c r="AC4389" s="1">
        <v>22</v>
      </c>
      <c r="AD4389" s="1" t="s">
        <v>188</v>
      </c>
      <c r="AE4389" s="1" t="s">
        <v>9352</v>
      </c>
      <c r="BU4389" s="1" t="s">
        <v>6657</v>
      </c>
    </row>
    <row r="4390" spans="1:73" ht="13.5" customHeight="1" x14ac:dyDescent="0.25">
      <c r="A4390" s="5" t="str">
        <f t="shared" si="157"/>
        <v>1738_각남면_0145</v>
      </c>
      <c r="B4390" s="1">
        <v>1738</v>
      </c>
      <c r="C4390" s="1" t="s">
        <v>12339</v>
      </c>
      <c r="D4390" s="1" t="s">
        <v>12340</v>
      </c>
      <c r="E4390" s="1">
        <v>4389</v>
      </c>
      <c r="F4390" s="1">
        <v>21</v>
      </c>
      <c r="G4390" s="1" t="s">
        <v>6641</v>
      </c>
      <c r="H4390" s="1" t="s">
        <v>7064</v>
      </c>
      <c r="I4390" s="1">
        <v>1</v>
      </c>
      <c r="L4390" s="1">
        <v>3</v>
      </c>
      <c r="M4390" s="1" t="s">
        <v>14561</v>
      </c>
      <c r="N4390" s="1" t="s">
        <v>14562</v>
      </c>
      <c r="S4390" s="1" t="s">
        <v>2531</v>
      </c>
      <c r="T4390" s="1" t="s">
        <v>7257</v>
      </c>
      <c r="U4390" s="1" t="s">
        <v>6581</v>
      </c>
      <c r="V4390" s="1" t="s">
        <v>7653</v>
      </c>
      <c r="Y4390" s="1" t="s">
        <v>1593</v>
      </c>
      <c r="Z4390" s="1" t="s">
        <v>8087</v>
      </c>
      <c r="AC4390" s="1">
        <v>41</v>
      </c>
      <c r="AD4390" s="1" t="s">
        <v>785</v>
      </c>
      <c r="AE4390" s="1" t="s">
        <v>9384</v>
      </c>
    </row>
    <row r="4391" spans="1:73" ht="13.5" customHeight="1" x14ac:dyDescent="0.25">
      <c r="A4391" s="5" t="str">
        <f t="shared" si="157"/>
        <v>1738_각남면_0145</v>
      </c>
      <c r="B4391" s="1">
        <v>1738</v>
      </c>
      <c r="C4391" s="1" t="s">
        <v>12339</v>
      </c>
      <c r="D4391" s="1" t="s">
        <v>12340</v>
      </c>
      <c r="E4391" s="1">
        <v>4390</v>
      </c>
      <c r="F4391" s="1">
        <v>21</v>
      </c>
      <c r="G4391" s="1" t="s">
        <v>6641</v>
      </c>
      <c r="H4391" s="1" t="s">
        <v>7064</v>
      </c>
      <c r="I4391" s="1">
        <v>1</v>
      </c>
      <c r="L4391" s="1">
        <v>3</v>
      </c>
      <c r="M4391" s="1" t="s">
        <v>14561</v>
      </c>
      <c r="N4391" s="1" t="s">
        <v>14562</v>
      </c>
      <c r="T4391" s="1" t="s">
        <v>12470</v>
      </c>
      <c r="U4391" s="1" t="s">
        <v>715</v>
      </c>
      <c r="V4391" s="1" t="s">
        <v>7283</v>
      </c>
      <c r="Y4391" s="1" t="s">
        <v>4567</v>
      </c>
      <c r="Z4391" s="1" t="s">
        <v>8756</v>
      </c>
      <c r="AC4391" s="1">
        <v>19</v>
      </c>
      <c r="AD4391" s="1" t="s">
        <v>202</v>
      </c>
      <c r="AE4391" s="1" t="s">
        <v>9353</v>
      </c>
      <c r="BB4391" s="1" t="s">
        <v>1551</v>
      </c>
      <c r="BC4391" s="1" t="s">
        <v>7529</v>
      </c>
      <c r="BD4391" s="1" t="s">
        <v>3742</v>
      </c>
      <c r="BE4391" s="1" t="s">
        <v>8419</v>
      </c>
    </row>
    <row r="4392" spans="1:73" ht="13.5" customHeight="1" x14ac:dyDescent="0.25">
      <c r="A4392" s="5" t="str">
        <f t="shared" si="157"/>
        <v>1738_각남면_0145</v>
      </c>
      <c r="B4392" s="1">
        <v>1738</v>
      </c>
      <c r="C4392" s="1" t="s">
        <v>12339</v>
      </c>
      <c r="D4392" s="1" t="s">
        <v>12340</v>
      </c>
      <c r="E4392" s="1">
        <v>4391</v>
      </c>
      <c r="F4392" s="1">
        <v>21</v>
      </c>
      <c r="G4392" s="1" t="s">
        <v>6641</v>
      </c>
      <c r="H4392" s="1" t="s">
        <v>7064</v>
      </c>
      <c r="I4392" s="1">
        <v>1</v>
      </c>
      <c r="L4392" s="1">
        <v>4</v>
      </c>
      <c r="M4392" s="1" t="s">
        <v>6659</v>
      </c>
      <c r="N4392" s="1" t="s">
        <v>7752</v>
      </c>
      <c r="Q4392" s="1" t="s">
        <v>6658</v>
      </c>
      <c r="R4392" s="1" t="s">
        <v>12451</v>
      </c>
      <c r="T4392" s="1" t="s">
        <v>12461</v>
      </c>
      <c r="U4392" s="1" t="s">
        <v>281</v>
      </c>
      <c r="V4392" s="1" t="s">
        <v>7360</v>
      </c>
      <c r="W4392" s="1" t="s">
        <v>38</v>
      </c>
      <c r="X4392" s="1" t="s">
        <v>14921</v>
      </c>
      <c r="Y4392" s="1" t="s">
        <v>6659</v>
      </c>
      <c r="Z4392" s="1" t="s">
        <v>7752</v>
      </c>
      <c r="AC4392" s="1">
        <v>35</v>
      </c>
      <c r="AD4392" s="1" t="s">
        <v>68</v>
      </c>
      <c r="AE4392" s="1" t="s">
        <v>9333</v>
      </c>
      <c r="AJ4392" s="1" t="s">
        <v>17</v>
      </c>
      <c r="AK4392" s="1" t="s">
        <v>9530</v>
      </c>
      <c r="AL4392" s="1" t="s">
        <v>951</v>
      </c>
      <c r="AM4392" s="1" t="s">
        <v>9517</v>
      </c>
      <c r="AT4392" s="1" t="s">
        <v>281</v>
      </c>
      <c r="AU4392" s="1" t="s">
        <v>7360</v>
      </c>
      <c r="AV4392" s="1" t="s">
        <v>6660</v>
      </c>
      <c r="AW4392" s="1" t="s">
        <v>9216</v>
      </c>
      <c r="BG4392" s="1" t="s">
        <v>281</v>
      </c>
      <c r="BH4392" s="1" t="s">
        <v>7360</v>
      </c>
      <c r="BI4392" s="1" t="s">
        <v>6661</v>
      </c>
      <c r="BJ4392" s="1" t="s">
        <v>10351</v>
      </c>
      <c r="BK4392" s="1" t="s">
        <v>281</v>
      </c>
      <c r="BL4392" s="1" t="s">
        <v>7360</v>
      </c>
      <c r="BM4392" s="1" t="s">
        <v>14715</v>
      </c>
      <c r="BN4392" s="1" t="s">
        <v>7963</v>
      </c>
      <c r="BO4392" s="1" t="s">
        <v>44</v>
      </c>
      <c r="BP4392" s="1" t="s">
        <v>7629</v>
      </c>
      <c r="BQ4392" s="1" t="s">
        <v>6662</v>
      </c>
      <c r="BR4392" s="1" t="s">
        <v>12188</v>
      </c>
      <c r="BS4392" s="1" t="s">
        <v>124</v>
      </c>
      <c r="BT4392" s="1" t="s">
        <v>9327</v>
      </c>
    </row>
    <row r="4393" spans="1:73" ht="13.5" customHeight="1" x14ac:dyDescent="0.25">
      <c r="A4393" s="5" t="str">
        <f t="shared" si="157"/>
        <v>1738_각남면_0145</v>
      </c>
      <c r="B4393" s="1">
        <v>1738</v>
      </c>
      <c r="C4393" s="1" t="s">
        <v>12339</v>
      </c>
      <c r="D4393" s="1" t="s">
        <v>12340</v>
      </c>
      <c r="E4393" s="1">
        <v>4392</v>
      </c>
      <c r="F4393" s="1">
        <v>21</v>
      </c>
      <c r="G4393" s="1" t="s">
        <v>6641</v>
      </c>
      <c r="H4393" s="1" t="s">
        <v>7064</v>
      </c>
      <c r="I4393" s="1">
        <v>1</v>
      </c>
      <c r="L4393" s="1">
        <v>4</v>
      </c>
      <c r="M4393" s="1" t="s">
        <v>6659</v>
      </c>
      <c r="N4393" s="1" t="s">
        <v>7752</v>
      </c>
      <c r="S4393" s="1" t="s">
        <v>201</v>
      </c>
      <c r="T4393" s="1" t="s">
        <v>201</v>
      </c>
      <c r="U4393" s="1" t="s">
        <v>281</v>
      </c>
      <c r="V4393" s="1" t="s">
        <v>7360</v>
      </c>
      <c r="Y4393" s="1" t="s">
        <v>6660</v>
      </c>
      <c r="Z4393" s="1" t="s">
        <v>9216</v>
      </c>
      <c r="AC4393" s="1">
        <v>62</v>
      </c>
      <c r="AD4393" s="1" t="s">
        <v>335</v>
      </c>
      <c r="AE4393" s="1" t="s">
        <v>9368</v>
      </c>
    </row>
    <row r="4394" spans="1:73" ht="13.5" customHeight="1" x14ac:dyDescent="0.25">
      <c r="A4394" s="5" t="str">
        <f t="shared" ref="A4394:A4421" si="158">HYPERLINK("http://kyu.snu.ac.kr/sdhj/index.jsp?type=hj/GK14616_00IH_0001_0145.jpg","1738_각남면_0145")</f>
        <v>1738_각남면_0145</v>
      </c>
      <c r="B4394" s="1">
        <v>1738</v>
      </c>
      <c r="C4394" s="1" t="s">
        <v>12339</v>
      </c>
      <c r="D4394" s="1" t="s">
        <v>12340</v>
      </c>
      <c r="E4394" s="1">
        <v>4393</v>
      </c>
      <c r="F4394" s="1">
        <v>21</v>
      </c>
      <c r="G4394" s="1" t="s">
        <v>6641</v>
      </c>
      <c r="H4394" s="1" t="s">
        <v>7064</v>
      </c>
      <c r="I4394" s="1">
        <v>1</v>
      </c>
      <c r="L4394" s="1">
        <v>4</v>
      </c>
      <c r="M4394" s="1" t="s">
        <v>6659</v>
      </c>
      <c r="N4394" s="1" t="s">
        <v>7752</v>
      </c>
      <c r="S4394" s="1" t="s">
        <v>50</v>
      </c>
      <c r="T4394" s="1" t="s">
        <v>7223</v>
      </c>
      <c r="W4394" s="1" t="s">
        <v>85</v>
      </c>
      <c r="X4394" s="1" t="s">
        <v>12530</v>
      </c>
      <c r="Y4394" s="1" t="s">
        <v>308</v>
      </c>
      <c r="Z4394" s="1" t="s">
        <v>7774</v>
      </c>
      <c r="AF4394" s="1" t="s">
        <v>317</v>
      </c>
      <c r="AG4394" s="1" t="s">
        <v>7707</v>
      </c>
    </row>
    <row r="4395" spans="1:73" ht="13.5" customHeight="1" x14ac:dyDescent="0.25">
      <c r="A4395" s="5" t="str">
        <f t="shared" si="158"/>
        <v>1738_각남면_0145</v>
      </c>
      <c r="B4395" s="1">
        <v>1738</v>
      </c>
      <c r="C4395" s="1" t="s">
        <v>12339</v>
      </c>
      <c r="D4395" s="1" t="s">
        <v>12340</v>
      </c>
      <c r="E4395" s="1">
        <v>4394</v>
      </c>
      <c r="F4395" s="1">
        <v>21</v>
      </c>
      <c r="G4395" s="1" t="s">
        <v>6641</v>
      </c>
      <c r="H4395" s="1" t="s">
        <v>7064</v>
      </c>
      <c r="I4395" s="1">
        <v>1</v>
      </c>
      <c r="L4395" s="1">
        <v>4</v>
      </c>
      <c r="M4395" s="1" t="s">
        <v>6659</v>
      </c>
      <c r="N4395" s="1" t="s">
        <v>7752</v>
      </c>
      <c r="S4395" s="1" t="s">
        <v>1969</v>
      </c>
      <c r="T4395" s="1" t="s">
        <v>7254</v>
      </c>
      <c r="W4395" s="1" t="s">
        <v>1524</v>
      </c>
      <c r="X4395" s="1" t="s">
        <v>7716</v>
      </c>
      <c r="Y4395" s="1" t="s">
        <v>10</v>
      </c>
      <c r="Z4395" s="1" t="s">
        <v>7684</v>
      </c>
      <c r="AC4395" s="1">
        <v>36</v>
      </c>
      <c r="AD4395" s="1" t="s">
        <v>229</v>
      </c>
      <c r="AE4395" s="1" t="s">
        <v>9356</v>
      </c>
      <c r="AF4395" s="1" t="s">
        <v>95</v>
      </c>
      <c r="AG4395" s="1" t="s">
        <v>9389</v>
      </c>
      <c r="AJ4395" s="1" t="s">
        <v>17</v>
      </c>
      <c r="AK4395" s="1" t="s">
        <v>9530</v>
      </c>
      <c r="AL4395" s="1" t="s">
        <v>41</v>
      </c>
      <c r="AM4395" s="1" t="s">
        <v>12725</v>
      </c>
      <c r="AT4395" s="1" t="s">
        <v>260</v>
      </c>
      <c r="AU4395" s="1" t="s">
        <v>7321</v>
      </c>
      <c r="AV4395" s="1" t="s">
        <v>6578</v>
      </c>
      <c r="AW4395" s="1" t="s">
        <v>8014</v>
      </c>
      <c r="BG4395" s="1" t="s">
        <v>44</v>
      </c>
      <c r="BH4395" s="1" t="s">
        <v>7629</v>
      </c>
      <c r="BI4395" s="1" t="s">
        <v>6663</v>
      </c>
      <c r="BJ4395" s="1" t="s">
        <v>10979</v>
      </c>
      <c r="BK4395" s="1" t="s">
        <v>6664</v>
      </c>
      <c r="BL4395" s="1" t="s">
        <v>11048</v>
      </c>
      <c r="BM4395" s="1" t="s">
        <v>6665</v>
      </c>
      <c r="BN4395" s="1" t="s">
        <v>11361</v>
      </c>
      <c r="BO4395" s="1" t="s">
        <v>44</v>
      </c>
      <c r="BP4395" s="1" t="s">
        <v>7629</v>
      </c>
      <c r="BQ4395" s="1" t="s">
        <v>6666</v>
      </c>
      <c r="BR4395" s="1" t="s">
        <v>12189</v>
      </c>
      <c r="BS4395" s="1" t="s">
        <v>131</v>
      </c>
      <c r="BT4395" s="1" t="s">
        <v>9537</v>
      </c>
    </row>
    <row r="4396" spans="1:73" ht="13.5" customHeight="1" x14ac:dyDescent="0.25">
      <c r="A4396" s="5" t="str">
        <f t="shared" si="158"/>
        <v>1738_각남면_0145</v>
      </c>
      <c r="B4396" s="1">
        <v>1738</v>
      </c>
      <c r="C4396" s="1" t="s">
        <v>12339</v>
      </c>
      <c r="D4396" s="1" t="s">
        <v>12340</v>
      </c>
      <c r="E4396" s="1">
        <v>4395</v>
      </c>
      <c r="F4396" s="1">
        <v>21</v>
      </c>
      <c r="G4396" s="1" t="s">
        <v>6641</v>
      </c>
      <c r="H4396" s="1" t="s">
        <v>7064</v>
      </c>
      <c r="I4396" s="1">
        <v>1</v>
      </c>
      <c r="L4396" s="1">
        <v>4</v>
      </c>
      <c r="M4396" s="1" t="s">
        <v>6659</v>
      </c>
      <c r="N4396" s="1" t="s">
        <v>7752</v>
      </c>
      <c r="S4396" s="1" t="s">
        <v>84</v>
      </c>
      <c r="T4396" s="1" t="s">
        <v>7226</v>
      </c>
      <c r="W4396" s="1" t="s">
        <v>123</v>
      </c>
      <c r="X4396" s="1" t="s">
        <v>7689</v>
      </c>
      <c r="Y4396" s="1" t="s">
        <v>10</v>
      </c>
      <c r="Z4396" s="1" t="s">
        <v>7684</v>
      </c>
      <c r="AC4396" s="1">
        <v>60</v>
      </c>
      <c r="AD4396" s="1" t="s">
        <v>763</v>
      </c>
      <c r="AE4396" s="1" t="s">
        <v>9382</v>
      </c>
    </row>
    <row r="4397" spans="1:73" ht="13.5" customHeight="1" x14ac:dyDescent="0.25">
      <c r="A4397" s="5" t="str">
        <f t="shared" si="158"/>
        <v>1738_각남면_0145</v>
      </c>
      <c r="B4397" s="1">
        <v>1738</v>
      </c>
      <c r="C4397" s="1" t="s">
        <v>12339</v>
      </c>
      <c r="D4397" s="1" t="s">
        <v>12340</v>
      </c>
      <c r="E4397" s="1">
        <v>4396</v>
      </c>
      <c r="F4397" s="1">
        <v>21</v>
      </c>
      <c r="G4397" s="1" t="s">
        <v>6641</v>
      </c>
      <c r="H4397" s="1" t="s">
        <v>7064</v>
      </c>
      <c r="I4397" s="1">
        <v>1</v>
      </c>
      <c r="L4397" s="1">
        <v>4</v>
      </c>
      <c r="M4397" s="1" t="s">
        <v>6659</v>
      </c>
      <c r="N4397" s="1" t="s">
        <v>7752</v>
      </c>
      <c r="S4397" s="1" t="s">
        <v>284</v>
      </c>
      <c r="T4397" s="1" t="s">
        <v>7237</v>
      </c>
      <c r="AC4397" s="1">
        <v>12</v>
      </c>
      <c r="AD4397" s="1" t="s">
        <v>396</v>
      </c>
      <c r="AE4397" s="1" t="s">
        <v>9371</v>
      </c>
    </row>
    <row r="4398" spans="1:73" ht="13.5" customHeight="1" x14ac:dyDescent="0.25">
      <c r="A4398" s="5" t="str">
        <f t="shared" si="158"/>
        <v>1738_각남면_0145</v>
      </c>
      <c r="B4398" s="1">
        <v>1738</v>
      </c>
      <c r="C4398" s="1" t="s">
        <v>12339</v>
      </c>
      <c r="D4398" s="1" t="s">
        <v>12340</v>
      </c>
      <c r="E4398" s="1">
        <v>4397</v>
      </c>
      <c r="F4398" s="1">
        <v>21</v>
      </c>
      <c r="G4398" s="1" t="s">
        <v>6641</v>
      </c>
      <c r="H4398" s="1" t="s">
        <v>7064</v>
      </c>
      <c r="I4398" s="1">
        <v>1</v>
      </c>
      <c r="L4398" s="1">
        <v>4</v>
      </c>
      <c r="M4398" s="1" t="s">
        <v>6659</v>
      </c>
      <c r="N4398" s="1" t="s">
        <v>7752</v>
      </c>
      <c r="S4398" s="1" t="s">
        <v>284</v>
      </c>
      <c r="T4398" s="1" t="s">
        <v>7237</v>
      </c>
      <c r="AC4398" s="1">
        <v>10</v>
      </c>
      <c r="AD4398" s="1" t="s">
        <v>393</v>
      </c>
      <c r="AE4398" s="1" t="s">
        <v>9370</v>
      </c>
    </row>
    <row r="4399" spans="1:73" ht="13.5" customHeight="1" x14ac:dyDescent="0.25">
      <c r="A4399" s="5" t="str">
        <f t="shared" si="158"/>
        <v>1738_각남면_0145</v>
      </c>
      <c r="B4399" s="1">
        <v>1738</v>
      </c>
      <c r="C4399" s="1" t="s">
        <v>12339</v>
      </c>
      <c r="D4399" s="1" t="s">
        <v>12340</v>
      </c>
      <c r="E4399" s="1">
        <v>4398</v>
      </c>
      <c r="F4399" s="1">
        <v>21</v>
      </c>
      <c r="G4399" s="1" t="s">
        <v>6641</v>
      </c>
      <c r="H4399" s="1" t="s">
        <v>7064</v>
      </c>
      <c r="I4399" s="1">
        <v>1</v>
      </c>
      <c r="L4399" s="1">
        <v>4</v>
      </c>
      <c r="M4399" s="1" t="s">
        <v>6659</v>
      </c>
      <c r="N4399" s="1" t="s">
        <v>7752</v>
      </c>
      <c r="S4399" s="1" t="s">
        <v>112</v>
      </c>
      <c r="T4399" s="1" t="s">
        <v>7229</v>
      </c>
      <c r="Y4399" s="1" t="s">
        <v>64</v>
      </c>
      <c r="Z4399" s="1" t="s">
        <v>7741</v>
      </c>
      <c r="AC4399" s="1">
        <v>12</v>
      </c>
      <c r="AD4399" s="1" t="s">
        <v>396</v>
      </c>
      <c r="AE4399" s="1" t="s">
        <v>9371</v>
      </c>
    </row>
    <row r="4400" spans="1:73" ht="13.5" customHeight="1" x14ac:dyDescent="0.25">
      <c r="A4400" s="5" t="str">
        <f t="shared" si="158"/>
        <v>1738_각남면_0145</v>
      </c>
      <c r="B4400" s="1">
        <v>1738</v>
      </c>
      <c r="C4400" s="1" t="s">
        <v>12339</v>
      </c>
      <c r="D4400" s="1" t="s">
        <v>12340</v>
      </c>
      <c r="E4400" s="1">
        <v>4399</v>
      </c>
      <c r="F4400" s="1">
        <v>21</v>
      </c>
      <c r="G4400" s="1" t="s">
        <v>6641</v>
      </c>
      <c r="H4400" s="1" t="s">
        <v>7064</v>
      </c>
      <c r="I4400" s="1">
        <v>1</v>
      </c>
      <c r="L4400" s="1">
        <v>4</v>
      </c>
      <c r="M4400" s="1" t="s">
        <v>6659</v>
      </c>
      <c r="N4400" s="1" t="s">
        <v>7752</v>
      </c>
      <c r="S4400" s="1" t="s">
        <v>112</v>
      </c>
      <c r="T4400" s="1" t="s">
        <v>7229</v>
      </c>
      <c r="AC4400" s="1">
        <v>10</v>
      </c>
      <c r="AD4400" s="1" t="s">
        <v>393</v>
      </c>
      <c r="AE4400" s="1" t="s">
        <v>9370</v>
      </c>
    </row>
    <row r="4401" spans="1:72" ht="13.5" customHeight="1" x14ac:dyDescent="0.25">
      <c r="A4401" s="5" t="str">
        <f t="shared" si="158"/>
        <v>1738_각남면_0145</v>
      </c>
      <c r="B4401" s="1">
        <v>1738</v>
      </c>
      <c r="C4401" s="1" t="s">
        <v>12339</v>
      </c>
      <c r="D4401" s="1" t="s">
        <v>12340</v>
      </c>
      <c r="E4401" s="1">
        <v>4400</v>
      </c>
      <c r="F4401" s="1">
        <v>21</v>
      </c>
      <c r="G4401" s="1" t="s">
        <v>6641</v>
      </c>
      <c r="H4401" s="1" t="s">
        <v>7064</v>
      </c>
      <c r="I4401" s="1">
        <v>1</v>
      </c>
      <c r="L4401" s="1">
        <v>4</v>
      </c>
      <c r="M4401" s="1" t="s">
        <v>6659</v>
      </c>
      <c r="N4401" s="1" t="s">
        <v>7752</v>
      </c>
      <c r="S4401" s="1" t="s">
        <v>112</v>
      </c>
      <c r="T4401" s="1" t="s">
        <v>7229</v>
      </c>
      <c r="AC4401" s="1">
        <v>4</v>
      </c>
      <c r="AD4401" s="1" t="s">
        <v>65</v>
      </c>
      <c r="AE4401" s="1" t="s">
        <v>9332</v>
      </c>
    </row>
    <row r="4402" spans="1:72" ht="13.5" customHeight="1" x14ac:dyDescent="0.25">
      <c r="A4402" s="5" t="str">
        <f t="shared" si="158"/>
        <v>1738_각남면_0145</v>
      </c>
      <c r="B4402" s="1">
        <v>1738</v>
      </c>
      <c r="C4402" s="1" t="s">
        <v>12339</v>
      </c>
      <c r="D4402" s="1" t="s">
        <v>12340</v>
      </c>
      <c r="E4402" s="1">
        <v>4401</v>
      </c>
      <c r="F4402" s="1">
        <v>21</v>
      </c>
      <c r="G4402" s="1" t="s">
        <v>6641</v>
      </c>
      <c r="H4402" s="1" t="s">
        <v>7064</v>
      </c>
      <c r="I4402" s="1">
        <v>1</v>
      </c>
      <c r="L4402" s="1">
        <v>4</v>
      </c>
      <c r="M4402" s="1" t="s">
        <v>6659</v>
      </c>
      <c r="N4402" s="1" t="s">
        <v>7752</v>
      </c>
      <c r="S4402" s="1" t="s">
        <v>112</v>
      </c>
      <c r="T4402" s="1" t="s">
        <v>7229</v>
      </c>
      <c r="AC4402" s="1">
        <v>2</v>
      </c>
      <c r="AD4402" s="1" t="s">
        <v>335</v>
      </c>
      <c r="AE4402" s="1" t="s">
        <v>9368</v>
      </c>
      <c r="AF4402" s="1" t="s">
        <v>95</v>
      </c>
      <c r="AG4402" s="1" t="s">
        <v>9389</v>
      </c>
    </row>
    <row r="4403" spans="1:72" ht="13.5" customHeight="1" x14ac:dyDescent="0.25">
      <c r="A4403" s="5" t="str">
        <f t="shared" si="158"/>
        <v>1738_각남면_0145</v>
      </c>
      <c r="B4403" s="1">
        <v>1738</v>
      </c>
      <c r="C4403" s="1" t="s">
        <v>12339</v>
      </c>
      <c r="D4403" s="1" t="s">
        <v>12340</v>
      </c>
      <c r="E4403" s="1">
        <v>4402</v>
      </c>
      <c r="F4403" s="1">
        <v>21</v>
      </c>
      <c r="G4403" s="1" t="s">
        <v>6641</v>
      </c>
      <c r="H4403" s="1" t="s">
        <v>7064</v>
      </c>
      <c r="I4403" s="1">
        <v>1</v>
      </c>
      <c r="L4403" s="1">
        <v>4</v>
      </c>
      <c r="M4403" s="1" t="s">
        <v>6659</v>
      </c>
      <c r="N4403" s="1" t="s">
        <v>7752</v>
      </c>
      <c r="T4403" s="1" t="s">
        <v>12470</v>
      </c>
      <c r="U4403" s="1" t="s">
        <v>139</v>
      </c>
      <c r="V4403" s="1" t="s">
        <v>7323</v>
      </c>
      <c r="Y4403" s="1" t="s">
        <v>1605</v>
      </c>
      <c r="Z4403" s="1" t="s">
        <v>8089</v>
      </c>
      <c r="AF4403" s="1" t="s">
        <v>463</v>
      </c>
      <c r="AG4403" s="1" t="s">
        <v>12445</v>
      </c>
      <c r="BB4403" s="1" t="s">
        <v>139</v>
      </c>
      <c r="BC4403" s="1" t="s">
        <v>7323</v>
      </c>
      <c r="BD4403" s="1" t="s">
        <v>6667</v>
      </c>
      <c r="BE4403" s="1" t="s">
        <v>10470</v>
      </c>
      <c r="BF4403" s="1" t="s">
        <v>12895</v>
      </c>
    </row>
    <row r="4404" spans="1:72" ht="13.5" customHeight="1" x14ac:dyDescent="0.25">
      <c r="A4404" s="5" t="str">
        <f t="shared" si="158"/>
        <v>1738_각남면_0145</v>
      </c>
      <c r="B4404" s="1">
        <v>1738</v>
      </c>
      <c r="C4404" s="1" t="s">
        <v>12339</v>
      </c>
      <c r="D4404" s="1" t="s">
        <v>12340</v>
      </c>
      <c r="E4404" s="1">
        <v>4403</v>
      </c>
      <c r="F4404" s="1">
        <v>21</v>
      </c>
      <c r="G4404" s="1" t="s">
        <v>6641</v>
      </c>
      <c r="H4404" s="1" t="s">
        <v>7064</v>
      </c>
      <c r="I4404" s="1">
        <v>1</v>
      </c>
      <c r="L4404" s="1">
        <v>4</v>
      </c>
      <c r="M4404" s="1" t="s">
        <v>6659</v>
      </c>
      <c r="N4404" s="1" t="s">
        <v>7752</v>
      </c>
      <c r="T4404" s="1" t="s">
        <v>12470</v>
      </c>
      <c r="U4404" s="1" t="s">
        <v>139</v>
      </c>
      <c r="V4404" s="1" t="s">
        <v>7323</v>
      </c>
      <c r="Y4404" s="1" t="s">
        <v>1552</v>
      </c>
      <c r="Z4404" s="1" t="s">
        <v>8073</v>
      </c>
      <c r="AC4404" s="1">
        <v>34</v>
      </c>
      <c r="AD4404" s="1" t="s">
        <v>321</v>
      </c>
      <c r="AE4404" s="1" t="s">
        <v>9366</v>
      </c>
      <c r="BB4404" s="1" t="s">
        <v>368</v>
      </c>
      <c r="BC4404" s="1" t="s">
        <v>7520</v>
      </c>
      <c r="BE4404" s="1" t="s">
        <v>8089</v>
      </c>
      <c r="BF4404" s="1" t="s">
        <v>12895</v>
      </c>
    </row>
    <row r="4405" spans="1:72" ht="13.5" customHeight="1" x14ac:dyDescent="0.25">
      <c r="A4405" s="5" t="str">
        <f t="shared" si="158"/>
        <v>1738_각남면_0145</v>
      </c>
      <c r="B4405" s="1">
        <v>1738</v>
      </c>
      <c r="C4405" s="1" t="s">
        <v>12339</v>
      </c>
      <c r="D4405" s="1" t="s">
        <v>12340</v>
      </c>
      <c r="E4405" s="1">
        <v>4404</v>
      </c>
      <c r="F4405" s="1">
        <v>21</v>
      </c>
      <c r="G4405" s="1" t="s">
        <v>6641</v>
      </c>
      <c r="H4405" s="1" t="s">
        <v>7064</v>
      </c>
      <c r="I4405" s="1">
        <v>1</v>
      </c>
      <c r="L4405" s="1">
        <v>4</v>
      </c>
      <c r="M4405" s="1" t="s">
        <v>6659</v>
      </c>
      <c r="N4405" s="1" t="s">
        <v>7752</v>
      </c>
      <c r="T4405" s="1" t="s">
        <v>12470</v>
      </c>
      <c r="U4405" s="1" t="s">
        <v>6668</v>
      </c>
      <c r="V4405" s="1" t="s">
        <v>7661</v>
      </c>
      <c r="Y4405" s="1" t="s">
        <v>643</v>
      </c>
      <c r="Z4405" s="1" t="s">
        <v>9029</v>
      </c>
      <c r="AC4405" s="1">
        <v>21</v>
      </c>
      <c r="AD4405" s="1" t="s">
        <v>160</v>
      </c>
      <c r="AE4405" s="1" t="s">
        <v>9347</v>
      </c>
      <c r="BC4405" s="1" t="s">
        <v>7520</v>
      </c>
      <c r="BE4405" s="1" t="s">
        <v>8089</v>
      </c>
      <c r="BF4405" s="1" t="s">
        <v>12894</v>
      </c>
    </row>
    <row r="4406" spans="1:72" ht="13.5" customHeight="1" x14ac:dyDescent="0.25">
      <c r="A4406" s="5" t="str">
        <f t="shared" si="158"/>
        <v>1738_각남면_0145</v>
      </c>
      <c r="B4406" s="1">
        <v>1738</v>
      </c>
      <c r="C4406" s="1" t="s">
        <v>12339</v>
      </c>
      <c r="D4406" s="1" t="s">
        <v>12340</v>
      </c>
      <c r="E4406" s="1">
        <v>4405</v>
      </c>
      <c r="F4406" s="1">
        <v>21</v>
      </c>
      <c r="G4406" s="1" t="s">
        <v>6641</v>
      </c>
      <c r="H4406" s="1" t="s">
        <v>7064</v>
      </c>
      <c r="I4406" s="1">
        <v>1</v>
      </c>
      <c r="L4406" s="1">
        <v>4</v>
      </c>
      <c r="M4406" s="1" t="s">
        <v>6659</v>
      </c>
      <c r="N4406" s="1" t="s">
        <v>7752</v>
      </c>
      <c r="T4406" s="1" t="s">
        <v>12470</v>
      </c>
      <c r="U4406" s="1" t="s">
        <v>136</v>
      </c>
      <c r="V4406" s="1" t="s">
        <v>7308</v>
      </c>
      <c r="Y4406" s="1" t="s">
        <v>1032</v>
      </c>
      <c r="Z4406" s="1" t="s">
        <v>7938</v>
      </c>
      <c r="AC4406" s="1">
        <v>8</v>
      </c>
      <c r="AD4406" s="1" t="s">
        <v>298</v>
      </c>
      <c r="AE4406" s="1" t="s">
        <v>9362</v>
      </c>
      <c r="BC4406" s="1" t="s">
        <v>7520</v>
      </c>
      <c r="BE4406" s="1" t="s">
        <v>8089</v>
      </c>
      <c r="BF4406" s="1" t="s">
        <v>12892</v>
      </c>
    </row>
    <row r="4407" spans="1:72" ht="13.5" customHeight="1" x14ac:dyDescent="0.25">
      <c r="A4407" s="5" t="str">
        <f t="shared" si="158"/>
        <v>1738_각남면_0145</v>
      </c>
      <c r="B4407" s="1">
        <v>1738</v>
      </c>
      <c r="C4407" s="1" t="s">
        <v>12339</v>
      </c>
      <c r="D4407" s="1" t="s">
        <v>12340</v>
      </c>
      <c r="E4407" s="1">
        <v>4406</v>
      </c>
      <c r="F4407" s="1">
        <v>21</v>
      </c>
      <c r="G4407" s="1" t="s">
        <v>6641</v>
      </c>
      <c r="H4407" s="1" t="s">
        <v>7064</v>
      </c>
      <c r="I4407" s="1">
        <v>1</v>
      </c>
      <c r="L4407" s="1">
        <v>4</v>
      </c>
      <c r="M4407" s="1" t="s">
        <v>6659</v>
      </c>
      <c r="N4407" s="1" t="s">
        <v>7752</v>
      </c>
      <c r="T4407" s="1" t="s">
        <v>12470</v>
      </c>
      <c r="U4407" s="1" t="s">
        <v>409</v>
      </c>
      <c r="V4407" s="1" t="s">
        <v>7363</v>
      </c>
      <c r="Y4407" s="1" t="s">
        <v>6669</v>
      </c>
      <c r="Z4407" s="1" t="s">
        <v>9217</v>
      </c>
      <c r="AC4407" s="1">
        <v>30</v>
      </c>
      <c r="AD4407" s="1" t="s">
        <v>437</v>
      </c>
      <c r="AE4407" s="1" t="s">
        <v>9373</v>
      </c>
      <c r="AF4407" s="1" t="s">
        <v>4868</v>
      </c>
      <c r="AG4407" s="1" t="s">
        <v>9427</v>
      </c>
    </row>
    <row r="4408" spans="1:72" ht="13.5" customHeight="1" x14ac:dyDescent="0.25">
      <c r="A4408" s="5" t="str">
        <f t="shared" si="158"/>
        <v>1738_각남면_0145</v>
      </c>
      <c r="B4408" s="1">
        <v>1738</v>
      </c>
      <c r="C4408" s="1" t="s">
        <v>12339</v>
      </c>
      <c r="D4408" s="1" t="s">
        <v>12340</v>
      </c>
      <c r="E4408" s="1">
        <v>4407</v>
      </c>
      <c r="F4408" s="1">
        <v>21</v>
      </c>
      <c r="G4408" s="1" t="s">
        <v>6641</v>
      </c>
      <c r="H4408" s="1" t="s">
        <v>7064</v>
      </c>
      <c r="I4408" s="1">
        <v>1</v>
      </c>
      <c r="L4408" s="1">
        <v>5</v>
      </c>
      <c r="M4408" s="1" t="s">
        <v>14563</v>
      </c>
      <c r="N4408" s="1" t="s">
        <v>14564</v>
      </c>
      <c r="T4408" s="1" t="s">
        <v>12461</v>
      </c>
      <c r="U4408" s="1" t="s">
        <v>6670</v>
      </c>
      <c r="V4408" s="1" t="s">
        <v>7662</v>
      </c>
      <c r="W4408" s="1" t="s">
        <v>123</v>
      </c>
      <c r="X4408" s="1" t="s">
        <v>7689</v>
      </c>
      <c r="Y4408" s="1" t="s">
        <v>5701</v>
      </c>
      <c r="Z4408" s="1" t="s">
        <v>9185</v>
      </c>
      <c r="AC4408" s="1">
        <v>55</v>
      </c>
      <c r="AD4408" s="1" t="s">
        <v>142</v>
      </c>
      <c r="AE4408" s="1" t="s">
        <v>9344</v>
      </c>
      <c r="AJ4408" s="1" t="s">
        <v>17</v>
      </c>
      <c r="AK4408" s="1" t="s">
        <v>9530</v>
      </c>
      <c r="AL4408" s="1" t="s">
        <v>124</v>
      </c>
      <c r="AM4408" s="1" t="s">
        <v>9327</v>
      </c>
      <c r="AT4408" s="1" t="s">
        <v>219</v>
      </c>
      <c r="AU4408" s="1" t="s">
        <v>7464</v>
      </c>
      <c r="AV4408" s="1" t="s">
        <v>6466</v>
      </c>
      <c r="AW4408" s="1" t="s">
        <v>10344</v>
      </c>
      <c r="BG4408" s="1" t="s">
        <v>281</v>
      </c>
      <c r="BH4408" s="1" t="s">
        <v>7360</v>
      </c>
      <c r="BI4408" s="1" t="s">
        <v>5344</v>
      </c>
      <c r="BJ4408" s="1" t="s">
        <v>10874</v>
      </c>
      <c r="BK4408" s="1" t="s">
        <v>490</v>
      </c>
      <c r="BL4408" s="1" t="s">
        <v>9686</v>
      </c>
      <c r="BM4408" s="1" t="s">
        <v>6671</v>
      </c>
      <c r="BN4408" s="1" t="s">
        <v>12955</v>
      </c>
      <c r="BO4408" s="1" t="s">
        <v>44</v>
      </c>
      <c r="BP4408" s="1" t="s">
        <v>7629</v>
      </c>
      <c r="BQ4408" s="1" t="s">
        <v>6672</v>
      </c>
      <c r="BR4408" s="1" t="s">
        <v>13267</v>
      </c>
      <c r="BS4408" s="1" t="s">
        <v>41</v>
      </c>
      <c r="BT4408" s="1" t="s">
        <v>12725</v>
      </c>
    </row>
    <row r="4409" spans="1:72" ht="13.5" customHeight="1" x14ac:dyDescent="0.25">
      <c r="A4409" s="5" t="str">
        <f t="shared" si="158"/>
        <v>1738_각남면_0145</v>
      </c>
      <c r="B4409" s="1">
        <v>1738</v>
      </c>
      <c r="C4409" s="1" t="s">
        <v>12339</v>
      </c>
      <c r="D4409" s="1" t="s">
        <v>12340</v>
      </c>
      <c r="E4409" s="1">
        <v>4408</v>
      </c>
      <c r="F4409" s="1">
        <v>21</v>
      </c>
      <c r="G4409" s="1" t="s">
        <v>6641</v>
      </c>
      <c r="H4409" s="1" t="s">
        <v>7064</v>
      </c>
      <c r="I4409" s="1">
        <v>1</v>
      </c>
      <c r="L4409" s="1">
        <v>5</v>
      </c>
      <c r="M4409" s="1" t="s">
        <v>14563</v>
      </c>
      <c r="N4409" s="1" t="s">
        <v>14564</v>
      </c>
      <c r="S4409" s="1" t="s">
        <v>50</v>
      </c>
      <c r="T4409" s="1" t="s">
        <v>7223</v>
      </c>
      <c r="W4409" s="1" t="s">
        <v>123</v>
      </c>
      <c r="X4409" s="1" t="s">
        <v>7689</v>
      </c>
      <c r="Y4409" s="1" t="s">
        <v>64</v>
      </c>
      <c r="Z4409" s="1" t="s">
        <v>7741</v>
      </c>
      <c r="AC4409" s="1">
        <v>47</v>
      </c>
      <c r="AD4409" s="1" t="s">
        <v>109</v>
      </c>
      <c r="AE4409" s="1" t="s">
        <v>9340</v>
      </c>
      <c r="AJ4409" s="1" t="s">
        <v>17</v>
      </c>
      <c r="AK4409" s="1" t="s">
        <v>9530</v>
      </c>
      <c r="AL4409" s="1" t="s">
        <v>58</v>
      </c>
      <c r="AM4409" s="1" t="s">
        <v>9526</v>
      </c>
      <c r="AT4409" s="1" t="s">
        <v>44</v>
      </c>
      <c r="AU4409" s="1" t="s">
        <v>7629</v>
      </c>
      <c r="AV4409" s="1" t="s">
        <v>15037</v>
      </c>
      <c r="AW4409" s="1" t="s">
        <v>12580</v>
      </c>
      <c r="BG4409" s="1" t="s">
        <v>3438</v>
      </c>
      <c r="BH4409" s="1" t="s">
        <v>12487</v>
      </c>
      <c r="BI4409" s="1" t="s">
        <v>6673</v>
      </c>
      <c r="BJ4409" s="1" t="s">
        <v>10980</v>
      </c>
      <c r="BK4409" s="1" t="s">
        <v>44</v>
      </c>
      <c r="BL4409" s="1" t="s">
        <v>7629</v>
      </c>
      <c r="BM4409" s="1" t="s">
        <v>6674</v>
      </c>
      <c r="BN4409" s="1" t="s">
        <v>8766</v>
      </c>
      <c r="BO4409" s="1" t="s">
        <v>44</v>
      </c>
      <c r="BP4409" s="1" t="s">
        <v>7629</v>
      </c>
      <c r="BQ4409" s="1" t="s">
        <v>6675</v>
      </c>
      <c r="BR4409" s="1" t="s">
        <v>12190</v>
      </c>
      <c r="BS4409" s="1" t="s">
        <v>193</v>
      </c>
      <c r="BT4409" s="1" t="s">
        <v>9533</v>
      </c>
    </row>
    <row r="4410" spans="1:72" ht="13.5" customHeight="1" x14ac:dyDescent="0.25">
      <c r="A4410" s="5" t="str">
        <f t="shared" si="158"/>
        <v>1738_각남면_0145</v>
      </c>
      <c r="B4410" s="1">
        <v>1738</v>
      </c>
      <c r="C4410" s="1" t="s">
        <v>12339</v>
      </c>
      <c r="D4410" s="1" t="s">
        <v>12340</v>
      </c>
      <c r="E4410" s="1">
        <v>4409</v>
      </c>
      <c r="F4410" s="1">
        <v>21</v>
      </c>
      <c r="G4410" s="1" t="s">
        <v>6641</v>
      </c>
      <c r="H4410" s="1" t="s">
        <v>7064</v>
      </c>
      <c r="I4410" s="1">
        <v>1</v>
      </c>
      <c r="L4410" s="1">
        <v>5</v>
      </c>
      <c r="M4410" s="1" t="s">
        <v>14563</v>
      </c>
      <c r="N4410" s="1" t="s">
        <v>14564</v>
      </c>
      <c r="S4410" s="1" t="s">
        <v>112</v>
      </c>
      <c r="T4410" s="1" t="s">
        <v>7229</v>
      </c>
      <c r="AC4410" s="1">
        <v>13</v>
      </c>
      <c r="AD4410" s="1" t="s">
        <v>111</v>
      </c>
      <c r="AE4410" s="1" t="s">
        <v>9341</v>
      </c>
    </row>
    <row r="4411" spans="1:72" ht="13.5" customHeight="1" x14ac:dyDescent="0.25">
      <c r="A4411" s="5" t="str">
        <f t="shared" si="158"/>
        <v>1738_각남면_0145</v>
      </c>
      <c r="B4411" s="1">
        <v>1738</v>
      </c>
      <c r="C4411" s="1" t="s">
        <v>12339</v>
      </c>
      <c r="D4411" s="1" t="s">
        <v>12340</v>
      </c>
      <c r="E4411" s="1">
        <v>4410</v>
      </c>
      <c r="F4411" s="1">
        <v>21</v>
      </c>
      <c r="G4411" s="1" t="s">
        <v>6641</v>
      </c>
      <c r="H4411" s="1" t="s">
        <v>7064</v>
      </c>
      <c r="I4411" s="1">
        <v>2</v>
      </c>
      <c r="J4411" s="1" t="s">
        <v>5647</v>
      </c>
      <c r="K4411" s="1" t="s">
        <v>7185</v>
      </c>
      <c r="L4411" s="1">
        <v>1</v>
      </c>
      <c r="M4411" s="1" t="s">
        <v>14565</v>
      </c>
      <c r="N4411" s="1" t="s">
        <v>14566</v>
      </c>
      <c r="T4411" s="1" t="s">
        <v>12461</v>
      </c>
      <c r="U4411" s="1" t="s">
        <v>6676</v>
      </c>
      <c r="V4411" s="1" t="s">
        <v>12424</v>
      </c>
      <c r="W4411" s="1" t="s">
        <v>6677</v>
      </c>
      <c r="X4411" s="1" t="s">
        <v>7275</v>
      </c>
      <c r="Y4411" s="1" t="s">
        <v>5647</v>
      </c>
      <c r="Z4411" s="1" t="s">
        <v>7185</v>
      </c>
      <c r="AC4411" s="1">
        <v>64</v>
      </c>
      <c r="AD4411" s="1" t="s">
        <v>65</v>
      </c>
      <c r="AE4411" s="1" t="s">
        <v>9332</v>
      </c>
      <c r="AJ4411" s="1" t="s">
        <v>17</v>
      </c>
      <c r="AK4411" s="1" t="s">
        <v>9530</v>
      </c>
      <c r="AL4411" s="1" t="s">
        <v>124</v>
      </c>
      <c r="AM4411" s="1" t="s">
        <v>9327</v>
      </c>
      <c r="AT4411" s="1" t="s">
        <v>574</v>
      </c>
      <c r="AU4411" s="1" t="s">
        <v>12423</v>
      </c>
      <c r="AV4411" s="1" t="s">
        <v>6678</v>
      </c>
      <c r="AW4411" s="1" t="s">
        <v>10345</v>
      </c>
      <c r="BG4411" s="1" t="s">
        <v>574</v>
      </c>
      <c r="BH4411" s="1" t="s">
        <v>12423</v>
      </c>
      <c r="BI4411" s="1" t="s">
        <v>105</v>
      </c>
      <c r="BJ4411" s="1" t="s">
        <v>10981</v>
      </c>
      <c r="BK4411" s="1" t="s">
        <v>2075</v>
      </c>
      <c r="BL4411" s="1" t="s">
        <v>7429</v>
      </c>
      <c r="BM4411" s="1" t="s">
        <v>2905</v>
      </c>
      <c r="BN4411" s="1" t="s">
        <v>10182</v>
      </c>
      <c r="BO4411" s="1" t="s">
        <v>69</v>
      </c>
      <c r="BP4411" s="1" t="s">
        <v>7359</v>
      </c>
      <c r="BQ4411" s="1" t="s">
        <v>6679</v>
      </c>
      <c r="BR4411" s="1" t="s">
        <v>13109</v>
      </c>
      <c r="BS4411" s="1" t="s">
        <v>41</v>
      </c>
      <c r="BT4411" s="1" t="s">
        <v>12725</v>
      </c>
    </row>
    <row r="4412" spans="1:72" ht="13.5" customHeight="1" x14ac:dyDescent="0.25">
      <c r="A4412" s="5" t="str">
        <f t="shared" si="158"/>
        <v>1738_각남면_0145</v>
      </c>
      <c r="B4412" s="1">
        <v>1738</v>
      </c>
      <c r="C4412" s="1" t="s">
        <v>12339</v>
      </c>
      <c r="D4412" s="1" t="s">
        <v>12340</v>
      </c>
      <c r="E4412" s="1">
        <v>4411</v>
      </c>
      <c r="F4412" s="1">
        <v>21</v>
      </c>
      <c r="G4412" s="1" t="s">
        <v>6641</v>
      </c>
      <c r="H4412" s="1" t="s">
        <v>7064</v>
      </c>
      <c r="I4412" s="1">
        <v>2</v>
      </c>
      <c r="L4412" s="1">
        <v>1</v>
      </c>
      <c r="M4412" s="1" t="s">
        <v>14565</v>
      </c>
      <c r="N4412" s="1" t="s">
        <v>14566</v>
      </c>
      <c r="S4412" s="1" t="s">
        <v>50</v>
      </c>
      <c r="T4412" s="1" t="s">
        <v>7223</v>
      </c>
      <c r="W4412" s="1" t="s">
        <v>407</v>
      </c>
      <c r="X4412" s="1" t="s">
        <v>7703</v>
      </c>
      <c r="Y4412" s="1" t="s">
        <v>64</v>
      </c>
      <c r="Z4412" s="1" t="s">
        <v>7741</v>
      </c>
      <c r="AC4412" s="1">
        <v>41</v>
      </c>
      <c r="AD4412" s="1" t="s">
        <v>304</v>
      </c>
      <c r="AE4412" s="1" t="s">
        <v>9364</v>
      </c>
      <c r="AJ4412" s="1" t="s">
        <v>17</v>
      </c>
      <c r="AK4412" s="1" t="s">
        <v>9530</v>
      </c>
      <c r="AL4412" s="1" t="s">
        <v>49</v>
      </c>
      <c r="AM4412" s="1" t="s">
        <v>8830</v>
      </c>
      <c r="AT4412" s="1" t="s">
        <v>69</v>
      </c>
      <c r="AU4412" s="1" t="s">
        <v>7359</v>
      </c>
      <c r="AV4412" s="1" t="s">
        <v>6680</v>
      </c>
      <c r="AW4412" s="1" t="s">
        <v>8638</v>
      </c>
      <c r="BG4412" s="1" t="s">
        <v>69</v>
      </c>
      <c r="BH4412" s="1" t="s">
        <v>7359</v>
      </c>
      <c r="BI4412" s="1" t="s">
        <v>5310</v>
      </c>
      <c r="BJ4412" s="1" t="s">
        <v>7706</v>
      </c>
      <c r="BK4412" s="1" t="s">
        <v>69</v>
      </c>
      <c r="BL4412" s="1" t="s">
        <v>7359</v>
      </c>
      <c r="BM4412" s="1" t="s">
        <v>697</v>
      </c>
      <c r="BN4412" s="1" t="s">
        <v>9923</v>
      </c>
      <c r="BO4412" s="1" t="s">
        <v>69</v>
      </c>
      <c r="BP4412" s="1" t="s">
        <v>7359</v>
      </c>
      <c r="BQ4412" s="1" t="s">
        <v>14895</v>
      </c>
      <c r="BR4412" s="1" t="s">
        <v>12191</v>
      </c>
      <c r="BS4412" s="1" t="s">
        <v>124</v>
      </c>
      <c r="BT4412" s="1" t="s">
        <v>9327</v>
      </c>
    </row>
    <row r="4413" spans="1:72" ht="13.5" customHeight="1" x14ac:dyDescent="0.25">
      <c r="A4413" s="5" t="str">
        <f t="shared" si="158"/>
        <v>1738_각남면_0145</v>
      </c>
      <c r="B4413" s="1">
        <v>1738</v>
      </c>
      <c r="C4413" s="1" t="s">
        <v>12339</v>
      </c>
      <c r="D4413" s="1" t="s">
        <v>12340</v>
      </c>
      <c r="E4413" s="1">
        <v>4412</v>
      </c>
      <c r="F4413" s="1">
        <v>21</v>
      </c>
      <c r="G4413" s="1" t="s">
        <v>6641</v>
      </c>
      <c r="H4413" s="1" t="s">
        <v>7064</v>
      </c>
      <c r="I4413" s="1">
        <v>2</v>
      </c>
      <c r="L4413" s="1">
        <v>1</v>
      </c>
      <c r="M4413" s="1" t="s">
        <v>14565</v>
      </c>
      <c r="N4413" s="1" t="s">
        <v>14566</v>
      </c>
      <c r="S4413" s="1" t="s">
        <v>84</v>
      </c>
      <c r="T4413" s="1" t="s">
        <v>7226</v>
      </c>
      <c r="W4413" s="1" t="s">
        <v>38</v>
      </c>
      <c r="X4413" s="1" t="s">
        <v>12522</v>
      </c>
      <c r="Y4413" s="1" t="s">
        <v>64</v>
      </c>
      <c r="Z4413" s="1" t="s">
        <v>7741</v>
      </c>
      <c r="AC4413" s="1">
        <v>86</v>
      </c>
      <c r="AD4413" s="1" t="s">
        <v>585</v>
      </c>
      <c r="AE4413" s="1" t="s">
        <v>9379</v>
      </c>
    </row>
    <row r="4414" spans="1:72" ht="13.5" customHeight="1" x14ac:dyDescent="0.25">
      <c r="A4414" s="5" t="str">
        <f t="shared" si="158"/>
        <v>1738_각남면_0145</v>
      </c>
      <c r="B4414" s="1">
        <v>1738</v>
      </c>
      <c r="C4414" s="1" t="s">
        <v>12339</v>
      </c>
      <c r="D4414" s="1" t="s">
        <v>12340</v>
      </c>
      <c r="E4414" s="1">
        <v>4413</v>
      </c>
      <c r="F4414" s="1">
        <v>21</v>
      </c>
      <c r="G4414" s="1" t="s">
        <v>6641</v>
      </c>
      <c r="H4414" s="1" t="s">
        <v>7064</v>
      </c>
      <c r="I4414" s="1">
        <v>2</v>
      </c>
      <c r="L4414" s="1">
        <v>1</v>
      </c>
      <c r="M4414" s="1" t="s">
        <v>14565</v>
      </c>
      <c r="N4414" s="1" t="s">
        <v>14566</v>
      </c>
      <c r="S4414" s="1" t="s">
        <v>1099</v>
      </c>
      <c r="T4414" s="1" t="s">
        <v>7250</v>
      </c>
      <c r="U4414" s="1" t="s">
        <v>73</v>
      </c>
      <c r="V4414" s="1" t="s">
        <v>7304</v>
      </c>
      <c r="W4414" s="1" t="s">
        <v>123</v>
      </c>
      <c r="X4414" s="1" t="s">
        <v>7689</v>
      </c>
      <c r="Y4414" s="1" t="s">
        <v>2306</v>
      </c>
      <c r="Z4414" s="1" t="s">
        <v>8246</v>
      </c>
      <c r="AC4414" s="1">
        <v>25</v>
      </c>
      <c r="AD4414" s="1" t="s">
        <v>446</v>
      </c>
      <c r="AE4414" s="1" t="s">
        <v>9374</v>
      </c>
    </row>
    <row r="4415" spans="1:72" ht="13.5" customHeight="1" x14ac:dyDescent="0.25">
      <c r="A4415" s="5" t="str">
        <f t="shared" si="158"/>
        <v>1738_각남면_0145</v>
      </c>
      <c r="B4415" s="1">
        <v>1738</v>
      </c>
      <c r="C4415" s="1" t="s">
        <v>12339</v>
      </c>
      <c r="D4415" s="1" t="s">
        <v>12340</v>
      </c>
      <c r="E4415" s="1">
        <v>4414</v>
      </c>
      <c r="F4415" s="1">
        <v>21</v>
      </c>
      <c r="G4415" s="1" t="s">
        <v>6641</v>
      </c>
      <c r="H4415" s="1" t="s">
        <v>7064</v>
      </c>
      <c r="I4415" s="1">
        <v>2</v>
      </c>
      <c r="L4415" s="1">
        <v>2</v>
      </c>
      <c r="M4415" s="1" t="s">
        <v>13703</v>
      </c>
      <c r="N4415" s="1" t="s">
        <v>13704</v>
      </c>
      <c r="T4415" s="1" t="s">
        <v>12461</v>
      </c>
      <c r="U4415" s="1" t="s">
        <v>6681</v>
      </c>
      <c r="V4415" s="1" t="s">
        <v>12493</v>
      </c>
      <c r="W4415" s="1" t="s">
        <v>203</v>
      </c>
      <c r="X4415" s="1" t="s">
        <v>7694</v>
      </c>
      <c r="Y4415" s="1" t="s">
        <v>1829</v>
      </c>
      <c r="Z4415" s="1" t="s">
        <v>8143</v>
      </c>
      <c r="AC4415" s="1">
        <v>75</v>
      </c>
      <c r="AD4415" s="1" t="s">
        <v>90</v>
      </c>
      <c r="AE4415" s="1" t="s">
        <v>9336</v>
      </c>
      <c r="AJ4415" s="1" t="s">
        <v>17</v>
      </c>
      <c r="AK4415" s="1" t="s">
        <v>9530</v>
      </c>
      <c r="AL4415" s="1" t="s">
        <v>124</v>
      </c>
      <c r="AM4415" s="1" t="s">
        <v>9327</v>
      </c>
      <c r="AT4415" s="1" t="s">
        <v>219</v>
      </c>
      <c r="AU4415" s="1" t="s">
        <v>7464</v>
      </c>
      <c r="AV4415" s="1" t="s">
        <v>6682</v>
      </c>
      <c r="AW4415" s="1" t="s">
        <v>10346</v>
      </c>
      <c r="BG4415" s="1" t="s">
        <v>219</v>
      </c>
      <c r="BH4415" s="1" t="s">
        <v>7464</v>
      </c>
      <c r="BI4415" s="1" t="s">
        <v>6683</v>
      </c>
      <c r="BJ4415" s="1" t="s">
        <v>10982</v>
      </c>
      <c r="BK4415" s="1" t="s">
        <v>69</v>
      </c>
      <c r="BL4415" s="1" t="s">
        <v>7359</v>
      </c>
      <c r="BM4415" s="1" t="s">
        <v>6684</v>
      </c>
      <c r="BN4415" s="1" t="s">
        <v>11411</v>
      </c>
      <c r="BO4415" s="1" t="s">
        <v>69</v>
      </c>
      <c r="BP4415" s="1" t="s">
        <v>7359</v>
      </c>
      <c r="BQ4415" s="1" t="s">
        <v>6685</v>
      </c>
      <c r="BR4415" s="1" t="s">
        <v>12192</v>
      </c>
      <c r="BS4415" s="1" t="s">
        <v>124</v>
      </c>
      <c r="BT4415" s="1" t="s">
        <v>9327</v>
      </c>
    </row>
    <row r="4416" spans="1:72" ht="13.5" customHeight="1" x14ac:dyDescent="0.25">
      <c r="A4416" s="5" t="str">
        <f t="shared" si="158"/>
        <v>1738_각남면_0145</v>
      </c>
      <c r="B4416" s="1">
        <v>1738</v>
      </c>
      <c r="C4416" s="1" t="s">
        <v>12339</v>
      </c>
      <c r="D4416" s="1" t="s">
        <v>12340</v>
      </c>
      <c r="E4416" s="1">
        <v>4415</v>
      </c>
      <c r="F4416" s="1">
        <v>21</v>
      </c>
      <c r="G4416" s="1" t="s">
        <v>6641</v>
      </c>
      <c r="H4416" s="1" t="s">
        <v>7064</v>
      </c>
      <c r="I4416" s="1">
        <v>2</v>
      </c>
      <c r="L4416" s="1">
        <v>2</v>
      </c>
      <c r="M4416" s="1" t="s">
        <v>13703</v>
      </c>
      <c r="N4416" s="1" t="s">
        <v>13704</v>
      </c>
      <c r="S4416" s="1" t="s">
        <v>50</v>
      </c>
      <c r="T4416" s="1" t="s">
        <v>7223</v>
      </c>
      <c r="W4416" s="1" t="s">
        <v>754</v>
      </c>
      <c r="X4416" s="1" t="s">
        <v>7710</v>
      </c>
      <c r="Y4416" s="1" t="s">
        <v>64</v>
      </c>
      <c r="Z4416" s="1" t="s">
        <v>7741</v>
      </c>
      <c r="AF4416" s="1" t="s">
        <v>317</v>
      </c>
      <c r="AG4416" s="1" t="s">
        <v>7707</v>
      </c>
    </row>
    <row r="4417" spans="1:72" ht="13.5" customHeight="1" x14ac:dyDescent="0.25">
      <c r="A4417" s="5" t="str">
        <f t="shared" si="158"/>
        <v>1738_각남면_0145</v>
      </c>
      <c r="B4417" s="1">
        <v>1738</v>
      </c>
      <c r="C4417" s="1" t="s">
        <v>12339</v>
      </c>
      <c r="D4417" s="1" t="s">
        <v>12340</v>
      </c>
      <c r="E4417" s="1">
        <v>4416</v>
      </c>
      <c r="F4417" s="1">
        <v>21</v>
      </c>
      <c r="G4417" s="1" t="s">
        <v>6641</v>
      </c>
      <c r="H4417" s="1" t="s">
        <v>7064</v>
      </c>
      <c r="I4417" s="1">
        <v>2</v>
      </c>
      <c r="L4417" s="1">
        <v>2</v>
      </c>
      <c r="M4417" s="1" t="s">
        <v>13703</v>
      </c>
      <c r="N4417" s="1" t="s">
        <v>13704</v>
      </c>
      <c r="S4417" s="1" t="s">
        <v>112</v>
      </c>
      <c r="T4417" s="1" t="s">
        <v>7229</v>
      </c>
      <c r="Y4417" s="1" t="s">
        <v>64</v>
      </c>
      <c r="Z4417" s="1" t="s">
        <v>7741</v>
      </c>
      <c r="AC4417" s="1">
        <v>19</v>
      </c>
      <c r="AD4417" s="1" t="s">
        <v>202</v>
      </c>
      <c r="AE4417" s="1" t="s">
        <v>9353</v>
      </c>
    </row>
    <row r="4418" spans="1:72" ht="13.5" customHeight="1" x14ac:dyDescent="0.25">
      <c r="A4418" s="5" t="str">
        <f t="shared" si="158"/>
        <v>1738_각남면_0145</v>
      </c>
      <c r="B4418" s="1">
        <v>1738</v>
      </c>
      <c r="C4418" s="1" t="s">
        <v>12339</v>
      </c>
      <c r="D4418" s="1" t="s">
        <v>12340</v>
      </c>
      <c r="E4418" s="1">
        <v>4417</v>
      </c>
      <c r="F4418" s="1">
        <v>21</v>
      </c>
      <c r="G4418" s="1" t="s">
        <v>6641</v>
      </c>
      <c r="H4418" s="1" t="s">
        <v>7064</v>
      </c>
      <c r="I4418" s="1">
        <v>2</v>
      </c>
      <c r="L4418" s="1">
        <v>2</v>
      </c>
      <c r="M4418" s="1" t="s">
        <v>13703</v>
      </c>
      <c r="N4418" s="1" t="s">
        <v>13704</v>
      </c>
      <c r="S4418" s="1" t="s">
        <v>59</v>
      </c>
      <c r="T4418" s="1" t="s">
        <v>7224</v>
      </c>
      <c r="U4418" s="1" t="s">
        <v>6686</v>
      </c>
      <c r="V4418" s="1" t="s">
        <v>7663</v>
      </c>
      <c r="Y4418" s="1" t="s">
        <v>6687</v>
      </c>
      <c r="Z4418" s="1" t="s">
        <v>9218</v>
      </c>
      <c r="AC4418" s="1">
        <v>10</v>
      </c>
      <c r="AD4418" s="1" t="s">
        <v>393</v>
      </c>
      <c r="AE4418" s="1" t="s">
        <v>9370</v>
      </c>
    </row>
    <row r="4419" spans="1:72" ht="13.5" customHeight="1" x14ac:dyDescent="0.25">
      <c r="A4419" s="5" t="str">
        <f t="shared" si="158"/>
        <v>1738_각남면_0145</v>
      </c>
      <c r="B4419" s="1">
        <v>1738</v>
      </c>
      <c r="C4419" s="1" t="s">
        <v>12339</v>
      </c>
      <c r="D4419" s="1" t="s">
        <v>12340</v>
      </c>
      <c r="E4419" s="1">
        <v>4418</v>
      </c>
      <c r="F4419" s="1">
        <v>21</v>
      </c>
      <c r="G4419" s="1" t="s">
        <v>6641</v>
      </c>
      <c r="H4419" s="1" t="s">
        <v>7064</v>
      </c>
      <c r="I4419" s="1">
        <v>2</v>
      </c>
      <c r="L4419" s="1">
        <v>2</v>
      </c>
      <c r="M4419" s="1" t="s">
        <v>13703</v>
      </c>
      <c r="N4419" s="1" t="s">
        <v>13704</v>
      </c>
      <c r="S4419" s="1" t="s">
        <v>112</v>
      </c>
      <c r="T4419" s="1" t="s">
        <v>7229</v>
      </c>
      <c r="Y4419" s="1" t="s">
        <v>64</v>
      </c>
      <c r="Z4419" s="1" t="s">
        <v>7741</v>
      </c>
      <c r="AF4419" s="1" t="s">
        <v>317</v>
      </c>
      <c r="AG4419" s="1" t="s">
        <v>7707</v>
      </c>
    </row>
    <row r="4420" spans="1:72" ht="13.5" customHeight="1" x14ac:dyDescent="0.25">
      <c r="A4420" s="5" t="str">
        <f t="shared" si="158"/>
        <v>1738_각남면_0145</v>
      </c>
      <c r="B4420" s="1">
        <v>1738</v>
      </c>
      <c r="C4420" s="1" t="s">
        <v>12339</v>
      </c>
      <c r="D4420" s="1" t="s">
        <v>12340</v>
      </c>
      <c r="E4420" s="1">
        <v>4419</v>
      </c>
      <c r="F4420" s="1">
        <v>21</v>
      </c>
      <c r="G4420" s="1" t="s">
        <v>6641</v>
      </c>
      <c r="H4420" s="1" t="s">
        <v>7064</v>
      </c>
      <c r="I4420" s="1">
        <v>2</v>
      </c>
      <c r="L4420" s="1">
        <v>3</v>
      </c>
      <c r="M4420" s="1" t="s">
        <v>14567</v>
      </c>
      <c r="N4420" s="1" t="s">
        <v>14568</v>
      </c>
      <c r="T4420" s="1" t="s">
        <v>12461</v>
      </c>
      <c r="U4420" s="1" t="s">
        <v>2831</v>
      </c>
      <c r="V4420" s="1" t="s">
        <v>12442</v>
      </c>
      <c r="W4420" s="1" t="s">
        <v>51</v>
      </c>
      <c r="X4420" s="1" t="s">
        <v>7686</v>
      </c>
      <c r="Y4420" s="1" t="s">
        <v>1837</v>
      </c>
      <c r="Z4420" s="1" t="s">
        <v>8174</v>
      </c>
      <c r="AC4420" s="1">
        <v>86</v>
      </c>
      <c r="AD4420" s="1" t="s">
        <v>585</v>
      </c>
      <c r="AE4420" s="1" t="s">
        <v>9379</v>
      </c>
      <c r="AJ4420" s="1" t="s">
        <v>17</v>
      </c>
      <c r="AK4420" s="1" t="s">
        <v>9530</v>
      </c>
      <c r="AL4420" s="1" t="s">
        <v>53</v>
      </c>
      <c r="AM4420" s="1" t="s">
        <v>9486</v>
      </c>
      <c r="AT4420" s="1" t="s">
        <v>531</v>
      </c>
      <c r="AU4420" s="1" t="s">
        <v>7370</v>
      </c>
      <c r="AV4420" s="1" t="s">
        <v>6103</v>
      </c>
      <c r="AW4420" s="1" t="s">
        <v>10347</v>
      </c>
      <c r="BG4420" s="1" t="s">
        <v>3564</v>
      </c>
      <c r="BH4420" s="1" t="s">
        <v>10511</v>
      </c>
      <c r="BI4420" s="1" t="s">
        <v>535</v>
      </c>
      <c r="BJ4420" s="1" t="s">
        <v>9728</v>
      </c>
      <c r="BK4420" s="1" t="s">
        <v>222</v>
      </c>
      <c r="BL4420" s="1" t="s">
        <v>11006</v>
      </c>
      <c r="BM4420" s="1" t="s">
        <v>6688</v>
      </c>
      <c r="BN4420" s="1" t="s">
        <v>11377</v>
      </c>
      <c r="BO4420" s="1" t="s">
        <v>42</v>
      </c>
      <c r="BP4420" s="1" t="s">
        <v>7309</v>
      </c>
      <c r="BQ4420" s="1" t="s">
        <v>6689</v>
      </c>
      <c r="BR4420" s="1" t="s">
        <v>12193</v>
      </c>
      <c r="BS4420" s="1" t="s">
        <v>49</v>
      </c>
      <c r="BT4420" s="1" t="s">
        <v>8830</v>
      </c>
    </row>
    <row r="4421" spans="1:72" ht="13.5" customHeight="1" x14ac:dyDescent="0.25">
      <c r="A4421" s="5" t="str">
        <f t="shared" si="158"/>
        <v>1738_각남면_0145</v>
      </c>
      <c r="B4421" s="1">
        <v>1738</v>
      </c>
      <c r="C4421" s="1" t="s">
        <v>12339</v>
      </c>
      <c r="D4421" s="1" t="s">
        <v>12340</v>
      </c>
      <c r="E4421" s="1">
        <v>4420</v>
      </c>
      <c r="F4421" s="1">
        <v>21</v>
      </c>
      <c r="G4421" s="1" t="s">
        <v>6641</v>
      </c>
      <c r="H4421" s="1" t="s">
        <v>7064</v>
      </c>
      <c r="I4421" s="1">
        <v>2</v>
      </c>
      <c r="L4421" s="1">
        <v>3</v>
      </c>
      <c r="M4421" s="1" t="s">
        <v>14567</v>
      </c>
      <c r="N4421" s="1" t="s">
        <v>14568</v>
      </c>
      <c r="S4421" s="1" t="s">
        <v>50</v>
      </c>
      <c r="T4421" s="1" t="s">
        <v>7223</v>
      </c>
      <c r="W4421" s="1" t="s">
        <v>38</v>
      </c>
      <c r="X4421" s="1" t="s">
        <v>12522</v>
      </c>
      <c r="Y4421" s="1" t="s">
        <v>64</v>
      </c>
      <c r="Z4421" s="1" t="s">
        <v>7741</v>
      </c>
      <c r="AC4421" s="1">
        <v>75</v>
      </c>
      <c r="AD4421" s="1" t="s">
        <v>90</v>
      </c>
      <c r="AE4421" s="1" t="s">
        <v>9336</v>
      </c>
      <c r="AJ4421" s="1" t="s">
        <v>17</v>
      </c>
      <c r="AK4421" s="1" t="s">
        <v>9530</v>
      </c>
      <c r="AL4421" s="1" t="s">
        <v>41</v>
      </c>
      <c r="AM4421" s="1" t="s">
        <v>12725</v>
      </c>
      <c r="AT4421" s="1" t="s">
        <v>1748</v>
      </c>
      <c r="AU4421" s="1" t="s">
        <v>7427</v>
      </c>
      <c r="AV4421" s="1" t="s">
        <v>1740</v>
      </c>
      <c r="AW4421" s="1" t="s">
        <v>9846</v>
      </c>
      <c r="BG4421" s="1" t="s">
        <v>490</v>
      </c>
      <c r="BH4421" s="1" t="s">
        <v>9686</v>
      </c>
      <c r="BI4421" s="1" t="s">
        <v>5542</v>
      </c>
      <c r="BJ4421" s="1" t="s">
        <v>10639</v>
      </c>
      <c r="BK4421" s="1" t="s">
        <v>42</v>
      </c>
      <c r="BL4421" s="1" t="s">
        <v>7309</v>
      </c>
      <c r="BM4421" s="1" t="s">
        <v>1590</v>
      </c>
      <c r="BN4421" s="1" t="s">
        <v>9039</v>
      </c>
      <c r="BO4421" s="1" t="s">
        <v>1649</v>
      </c>
      <c r="BP4421" s="1" t="s">
        <v>7492</v>
      </c>
      <c r="BQ4421" s="1" t="s">
        <v>6690</v>
      </c>
      <c r="BR4421" s="1" t="s">
        <v>12194</v>
      </c>
      <c r="BS4421" s="1" t="s">
        <v>174</v>
      </c>
      <c r="BT4421" s="1" t="s">
        <v>9536</v>
      </c>
    </row>
    <row r="4422" spans="1:72" ht="13.5" customHeight="1" x14ac:dyDescent="0.25">
      <c r="A4422" s="5" t="str">
        <f t="shared" ref="A4422:A4453" si="159">HYPERLINK("http://kyu.snu.ac.kr/sdhj/index.jsp?type=hj/GK14616_00IH_0001_0146.jpg","1738_각남면_0146")</f>
        <v>1738_각남면_0146</v>
      </c>
      <c r="B4422" s="1">
        <v>1738</v>
      </c>
      <c r="C4422" s="1" t="s">
        <v>12339</v>
      </c>
      <c r="D4422" s="1" t="s">
        <v>12340</v>
      </c>
      <c r="E4422" s="1">
        <v>4421</v>
      </c>
      <c r="F4422" s="1">
        <v>21</v>
      </c>
      <c r="G4422" s="1" t="s">
        <v>6641</v>
      </c>
      <c r="H4422" s="1" t="s">
        <v>7064</v>
      </c>
      <c r="I4422" s="1">
        <v>2</v>
      </c>
      <c r="L4422" s="1">
        <v>4</v>
      </c>
      <c r="M4422" s="1" t="s">
        <v>14569</v>
      </c>
      <c r="N4422" s="1" t="s">
        <v>14570</v>
      </c>
      <c r="T4422" s="1" t="s">
        <v>12461</v>
      </c>
      <c r="U4422" s="1" t="s">
        <v>677</v>
      </c>
      <c r="V4422" s="1" t="s">
        <v>7530</v>
      </c>
      <c r="W4422" s="1" t="s">
        <v>759</v>
      </c>
      <c r="X4422" s="1" t="s">
        <v>12629</v>
      </c>
      <c r="Y4422" s="1" t="s">
        <v>12628</v>
      </c>
      <c r="Z4422" s="1" t="s">
        <v>12631</v>
      </c>
      <c r="AC4422" s="1">
        <v>68</v>
      </c>
      <c r="AD4422" s="1" t="s">
        <v>298</v>
      </c>
      <c r="AE4422" s="1" t="s">
        <v>9362</v>
      </c>
      <c r="AJ4422" s="1" t="s">
        <v>17</v>
      </c>
      <c r="AK4422" s="1" t="s">
        <v>9530</v>
      </c>
      <c r="AL4422" s="1" t="s">
        <v>2704</v>
      </c>
      <c r="AM4422" s="1" t="s">
        <v>9558</v>
      </c>
      <c r="AT4422" s="1" t="s">
        <v>73</v>
      </c>
      <c r="AU4422" s="1" t="s">
        <v>7304</v>
      </c>
      <c r="AV4422" s="1" t="s">
        <v>6691</v>
      </c>
      <c r="AW4422" s="1" t="s">
        <v>10348</v>
      </c>
      <c r="BG4422" s="1" t="s">
        <v>78</v>
      </c>
      <c r="BH4422" s="1" t="s">
        <v>7347</v>
      </c>
      <c r="BI4422" s="1" t="s">
        <v>5169</v>
      </c>
      <c r="BJ4422" s="1" t="s">
        <v>7980</v>
      </c>
      <c r="BK4422" s="1" t="s">
        <v>69</v>
      </c>
      <c r="BL4422" s="1" t="s">
        <v>7359</v>
      </c>
      <c r="BM4422" s="1" t="s">
        <v>2194</v>
      </c>
      <c r="BN4422" s="1" t="s">
        <v>10627</v>
      </c>
      <c r="BO4422" s="1" t="s">
        <v>69</v>
      </c>
      <c r="BP4422" s="1" t="s">
        <v>7359</v>
      </c>
      <c r="BQ4422" s="1" t="s">
        <v>6692</v>
      </c>
      <c r="BR4422" s="1" t="s">
        <v>10583</v>
      </c>
      <c r="BS4422" s="1" t="s">
        <v>151</v>
      </c>
      <c r="BT4422" s="1" t="s">
        <v>9478</v>
      </c>
    </row>
    <row r="4423" spans="1:72" ht="13.5" customHeight="1" x14ac:dyDescent="0.25">
      <c r="A4423" s="5" t="str">
        <f t="shared" si="159"/>
        <v>1738_각남면_0146</v>
      </c>
      <c r="B4423" s="1">
        <v>1738</v>
      </c>
      <c r="C4423" s="1" t="s">
        <v>12339</v>
      </c>
      <c r="D4423" s="1" t="s">
        <v>12340</v>
      </c>
      <c r="E4423" s="1">
        <v>4422</v>
      </c>
      <c r="F4423" s="1">
        <v>21</v>
      </c>
      <c r="G4423" s="1" t="s">
        <v>6641</v>
      </c>
      <c r="H4423" s="1" t="s">
        <v>7064</v>
      </c>
      <c r="I4423" s="1">
        <v>2</v>
      </c>
      <c r="L4423" s="1">
        <v>4</v>
      </c>
      <c r="M4423" s="1" t="s">
        <v>14569</v>
      </c>
      <c r="N4423" s="1" t="s">
        <v>14570</v>
      </c>
      <c r="S4423" s="1" t="s">
        <v>50</v>
      </c>
      <c r="T4423" s="1" t="s">
        <v>7223</v>
      </c>
      <c r="W4423" s="1" t="s">
        <v>209</v>
      </c>
      <c r="X4423" s="1" t="s">
        <v>7695</v>
      </c>
      <c r="Y4423" s="1" t="s">
        <v>64</v>
      </c>
      <c r="Z4423" s="1" t="s">
        <v>7741</v>
      </c>
      <c r="AC4423" s="1">
        <v>63</v>
      </c>
      <c r="AD4423" s="1" t="s">
        <v>115</v>
      </c>
      <c r="AE4423" s="1" t="s">
        <v>9342</v>
      </c>
      <c r="AJ4423" s="1" t="s">
        <v>17</v>
      </c>
      <c r="AK4423" s="1" t="s">
        <v>9530</v>
      </c>
      <c r="AL4423" s="1" t="s">
        <v>200</v>
      </c>
      <c r="AM4423" s="1" t="s">
        <v>9541</v>
      </c>
      <c r="AT4423" s="1" t="s">
        <v>69</v>
      </c>
      <c r="AU4423" s="1" t="s">
        <v>7359</v>
      </c>
      <c r="AV4423" s="1" t="s">
        <v>6693</v>
      </c>
      <c r="AW4423" s="1" t="s">
        <v>10349</v>
      </c>
      <c r="BG4423" s="1" t="s">
        <v>69</v>
      </c>
      <c r="BH4423" s="1" t="s">
        <v>7359</v>
      </c>
      <c r="BI4423" s="1" t="s">
        <v>6694</v>
      </c>
      <c r="BJ4423" s="1" t="s">
        <v>10840</v>
      </c>
      <c r="BK4423" s="1" t="s">
        <v>69</v>
      </c>
      <c r="BL4423" s="1" t="s">
        <v>7359</v>
      </c>
      <c r="BM4423" s="1" t="s">
        <v>14838</v>
      </c>
      <c r="BN4423" s="1" t="s">
        <v>10238</v>
      </c>
      <c r="BO4423" s="1" t="s">
        <v>69</v>
      </c>
      <c r="BP4423" s="1" t="s">
        <v>7359</v>
      </c>
      <c r="BQ4423" s="1" t="s">
        <v>6695</v>
      </c>
      <c r="BR4423" s="1" t="s">
        <v>12195</v>
      </c>
      <c r="BS4423" s="1" t="s">
        <v>401</v>
      </c>
      <c r="BT4423" s="1" t="s">
        <v>9477</v>
      </c>
    </row>
    <row r="4424" spans="1:72" ht="13.5" customHeight="1" x14ac:dyDescent="0.25">
      <c r="A4424" s="5" t="str">
        <f t="shared" si="159"/>
        <v>1738_각남면_0146</v>
      </c>
      <c r="B4424" s="1">
        <v>1738</v>
      </c>
      <c r="C4424" s="1" t="s">
        <v>12339</v>
      </c>
      <c r="D4424" s="1" t="s">
        <v>12340</v>
      </c>
      <c r="E4424" s="1">
        <v>4423</v>
      </c>
      <c r="F4424" s="1">
        <v>21</v>
      </c>
      <c r="G4424" s="1" t="s">
        <v>6641</v>
      </c>
      <c r="H4424" s="1" t="s">
        <v>7064</v>
      </c>
      <c r="I4424" s="1">
        <v>2</v>
      </c>
      <c r="L4424" s="1">
        <v>4</v>
      </c>
      <c r="M4424" s="1" t="s">
        <v>14569</v>
      </c>
      <c r="N4424" s="1" t="s">
        <v>14570</v>
      </c>
      <c r="S4424" s="1" t="s">
        <v>112</v>
      </c>
      <c r="T4424" s="1" t="s">
        <v>7229</v>
      </c>
      <c r="Y4424" s="1" t="s">
        <v>64</v>
      </c>
      <c r="Z4424" s="1" t="s">
        <v>7741</v>
      </c>
      <c r="AC4424" s="1">
        <v>16</v>
      </c>
      <c r="AD4424" s="1" t="s">
        <v>89</v>
      </c>
      <c r="AE4424" s="1" t="s">
        <v>9335</v>
      </c>
    </row>
    <row r="4425" spans="1:72" ht="13.5" customHeight="1" x14ac:dyDescent="0.25">
      <c r="A4425" s="5" t="str">
        <f t="shared" si="159"/>
        <v>1738_각남면_0146</v>
      </c>
      <c r="B4425" s="1">
        <v>1738</v>
      </c>
      <c r="C4425" s="1" t="s">
        <v>12339</v>
      </c>
      <c r="D4425" s="1" t="s">
        <v>12340</v>
      </c>
      <c r="E4425" s="1">
        <v>4424</v>
      </c>
      <c r="F4425" s="1">
        <v>21</v>
      </c>
      <c r="G4425" s="1" t="s">
        <v>6641</v>
      </c>
      <c r="H4425" s="1" t="s">
        <v>7064</v>
      </c>
      <c r="I4425" s="1">
        <v>2</v>
      </c>
      <c r="L4425" s="1">
        <v>4</v>
      </c>
      <c r="M4425" s="1" t="s">
        <v>14569</v>
      </c>
      <c r="N4425" s="1" t="s">
        <v>14570</v>
      </c>
      <c r="S4425" s="1" t="s">
        <v>112</v>
      </c>
      <c r="T4425" s="1" t="s">
        <v>7229</v>
      </c>
      <c r="Y4425" s="1" t="s">
        <v>64</v>
      </c>
      <c r="Z4425" s="1" t="s">
        <v>7741</v>
      </c>
      <c r="AC4425" s="1">
        <v>7</v>
      </c>
      <c r="AD4425" s="1" t="s">
        <v>62</v>
      </c>
      <c r="AE4425" s="1" t="s">
        <v>9331</v>
      </c>
    </row>
    <row r="4426" spans="1:72" ht="13.5" customHeight="1" x14ac:dyDescent="0.25">
      <c r="A4426" s="5" t="str">
        <f t="shared" si="159"/>
        <v>1738_각남면_0146</v>
      </c>
      <c r="B4426" s="1">
        <v>1738</v>
      </c>
      <c r="C4426" s="1" t="s">
        <v>12339</v>
      </c>
      <c r="D4426" s="1" t="s">
        <v>12340</v>
      </c>
      <c r="E4426" s="1">
        <v>4425</v>
      </c>
      <c r="F4426" s="1">
        <v>21</v>
      </c>
      <c r="G4426" s="1" t="s">
        <v>6641</v>
      </c>
      <c r="H4426" s="1" t="s">
        <v>7064</v>
      </c>
      <c r="I4426" s="1">
        <v>2</v>
      </c>
      <c r="L4426" s="1">
        <v>4</v>
      </c>
      <c r="M4426" s="1" t="s">
        <v>14569</v>
      </c>
      <c r="N4426" s="1" t="s">
        <v>14570</v>
      </c>
      <c r="S4426" s="1" t="s">
        <v>112</v>
      </c>
      <c r="T4426" s="1" t="s">
        <v>7229</v>
      </c>
      <c r="Y4426" s="1" t="s">
        <v>64</v>
      </c>
      <c r="Z4426" s="1" t="s">
        <v>7741</v>
      </c>
      <c r="AC4426" s="1">
        <v>5</v>
      </c>
      <c r="AD4426" s="1" t="s">
        <v>86</v>
      </c>
      <c r="AE4426" s="1" t="s">
        <v>8752</v>
      </c>
      <c r="AF4426" s="1" t="s">
        <v>95</v>
      </c>
      <c r="AG4426" s="1" t="s">
        <v>9389</v>
      </c>
    </row>
    <row r="4427" spans="1:72" ht="13.5" customHeight="1" x14ac:dyDescent="0.25">
      <c r="A4427" s="5" t="str">
        <f t="shared" si="159"/>
        <v>1738_각남면_0146</v>
      </c>
      <c r="B4427" s="1">
        <v>1738</v>
      </c>
      <c r="C4427" s="1" t="s">
        <v>12339</v>
      </c>
      <c r="D4427" s="1" t="s">
        <v>12340</v>
      </c>
      <c r="E4427" s="1">
        <v>4426</v>
      </c>
      <c r="F4427" s="1">
        <v>21</v>
      </c>
      <c r="G4427" s="1" t="s">
        <v>6641</v>
      </c>
      <c r="H4427" s="1" t="s">
        <v>7064</v>
      </c>
      <c r="I4427" s="1">
        <v>2</v>
      </c>
      <c r="L4427" s="1">
        <v>4</v>
      </c>
      <c r="M4427" s="1" t="s">
        <v>14569</v>
      </c>
      <c r="N4427" s="1" t="s">
        <v>14570</v>
      </c>
      <c r="S4427" s="1" t="s">
        <v>2531</v>
      </c>
      <c r="T4427" s="1" t="s">
        <v>7257</v>
      </c>
      <c r="U4427" s="1" t="s">
        <v>139</v>
      </c>
      <c r="V4427" s="1" t="s">
        <v>7323</v>
      </c>
      <c r="Y4427" s="1" t="s">
        <v>1109</v>
      </c>
      <c r="Z4427" s="1" t="s">
        <v>7958</v>
      </c>
      <c r="AC4427" s="1">
        <v>23</v>
      </c>
      <c r="AD4427" s="1" t="s">
        <v>251</v>
      </c>
      <c r="AE4427" s="1" t="s">
        <v>9358</v>
      </c>
    </row>
    <row r="4428" spans="1:72" ht="13.5" customHeight="1" x14ac:dyDescent="0.25">
      <c r="A4428" s="5" t="str">
        <f t="shared" si="159"/>
        <v>1738_각남면_0146</v>
      </c>
      <c r="B4428" s="1">
        <v>1738</v>
      </c>
      <c r="C4428" s="1" t="s">
        <v>12339</v>
      </c>
      <c r="D4428" s="1" t="s">
        <v>12340</v>
      </c>
      <c r="E4428" s="1">
        <v>4427</v>
      </c>
      <c r="F4428" s="1">
        <v>21</v>
      </c>
      <c r="G4428" s="1" t="s">
        <v>6641</v>
      </c>
      <c r="H4428" s="1" t="s">
        <v>7064</v>
      </c>
      <c r="I4428" s="1">
        <v>2</v>
      </c>
      <c r="L4428" s="1">
        <v>5</v>
      </c>
      <c r="M4428" s="1" t="s">
        <v>14571</v>
      </c>
      <c r="N4428" s="1" t="s">
        <v>14572</v>
      </c>
      <c r="T4428" s="1" t="s">
        <v>12461</v>
      </c>
      <c r="U4428" s="1" t="s">
        <v>6696</v>
      </c>
      <c r="V4428" s="1" t="s">
        <v>12491</v>
      </c>
      <c r="W4428" s="1" t="s">
        <v>123</v>
      </c>
      <c r="X4428" s="1" t="s">
        <v>7689</v>
      </c>
      <c r="Y4428" s="1" t="s">
        <v>6318</v>
      </c>
      <c r="Z4428" s="1" t="s">
        <v>9219</v>
      </c>
      <c r="AC4428" s="1">
        <v>60</v>
      </c>
      <c r="AD4428" s="1" t="s">
        <v>763</v>
      </c>
      <c r="AE4428" s="1" t="s">
        <v>9382</v>
      </c>
      <c r="AJ4428" s="1" t="s">
        <v>17</v>
      </c>
      <c r="AK4428" s="1" t="s">
        <v>9530</v>
      </c>
      <c r="AL4428" s="1" t="s">
        <v>124</v>
      </c>
      <c r="AM4428" s="1" t="s">
        <v>9327</v>
      </c>
      <c r="AT4428" s="1" t="s">
        <v>69</v>
      </c>
      <c r="AU4428" s="1" t="s">
        <v>7359</v>
      </c>
      <c r="AV4428" s="1" t="s">
        <v>6697</v>
      </c>
      <c r="AW4428" s="1" t="s">
        <v>9829</v>
      </c>
      <c r="BG4428" s="1" t="s">
        <v>104</v>
      </c>
      <c r="BH4428" s="1" t="s">
        <v>10474</v>
      </c>
      <c r="BI4428" s="1" t="s">
        <v>14980</v>
      </c>
      <c r="BJ4428" s="1" t="s">
        <v>12925</v>
      </c>
      <c r="BK4428" s="1" t="s">
        <v>69</v>
      </c>
      <c r="BL4428" s="1" t="s">
        <v>7359</v>
      </c>
      <c r="BM4428" s="1" t="s">
        <v>5344</v>
      </c>
      <c r="BN4428" s="1" t="s">
        <v>10874</v>
      </c>
      <c r="BO4428" s="1" t="s">
        <v>69</v>
      </c>
      <c r="BP4428" s="1" t="s">
        <v>7359</v>
      </c>
      <c r="BQ4428" s="1" t="s">
        <v>6698</v>
      </c>
      <c r="BR4428" s="1" t="s">
        <v>12196</v>
      </c>
      <c r="BS4428" s="1" t="s">
        <v>124</v>
      </c>
      <c r="BT4428" s="1" t="s">
        <v>9327</v>
      </c>
    </row>
    <row r="4429" spans="1:72" ht="13.5" customHeight="1" x14ac:dyDescent="0.25">
      <c r="A4429" s="5" t="str">
        <f t="shared" si="159"/>
        <v>1738_각남면_0146</v>
      </c>
      <c r="B4429" s="1">
        <v>1738</v>
      </c>
      <c r="C4429" s="1" t="s">
        <v>12339</v>
      </c>
      <c r="D4429" s="1" t="s">
        <v>12340</v>
      </c>
      <c r="E4429" s="1">
        <v>4428</v>
      </c>
      <c r="F4429" s="1">
        <v>21</v>
      </c>
      <c r="G4429" s="1" t="s">
        <v>6641</v>
      </c>
      <c r="H4429" s="1" t="s">
        <v>7064</v>
      </c>
      <c r="I4429" s="1">
        <v>2</v>
      </c>
      <c r="L4429" s="1">
        <v>5</v>
      </c>
      <c r="M4429" s="1" t="s">
        <v>14571</v>
      </c>
      <c r="N4429" s="1" t="s">
        <v>14572</v>
      </c>
      <c r="S4429" s="1" t="s">
        <v>59</v>
      </c>
      <c r="T4429" s="1" t="s">
        <v>7224</v>
      </c>
      <c r="U4429" s="1" t="s">
        <v>1523</v>
      </c>
      <c r="V4429" s="1" t="s">
        <v>7396</v>
      </c>
      <c r="Y4429" s="1" t="s">
        <v>2800</v>
      </c>
      <c r="Z4429" s="1" t="s">
        <v>7758</v>
      </c>
      <c r="AC4429" s="1">
        <v>45</v>
      </c>
      <c r="AD4429" s="1" t="s">
        <v>330</v>
      </c>
      <c r="AE4429" s="1" t="s">
        <v>9367</v>
      </c>
    </row>
    <row r="4430" spans="1:72" ht="13.5" customHeight="1" x14ac:dyDescent="0.25">
      <c r="A4430" s="5" t="str">
        <f t="shared" si="159"/>
        <v>1738_각남면_0146</v>
      </c>
      <c r="B4430" s="1">
        <v>1738</v>
      </c>
      <c r="C4430" s="1" t="s">
        <v>12339</v>
      </c>
      <c r="D4430" s="1" t="s">
        <v>12340</v>
      </c>
      <c r="E4430" s="1">
        <v>4429</v>
      </c>
      <c r="F4430" s="1">
        <v>21</v>
      </c>
      <c r="G4430" s="1" t="s">
        <v>6641</v>
      </c>
      <c r="H4430" s="1" t="s">
        <v>7064</v>
      </c>
      <c r="I4430" s="1">
        <v>2</v>
      </c>
      <c r="L4430" s="1">
        <v>5</v>
      </c>
      <c r="M4430" s="1" t="s">
        <v>14571</v>
      </c>
      <c r="N4430" s="1" t="s">
        <v>14572</v>
      </c>
      <c r="S4430" s="1" t="s">
        <v>112</v>
      </c>
      <c r="T4430" s="1" t="s">
        <v>7229</v>
      </c>
      <c r="Y4430" s="1" t="s">
        <v>64</v>
      </c>
      <c r="Z4430" s="1" t="s">
        <v>7741</v>
      </c>
      <c r="AC4430" s="1">
        <v>25</v>
      </c>
      <c r="AD4430" s="1" t="s">
        <v>446</v>
      </c>
      <c r="AE4430" s="1" t="s">
        <v>9374</v>
      </c>
    </row>
    <row r="4431" spans="1:72" ht="13.5" customHeight="1" x14ac:dyDescent="0.25">
      <c r="A4431" s="5" t="str">
        <f t="shared" si="159"/>
        <v>1738_각남면_0146</v>
      </c>
      <c r="B4431" s="1">
        <v>1738</v>
      </c>
      <c r="C4431" s="1" t="s">
        <v>12339</v>
      </c>
      <c r="D4431" s="1" t="s">
        <v>12340</v>
      </c>
      <c r="E4431" s="1">
        <v>4430</v>
      </c>
      <c r="F4431" s="1">
        <v>21</v>
      </c>
      <c r="G4431" s="1" t="s">
        <v>6641</v>
      </c>
      <c r="H4431" s="1" t="s">
        <v>7064</v>
      </c>
      <c r="I4431" s="1">
        <v>2</v>
      </c>
      <c r="L4431" s="1">
        <v>5</v>
      </c>
      <c r="M4431" s="1" t="s">
        <v>14571</v>
      </c>
      <c r="N4431" s="1" t="s">
        <v>14572</v>
      </c>
      <c r="S4431" s="1" t="s">
        <v>112</v>
      </c>
      <c r="T4431" s="1" t="s">
        <v>7229</v>
      </c>
      <c r="Y4431" s="1" t="s">
        <v>64</v>
      </c>
      <c r="Z4431" s="1" t="s">
        <v>7741</v>
      </c>
      <c r="AC4431" s="1">
        <v>16</v>
      </c>
      <c r="AD4431" s="1" t="s">
        <v>89</v>
      </c>
      <c r="AE4431" s="1" t="s">
        <v>9335</v>
      </c>
    </row>
    <row r="4432" spans="1:72" ht="13.5" customHeight="1" x14ac:dyDescent="0.25">
      <c r="A4432" s="5" t="str">
        <f t="shared" si="159"/>
        <v>1738_각남면_0146</v>
      </c>
      <c r="B4432" s="1">
        <v>1738</v>
      </c>
      <c r="C4432" s="1" t="s">
        <v>12339</v>
      </c>
      <c r="D4432" s="1" t="s">
        <v>12340</v>
      </c>
      <c r="E4432" s="1">
        <v>4431</v>
      </c>
      <c r="F4432" s="1">
        <v>21</v>
      </c>
      <c r="G4432" s="1" t="s">
        <v>6641</v>
      </c>
      <c r="H4432" s="1" t="s">
        <v>7064</v>
      </c>
      <c r="I4432" s="1">
        <v>3</v>
      </c>
      <c r="J4432" s="1" t="s">
        <v>6699</v>
      </c>
      <c r="K4432" s="1" t="s">
        <v>7186</v>
      </c>
      <c r="L4432" s="1">
        <v>1</v>
      </c>
      <c r="M4432" s="1" t="s">
        <v>6699</v>
      </c>
      <c r="N4432" s="1" t="s">
        <v>7186</v>
      </c>
      <c r="T4432" s="1" t="s">
        <v>12461</v>
      </c>
      <c r="U4432" s="1" t="s">
        <v>3462</v>
      </c>
      <c r="V4432" s="1" t="s">
        <v>7501</v>
      </c>
      <c r="W4432" s="1" t="s">
        <v>123</v>
      </c>
      <c r="X4432" s="1" t="s">
        <v>7689</v>
      </c>
      <c r="Y4432" s="1" t="s">
        <v>3441</v>
      </c>
      <c r="Z4432" s="1" t="s">
        <v>8266</v>
      </c>
      <c r="AC4432" s="1">
        <v>39</v>
      </c>
      <c r="AD4432" s="1" t="s">
        <v>181</v>
      </c>
      <c r="AE4432" s="1" t="s">
        <v>9350</v>
      </c>
      <c r="AJ4432" s="1" t="s">
        <v>17</v>
      </c>
      <c r="AK4432" s="1" t="s">
        <v>9530</v>
      </c>
      <c r="AL4432" s="1" t="s">
        <v>124</v>
      </c>
      <c r="AM4432" s="1" t="s">
        <v>9327</v>
      </c>
      <c r="AT4432" s="1" t="s">
        <v>4974</v>
      </c>
      <c r="AU4432" s="1" t="s">
        <v>7602</v>
      </c>
      <c r="AV4432" s="1" t="s">
        <v>1810</v>
      </c>
      <c r="AW4432" s="1" t="s">
        <v>9817</v>
      </c>
      <c r="BG4432" s="1" t="s">
        <v>44</v>
      </c>
      <c r="BH4432" s="1" t="s">
        <v>7629</v>
      </c>
      <c r="BI4432" s="1" t="s">
        <v>14896</v>
      </c>
      <c r="BJ4432" s="1" t="s">
        <v>10983</v>
      </c>
      <c r="BK4432" s="1" t="s">
        <v>854</v>
      </c>
      <c r="BL4432" s="1" t="s">
        <v>9667</v>
      </c>
      <c r="BM4432" s="1" t="s">
        <v>14980</v>
      </c>
      <c r="BN4432" s="1" t="s">
        <v>12925</v>
      </c>
      <c r="BO4432" s="1" t="s">
        <v>44</v>
      </c>
      <c r="BP4432" s="1" t="s">
        <v>7629</v>
      </c>
      <c r="BQ4432" s="1" t="s">
        <v>1812</v>
      </c>
      <c r="BR4432" s="1" t="s">
        <v>11610</v>
      </c>
      <c r="BS4432" s="1" t="s">
        <v>283</v>
      </c>
      <c r="BT4432" s="1" t="s">
        <v>9550</v>
      </c>
    </row>
    <row r="4433" spans="1:72" ht="13.5" customHeight="1" x14ac:dyDescent="0.25">
      <c r="A4433" s="5" t="str">
        <f t="shared" si="159"/>
        <v>1738_각남면_0146</v>
      </c>
      <c r="B4433" s="1">
        <v>1738</v>
      </c>
      <c r="C4433" s="1" t="s">
        <v>12339</v>
      </c>
      <c r="D4433" s="1" t="s">
        <v>12340</v>
      </c>
      <c r="E4433" s="1">
        <v>4432</v>
      </c>
      <c r="F4433" s="1">
        <v>21</v>
      </c>
      <c r="G4433" s="1" t="s">
        <v>6641</v>
      </c>
      <c r="H4433" s="1" t="s">
        <v>7064</v>
      </c>
      <c r="I4433" s="1">
        <v>3</v>
      </c>
      <c r="L4433" s="1">
        <v>1</v>
      </c>
      <c r="M4433" s="1" t="s">
        <v>6699</v>
      </c>
      <c r="N4433" s="1" t="s">
        <v>7186</v>
      </c>
      <c r="S4433" s="1" t="s">
        <v>50</v>
      </c>
      <c r="T4433" s="1" t="s">
        <v>7223</v>
      </c>
      <c r="W4433" s="1" t="s">
        <v>38</v>
      </c>
      <c r="X4433" s="1" t="s">
        <v>12522</v>
      </c>
      <c r="Y4433" s="1" t="s">
        <v>64</v>
      </c>
      <c r="Z4433" s="1" t="s">
        <v>7741</v>
      </c>
      <c r="AC4433" s="1">
        <v>39</v>
      </c>
      <c r="AD4433" s="1" t="s">
        <v>181</v>
      </c>
      <c r="AE4433" s="1" t="s">
        <v>9350</v>
      </c>
      <c r="AJ4433" s="1" t="s">
        <v>17</v>
      </c>
      <c r="AK4433" s="1" t="s">
        <v>9530</v>
      </c>
      <c r="AL4433" s="1" t="s">
        <v>259</v>
      </c>
      <c r="AM4433" s="1" t="s">
        <v>9449</v>
      </c>
      <c r="AT4433" s="1" t="s">
        <v>281</v>
      </c>
      <c r="AU4433" s="1" t="s">
        <v>7360</v>
      </c>
      <c r="AV4433" s="1" t="s">
        <v>1064</v>
      </c>
      <c r="AW4433" s="1" t="s">
        <v>7949</v>
      </c>
      <c r="BG4433" s="1" t="s">
        <v>679</v>
      </c>
      <c r="BH4433" s="1" t="s">
        <v>9660</v>
      </c>
      <c r="BI4433" s="1" t="s">
        <v>6700</v>
      </c>
      <c r="BJ4433" s="1" t="s">
        <v>10984</v>
      </c>
      <c r="BK4433" s="1" t="s">
        <v>912</v>
      </c>
      <c r="BL4433" s="1" t="s">
        <v>9676</v>
      </c>
      <c r="BM4433" s="1" t="s">
        <v>6701</v>
      </c>
      <c r="BN4433" s="1" t="s">
        <v>11441</v>
      </c>
      <c r="BO4433" s="1" t="s">
        <v>44</v>
      </c>
      <c r="BP4433" s="1" t="s">
        <v>7629</v>
      </c>
      <c r="BQ4433" s="1" t="s">
        <v>6702</v>
      </c>
      <c r="BR4433" s="1" t="s">
        <v>11593</v>
      </c>
      <c r="BS4433" s="1" t="s">
        <v>124</v>
      </c>
      <c r="BT4433" s="1" t="s">
        <v>9327</v>
      </c>
    </row>
    <row r="4434" spans="1:72" ht="13.5" customHeight="1" x14ac:dyDescent="0.25">
      <c r="A4434" s="5" t="str">
        <f t="shared" si="159"/>
        <v>1738_각남면_0146</v>
      </c>
      <c r="B4434" s="1">
        <v>1738</v>
      </c>
      <c r="C4434" s="1" t="s">
        <v>12339</v>
      </c>
      <c r="D4434" s="1" t="s">
        <v>12340</v>
      </c>
      <c r="E4434" s="1">
        <v>4433</v>
      </c>
      <c r="F4434" s="1">
        <v>21</v>
      </c>
      <c r="G4434" s="1" t="s">
        <v>6641</v>
      </c>
      <c r="H4434" s="1" t="s">
        <v>7064</v>
      </c>
      <c r="I4434" s="1">
        <v>3</v>
      </c>
      <c r="L4434" s="1">
        <v>1</v>
      </c>
      <c r="M4434" s="1" t="s">
        <v>6699</v>
      </c>
      <c r="N4434" s="1" t="s">
        <v>7186</v>
      </c>
      <c r="S4434" s="1" t="s">
        <v>84</v>
      </c>
      <c r="T4434" s="1" t="s">
        <v>7226</v>
      </c>
      <c r="W4434" s="1" t="s">
        <v>1598</v>
      </c>
      <c r="X4434" s="1" t="s">
        <v>7717</v>
      </c>
      <c r="Y4434" s="1" t="s">
        <v>10</v>
      </c>
      <c r="Z4434" s="1" t="s">
        <v>7684</v>
      </c>
      <c r="AC4434" s="1">
        <v>59</v>
      </c>
      <c r="AD4434" s="1" t="s">
        <v>650</v>
      </c>
      <c r="AE4434" s="1" t="s">
        <v>9380</v>
      </c>
    </row>
    <row r="4435" spans="1:72" ht="13.5" customHeight="1" x14ac:dyDescent="0.25">
      <c r="A4435" s="5" t="str">
        <f t="shared" si="159"/>
        <v>1738_각남면_0146</v>
      </c>
      <c r="B4435" s="1">
        <v>1738</v>
      </c>
      <c r="C4435" s="1" t="s">
        <v>12339</v>
      </c>
      <c r="D4435" s="1" t="s">
        <v>12340</v>
      </c>
      <c r="E4435" s="1">
        <v>4434</v>
      </c>
      <c r="F4435" s="1">
        <v>21</v>
      </c>
      <c r="G4435" s="1" t="s">
        <v>6641</v>
      </c>
      <c r="H4435" s="1" t="s">
        <v>7064</v>
      </c>
      <c r="I4435" s="1">
        <v>3</v>
      </c>
      <c r="L4435" s="1">
        <v>1</v>
      </c>
      <c r="M4435" s="1" t="s">
        <v>6699</v>
      </c>
      <c r="N4435" s="1" t="s">
        <v>7186</v>
      </c>
      <c r="S4435" s="1" t="s">
        <v>112</v>
      </c>
      <c r="T4435" s="1" t="s">
        <v>7229</v>
      </c>
      <c r="AC4435" s="1">
        <v>18</v>
      </c>
      <c r="AD4435" s="1" t="s">
        <v>202</v>
      </c>
      <c r="AE4435" s="1" t="s">
        <v>9353</v>
      </c>
    </row>
    <row r="4436" spans="1:72" ht="13.5" customHeight="1" x14ac:dyDescent="0.25">
      <c r="A4436" s="5" t="str">
        <f t="shared" si="159"/>
        <v>1738_각남면_0146</v>
      </c>
      <c r="B4436" s="1">
        <v>1738</v>
      </c>
      <c r="C4436" s="1" t="s">
        <v>12339</v>
      </c>
      <c r="D4436" s="1" t="s">
        <v>12340</v>
      </c>
      <c r="E4436" s="1">
        <v>4435</v>
      </c>
      <c r="F4436" s="1">
        <v>21</v>
      </c>
      <c r="G4436" s="1" t="s">
        <v>6641</v>
      </c>
      <c r="H4436" s="1" t="s">
        <v>7064</v>
      </c>
      <c r="I4436" s="1">
        <v>3</v>
      </c>
      <c r="L4436" s="1">
        <v>1</v>
      </c>
      <c r="M4436" s="1" t="s">
        <v>6699</v>
      </c>
      <c r="N4436" s="1" t="s">
        <v>7186</v>
      </c>
      <c r="S4436" s="1" t="s">
        <v>59</v>
      </c>
      <c r="T4436" s="1" t="s">
        <v>7224</v>
      </c>
      <c r="U4436" s="1" t="s">
        <v>6703</v>
      </c>
      <c r="V4436" s="1" t="s">
        <v>7664</v>
      </c>
      <c r="Y4436" s="1" t="s">
        <v>6704</v>
      </c>
      <c r="Z4436" s="1" t="s">
        <v>9220</v>
      </c>
      <c r="AC4436" s="1">
        <v>20</v>
      </c>
      <c r="AD4436" s="1" t="s">
        <v>255</v>
      </c>
      <c r="AE4436" s="1" t="s">
        <v>9359</v>
      </c>
    </row>
    <row r="4437" spans="1:72" ht="13.5" customHeight="1" x14ac:dyDescent="0.25">
      <c r="A4437" s="5" t="str">
        <f t="shared" si="159"/>
        <v>1738_각남면_0146</v>
      </c>
      <c r="B4437" s="1">
        <v>1738</v>
      </c>
      <c r="C4437" s="1" t="s">
        <v>12339</v>
      </c>
      <c r="D4437" s="1" t="s">
        <v>12340</v>
      </c>
      <c r="E4437" s="1">
        <v>4436</v>
      </c>
      <c r="F4437" s="1">
        <v>21</v>
      </c>
      <c r="G4437" s="1" t="s">
        <v>6641</v>
      </c>
      <c r="H4437" s="1" t="s">
        <v>7064</v>
      </c>
      <c r="I4437" s="1">
        <v>3</v>
      </c>
      <c r="L4437" s="1">
        <v>1</v>
      </c>
      <c r="M4437" s="1" t="s">
        <v>6699</v>
      </c>
      <c r="N4437" s="1" t="s">
        <v>7186</v>
      </c>
      <c r="S4437" s="1" t="s">
        <v>112</v>
      </c>
      <c r="T4437" s="1" t="s">
        <v>7229</v>
      </c>
      <c r="AC4437" s="1">
        <v>7</v>
      </c>
      <c r="AD4437" s="1" t="s">
        <v>62</v>
      </c>
      <c r="AE4437" s="1" t="s">
        <v>9331</v>
      </c>
    </row>
    <row r="4438" spans="1:72" ht="13.5" customHeight="1" x14ac:dyDescent="0.25">
      <c r="A4438" s="5" t="str">
        <f t="shared" si="159"/>
        <v>1738_각남면_0146</v>
      </c>
      <c r="B4438" s="1">
        <v>1738</v>
      </c>
      <c r="C4438" s="1" t="s">
        <v>12339</v>
      </c>
      <c r="D4438" s="1" t="s">
        <v>12340</v>
      </c>
      <c r="E4438" s="1">
        <v>4437</v>
      </c>
      <c r="F4438" s="1">
        <v>21</v>
      </c>
      <c r="G4438" s="1" t="s">
        <v>6641</v>
      </c>
      <c r="H4438" s="1" t="s">
        <v>7064</v>
      </c>
      <c r="I4438" s="1">
        <v>3</v>
      </c>
      <c r="L4438" s="1">
        <v>1</v>
      </c>
      <c r="M4438" s="1" t="s">
        <v>6699</v>
      </c>
      <c r="N4438" s="1" t="s">
        <v>7186</v>
      </c>
      <c r="S4438" s="1" t="s">
        <v>112</v>
      </c>
      <c r="T4438" s="1" t="s">
        <v>7229</v>
      </c>
      <c r="AC4438" s="1">
        <v>4</v>
      </c>
      <c r="AD4438" s="1" t="s">
        <v>65</v>
      </c>
      <c r="AE4438" s="1" t="s">
        <v>9332</v>
      </c>
    </row>
    <row r="4439" spans="1:72" ht="13.5" customHeight="1" x14ac:dyDescent="0.25">
      <c r="A4439" s="5" t="str">
        <f t="shared" si="159"/>
        <v>1738_각남면_0146</v>
      </c>
      <c r="B4439" s="1">
        <v>1738</v>
      </c>
      <c r="C4439" s="1" t="s">
        <v>12339</v>
      </c>
      <c r="D4439" s="1" t="s">
        <v>12340</v>
      </c>
      <c r="E4439" s="1">
        <v>4438</v>
      </c>
      <c r="F4439" s="1">
        <v>21</v>
      </c>
      <c r="G4439" s="1" t="s">
        <v>6641</v>
      </c>
      <c r="H4439" s="1" t="s">
        <v>7064</v>
      </c>
      <c r="I4439" s="1">
        <v>3</v>
      </c>
      <c r="L4439" s="1">
        <v>1</v>
      </c>
      <c r="M4439" s="1" t="s">
        <v>6699</v>
      </c>
      <c r="N4439" s="1" t="s">
        <v>7186</v>
      </c>
      <c r="S4439" s="1" t="s">
        <v>112</v>
      </c>
      <c r="T4439" s="1" t="s">
        <v>7229</v>
      </c>
      <c r="AC4439" s="1">
        <v>3</v>
      </c>
      <c r="AD4439" s="1" t="s">
        <v>115</v>
      </c>
      <c r="AE4439" s="1" t="s">
        <v>9342</v>
      </c>
      <c r="AF4439" s="1" t="s">
        <v>95</v>
      </c>
      <c r="AG4439" s="1" t="s">
        <v>9389</v>
      </c>
    </row>
    <row r="4440" spans="1:72" ht="13.5" customHeight="1" x14ac:dyDescent="0.25">
      <c r="A4440" s="5" t="str">
        <f t="shared" si="159"/>
        <v>1738_각남면_0146</v>
      </c>
      <c r="B4440" s="1">
        <v>1738</v>
      </c>
      <c r="C4440" s="1" t="s">
        <v>12339</v>
      </c>
      <c r="D4440" s="1" t="s">
        <v>12340</v>
      </c>
      <c r="E4440" s="1">
        <v>4439</v>
      </c>
      <c r="F4440" s="1">
        <v>21</v>
      </c>
      <c r="G4440" s="1" t="s">
        <v>6641</v>
      </c>
      <c r="H4440" s="1" t="s">
        <v>7064</v>
      </c>
      <c r="I4440" s="1">
        <v>3</v>
      </c>
      <c r="L4440" s="1">
        <v>1</v>
      </c>
      <c r="M4440" s="1" t="s">
        <v>6699</v>
      </c>
      <c r="N4440" s="1" t="s">
        <v>7186</v>
      </c>
      <c r="T4440" s="1" t="s">
        <v>12470</v>
      </c>
      <c r="U4440" s="1" t="s">
        <v>136</v>
      </c>
      <c r="V4440" s="1" t="s">
        <v>7308</v>
      </c>
      <c r="Y4440" s="1" t="s">
        <v>2202</v>
      </c>
      <c r="Z4440" s="1" t="s">
        <v>8225</v>
      </c>
      <c r="AF4440" s="1" t="s">
        <v>163</v>
      </c>
      <c r="AG4440" s="1" t="s">
        <v>9392</v>
      </c>
      <c r="AH4440" s="1" t="s">
        <v>6705</v>
      </c>
      <c r="AI4440" s="1" t="s">
        <v>9523</v>
      </c>
    </row>
    <row r="4441" spans="1:72" ht="13.5" customHeight="1" x14ac:dyDescent="0.25">
      <c r="A4441" s="5" t="str">
        <f t="shared" si="159"/>
        <v>1738_각남면_0146</v>
      </c>
      <c r="B4441" s="1">
        <v>1738</v>
      </c>
      <c r="C4441" s="1" t="s">
        <v>12339</v>
      </c>
      <c r="D4441" s="1" t="s">
        <v>12340</v>
      </c>
      <c r="E4441" s="1">
        <v>4440</v>
      </c>
      <c r="F4441" s="1">
        <v>21</v>
      </c>
      <c r="G4441" s="1" t="s">
        <v>6641</v>
      </c>
      <c r="H4441" s="1" t="s">
        <v>7064</v>
      </c>
      <c r="I4441" s="1">
        <v>3</v>
      </c>
      <c r="L4441" s="1">
        <v>1</v>
      </c>
      <c r="M4441" s="1" t="s">
        <v>6699</v>
      </c>
      <c r="N4441" s="1" t="s">
        <v>7186</v>
      </c>
      <c r="T4441" s="1" t="s">
        <v>12470</v>
      </c>
      <c r="U4441" s="1" t="s">
        <v>139</v>
      </c>
      <c r="V4441" s="1" t="s">
        <v>7323</v>
      </c>
      <c r="Y4441" s="1" t="s">
        <v>14897</v>
      </c>
      <c r="Z4441" s="1" t="s">
        <v>9221</v>
      </c>
      <c r="AG4441" s="1" t="s">
        <v>12781</v>
      </c>
    </row>
    <row r="4442" spans="1:72" ht="13.5" customHeight="1" x14ac:dyDescent="0.25">
      <c r="A4442" s="5" t="str">
        <f t="shared" si="159"/>
        <v>1738_각남면_0146</v>
      </c>
      <c r="B4442" s="1">
        <v>1738</v>
      </c>
      <c r="C4442" s="1" t="s">
        <v>12339</v>
      </c>
      <c r="D4442" s="1" t="s">
        <v>12340</v>
      </c>
      <c r="E4442" s="1">
        <v>4441</v>
      </c>
      <c r="F4442" s="1">
        <v>21</v>
      </c>
      <c r="G4442" s="1" t="s">
        <v>6641</v>
      </c>
      <c r="H4442" s="1" t="s">
        <v>7064</v>
      </c>
      <c r="I4442" s="1">
        <v>3</v>
      </c>
      <c r="L4442" s="1">
        <v>1</v>
      </c>
      <c r="M4442" s="1" t="s">
        <v>6699</v>
      </c>
      <c r="N4442" s="1" t="s">
        <v>7186</v>
      </c>
      <c r="T4442" s="1" t="s">
        <v>12470</v>
      </c>
      <c r="U4442" s="1" t="s">
        <v>139</v>
      </c>
      <c r="V4442" s="1" t="s">
        <v>7323</v>
      </c>
      <c r="Y4442" s="1" t="s">
        <v>12282</v>
      </c>
      <c r="Z4442" s="1" t="s">
        <v>12624</v>
      </c>
      <c r="AG4442" s="1" t="s">
        <v>12780</v>
      </c>
    </row>
    <row r="4443" spans="1:72" ht="13.5" customHeight="1" x14ac:dyDescent="0.25">
      <c r="A4443" s="5" t="str">
        <f t="shared" si="159"/>
        <v>1738_각남면_0146</v>
      </c>
      <c r="B4443" s="1">
        <v>1738</v>
      </c>
      <c r="C4443" s="1" t="s">
        <v>12339</v>
      </c>
      <c r="D4443" s="1" t="s">
        <v>12340</v>
      </c>
      <c r="E4443" s="1">
        <v>4442</v>
      </c>
      <c r="F4443" s="1">
        <v>21</v>
      </c>
      <c r="G4443" s="1" t="s">
        <v>6641</v>
      </c>
      <c r="H4443" s="1" t="s">
        <v>7064</v>
      </c>
      <c r="I4443" s="1">
        <v>3</v>
      </c>
      <c r="L4443" s="1">
        <v>1</v>
      </c>
      <c r="M4443" s="1" t="s">
        <v>6699</v>
      </c>
      <c r="N4443" s="1" t="s">
        <v>7186</v>
      </c>
      <c r="T4443" s="1" t="s">
        <v>12470</v>
      </c>
      <c r="U4443" s="1" t="s">
        <v>136</v>
      </c>
      <c r="V4443" s="1" t="s">
        <v>7308</v>
      </c>
      <c r="Y4443" s="1" t="s">
        <v>6706</v>
      </c>
      <c r="Z4443" s="1" t="s">
        <v>9222</v>
      </c>
      <c r="AF4443" s="1" t="s">
        <v>6707</v>
      </c>
      <c r="AG4443" s="1" t="s">
        <v>9437</v>
      </c>
    </row>
    <row r="4444" spans="1:72" ht="13.5" customHeight="1" x14ac:dyDescent="0.25">
      <c r="A4444" s="5" t="str">
        <f t="shared" si="159"/>
        <v>1738_각남면_0146</v>
      </c>
      <c r="B4444" s="1">
        <v>1738</v>
      </c>
      <c r="C4444" s="1" t="s">
        <v>12339</v>
      </c>
      <c r="D4444" s="1" t="s">
        <v>12340</v>
      </c>
      <c r="E4444" s="1">
        <v>4443</v>
      </c>
      <c r="F4444" s="1">
        <v>21</v>
      </c>
      <c r="G4444" s="1" t="s">
        <v>6641</v>
      </c>
      <c r="H4444" s="1" t="s">
        <v>7064</v>
      </c>
      <c r="I4444" s="1">
        <v>3</v>
      </c>
      <c r="L4444" s="1">
        <v>2</v>
      </c>
      <c r="M4444" s="1" t="s">
        <v>14573</v>
      </c>
      <c r="N4444" s="1" t="s">
        <v>14574</v>
      </c>
      <c r="T4444" s="1" t="s">
        <v>12461</v>
      </c>
      <c r="U4444" s="1" t="s">
        <v>6708</v>
      </c>
      <c r="V4444" s="1" t="s">
        <v>7665</v>
      </c>
      <c r="W4444" s="1" t="s">
        <v>38</v>
      </c>
      <c r="X4444" s="1" t="s">
        <v>12522</v>
      </c>
      <c r="Y4444" s="1" t="s">
        <v>6709</v>
      </c>
      <c r="Z4444" s="1" t="s">
        <v>7746</v>
      </c>
      <c r="AC4444" s="1">
        <v>46</v>
      </c>
      <c r="AD4444" s="1" t="s">
        <v>239</v>
      </c>
      <c r="AE4444" s="1" t="s">
        <v>9357</v>
      </c>
      <c r="AJ4444" s="1" t="s">
        <v>17</v>
      </c>
      <c r="AK4444" s="1" t="s">
        <v>9530</v>
      </c>
      <c r="AL4444" s="1" t="s">
        <v>41</v>
      </c>
      <c r="AM4444" s="1" t="s">
        <v>12725</v>
      </c>
      <c r="AT4444" s="1" t="s">
        <v>44</v>
      </c>
      <c r="AU4444" s="1" t="s">
        <v>7629</v>
      </c>
      <c r="AV4444" s="1" t="s">
        <v>6710</v>
      </c>
      <c r="AW4444" s="1" t="s">
        <v>8209</v>
      </c>
      <c r="BG4444" s="1" t="s">
        <v>44</v>
      </c>
      <c r="BH4444" s="1" t="s">
        <v>7629</v>
      </c>
      <c r="BI4444" s="1" t="s">
        <v>6711</v>
      </c>
      <c r="BJ4444" s="1" t="s">
        <v>10343</v>
      </c>
      <c r="BK4444" s="1" t="s">
        <v>3338</v>
      </c>
      <c r="BL4444" s="1" t="s">
        <v>12813</v>
      </c>
      <c r="BM4444" s="1" t="s">
        <v>6652</v>
      </c>
      <c r="BN4444" s="1" t="s">
        <v>10978</v>
      </c>
      <c r="BO4444" s="1" t="s">
        <v>677</v>
      </c>
      <c r="BP4444" s="1" t="s">
        <v>7530</v>
      </c>
      <c r="BQ4444" s="1" t="s">
        <v>6712</v>
      </c>
      <c r="BR4444" s="1" t="s">
        <v>12197</v>
      </c>
      <c r="BS4444" s="1" t="s">
        <v>53</v>
      </c>
      <c r="BT4444" s="1" t="s">
        <v>9486</v>
      </c>
    </row>
    <row r="4445" spans="1:72" ht="13.5" customHeight="1" x14ac:dyDescent="0.25">
      <c r="A4445" s="5" t="str">
        <f t="shared" si="159"/>
        <v>1738_각남면_0146</v>
      </c>
      <c r="B4445" s="1">
        <v>1738</v>
      </c>
      <c r="C4445" s="1" t="s">
        <v>12339</v>
      </c>
      <c r="D4445" s="1" t="s">
        <v>12340</v>
      </c>
      <c r="E4445" s="1">
        <v>4444</v>
      </c>
      <c r="F4445" s="1">
        <v>21</v>
      </c>
      <c r="G4445" s="1" t="s">
        <v>6641</v>
      </c>
      <c r="H4445" s="1" t="s">
        <v>7064</v>
      </c>
      <c r="I4445" s="1">
        <v>3</v>
      </c>
      <c r="L4445" s="1">
        <v>2</v>
      </c>
      <c r="M4445" s="1" t="s">
        <v>14573</v>
      </c>
      <c r="N4445" s="1" t="s">
        <v>14574</v>
      </c>
      <c r="S4445" s="1" t="s">
        <v>50</v>
      </c>
      <c r="T4445" s="1" t="s">
        <v>7223</v>
      </c>
      <c r="W4445" s="1" t="s">
        <v>85</v>
      </c>
      <c r="X4445" s="1" t="s">
        <v>12530</v>
      </c>
      <c r="Y4445" s="1" t="s">
        <v>10</v>
      </c>
      <c r="Z4445" s="1" t="s">
        <v>7684</v>
      </c>
      <c r="AC4445" s="1">
        <v>43</v>
      </c>
      <c r="AD4445" s="1" t="s">
        <v>258</v>
      </c>
      <c r="AE4445" s="1" t="s">
        <v>9360</v>
      </c>
      <c r="AJ4445" s="1" t="s">
        <v>17</v>
      </c>
      <c r="AK4445" s="1" t="s">
        <v>9530</v>
      </c>
      <c r="AL4445" s="1" t="s">
        <v>2694</v>
      </c>
      <c r="AM4445" s="1" t="s">
        <v>9495</v>
      </c>
      <c r="AT4445" s="1" t="s">
        <v>44</v>
      </c>
      <c r="AU4445" s="1" t="s">
        <v>7629</v>
      </c>
      <c r="AV4445" s="1" t="s">
        <v>6713</v>
      </c>
      <c r="AW4445" s="1" t="s">
        <v>10350</v>
      </c>
      <c r="BG4445" s="1" t="s">
        <v>44</v>
      </c>
      <c r="BH4445" s="1" t="s">
        <v>7629</v>
      </c>
      <c r="BI4445" s="1" t="s">
        <v>6714</v>
      </c>
      <c r="BJ4445" s="1" t="s">
        <v>10985</v>
      </c>
      <c r="BK4445" s="1" t="s">
        <v>44</v>
      </c>
      <c r="BL4445" s="1" t="s">
        <v>7629</v>
      </c>
      <c r="BM4445" s="1" t="s">
        <v>6715</v>
      </c>
      <c r="BN4445" s="1" t="s">
        <v>9061</v>
      </c>
      <c r="BO4445" s="1" t="s">
        <v>604</v>
      </c>
      <c r="BP4445" s="1" t="s">
        <v>7519</v>
      </c>
      <c r="BQ4445" s="1" t="s">
        <v>6716</v>
      </c>
      <c r="BR4445" s="1" t="s">
        <v>13230</v>
      </c>
      <c r="BS4445" s="1" t="s">
        <v>41</v>
      </c>
      <c r="BT4445" s="1" t="s">
        <v>12725</v>
      </c>
    </row>
    <row r="4446" spans="1:72" ht="13.5" customHeight="1" x14ac:dyDescent="0.25">
      <c r="A4446" s="5" t="str">
        <f t="shared" si="159"/>
        <v>1738_각남면_0146</v>
      </c>
      <c r="B4446" s="1">
        <v>1738</v>
      </c>
      <c r="C4446" s="1" t="s">
        <v>12339</v>
      </c>
      <c r="D4446" s="1" t="s">
        <v>12340</v>
      </c>
      <c r="E4446" s="1">
        <v>4445</v>
      </c>
      <c r="F4446" s="1">
        <v>21</v>
      </c>
      <c r="G4446" s="1" t="s">
        <v>6641</v>
      </c>
      <c r="H4446" s="1" t="s">
        <v>7064</v>
      </c>
      <c r="I4446" s="1">
        <v>3</v>
      </c>
      <c r="L4446" s="1">
        <v>2</v>
      </c>
      <c r="M4446" s="1" t="s">
        <v>14573</v>
      </c>
      <c r="N4446" s="1" t="s">
        <v>14574</v>
      </c>
      <c r="S4446" s="1" t="s">
        <v>84</v>
      </c>
      <c r="T4446" s="1" t="s">
        <v>7226</v>
      </c>
      <c r="W4446" s="1" t="s">
        <v>293</v>
      </c>
      <c r="X4446" s="1" t="s">
        <v>7698</v>
      </c>
      <c r="Y4446" s="1" t="s">
        <v>10</v>
      </c>
      <c r="Z4446" s="1" t="s">
        <v>7684</v>
      </c>
      <c r="AF4446" s="1" t="s">
        <v>317</v>
      </c>
      <c r="AG4446" s="1" t="s">
        <v>7707</v>
      </c>
    </row>
    <row r="4447" spans="1:72" ht="13.5" customHeight="1" x14ac:dyDescent="0.25">
      <c r="A4447" s="5" t="str">
        <f t="shared" si="159"/>
        <v>1738_각남면_0146</v>
      </c>
      <c r="B4447" s="1">
        <v>1738</v>
      </c>
      <c r="C4447" s="1" t="s">
        <v>12339</v>
      </c>
      <c r="D4447" s="1" t="s">
        <v>12340</v>
      </c>
      <c r="E4447" s="1">
        <v>4446</v>
      </c>
      <c r="F4447" s="1">
        <v>21</v>
      </c>
      <c r="G4447" s="1" t="s">
        <v>6641</v>
      </c>
      <c r="H4447" s="1" t="s">
        <v>7064</v>
      </c>
      <c r="I4447" s="1">
        <v>3</v>
      </c>
      <c r="L4447" s="1">
        <v>2</v>
      </c>
      <c r="M4447" s="1" t="s">
        <v>14573</v>
      </c>
      <c r="N4447" s="1" t="s">
        <v>14574</v>
      </c>
      <c r="S4447" s="1" t="s">
        <v>59</v>
      </c>
      <c r="T4447" s="1" t="s">
        <v>7224</v>
      </c>
      <c r="U4447" s="1" t="s">
        <v>37</v>
      </c>
      <c r="V4447" s="1" t="s">
        <v>7300</v>
      </c>
      <c r="Y4447" s="1" t="s">
        <v>6717</v>
      </c>
      <c r="Z4447" s="1" t="s">
        <v>12541</v>
      </c>
      <c r="AC4447" s="1">
        <v>29</v>
      </c>
      <c r="AD4447" s="1" t="s">
        <v>301</v>
      </c>
      <c r="AE4447" s="1" t="s">
        <v>9363</v>
      </c>
      <c r="AF4447" s="1" t="s">
        <v>95</v>
      </c>
      <c r="AG4447" s="1" t="s">
        <v>9389</v>
      </c>
    </row>
    <row r="4448" spans="1:72" ht="13.5" customHeight="1" x14ac:dyDescent="0.25">
      <c r="A4448" s="5" t="str">
        <f t="shared" si="159"/>
        <v>1738_각남면_0146</v>
      </c>
      <c r="B4448" s="1">
        <v>1738</v>
      </c>
      <c r="C4448" s="1" t="s">
        <v>12339</v>
      </c>
      <c r="D4448" s="1" t="s">
        <v>12340</v>
      </c>
      <c r="E4448" s="1">
        <v>4447</v>
      </c>
      <c r="F4448" s="1">
        <v>21</v>
      </c>
      <c r="G4448" s="1" t="s">
        <v>6641</v>
      </c>
      <c r="H4448" s="1" t="s">
        <v>7064</v>
      </c>
      <c r="I4448" s="1">
        <v>3</v>
      </c>
      <c r="L4448" s="1">
        <v>2</v>
      </c>
      <c r="M4448" s="1" t="s">
        <v>14573</v>
      </c>
      <c r="N4448" s="1" t="s">
        <v>14574</v>
      </c>
      <c r="S4448" s="1" t="s">
        <v>112</v>
      </c>
      <c r="T4448" s="1" t="s">
        <v>7229</v>
      </c>
      <c r="AC4448" s="1">
        <v>13</v>
      </c>
      <c r="AD4448" s="1" t="s">
        <v>111</v>
      </c>
      <c r="AE4448" s="1" t="s">
        <v>9341</v>
      </c>
    </row>
    <row r="4449" spans="1:72" ht="13.5" customHeight="1" x14ac:dyDescent="0.25">
      <c r="A4449" s="5" t="str">
        <f t="shared" si="159"/>
        <v>1738_각남면_0146</v>
      </c>
      <c r="B4449" s="1">
        <v>1738</v>
      </c>
      <c r="C4449" s="1" t="s">
        <v>12339</v>
      </c>
      <c r="D4449" s="1" t="s">
        <v>12340</v>
      </c>
      <c r="E4449" s="1">
        <v>4448</v>
      </c>
      <c r="F4449" s="1">
        <v>21</v>
      </c>
      <c r="G4449" s="1" t="s">
        <v>6641</v>
      </c>
      <c r="H4449" s="1" t="s">
        <v>7064</v>
      </c>
      <c r="I4449" s="1">
        <v>3</v>
      </c>
      <c r="L4449" s="1">
        <v>2</v>
      </c>
      <c r="M4449" s="1" t="s">
        <v>14573</v>
      </c>
      <c r="N4449" s="1" t="s">
        <v>14574</v>
      </c>
      <c r="S4449" s="1" t="s">
        <v>112</v>
      </c>
      <c r="T4449" s="1" t="s">
        <v>7229</v>
      </c>
      <c r="AC4449" s="1">
        <v>11</v>
      </c>
      <c r="AD4449" s="1" t="s">
        <v>505</v>
      </c>
      <c r="AE4449" s="1" t="s">
        <v>9377</v>
      </c>
      <c r="AF4449" s="1" t="s">
        <v>95</v>
      </c>
      <c r="AG4449" s="1" t="s">
        <v>9389</v>
      </c>
    </row>
    <row r="4450" spans="1:72" ht="13.5" customHeight="1" x14ac:dyDescent="0.25">
      <c r="A4450" s="5" t="str">
        <f t="shared" si="159"/>
        <v>1738_각남면_0146</v>
      </c>
      <c r="B4450" s="1">
        <v>1738</v>
      </c>
      <c r="C4450" s="1" t="s">
        <v>12339</v>
      </c>
      <c r="D4450" s="1" t="s">
        <v>12340</v>
      </c>
      <c r="E4450" s="1">
        <v>4449</v>
      </c>
      <c r="F4450" s="1">
        <v>21</v>
      </c>
      <c r="G4450" s="1" t="s">
        <v>6641</v>
      </c>
      <c r="H4450" s="1" t="s">
        <v>7064</v>
      </c>
      <c r="I4450" s="1">
        <v>3</v>
      </c>
      <c r="L4450" s="1">
        <v>2</v>
      </c>
      <c r="M4450" s="1" t="s">
        <v>14573</v>
      </c>
      <c r="N4450" s="1" t="s">
        <v>14574</v>
      </c>
      <c r="S4450" s="1" t="s">
        <v>63</v>
      </c>
      <c r="T4450" s="1" t="s">
        <v>7225</v>
      </c>
      <c r="AF4450" s="1" t="s">
        <v>157</v>
      </c>
      <c r="AG4450" s="1" t="s">
        <v>9391</v>
      </c>
    </row>
    <row r="4451" spans="1:72" ht="13.5" customHeight="1" x14ac:dyDescent="0.25">
      <c r="A4451" s="5" t="str">
        <f t="shared" si="159"/>
        <v>1738_각남면_0146</v>
      </c>
      <c r="B4451" s="1">
        <v>1738</v>
      </c>
      <c r="C4451" s="1" t="s">
        <v>12339</v>
      </c>
      <c r="D4451" s="1" t="s">
        <v>12340</v>
      </c>
      <c r="E4451" s="1">
        <v>4450</v>
      </c>
      <c r="F4451" s="1">
        <v>21</v>
      </c>
      <c r="G4451" s="1" t="s">
        <v>6641</v>
      </c>
      <c r="H4451" s="1" t="s">
        <v>7064</v>
      </c>
      <c r="I4451" s="1">
        <v>3</v>
      </c>
      <c r="L4451" s="1">
        <v>2</v>
      </c>
      <c r="M4451" s="1" t="s">
        <v>14573</v>
      </c>
      <c r="N4451" s="1" t="s">
        <v>14574</v>
      </c>
      <c r="S4451" s="1" t="s">
        <v>112</v>
      </c>
      <c r="T4451" s="1" t="s">
        <v>7229</v>
      </c>
      <c r="Y4451" s="1" t="s">
        <v>64</v>
      </c>
      <c r="Z4451" s="1" t="s">
        <v>7741</v>
      </c>
      <c r="AC4451" s="1">
        <v>1</v>
      </c>
      <c r="AD4451" s="1" t="s">
        <v>101</v>
      </c>
      <c r="AE4451" s="1" t="s">
        <v>9339</v>
      </c>
      <c r="AF4451" s="1" t="s">
        <v>95</v>
      </c>
      <c r="AG4451" s="1" t="s">
        <v>9389</v>
      </c>
    </row>
    <row r="4452" spans="1:72" ht="13.5" customHeight="1" x14ac:dyDescent="0.25">
      <c r="A4452" s="5" t="str">
        <f t="shared" si="159"/>
        <v>1738_각남면_0146</v>
      </c>
      <c r="B4452" s="1">
        <v>1738</v>
      </c>
      <c r="C4452" s="1" t="s">
        <v>12339</v>
      </c>
      <c r="D4452" s="1" t="s">
        <v>12340</v>
      </c>
      <c r="E4452" s="1">
        <v>4451</v>
      </c>
      <c r="F4452" s="1">
        <v>21</v>
      </c>
      <c r="G4452" s="1" t="s">
        <v>6641</v>
      </c>
      <c r="H4452" s="1" t="s">
        <v>7064</v>
      </c>
      <c r="I4452" s="1">
        <v>3</v>
      </c>
      <c r="L4452" s="1">
        <v>3</v>
      </c>
      <c r="M4452" s="1" t="s">
        <v>6808</v>
      </c>
      <c r="N4452" s="1" t="s">
        <v>9652</v>
      </c>
      <c r="T4452" s="1" t="s">
        <v>12461</v>
      </c>
      <c r="U4452" s="1" t="s">
        <v>281</v>
      </c>
      <c r="V4452" s="1" t="s">
        <v>7360</v>
      </c>
      <c r="W4452" s="1" t="s">
        <v>1379</v>
      </c>
      <c r="X4452" s="1" t="s">
        <v>7715</v>
      </c>
      <c r="Y4452" s="1" t="s">
        <v>6718</v>
      </c>
      <c r="Z4452" s="1" t="s">
        <v>9223</v>
      </c>
      <c r="AC4452" s="1">
        <v>61</v>
      </c>
      <c r="AD4452" s="1" t="s">
        <v>101</v>
      </c>
      <c r="AE4452" s="1" t="s">
        <v>9339</v>
      </c>
      <c r="AJ4452" s="1" t="s">
        <v>17</v>
      </c>
      <c r="AK4452" s="1" t="s">
        <v>9530</v>
      </c>
      <c r="AL4452" s="1" t="s">
        <v>951</v>
      </c>
      <c r="AM4452" s="1" t="s">
        <v>9517</v>
      </c>
      <c r="AT4452" s="1" t="s">
        <v>281</v>
      </c>
      <c r="AU4452" s="1" t="s">
        <v>7360</v>
      </c>
      <c r="AV4452" s="1" t="s">
        <v>6661</v>
      </c>
      <c r="AW4452" s="1" t="s">
        <v>10351</v>
      </c>
      <c r="BG4452" s="1" t="s">
        <v>281</v>
      </c>
      <c r="BH4452" s="1" t="s">
        <v>7360</v>
      </c>
      <c r="BI4452" s="1" t="s">
        <v>14838</v>
      </c>
      <c r="BJ4452" s="1" t="s">
        <v>10238</v>
      </c>
      <c r="BK4452" s="1" t="s">
        <v>281</v>
      </c>
      <c r="BL4452" s="1" t="s">
        <v>7360</v>
      </c>
      <c r="BM4452" s="1" t="s">
        <v>1819</v>
      </c>
      <c r="BN4452" s="1" t="s">
        <v>8141</v>
      </c>
      <c r="BO4452" s="1" t="s">
        <v>44</v>
      </c>
      <c r="BP4452" s="1" t="s">
        <v>7629</v>
      </c>
      <c r="BQ4452" s="1" t="s">
        <v>6719</v>
      </c>
      <c r="BR4452" s="1" t="s">
        <v>13246</v>
      </c>
      <c r="BS4452" s="1" t="s">
        <v>41</v>
      </c>
      <c r="BT4452" s="1" t="s">
        <v>12725</v>
      </c>
    </row>
    <row r="4453" spans="1:72" ht="13.5" customHeight="1" x14ac:dyDescent="0.25">
      <c r="A4453" s="5" t="str">
        <f t="shared" si="159"/>
        <v>1738_각남면_0146</v>
      </c>
      <c r="B4453" s="1">
        <v>1738</v>
      </c>
      <c r="C4453" s="1" t="s">
        <v>12339</v>
      </c>
      <c r="D4453" s="1" t="s">
        <v>12340</v>
      </c>
      <c r="E4453" s="1">
        <v>4452</v>
      </c>
      <c r="F4453" s="1">
        <v>21</v>
      </c>
      <c r="G4453" s="1" t="s">
        <v>6641</v>
      </c>
      <c r="H4453" s="1" t="s">
        <v>7064</v>
      </c>
      <c r="I4453" s="1">
        <v>3</v>
      </c>
      <c r="L4453" s="1">
        <v>3</v>
      </c>
      <c r="M4453" s="1" t="s">
        <v>6808</v>
      </c>
      <c r="N4453" s="1" t="s">
        <v>9652</v>
      </c>
      <c r="S4453" s="1" t="s">
        <v>50</v>
      </c>
      <c r="T4453" s="1" t="s">
        <v>7223</v>
      </c>
      <c r="W4453" s="1" t="s">
        <v>38</v>
      </c>
      <c r="X4453" s="1" t="s">
        <v>12522</v>
      </c>
      <c r="Y4453" s="1" t="s">
        <v>308</v>
      </c>
      <c r="Z4453" s="1" t="s">
        <v>7774</v>
      </c>
      <c r="AC4453" s="1">
        <v>64</v>
      </c>
      <c r="AD4453" s="1" t="s">
        <v>65</v>
      </c>
      <c r="AE4453" s="1" t="s">
        <v>9332</v>
      </c>
      <c r="AJ4453" s="1" t="s">
        <v>309</v>
      </c>
      <c r="AK4453" s="1" t="s">
        <v>9531</v>
      </c>
      <c r="AL4453" s="1" t="s">
        <v>58</v>
      </c>
      <c r="AM4453" s="1" t="s">
        <v>9526</v>
      </c>
      <c r="AT4453" s="1" t="s">
        <v>44</v>
      </c>
      <c r="AU4453" s="1" t="s">
        <v>7629</v>
      </c>
      <c r="AV4453" s="1" t="s">
        <v>14898</v>
      </c>
      <c r="AW4453" s="1" t="s">
        <v>10352</v>
      </c>
      <c r="BG4453" s="1" t="s">
        <v>44</v>
      </c>
      <c r="BH4453" s="1" t="s">
        <v>7629</v>
      </c>
      <c r="BI4453" s="1" t="s">
        <v>6720</v>
      </c>
      <c r="BJ4453" s="1" t="s">
        <v>10986</v>
      </c>
      <c r="BK4453" s="1" t="s">
        <v>912</v>
      </c>
      <c r="BL4453" s="1" t="s">
        <v>9676</v>
      </c>
      <c r="BM4453" s="1" t="s">
        <v>179</v>
      </c>
      <c r="BN4453" s="1" t="s">
        <v>11053</v>
      </c>
      <c r="BO4453" s="1" t="s">
        <v>44</v>
      </c>
      <c r="BP4453" s="1" t="s">
        <v>7629</v>
      </c>
      <c r="BQ4453" s="1" t="s">
        <v>6721</v>
      </c>
      <c r="BR4453" s="1" t="s">
        <v>12198</v>
      </c>
      <c r="BS4453" s="1" t="s">
        <v>283</v>
      </c>
      <c r="BT4453" s="1" t="s">
        <v>9550</v>
      </c>
    </row>
    <row r="4454" spans="1:72" ht="13.5" customHeight="1" x14ac:dyDescent="0.25">
      <c r="A4454" s="5" t="str">
        <f t="shared" ref="A4454:A4485" si="160">HYPERLINK("http://kyu.snu.ac.kr/sdhj/index.jsp?type=hj/GK14616_00IH_0001_0146.jpg","1738_각남면_0146")</f>
        <v>1738_각남면_0146</v>
      </c>
      <c r="B4454" s="1">
        <v>1738</v>
      </c>
      <c r="C4454" s="1" t="s">
        <v>12339</v>
      </c>
      <c r="D4454" s="1" t="s">
        <v>12340</v>
      </c>
      <c r="E4454" s="1">
        <v>4453</v>
      </c>
      <c r="F4454" s="1">
        <v>21</v>
      </c>
      <c r="G4454" s="1" t="s">
        <v>6641</v>
      </c>
      <c r="H4454" s="1" t="s">
        <v>7064</v>
      </c>
      <c r="I4454" s="1">
        <v>3</v>
      </c>
      <c r="L4454" s="1">
        <v>3</v>
      </c>
      <c r="M4454" s="1" t="s">
        <v>6808</v>
      </c>
      <c r="N4454" s="1" t="s">
        <v>9652</v>
      </c>
      <c r="S4454" s="1" t="s">
        <v>59</v>
      </c>
      <c r="T4454" s="1" t="s">
        <v>7224</v>
      </c>
      <c r="U4454" s="1" t="s">
        <v>380</v>
      </c>
      <c r="V4454" s="1" t="s">
        <v>7326</v>
      </c>
      <c r="Y4454" s="1" t="s">
        <v>6722</v>
      </c>
      <c r="Z4454" s="1" t="s">
        <v>9224</v>
      </c>
      <c r="AC4454" s="1">
        <v>29</v>
      </c>
      <c r="AD4454" s="1" t="s">
        <v>301</v>
      </c>
      <c r="AE4454" s="1" t="s">
        <v>9363</v>
      </c>
    </row>
    <row r="4455" spans="1:72" ht="13.5" customHeight="1" x14ac:dyDescent="0.25">
      <c r="A4455" s="5" t="str">
        <f t="shared" si="160"/>
        <v>1738_각남면_0146</v>
      </c>
      <c r="B4455" s="1">
        <v>1738</v>
      </c>
      <c r="C4455" s="1" t="s">
        <v>12339</v>
      </c>
      <c r="D4455" s="1" t="s">
        <v>12340</v>
      </c>
      <c r="E4455" s="1">
        <v>4454</v>
      </c>
      <c r="F4455" s="1">
        <v>21</v>
      </c>
      <c r="G4455" s="1" t="s">
        <v>6641</v>
      </c>
      <c r="H4455" s="1" t="s">
        <v>7064</v>
      </c>
      <c r="I4455" s="1">
        <v>3</v>
      </c>
      <c r="L4455" s="1">
        <v>3</v>
      </c>
      <c r="M4455" s="1" t="s">
        <v>6808</v>
      </c>
      <c r="N4455" s="1" t="s">
        <v>9652</v>
      </c>
      <c r="S4455" s="1" t="s">
        <v>155</v>
      </c>
      <c r="T4455" s="1" t="s">
        <v>7230</v>
      </c>
      <c r="W4455" s="1" t="s">
        <v>38</v>
      </c>
      <c r="X4455" s="1" t="s">
        <v>12522</v>
      </c>
      <c r="Y4455" s="1" t="s">
        <v>308</v>
      </c>
      <c r="Z4455" s="1" t="s">
        <v>7774</v>
      </c>
      <c r="AC4455" s="1">
        <v>27</v>
      </c>
      <c r="AD4455" s="1" t="s">
        <v>465</v>
      </c>
      <c r="AE4455" s="1" t="s">
        <v>9376</v>
      </c>
    </row>
    <row r="4456" spans="1:72" ht="13.5" customHeight="1" x14ac:dyDescent="0.25">
      <c r="A4456" s="5" t="str">
        <f t="shared" si="160"/>
        <v>1738_각남면_0146</v>
      </c>
      <c r="B4456" s="1">
        <v>1738</v>
      </c>
      <c r="C4456" s="1" t="s">
        <v>12339</v>
      </c>
      <c r="D4456" s="1" t="s">
        <v>12340</v>
      </c>
      <c r="E4456" s="1">
        <v>4455</v>
      </c>
      <c r="F4456" s="1">
        <v>21</v>
      </c>
      <c r="G4456" s="1" t="s">
        <v>6641</v>
      </c>
      <c r="H4456" s="1" t="s">
        <v>7064</v>
      </c>
      <c r="I4456" s="1">
        <v>3</v>
      </c>
      <c r="L4456" s="1">
        <v>3</v>
      </c>
      <c r="M4456" s="1" t="s">
        <v>6808</v>
      </c>
      <c r="N4456" s="1" t="s">
        <v>9652</v>
      </c>
      <c r="S4456" s="1" t="s">
        <v>112</v>
      </c>
      <c r="T4456" s="1" t="s">
        <v>7229</v>
      </c>
      <c r="AC4456" s="1">
        <v>16</v>
      </c>
      <c r="AD4456" s="1" t="s">
        <v>89</v>
      </c>
      <c r="AE4456" s="1" t="s">
        <v>9335</v>
      </c>
    </row>
    <row r="4457" spans="1:72" ht="13.5" customHeight="1" x14ac:dyDescent="0.25">
      <c r="A4457" s="5" t="str">
        <f t="shared" si="160"/>
        <v>1738_각남면_0146</v>
      </c>
      <c r="B4457" s="1">
        <v>1738</v>
      </c>
      <c r="C4457" s="1" t="s">
        <v>12339</v>
      </c>
      <c r="D4457" s="1" t="s">
        <v>12340</v>
      </c>
      <c r="E4457" s="1">
        <v>4456</v>
      </c>
      <c r="F4457" s="1">
        <v>21</v>
      </c>
      <c r="G4457" s="1" t="s">
        <v>6641</v>
      </c>
      <c r="H4457" s="1" t="s">
        <v>7064</v>
      </c>
      <c r="I4457" s="1">
        <v>3</v>
      </c>
      <c r="L4457" s="1">
        <v>3</v>
      </c>
      <c r="M4457" s="1" t="s">
        <v>6808</v>
      </c>
      <c r="N4457" s="1" t="s">
        <v>9652</v>
      </c>
      <c r="T4457" s="1" t="s">
        <v>12470</v>
      </c>
      <c r="U4457" s="1" t="s">
        <v>715</v>
      </c>
      <c r="V4457" s="1" t="s">
        <v>7283</v>
      </c>
      <c r="Y4457" s="1" t="s">
        <v>6723</v>
      </c>
      <c r="Z4457" s="1" t="s">
        <v>9225</v>
      </c>
      <c r="AC4457" s="1">
        <v>11</v>
      </c>
      <c r="AD4457" s="1" t="s">
        <v>505</v>
      </c>
      <c r="AE4457" s="1" t="s">
        <v>9377</v>
      </c>
      <c r="BB4457" s="1" t="s">
        <v>237</v>
      </c>
      <c r="BC4457" s="1" t="s">
        <v>7316</v>
      </c>
      <c r="BD4457" s="1" t="s">
        <v>6724</v>
      </c>
      <c r="BE4457" s="1" t="s">
        <v>7896</v>
      </c>
    </row>
    <row r="4458" spans="1:72" ht="13.5" customHeight="1" x14ac:dyDescent="0.25">
      <c r="A4458" s="5" t="str">
        <f t="shared" si="160"/>
        <v>1738_각남면_0146</v>
      </c>
      <c r="B4458" s="1">
        <v>1738</v>
      </c>
      <c r="C4458" s="1" t="s">
        <v>12339</v>
      </c>
      <c r="D4458" s="1" t="s">
        <v>12340</v>
      </c>
      <c r="E4458" s="1">
        <v>4457</v>
      </c>
      <c r="F4458" s="1">
        <v>21</v>
      </c>
      <c r="G4458" s="1" t="s">
        <v>6641</v>
      </c>
      <c r="H4458" s="1" t="s">
        <v>7064</v>
      </c>
      <c r="I4458" s="1">
        <v>3</v>
      </c>
      <c r="L4458" s="1">
        <v>3</v>
      </c>
      <c r="M4458" s="1" t="s">
        <v>6808</v>
      </c>
      <c r="N4458" s="1" t="s">
        <v>9652</v>
      </c>
      <c r="T4458" s="1" t="s">
        <v>12470</v>
      </c>
      <c r="U4458" s="1" t="s">
        <v>136</v>
      </c>
      <c r="V4458" s="1" t="s">
        <v>7308</v>
      </c>
      <c r="Y4458" s="1" t="s">
        <v>6725</v>
      </c>
      <c r="Z4458" s="1" t="s">
        <v>9226</v>
      </c>
      <c r="AG4458" s="1" t="s">
        <v>12750</v>
      </c>
    </row>
    <row r="4459" spans="1:72" ht="13.5" customHeight="1" x14ac:dyDescent="0.25">
      <c r="A4459" s="5" t="str">
        <f t="shared" si="160"/>
        <v>1738_각남면_0146</v>
      </c>
      <c r="B4459" s="1">
        <v>1738</v>
      </c>
      <c r="C4459" s="1" t="s">
        <v>12339</v>
      </c>
      <c r="D4459" s="1" t="s">
        <v>12340</v>
      </c>
      <c r="E4459" s="1">
        <v>4458</v>
      </c>
      <c r="F4459" s="1">
        <v>21</v>
      </c>
      <c r="G4459" s="1" t="s">
        <v>6641</v>
      </c>
      <c r="H4459" s="1" t="s">
        <v>7064</v>
      </c>
      <c r="I4459" s="1">
        <v>3</v>
      </c>
      <c r="L4459" s="1">
        <v>3</v>
      </c>
      <c r="M4459" s="1" t="s">
        <v>6808</v>
      </c>
      <c r="N4459" s="1" t="s">
        <v>9652</v>
      </c>
      <c r="T4459" s="1" t="s">
        <v>12470</v>
      </c>
      <c r="U4459" s="1" t="s">
        <v>139</v>
      </c>
      <c r="V4459" s="1" t="s">
        <v>7323</v>
      </c>
      <c r="Y4459" s="1" t="s">
        <v>1605</v>
      </c>
      <c r="Z4459" s="1" t="s">
        <v>8089</v>
      </c>
      <c r="AF4459" s="1" t="s">
        <v>6726</v>
      </c>
      <c r="AG4459" s="1" t="s">
        <v>12447</v>
      </c>
    </row>
    <row r="4460" spans="1:72" ht="13.5" customHeight="1" x14ac:dyDescent="0.25">
      <c r="A4460" s="5" t="str">
        <f t="shared" si="160"/>
        <v>1738_각남면_0146</v>
      </c>
      <c r="B4460" s="1">
        <v>1738</v>
      </c>
      <c r="C4460" s="1" t="s">
        <v>12339</v>
      </c>
      <c r="D4460" s="1" t="s">
        <v>12340</v>
      </c>
      <c r="E4460" s="1">
        <v>4459</v>
      </c>
      <c r="F4460" s="1">
        <v>21</v>
      </c>
      <c r="G4460" s="1" t="s">
        <v>6641</v>
      </c>
      <c r="H4460" s="1" t="s">
        <v>7064</v>
      </c>
      <c r="I4460" s="1">
        <v>3</v>
      </c>
      <c r="L4460" s="1">
        <v>4</v>
      </c>
      <c r="M4460" s="1" t="s">
        <v>5348</v>
      </c>
      <c r="N4460" s="1" t="s">
        <v>7080</v>
      </c>
      <c r="T4460" s="1" t="s">
        <v>12461</v>
      </c>
      <c r="U4460" s="1" t="s">
        <v>260</v>
      </c>
      <c r="V4460" s="1" t="s">
        <v>7321</v>
      </c>
      <c r="W4460" s="1" t="s">
        <v>123</v>
      </c>
      <c r="X4460" s="1" t="s">
        <v>7689</v>
      </c>
      <c r="Y4460" s="1" t="s">
        <v>5504</v>
      </c>
      <c r="Z4460" s="1" t="s">
        <v>7855</v>
      </c>
      <c r="AC4460" s="1">
        <v>61</v>
      </c>
      <c r="AD4460" s="1" t="s">
        <v>101</v>
      </c>
      <c r="AE4460" s="1" t="s">
        <v>9339</v>
      </c>
      <c r="AJ4460" s="1" t="s">
        <v>17</v>
      </c>
      <c r="AK4460" s="1" t="s">
        <v>9530</v>
      </c>
      <c r="AL4460" s="1" t="s">
        <v>124</v>
      </c>
      <c r="AM4460" s="1" t="s">
        <v>9327</v>
      </c>
      <c r="AT4460" s="1" t="s">
        <v>44</v>
      </c>
      <c r="AU4460" s="1" t="s">
        <v>7629</v>
      </c>
      <c r="AV4460" s="1" t="s">
        <v>5289</v>
      </c>
      <c r="AW4460" s="1" t="s">
        <v>10194</v>
      </c>
      <c r="BG4460" s="1" t="s">
        <v>44</v>
      </c>
      <c r="BH4460" s="1" t="s">
        <v>7629</v>
      </c>
      <c r="BI4460" s="1" t="s">
        <v>14860</v>
      </c>
      <c r="BJ4460" s="1" t="s">
        <v>10871</v>
      </c>
      <c r="BK4460" s="1" t="s">
        <v>5333</v>
      </c>
      <c r="BL4460" s="1" t="s">
        <v>11040</v>
      </c>
      <c r="BM4460" s="1" t="s">
        <v>5292</v>
      </c>
      <c r="BN4460" s="1" t="s">
        <v>11347</v>
      </c>
      <c r="BO4460" s="1" t="s">
        <v>5245</v>
      </c>
      <c r="BP4460" s="1" t="s">
        <v>12418</v>
      </c>
      <c r="BQ4460" s="1" t="s">
        <v>5293</v>
      </c>
      <c r="BR4460" s="1" t="s">
        <v>13308</v>
      </c>
      <c r="BS4460" s="1" t="s">
        <v>1226</v>
      </c>
      <c r="BT4460" s="1" t="s">
        <v>9461</v>
      </c>
    </row>
    <row r="4461" spans="1:72" ht="13.5" customHeight="1" x14ac:dyDescent="0.25">
      <c r="A4461" s="5" t="str">
        <f t="shared" si="160"/>
        <v>1738_각남면_0146</v>
      </c>
      <c r="B4461" s="1">
        <v>1738</v>
      </c>
      <c r="C4461" s="1" t="s">
        <v>12339</v>
      </c>
      <c r="D4461" s="1" t="s">
        <v>12340</v>
      </c>
      <c r="E4461" s="1">
        <v>4460</v>
      </c>
      <c r="F4461" s="1">
        <v>21</v>
      </c>
      <c r="G4461" s="1" t="s">
        <v>6641</v>
      </c>
      <c r="H4461" s="1" t="s">
        <v>7064</v>
      </c>
      <c r="I4461" s="1">
        <v>3</v>
      </c>
      <c r="L4461" s="1">
        <v>4</v>
      </c>
      <c r="M4461" s="1" t="s">
        <v>5348</v>
      </c>
      <c r="N4461" s="1" t="s">
        <v>7080</v>
      </c>
      <c r="S4461" s="1" t="s">
        <v>50</v>
      </c>
      <c r="T4461" s="1" t="s">
        <v>7223</v>
      </c>
      <c r="W4461" s="1" t="s">
        <v>4908</v>
      </c>
      <c r="X4461" s="1" t="s">
        <v>12409</v>
      </c>
      <c r="Y4461" s="1" t="s">
        <v>308</v>
      </c>
      <c r="Z4461" s="1" t="s">
        <v>7774</v>
      </c>
      <c r="AC4461" s="1">
        <v>35</v>
      </c>
      <c r="AD4461" s="1" t="s">
        <v>68</v>
      </c>
      <c r="AE4461" s="1" t="s">
        <v>9333</v>
      </c>
      <c r="AJ4461" s="1" t="s">
        <v>309</v>
      </c>
      <c r="AK4461" s="1" t="s">
        <v>9531</v>
      </c>
      <c r="AL4461" s="1" t="s">
        <v>1695</v>
      </c>
      <c r="AM4461" s="1" t="s">
        <v>9556</v>
      </c>
      <c r="AT4461" s="1" t="s">
        <v>44</v>
      </c>
      <c r="AU4461" s="1" t="s">
        <v>7629</v>
      </c>
      <c r="AV4461" s="1" t="s">
        <v>2484</v>
      </c>
      <c r="AW4461" s="1" t="s">
        <v>9883</v>
      </c>
      <c r="BG4461" s="1" t="s">
        <v>44</v>
      </c>
      <c r="BH4461" s="1" t="s">
        <v>7629</v>
      </c>
      <c r="BI4461" s="1" t="s">
        <v>3192</v>
      </c>
      <c r="BJ4461" s="1" t="s">
        <v>9994</v>
      </c>
      <c r="BK4461" s="1" t="s">
        <v>44</v>
      </c>
      <c r="BL4461" s="1" t="s">
        <v>7629</v>
      </c>
      <c r="BM4461" s="1" t="s">
        <v>6727</v>
      </c>
      <c r="BN4461" s="1" t="s">
        <v>11119</v>
      </c>
      <c r="BO4461" s="1" t="s">
        <v>178</v>
      </c>
      <c r="BP4461" s="1" t="s">
        <v>10478</v>
      </c>
      <c r="BQ4461" s="1" t="s">
        <v>6728</v>
      </c>
      <c r="BR4461" s="1" t="s">
        <v>13012</v>
      </c>
      <c r="BS4461" s="1" t="s">
        <v>41</v>
      </c>
      <c r="BT4461" s="1" t="s">
        <v>12725</v>
      </c>
    </row>
    <row r="4462" spans="1:72" ht="13.5" customHeight="1" x14ac:dyDescent="0.25">
      <c r="A4462" s="5" t="str">
        <f t="shared" si="160"/>
        <v>1738_각남면_0146</v>
      </c>
      <c r="B4462" s="1">
        <v>1738</v>
      </c>
      <c r="C4462" s="1" t="s">
        <v>12339</v>
      </c>
      <c r="D4462" s="1" t="s">
        <v>12340</v>
      </c>
      <c r="E4462" s="1">
        <v>4461</v>
      </c>
      <c r="F4462" s="1">
        <v>21</v>
      </c>
      <c r="G4462" s="1" t="s">
        <v>6641</v>
      </c>
      <c r="H4462" s="1" t="s">
        <v>7064</v>
      </c>
      <c r="I4462" s="1">
        <v>3</v>
      </c>
      <c r="L4462" s="1">
        <v>4</v>
      </c>
      <c r="M4462" s="1" t="s">
        <v>5348</v>
      </c>
      <c r="N4462" s="1" t="s">
        <v>7080</v>
      </c>
      <c r="S4462" s="1" t="s">
        <v>59</v>
      </c>
      <c r="T4462" s="1" t="s">
        <v>7224</v>
      </c>
      <c r="Y4462" s="1" t="s">
        <v>6729</v>
      </c>
      <c r="Z4462" s="1" t="s">
        <v>9227</v>
      </c>
      <c r="AC4462" s="1">
        <v>11</v>
      </c>
      <c r="AD4462" s="1" t="s">
        <v>505</v>
      </c>
      <c r="AE4462" s="1" t="s">
        <v>9377</v>
      </c>
    </row>
    <row r="4463" spans="1:72" ht="13.5" customHeight="1" x14ac:dyDescent="0.25">
      <c r="A4463" s="5" t="str">
        <f t="shared" si="160"/>
        <v>1738_각남면_0146</v>
      </c>
      <c r="B4463" s="1">
        <v>1738</v>
      </c>
      <c r="C4463" s="1" t="s">
        <v>12339</v>
      </c>
      <c r="D4463" s="1" t="s">
        <v>12340</v>
      </c>
      <c r="E4463" s="1">
        <v>4462</v>
      </c>
      <c r="F4463" s="1">
        <v>21</v>
      </c>
      <c r="G4463" s="1" t="s">
        <v>6641</v>
      </c>
      <c r="H4463" s="1" t="s">
        <v>7064</v>
      </c>
      <c r="I4463" s="1">
        <v>3</v>
      </c>
      <c r="L4463" s="1">
        <v>4</v>
      </c>
      <c r="M4463" s="1" t="s">
        <v>5348</v>
      </c>
      <c r="N4463" s="1" t="s">
        <v>7080</v>
      </c>
      <c r="T4463" s="1" t="s">
        <v>12470</v>
      </c>
      <c r="U4463" s="1" t="s">
        <v>739</v>
      </c>
      <c r="V4463" s="1" t="s">
        <v>7350</v>
      </c>
      <c r="Y4463" s="1" t="s">
        <v>6725</v>
      </c>
      <c r="Z4463" s="1" t="s">
        <v>9226</v>
      </c>
      <c r="AG4463" s="1" t="s">
        <v>12761</v>
      </c>
    </row>
    <row r="4464" spans="1:72" ht="13.5" customHeight="1" x14ac:dyDescent="0.25">
      <c r="A4464" s="5" t="str">
        <f t="shared" si="160"/>
        <v>1738_각남면_0146</v>
      </c>
      <c r="B4464" s="1">
        <v>1738</v>
      </c>
      <c r="C4464" s="1" t="s">
        <v>12339</v>
      </c>
      <c r="D4464" s="1" t="s">
        <v>12340</v>
      </c>
      <c r="E4464" s="1">
        <v>4463</v>
      </c>
      <c r="F4464" s="1">
        <v>21</v>
      </c>
      <c r="G4464" s="1" t="s">
        <v>6641</v>
      </c>
      <c r="H4464" s="1" t="s">
        <v>7064</v>
      </c>
      <c r="I4464" s="1">
        <v>3</v>
      </c>
      <c r="L4464" s="1">
        <v>4</v>
      </c>
      <c r="M4464" s="1" t="s">
        <v>5348</v>
      </c>
      <c r="N4464" s="1" t="s">
        <v>7080</v>
      </c>
      <c r="T4464" s="1" t="s">
        <v>12470</v>
      </c>
      <c r="Y4464" s="1" t="s">
        <v>5066</v>
      </c>
      <c r="Z4464" s="1" t="s">
        <v>8898</v>
      </c>
      <c r="AF4464" s="1" t="s">
        <v>12659</v>
      </c>
      <c r="AG4464" s="1" t="s">
        <v>12683</v>
      </c>
      <c r="AT4464" s="1" t="s">
        <v>975</v>
      </c>
      <c r="AU4464" s="1" t="s">
        <v>9663</v>
      </c>
      <c r="BF4464" s="1" t="s">
        <v>12895</v>
      </c>
    </row>
    <row r="4465" spans="1:72" ht="13.5" customHeight="1" x14ac:dyDescent="0.25">
      <c r="A4465" s="5" t="str">
        <f t="shared" si="160"/>
        <v>1738_각남면_0146</v>
      </c>
      <c r="B4465" s="1">
        <v>1738</v>
      </c>
      <c r="C4465" s="1" t="s">
        <v>12339</v>
      </c>
      <c r="D4465" s="1" t="s">
        <v>12340</v>
      </c>
      <c r="E4465" s="1">
        <v>4464</v>
      </c>
      <c r="F4465" s="1">
        <v>21</v>
      </c>
      <c r="G4465" s="1" t="s">
        <v>6641</v>
      </c>
      <c r="H4465" s="1" t="s">
        <v>7064</v>
      </c>
      <c r="I4465" s="1">
        <v>3</v>
      </c>
      <c r="L4465" s="1">
        <v>4</v>
      </c>
      <c r="M4465" s="1" t="s">
        <v>5348</v>
      </c>
      <c r="N4465" s="1" t="s">
        <v>7080</v>
      </c>
      <c r="T4465" s="1" t="s">
        <v>12470</v>
      </c>
      <c r="U4465" s="1" t="s">
        <v>6730</v>
      </c>
      <c r="V4465" s="1" t="s">
        <v>7666</v>
      </c>
      <c r="Y4465" s="1" t="s">
        <v>6731</v>
      </c>
      <c r="Z4465" s="1" t="s">
        <v>9228</v>
      </c>
      <c r="AC4465" s="1">
        <v>31</v>
      </c>
      <c r="AD4465" s="1" t="s">
        <v>437</v>
      </c>
      <c r="AE4465" s="1" t="s">
        <v>9373</v>
      </c>
      <c r="AT4465" s="1" t="s">
        <v>2545</v>
      </c>
      <c r="AU4465" s="1" t="s">
        <v>9670</v>
      </c>
      <c r="AV4465" s="1" t="s">
        <v>4801</v>
      </c>
      <c r="AW4465" s="1" t="s">
        <v>9146</v>
      </c>
      <c r="BB4465" s="1" t="s">
        <v>1390</v>
      </c>
      <c r="BC4465" s="1" t="s">
        <v>12506</v>
      </c>
      <c r="BD4465" s="1" t="s">
        <v>6732</v>
      </c>
      <c r="BE4465" s="1" t="s">
        <v>8856</v>
      </c>
    </row>
    <row r="4466" spans="1:72" ht="13.5" customHeight="1" x14ac:dyDescent="0.25">
      <c r="A4466" s="5" t="str">
        <f t="shared" si="160"/>
        <v>1738_각남면_0146</v>
      </c>
      <c r="B4466" s="1">
        <v>1738</v>
      </c>
      <c r="C4466" s="1" t="s">
        <v>12339</v>
      </c>
      <c r="D4466" s="1" t="s">
        <v>12340</v>
      </c>
      <c r="E4466" s="1">
        <v>4465</v>
      </c>
      <c r="F4466" s="1">
        <v>21</v>
      </c>
      <c r="G4466" s="1" t="s">
        <v>6641</v>
      </c>
      <c r="H4466" s="1" t="s">
        <v>7064</v>
      </c>
      <c r="I4466" s="1">
        <v>3</v>
      </c>
      <c r="L4466" s="1">
        <v>4</v>
      </c>
      <c r="M4466" s="1" t="s">
        <v>5348</v>
      </c>
      <c r="N4466" s="1" t="s">
        <v>7080</v>
      </c>
      <c r="T4466" s="1" t="s">
        <v>12470</v>
      </c>
      <c r="U4466" s="1" t="s">
        <v>139</v>
      </c>
      <c r="V4466" s="1" t="s">
        <v>7323</v>
      </c>
      <c r="Y4466" s="1" t="s">
        <v>6733</v>
      </c>
      <c r="Z4466" s="1" t="s">
        <v>9229</v>
      </c>
      <c r="AC4466" s="1">
        <v>28</v>
      </c>
      <c r="AD4466" s="1" t="s">
        <v>153</v>
      </c>
      <c r="AE4466" s="1" t="s">
        <v>9346</v>
      </c>
      <c r="AT4466" s="1" t="s">
        <v>2545</v>
      </c>
      <c r="AU4466" s="1" t="s">
        <v>9670</v>
      </c>
      <c r="AV4466" s="1" t="s">
        <v>4801</v>
      </c>
      <c r="AW4466" s="1" t="s">
        <v>9146</v>
      </c>
      <c r="BB4466" s="1" t="s">
        <v>1390</v>
      </c>
      <c r="BC4466" s="1" t="s">
        <v>12506</v>
      </c>
      <c r="BD4466" s="1" t="s">
        <v>6732</v>
      </c>
      <c r="BE4466" s="1" t="s">
        <v>8856</v>
      </c>
    </row>
    <row r="4467" spans="1:72" ht="13.5" customHeight="1" x14ac:dyDescent="0.25">
      <c r="A4467" s="5" t="str">
        <f t="shared" si="160"/>
        <v>1738_각남면_0146</v>
      </c>
      <c r="B4467" s="1">
        <v>1738</v>
      </c>
      <c r="C4467" s="1" t="s">
        <v>12339</v>
      </c>
      <c r="D4467" s="1" t="s">
        <v>12340</v>
      </c>
      <c r="E4467" s="1">
        <v>4466</v>
      </c>
      <c r="F4467" s="1">
        <v>21</v>
      </c>
      <c r="G4467" s="1" t="s">
        <v>6641</v>
      </c>
      <c r="H4467" s="1" t="s">
        <v>7064</v>
      </c>
      <c r="I4467" s="1">
        <v>3</v>
      </c>
      <c r="L4467" s="1">
        <v>4</v>
      </c>
      <c r="M4467" s="1" t="s">
        <v>5348</v>
      </c>
      <c r="N4467" s="1" t="s">
        <v>7080</v>
      </c>
      <c r="T4467" s="1" t="s">
        <v>12470</v>
      </c>
      <c r="U4467" s="1" t="s">
        <v>139</v>
      </c>
      <c r="V4467" s="1" t="s">
        <v>7323</v>
      </c>
      <c r="Y4467" s="1" t="s">
        <v>5792</v>
      </c>
      <c r="Z4467" s="1" t="s">
        <v>9054</v>
      </c>
      <c r="AC4467" s="1">
        <v>29</v>
      </c>
      <c r="AD4467" s="1" t="s">
        <v>301</v>
      </c>
      <c r="AE4467" s="1" t="s">
        <v>9363</v>
      </c>
    </row>
    <row r="4468" spans="1:72" ht="13.5" customHeight="1" x14ac:dyDescent="0.25">
      <c r="A4468" s="5" t="str">
        <f t="shared" si="160"/>
        <v>1738_각남면_0146</v>
      </c>
      <c r="B4468" s="1">
        <v>1738</v>
      </c>
      <c r="C4468" s="1" t="s">
        <v>12339</v>
      </c>
      <c r="D4468" s="1" t="s">
        <v>12340</v>
      </c>
      <c r="E4468" s="1">
        <v>4467</v>
      </c>
      <c r="F4468" s="1">
        <v>21</v>
      </c>
      <c r="G4468" s="1" t="s">
        <v>6641</v>
      </c>
      <c r="H4468" s="1" t="s">
        <v>7064</v>
      </c>
      <c r="I4468" s="1">
        <v>3</v>
      </c>
      <c r="L4468" s="1">
        <v>4</v>
      </c>
      <c r="M4468" s="1" t="s">
        <v>5348</v>
      </c>
      <c r="N4468" s="1" t="s">
        <v>7080</v>
      </c>
      <c r="S4468" s="1" t="s">
        <v>4860</v>
      </c>
      <c r="T4468" s="1" t="s">
        <v>12464</v>
      </c>
      <c r="Y4468" s="1" t="s">
        <v>6734</v>
      </c>
      <c r="Z4468" s="1" t="s">
        <v>9230</v>
      </c>
      <c r="AC4468" s="1">
        <v>34</v>
      </c>
      <c r="AD4468" s="1" t="s">
        <v>40</v>
      </c>
      <c r="AE4468" s="1" t="s">
        <v>9329</v>
      </c>
    </row>
    <row r="4469" spans="1:72" ht="13.5" customHeight="1" x14ac:dyDescent="0.25">
      <c r="A4469" s="5" t="str">
        <f t="shared" si="160"/>
        <v>1738_각남면_0146</v>
      </c>
      <c r="B4469" s="1">
        <v>1738</v>
      </c>
      <c r="C4469" s="1" t="s">
        <v>12339</v>
      </c>
      <c r="D4469" s="1" t="s">
        <v>12340</v>
      </c>
      <c r="E4469" s="1">
        <v>4468</v>
      </c>
      <c r="F4469" s="1">
        <v>21</v>
      </c>
      <c r="G4469" s="1" t="s">
        <v>6641</v>
      </c>
      <c r="H4469" s="1" t="s">
        <v>7064</v>
      </c>
      <c r="I4469" s="1">
        <v>3</v>
      </c>
      <c r="L4469" s="1">
        <v>4</v>
      </c>
      <c r="M4469" s="1" t="s">
        <v>5348</v>
      </c>
      <c r="N4469" s="1" t="s">
        <v>7080</v>
      </c>
      <c r="T4469" s="1" t="s">
        <v>12470</v>
      </c>
      <c r="U4469" s="1" t="s">
        <v>139</v>
      </c>
      <c r="V4469" s="1" t="s">
        <v>7323</v>
      </c>
      <c r="Y4469" s="1" t="s">
        <v>6051</v>
      </c>
      <c r="Z4469" s="1" t="s">
        <v>9105</v>
      </c>
      <c r="AC4469" s="1">
        <v>11</v>
      </c>
      <c r="AD4469" s="1" t="s">
        <v>505</v>
      </c>
      <c r="AE4469" s="1" t="s">
        <v>9377</v>
      </c>
      <c r="BB4469" s="1" t="s">
        <v>368</v>
      </c>
      <c r="BC4469" s="1" t="s">
        <v>7520</v>
      </c>
      <c r="BE4469" s="1" t="s">
        <v>9230</v>
      </c>
      <c r="BF4469" s="1" t="s">
        <v>12895</v>
      </c>
    </row>
    <row r="4470" spans="1:72" ht="13.5" customHeight="1" x14ac:dyDescent="0.25">
      <c r="A4470" s="5" t="str">
        <f t="shared" si="160"/>
        <v>1738_각남면_0146</v>
      </c>
      <c r="B4470" s="1">
        <v>1738</v>
      </c>
      <c r="C4470" s="1" t="s">
        <v>12339</v>
      </c>
      <c r="D4470" s="1" t="s">
        <v>12340</v>
      </c>
      <c r="E4470" s="1">
        <v>4469</v>
      </c>
      <c r="F4470" s="1">
        <v>21</v>
      </c>
      <c r="G4470" s="1" t="s">
        <v>6641</v>
      </c>
      <c r="H4470" s="1" t="s">
        <v>7064</v>
      </c>
      <c r="I4470" s="1">
        <v>3</v>
      </c>
      <c r="L4470" s="1">
        <v>4</v>
      </c>
      <c r="M4470" s="1" t="s">
        <v>5348</v>
      </c>
      <c r="N4470" s="1" t="s">
        <v>7080</v>
      </c>
      <c r="T4470" s="1" t="s">
        <v>12470</v>
      </c>
      <c r="U4470" s="1" t="s">
        <v>139</v>
      </c>
      <c r="V4470" s="1" t="s">
        <v>7323</v>
      </c>
      <c r="Y4470" s="1" t="s">
        <v>6735</v>
      </c>
      <c r="Z4470" s="1" t="s">
        <v>9231</v>
      </c>
      <c r="AD4470" s="1" t="s">
        <v>142</v>
      </c>
      <c r="AE4470" s="1" t="s">
        <v>9344</v>
      </c>
      <c r="AF4470" s="1" t="s">
        <v>417</v>
      </c>
      <c r="AG4470" s="1" t="s">
        <v>9401</v>
      </c>
      <c r="AH4470" s="1" t="s">
        <v>124</v>
      </c>
      <c r="AI4470" s="1" t="s">
        <v>9327</v>
      </c>
      <c r="AT4470" s="1" t="s">
        <v>232</v>
      </c>
      <c r="AU4470" s="1" t="s">
        <v>7343</v>
      </c>
      <c r="AV4470" s="1" t="s">
        <v>2842</v>
      </c>
      <c r="AW4470" s="1" t="s">
        <v>9081</v>
      </c>
      <c r="BB4470" s="1" t="s">
        <v>1551</v>
      </c>
      <c r="BC4470" s="1" t="s">
        <v>7529</v>
      </c>
      <c r="BD4470" s="1" t="s">
        <v>6736</v>
      </c>
      <c r="BE4470" s="1" t="s">
        <v>10456</v>
      </c>
    </row>
    <row r="4471" spans="1:72" ht="13.5" customHeight="1" x14ac:dyDescent="0.25">
      <c r="A4471" s="5" t="str">
        <f t="shared" si="160"/>
        <v>1738_각남면_0146</v>
      </c>
      <c r="B4471" s="1">
        <v>1738</v>
      </c>
      <c r="C4471" s="1" t="s">
        <v>12339</v>
      </c>
      <c r="D4471" s="1" t="s">
        <v>12340</v>
      </c>
      <c r="E4471" s="1">
        <v>4470</v>
      </c>
      <c r="F4471" s="1">
        <v>21</v>
      </c>
      <c r="G4471" s="1" t="s">
        <v>6641</v>
      </c>
      <c r="H4471" s="1" t="s">
        <v>7064</v>
      </c>
      <c r="I4471" s="1">
        <v>3</v>
      </c>
      <c r="L4471" s="1">
        <v>4</v>
      </c>
      <c r="M4471" s="1" t="s">
        <v>5348</v>
      </c>
      <c r="N4471" s="1" t="s">
        <v>7080</v>
      </c>
      <c r="T4471" s="1" t="s">
        <v>12470</v>
      </c>
      <c r="U4471" s="1" t="s">
        <v>715</v>
      </c>
      <c r="V4471" s="1" t="s">
        <v>7283</v>
      </c>
      <c r="Y4471" s="1" t="s">
        <v>4644</v>
      </c>
      <c r="Z4471" s="1" t="s">
        <v>8773</v>
      </c>
      <c r="AC4471" s="1">
        <v>1</v>
      </c>
      <c r="AD4471" s="1" t="s">
        <v>101</v>
      </c>
      <c r="AE4471" s="1" t="s">
        <v>9339</v>
      </c>
      <c r="AF4471" s="1" t="s">
        <v>95</v>
      </c>
      <c r="AG4471" s="1" t="s">
        <v>9389</v>
      </c>
      <c r="AV4471" s="1" t="s">
        <v>6731</v>
      </c>
      <c r="AW4471" s="1" t="s">
        <v>9228</v>
      </c>
    </row>
    <row r="4472" spans="1:72" ht="13.5" customHeight="1" x14ac:dyDescent="0.25">
      <c r="A4472" s="5" t="str">
        <f t="shared" si="160"/>
        <v>1738_각남면_0146</v>
      </c>
      <c r="B4472" s="1">
        <v>1738</v>
      </c>
      <c r="C4472" s="1" t="s">
        <v>12339</v>
      </c>
      <c r="D4472" s="1" t="s">
        <v>12340</v>
      </c>
      <c r="E4472" s="1">
        <v>4471</v>
      </c>
      <c r="F4472" s="1">
        <v>21</v>
      </c>
      <c r="G4472" s="1" t="s">
        <v>6641</v>
      </c>
      <c r="H4472" s="1" t="s">
        <v>7064</v>
      </c>
      <c r="I4472" s="1">
        <v>3</v>
      </c>
      <c r="L4472" s="1">
        <v>5</v>
      </c>
      <c r="M4472" s="1" t="s">
        <v>14575</v>
      </c>
      <c r="N4472" s="1" t="s">
        <v>14576</v>
      </c>
      <c r="T4472" s="1" t="s">
        <v>12461</v>
      </c>
      <c r="U4472" s="1" t="s">
        <v>1351</v>
      </c>
      <c r="V4472" s="1" t="s">
        <v>7327</v>
      </c>
      <c r="W4472" s="1" t="s">
        <v>2735</v>
      </c>
      <c r="X4472" s="1" t="s">
        <v>7737</v>
      </c>
      <c r="Y4472" s="1" t="s">
        <v>2784</v>
      </c>
      <c r="Z4472" s="1" t="s">
        <v>8331</v>
      </c>
      <c r="AC4472" s="1">
        <v>51</v>
      </c>
      <c r="AD4472" s="1" t="s">
        <v>169</v>
      </c>
      <c r="AE4472" s="1" t="s">
        <v>9348</v>
      </c>
      <c r="AJ4472" s="1" t="s">
        <v>17</v>
      </c>
      <c r="AK4472" s="1" t="s">
        <v>9530</v>
      </c>
      <c r="AL4472" s="1" t="s">
        <v>753</v>
      </c>
      <c r="AM4472" s="1" t="s">
        <v>9588</v>
      </c>
      <c r="AT4472" s="1" t="s">
        <v>219</v>
      </c>
      <c r="AU4472" s="1" t="s">
        <v>7464</v>
      </c>
      <c r="AV4472" s="1" t="s">
        <v>6737</v>
      </c>
      <c r="AW4472" s="1" t="s">
        <v>9232</v>
      </c>
      <c r="BG4472" s="1" t="s">
        <v>44</v>
      </c>
      <c r="BH4472" s="1" t="s">
        <v>7629</v>
      </c>
      <c r="BI4472" s="1" t="s">
        <v>6738</v>
      </c>
      <c r="BJ4472" s="1" t="s">
        <v>10383</v>
      </c>
      <c r="BK4472" s="1" t="s">
        <v>44</v>
      </c>
      <c r="BL4472" s="1" t="s">
        <v>7629</v>
      </c>
      <c r="BM4472" s="1" t="s">
        <v>14778</v>
      </c>
      <c r="BN4472" s="1" t="s">
        <v>8221</v>
      </c>
      <c r="BO4472" s="1" t="s">
        <v>490</v>
      </c>
      <c r="BP4472" s="1" t="s">
        <v>9686</v>
      </c>
      <c r="BQ4472" s="1" t="s">
        <v>6739</v>
      </c>
      <c r="BR4472" s="1" t="s">
        <v>12199</v>
      </c>
      <c r="BS4472" s="1" t="s">
        <v>124</v>
      </c>
      <c r="BT4472" s="1" t="s">
        <v>9327</v>
      </c>
    </row>
    <row r="4473" spans="1:72" ht="13.5" customHeight="1" x14ac:dyDescent="0.25">
      <c r="A4473" s="5" t="str">
        <f t="shared" si="160"/>
        <v>1738_각남면_0146</v>
      </c>
      <c r="B4473" s="1">
        <v>1738</v>
      </c>
      <c r="C4473" s="1" t="s">
        <v>12339</v>
      </c>
      <c r="D4473" s="1" t="s">
        <v>12340</v>
      </c>
      <c r="E4473" s="1">
        <v>4472</v>
      </c>
      <c r="F4473" s="1">
        <v>21</v>
      </c>
      <c r="G4473" s="1" t="s">
        <v>6641</v>
      </c>
      <c r="H4473" s="1" t="s">
        <v>7064</v>
      </c>
      <c r="I4473" s="1">
        <v>3</v>
      </c>
      <c r="L4473" s="1">
        <v>5</v>
      </c>
      <c r="M4473" s="1" t="s">
        <v>14575</v>
      </c>
      <c r="N4473" s="1" t="s">
        <v>14576</v>
      </c>
      <c r="S4473" s="1" t="s">
        <v>50</v>
      </c>
      <c r="T4473" s="1" t="s">
        <v>7223</v>
      </c>
      <c r="W4473" s="1" t="s">
        <v>1524</v>
      </c>
      <c r="X4473" s="1" t="s">
        <v>7716</v>
      </c>
      <c r="Y4473" s="1" t="s">
        <v>64</v>
      </c>
      <c r="Z4473" s="1" t="s">
        <v>7741</v>
      </c>
      <c r="AC4473" s="1">
        <v>36</v>
      </c>
      <c r="AD4473" s="1" t="s">
        <v>229</v>
      </c>
      <c r="AE4473" s="1" t="s">
        <v>9356</v>
      </c>
      <c r="AJ4473" s="1" t="s">
        <v>17</v>
      </c>
      <c r="AK4473" s="1" t="s">
        <v>9530</v>
      </c>
      <c r="AL4473" s="1" t="s">
        <v>41</v>
      </c>
      <c r="AM4473" s="1" t="s">
        <v>12725</v>
      </c>
      <c r="AT4473" s="1" t="s">
        <v>490</v>
      </c>
      <c r="AU4473" s="1" t="s">
        <v>9686</v>
      </c>
      <c r="AV4473" s="1" t="s">
        <v>4197</v>
      </c>
      <c r="AW4473" s="1" t="s">
        <v>10067</v>
      </c>
      <c r="BG4473" s="1" t="s">
        <v>219</v>
      </c>
      <c r="BH4473" s="1" t="s">
        <v>7464</v>
      </c>
      <c r="BI4473" s="1" t="s">
        <v>2330</v>
      </c>
      <c r="BJ4473" s="1" t="s">
        <v>7721</v>
      </c>
      <c r="BK4473" s="1" t="s">
        <v>219</v>
      </c>
      <c r="BL4473" s="1" t="s">
        <v>7464</v>
      </c>
      <c r="BM4473" s="1" t="s">
        <v>6740</v>
      </c>
      <c r="BN4473" s="1" t="s">
        <v>11442</v>
      </c>
      <c r="BO4473" s="1" t="s">
        <v>2019</v>
      </c>
      <c r="BP4473" s="1" t="s">
        <v>9669</v>
      </c>
      <c r="BQ4473" s="1" t="s">
        <v>6741</v>
      </c>
      <c r="BR4473" s="1" t="s">
        <v>12200</v>
      </c>
      <c r="BS4473" s="1" t="s">
        <v>1496</v>
      </c>
      <c r="BT4473" s="1" t="s">
        <v>12737</v>
      </c>
    </row>
    <row r="4474" spans="1:72" ht="13.5" customHeight="1" x14ac:dyDescent="0.25">
      <c r="A4474" s="5" t="str">
        <f t="shared" si="160"/>
        <v>1738_각남면_0146</v>
      </c>
      <c r="B4474" s="1">
        <v>1738</v>
      </c>
      <c r="C4474" s="1" t="s">
        <v>12339</v>
      </c>
      <c r="D4474" s="1" t="s">
        <v>12340</v>
      </c>
      <c r="E4474" s="1">
        <v>4473</v>
      </c>
      <c r="F4474" s="1">
        <v>21</v>
      </c>
      <c r="G4474" s="1" t="s">
        <v>6641</v>
      </c>
      <c r="H4474" s="1" t="s">
        <v>7064</v>
      </c>
      <c r="I4474" s="1">
        <v>3</v>
      </c>
      <c r="L4474" s="1">
        <v>5</v>
      </c>
      <c r="M4474" s="1" t="s">
        <v>14575</v>
      </c>
      <c r="N4474" s="1" t="s">
        <v>14576</v>
      </c>
      <c r="S4474" s="1" t="s">
        <v>802</v>
      </c>
      <c r="T4474" s="1" t="s">
        <v>12469</v>
      </c>
      <c r="Y4474" s="1" t="s">
        <v>6737</v>
      </c>
      <c r="Z4474" s="1" t="s">
        <v>9232</v>
      </c>
      <c r="AF4474" s="1" t="s">
        <v>317</v>
      </c>
      <c r="AG4474" s="1" t="s">
        <v>7707</v>
      </c>
    </row>
    <row r="4475" spans="1:72" ht="13.5" customHeight="1" x14ac:dyDescent="0.25">
      <c r="A4475" s="5" t="str">
        <f t="shared" si="160"/>
        <v>1738_각남면_0146</v>
      </c>
      <c r="B4475" s="1">
        <v>1738</v>
      </c>
      <c r="C4475" s="1" t="s">
        <v>12339</v>
      </c>
      <c r="D4475" s="1" t="s">
        <v>12340</v>
      </c>
      <c r="E4475" s="1">
        <v>4474</v>
      </c>
      <c r="F4475" s="1">
        <v>21</v>
      </c>
      <c r="G4475" s="1" t="s">
        <v>6641</v>
      </c>
      <c r="H4475" s="1" t="s">
        <v>7064</v>
      </c>
      <c r="I4475" s="1">
        <v>3</v>
      </c>
      <c r="L4475" s="1">
        <v>5</v>
      </c>
      <c r="M4475" s="1" t="s">
        <v>14575</v>
      </c>
      <c r="N4475" s="1" t="s">
        <v>14576</v>
      </c>
      <c r="S4475" s="1" t="s">
        <v>59</v>
      </c>
      <c r="T4475" s="1" t="s">
        <v>7224</v>
      </c>
      <c r="U4475" s="1" t="s">
        <v>5380</v>
      </c>
      <c r="V4475" s="1" t="s">
        <v>7588</v>
      </c>
      <c r="Y4475" s="1" t="s">
        <v>742</v>
      </c>
      <c r="Z4475" s="1" t="s">
        <v>7856</v>
      </c>
      <c r="AC4475" s="1">
        <v>10</v>
      </c>
      <c r="AD4475" s="1" t="s">
        <v>393</v>
      </c>
      <c r="AE4475" s="1" t="s">
        <v>9370</v>
      </c>
      <c r="AG4475" s="1" t="s">
        <v>12743</v>
      </c>
    </row>
    <row r="4476" spans="1:72" ht="13.5" customHeight="1" x14ac:dyDescent="0.25">
      <c r="A4476" s="5" t="str">
        <f t="shared" si="160"/>
        <v>1738_각남면_0146</v>
      </c>
      <c r="B4476" s="1">
        <v>1738</v>
      </c>
      <c r="C4476" s="1" t="s">
        <v>12339</v>
      </c>
      <c r="D4476" s="1" t="s">
        <v>12340</v>
      </c>
      <c r="E4476" s="1">
        <v>4475</v>
      </c>
      <c r="F4476" s="1">
        <v>21</v>
      </c>
      <c r="G4476" s="1" t="s">
        <v>6641</v>
      </c>
      <c r="H4476" s="1" t="s">
        <v>7064</v>
      </c>
      <c r="I4476" s="1">
        <v>3</v>
      </c>
      <c r="L4476" s="1">
        <v>5</v>
      </c>
      <c r="M4476" s="1" t="s">
        <v>14575</v>
      </c>
      <c r="N4476" s="1" t="s">
        <v>14576</v>
      </c>
      <c r="S4476" s="1" t="s">
        <v>112</v>
      </c>
      <c r="T4476" s="1" t="s">
        <v>7229</v>
      </c>
      <c r="Y4476" s="1" t="s">
        <v>64</v>
      </c>
      <c r="Z4476" s="1" t="s">
        <v>7741</v>
      </c>
      <c r="AC4476" s="1">
        <v>1</v>
      </c>
      <c r="AD4476" s="1" t="s">
        <v>101</v>
      </c>
      <c r="AE4476" s="1" t="s">
        <v>9339</v>
      </c>
      <c r="AF4476" s="1" t="s">
        <v>12703</v>
      </c>
      <c r="AG4476" s="1" t="s">
        <v>12714</v>
      </c>
    </row>
    <row r="4477" spans="1:72" ht="13.5" customHeight="1" x14ac:dyDescent="0.25">
      <c r="A4477" s="5" t="str">
        <f t="shared" si="160"/>
        <v>1738_각남면_0146</v>
      </c>
      <c r="B4477" s="1">
        <v>1738</v>
      </c>
      <c r="C4477" s="1" t="s">
        <v>12339</v>
      </c>
      <c r="D4477" s="1" t="s">
        <v>12340</v>
      </c>
      <c r="E4477" s="1">
        <v>4476</v>
      </c>
      <c r="F4477" s="1">
        <v>21</v>
      </c>
      <c r="G4477" s="1" t="s">
        <v>6641</v>
      </c>
      <c r="H4477" s="1" t="s">
        <v>7064</v>
      </c>
      <c r="I4477" s="1">
        <v>4</v>
      </c>
      <c r="J4477" s="1" t="s">
        <v>6742</v>
      </c>
      <c r="K4477" s="1" t="s">
        <v>7187</v>
      </c>
      <c r="L4477" s="1">
        <v>1</v>
      </c>
      <c r="M4477" s="1" t="s">
        <v>6742</v>
      </c>
      <c r="N4477" s="1" t="s">
        <v>7187</v>
      </c>
      <c r="T4477" s="1" t="s">
        <v>12461</v>
      </c>
      <c r="U4477" s="1" t="s">
        <v>6743</v>
      </c>
      <c r="V4477" s="1" t="s">
        <v>7667</v>
      </c>
      <c r="W4477" s="1" t="s">
        <v>51</v>
      </c>
      <c r="X4477" s="1" t="s">
        <v>7686</v>
      </c>
      <c r="Y4477" s="1" t="s">
        <v>6744</v>
      </c>
      <c r="Z4477" s="1" t="s">
        <v>9233</v>
      </c>
      <c r="AC4477" s="1">
        <v>45</v>
      </c>
      <c r="AD4477" s="1" t="s">
        <v>330</v>
      </c>
      <c r="AE4477" s="1" t="s">
        <v>9367</v>
      </c>
      <c r="AJ4477" s="1" t="s">
        <v>17</v>
      </c>
      <c r="AK4477" s="1" t="s">
        <v>9530</v>
      </c>
      <c r="AL4477" s="1" t="s">
        <v>53</v>
      </c>
      <c r="AM4477" s="1" t="s">
        <v>9486</v>
      </c>
      <c r="AT4477" s="1" t="s">
        <v>531</v>
      </c>
      <c r="AU4477" s="1" t="s">
        <v>7370</v>
      </c>
      <c r="AV4477" s="1" t="s">
        <v>6745</v>
      </c>
      <c r="AW4477" s="1" t="s">
        <v>9715</v>
      </c>
      <c r="BG4477" s="1" t="s">
        <v>533</v>
      </c>
      <c r="BH4477" s="1" t="s">
        <v>7485</v>
      </c>
      <c r="BI4477" s="1" t="s">
        <v>6120</v>
      </c>
      <c r="BJ4477" s="1" t="s">
        <v>10347</v>
      </c>
      <c r="BK4477" s="1" t="s">
        <v>490</v>
      </c>
      <c r="BL4477" s="1" t="s">
        <v>9686</v>
      </c>
      <c r="BM4477" s="1" t="s">
        <v>535</v>
      </c>
      <c r="BN4477" s="1" t="s">
        <v>9728</v>
      </c>
      <c r="BO4477" s="1" t="s">
        <v>677</v>
      </c>
      <c r="BP4477" s="1" t="s">
        <v>7530</v>
      </c>
      <c r="BQ4477" s="1" t="s">
        <v>6746</v>
      </c>
      <c r="BR4477" s="1" t="s">
        <v>11515</v>
      </c>
      <c r="BS4477" s="1" t="s">
        <v>200</v>
      </c>
      <c r="BT4477" s="1" t="s">
        <v>9541</v>
      </c>
    </row>
    <row r="4478" spans="1:72" ht="13.5" customHeight="1" x14ac:dyDescent="0.25">
      <c r="A4478" s="5" t="str">
        <f t="shared" si="160"/>
        <v>1738_각남면_0146</v>
      </c>
      <c r="B4478" s="1">
        <v>1738</v>
      </c>
      <c r="C4478" s="1" t="s">
        <v>12339</v>
      </c>
      <c r="D4478" s="1" t="s">
        <v>12340</v>
      </c>
      <c r="E4478" s="1">
        <v>4477</v>
      </c>
      <c r="F4478" s="1">
        <v>21</v>
      </c>
      <c r="G4478" s="1" t="s">
        <v>6641</v>
      </c>
      <c r="H4478" s="1" t="s">
        <v>7064</v>
      </c>
      <c r="I4478" s="1">
        <v>4</v>
      </c>
      <c r="L4478" s="1">
        <v>1</v>
      </c>
      <c r="M4478" s="1" t="s">
        <v>6742</v>
      </c>
      <c r="N4478" s="1" t="s">
        <v>7187</v>
      </c>
      <c r="S4478" s="1" t="s">
        <v>50</v>
      </c>
      <c r="T4478" s="1" t="s">
        <v>7223</v>
      </c>
      <c r="W4478" s="1" t="s">
        <v>123</v>
      </c>
      <c r="X4478" s="1" t="s">
        <v>7689</v>
      </c>
      <c r="Y4478" s="1" t="s">
        <v>64</v>
      </c>
      <c r="Z4478" s="1" t="s">
        <v>7741</v>
      </c>
      <c r="AC4478" s="1">
        <v>42</v>
      </c>
      <c r="AD4478" s="1" t="s">
        <v>304</v>
      </c>
      <c r="AE4478" s="1" t="s">
        <v>9364</v>
      </c>
      <c r="AJ4478" s="1" t="s">
        <v>17</v>
      </c>
      <c r="AK4478" s="1" t="s">
        <v>9530</v>
      </c>
      <c r="AL4478" s="1" t="s">
        <v>124</v>
      </c>
      <c r="AM4478" s="1" t="s">
        <v>9327</v>
      </c>
      <c r="AT4478" s="1" t="s">
        <v>677</v>
      </c>
      <c r="AU4478" s="1" t="s">
        <v>7530</v>
      </c>
      <c r="AV4478" s="1" t="s">
        <v>6747</v>
      </c>
      <c r="AW4478" s="1" t="s">
        <v>10353</v>
      </c>
      <c r="BG4478" s="1" t="s">
        <v>42</v>
      </c>
      <c r="BH4478" s="1" t="s">
        <v>7309</v>
      </c>
      <c r="BI4478" s="1" t="s">
        <v>14896</v>
      </c>
      <c r="BJ4478" s="1" t="s">
        <v>10983</v>
      </c>
      <c r="BK4478" s="1" t="s">
        <v>44</v>
      </c>
      <c r="BL4478" s="1" t="s">
        <v>7629</v>
      </c>
      <c r="BM4478" s="1" t="s">
        <v>14980</v>
      </c>
      <c r="BN4478" s="1" t="s">
        <v>12925</v>
      </c>
      <c r="BO4478" s="1" t="s">
        <v>44</v>
      </c>
      <c r="BP4478" s="1" t="s">
        <v>7629</v>
      </c>
      <c r="BQ4478" s="1" t="s">
        <v>6748</v>
      </c>
      <c r="BR4478" s="1" t="s">
        <v>12201</v>
      </c>
      <c r="BS4478" s="1" t="s">
        <v>277</v>
      </c>
      <c r="BT4478" s="1" t="s">
        <v>9535</v>
      </c>
    </row>
    <row r="4479" spans="1:72" ht="13.5" customHeight="1" x14ac:dyDescent="0.25">
      <c r="A4479" s="5" t="str">
        <f t="shared" si="160"/>
        <v>1738_각남면_0146</v>
      </c>
      <c r="B4479" s="1">
        <v>1738</v>
      </c>
      <c r="C4479" s="1" t="s">
        <v>12339</v>
      </c>
      <c r="D4479" s="1" t="s">
        <v>12340</v>
      </c>
      <c r="E4479" s="1">
        <v>4478</v>
      </c>
      <c r="F4479" s="1">
        <v>21</v>
      </c>
      <c r="G4479" s="1" t="s">
        <v>6641</v>
      </c>
      <c r="H4479" s="1" t="s">
        <v>7064</v>
      </c>
      <c r="I4479" s="1">
        <v>4</v>
      </c>
      <c r="L4479" s="1">
        <v>1</v>
      </c>
      <c r="M4479" s="1" t="s">
        <v>6742</v>
      </c>
      <c r="N4479" s="1" t="s">
        <v>7187</v>
      </c>
      <c r="S4479" s="1" t="s">
        <v>112</v>
      </c>
      <c r="T4479" s="1" t="s">
        <v>7229</v>
      </c>
      <c r="Y4479" s="1" t="s">
        <v>64</v>
      </c>
      <c r="Z4479" s="1" t="s">
        <v>7741</v>
      </c>
      <c r="AC4479" s="1">
        <v>19</v>
      </c>
      <c r="AD4479" s="1" t="s">
        <v>202</v>
      </c>
      <c r="AE4479" s="1" t="s">
        <v>9353</v>
      </c>
    </row>
    <row r="4480" spans="1:72" ht="13.5" customHeight="1" x14ac:dyDescent="0.25">
      <c r="A4480" s="5" t="str">
        <f t="shared" si="160"/>
        <v>1738_각남면_0146</v>
      </c>
      <c r="B4480" s="1">
        <v>1738</v>
      </c>
      <c r="C4480" s="1" t="s">
        <v>12339</v>
      </c>
      <c r="D4480" s="1" t="s">
        <v>12340</v>
      </c>
      <c r="E4480" s="1">
        <v>4479</v>
      </c>
      <c r="F4480" s="1">
        <v>21</v>
      </c>
      <c r="G4480" s="1" t="s">
        <v>6641</v>
      </c>
      <c r="H4480" s="1" t="s">
        <v>7064</v>
      </c>
      <c r="I4480" s="1">
        <v>4</v>
      </c>
      <c r="L4480" s="1">
        <v>1</v>
      </c>
      <c r="M4480" s="1" t="s">
        <v>6742</v>
      </c>
      <c r="N4480" s="1" t="s">
        <v>7187</v>
      </c>
      <c r="S4480" s="1" t="s">
        <v>59</v>
      </c>
      <c r="T4480" s="1" t="s">
        <v>7224</v>
      </c>
      <c r="U4480" s="1" t="s">
        <v>2850</v>
      </c>
      <c r="V4480" s="1" t="s">
        <v>7470</v>
      </c>
      <c r="Y4480" s="1" t="s">
        <v>15038</v>
      </c>
      <c r="Z4480" s="1" t="s">
        <v>12579</v>
      </c>
      <c r="AC4480" s="1">
        <v>21</v>
      </c>
      <c r="AD4480" s="1" t="s">
        <v>160</v>
      </c>
      <c r="AE4480" s="1" t="s">
        <v>9347</v>
      </c>
    </row>
    <row r="4481" spans="1:72" ht="13.5" customHeight="1" x14ac:dyDescent="0.25">
      <c r="A4481" s="5" t="str">
        <f t="shared" si="160"/>
        <v>1738_각남면_0146</v>
      </c>
      <c r="B4481" s="1">
        <v>1738</v>
      </c>
      <c r="C4481" s="1" t="s">
        <v>12339</v>
      </c>
      <c r="D4481" s="1" t="s">
        <v>12340</v>
      </c>
      <c r="E4481" s="1">
        <v>4480</v>
      </c>
      <c r="F4481" s="1">
        <v>21</v>
      </c>
      <c r="G4481" s="1" t="s">
        <v>6641</v>
      </c>
      <c r="H4481" s="1" t="s">
        <v>7064</v>
      </c>
      <c r="I4481" s="1">
        <v>4</v>
      </c>
      <c r="L4481" s="1">
        <v>1</v>
      </c>
      <c r="M4481" s="1" t="s">
        <v>6742</v>
      </c>
      <c r="N4481" s="1" t="s">
        <v>7187</v>
      </c>
      <c r="S4481" s="1" t="s">
        <v>112</v>
      </c>
      <c r="T4481" s="1" t="s">
        <v>7229</v>
      </c>
      <c r="Y4481" s="1" t="s">
        <v>64</v>
      </c>
      <c r="Z4481" s="1" t="s">
        <v>7741</v>
      </c>
      <c r="AC4481" s="1">
        <v>8</v>
      </c>
      <c r="AD4481" s="1" t="s">
        <v>298</v>
      </c>
      <c r="AE4481" s="1" t="s">
        <v>9362</v>
      </c>
    </row>
    <row r="4482" spans="1:72" ht="13.5" customHeight="1" x14ac:dyDescent="0.25">
      <c r="A4482" s="5" t="str">
        <f t="shared" si="160"/>
        <v>1738_각남면_0146</v>
      </c>
      <c r="B4482" s="1">
        <v>1738</v>
      </c>
      <c r="C4482" s="1" t="s">
        <v>12339</v>
      </c>
      <c r="D4482" s="1" t="s">
        <v>12340</v>
      </c>
      <c r="E4482" s="1">
        <v>4481</v>
      </c>
      <c r="F4482" s="1">
        <v>21</v>
      </c>
      <c r="G4482" s="1" t="s">
        <v>6641</v>
      </c>
      <c r="H4482" s="1" t="s">
        <v>7064</v>
      </c>
      <c r="I4482" s="1">
        <v>4</v>
      </c>
      <c r="L4482" s="1">
        <v>1</v>
      </c>
      <c r="M4482" s="1" t="s">
        <v>6742</v>
      </c>
      <c r="N4482" s="1" t="s">
        <v>7187</v>
      </c>
      <c r="S4482" s="1" t="s">
        <v>112</v>
      </c>
      <c r="T4482" s="1" t="s">
        <v>7229</v>
      </c>
      <c r="Y4482" s="1" t="s">
        <v>64</v>
      </c>
      <c r="Z4482" s="1" t="s">
        <v>7741</v>
      </c>
      <c r="AC4482" s="1">
        <v>6</v>
      </c>
      <c r="AD4482" s="1" t="s">
        <v>738</v>
      </c>
      <c r="AE4482" s="1" t="s">
        <v>9381</v>
      </c>
    </row>
    <row r="4483" spans="1:72" ht="13.5" customHeight="1" x14ac:dyDescent="0.25">
      <c r="A4483" s="5" t="str">
        <f t="shared" si="160"/>
        <v>1738_각남면_0146</v>
      </c>
      <c r="B4483" s="1">
        <v>1738</v>
      </c>
      <c r="C4483" s="1" t="s">
        <v>12339</v>
      </c>
      <c r="D4483" s="1" t="s">
        <v>12340</v>
      </c>
      <c r="E4483" s="1">
        <v>4482</v>
      </c>
      <c r="F4483" s="1">
        <v>21</v>
      </c>
      <c r="G4483" s="1" t="s">
        <v>6641</v>
      </c>
      <c r="H4483" s="1" t="s">
        <v>7064</v>
      </c>
      <c r="I4483" s="1">
        <v>4</v>
      </c>
      <c r="L4483" s="1">
        <v>1</v>
      </c>
      <c r="M4483" s="1" t="s">
        <v>6742</v>
      </c>
      <c r="N4483" s="1" t="s">
        <v>7187</v>
      </c>
      <c r="S4483" s="1" t="s">
        <v>112</v>
      </c>
      <c r="T4483" s="1" t="s">
        <v>7229</v>
      </c>
      <c r="Y4483" s="1" t="s">
        <v>64</v>
      </c>
      <c r="Z4483" s="1" t="s">
        <v>7741</v>
      </c>
      <c r="AC4483" s="1">
        <v>3</v>
      </c>
      <c r="AD4483" s="1" t="s">
        <v>115</v>
      </c>
      <c r="AE4483" s="1" t="s">
        <v>9342</v>
      </c>
      <c r="AF4483" s="1" t="s">
        <v>95</v>
      </c>
      <c r="AG4483" s="1" t="s">
        <v>9389</v>
      </c>
    </row>
    <row r="4484" spans="1:72" ht="13.5" customHeight="1" x14ac:dyDescent="0.25">
      <c r="A4484" s="5" t="str">
        <f t="shared" si="160"/>
        <v>1738_각남면_0146</v>
      </c>
      <c r="B4484" s="1">
        <v>1738</v>
      </c>
      <c r="C4484" s="1" t="s">
        <v>12339</v>
      </c>
      <c r="D4484" s="1" t="s">
        <v>12340</v>
      </c>
      <c r="E4484" s="1">
        <v>4483</v>
      </c>
      <c r="F4484" s="1">
        <v>21</v>
      </c>
      <c r="G4484" s="1" t="s">
        <v>6641</v>
      </c>
      <c r="H4484" s="1" t="s">
        <v>7064</v>
      </c>
      <c r="I4484" s="1">
        <v>4</v>
      </c>
      <c r="L4484" s="1">
        <v>1</v>
      </c>
      <c r="M4484" s="1" t="s">
        <v>6742</v>
      </c>
      <c r="N4484" s="1" t="s">
        <v>7187</v>
      </c>
      <c r="T4484" s="1" t="s">
        <v>12470</v>
      </c>
      <c r="U4484" s="1" t="s">
        <v>139</v>
      </c>
      <c r="V4484" s="1" t="s">
        <v>7323</v>
      </c>
      <c r="Y4484" s="1" t="s">
        <v>14701</v>
      </c>
      <c r="Z4484" s="1" t="s">
        <v>9234</v>
      </c>
      <c r="AG4484" s="1" t="s">
        <v>12745</v>
      </c>
      <c r="AI4484" s="1" t="s">
        <v>12782</v>
      </c>
    </row>
    <row r="4485" spans="1:72" ht="13.5" customHeight="1" x14ac:dyDescent="0.25">
      <c r="A4485" s="5" t="str">
        <f t="shared" si="160"/>
        <v>1738_각남면_0146</v>
      </c>
      <c r="B4485" s="1">
        <v>1738</v>
      </c>
      <c r="C4485" s="1" t="s">
        <v>12339</v>
      </c>
      <c r="D4485" s="1" t="s">
        <v>12340</v>
      </c>
      <c r="E4485" s="1">
        <v>4484</v>
      </c>
      <c r="F4485" s="1">
        <v>21</v>
      </c>
      <c r="G4485" s="1" t="s">
        <v>6641</v>
      </c>
      <c r="H4485" s="1" t="s">
        <v>7064</v>
      </c>
      <c r="I4485" s="1">
        <v>4</v>
      </c>
      <c r="L4485" s="1">
        <v>1</v>
      </c>
      <c r="M4485" s="1" t="s">
        <v>6742</v>
      </c>
      <c r="N4485" s="1" t="s">
        <v>7187</v>
      </c>
      <c r="T4485" s="1" t="s">
        <v>12470</v>
      </c>
      <c r="U4485" s="1" t="s">
        <v>139</v>
      </c>
      <c r="V4485" s="1" t="s">
        <v>7323</v>
      </c>
      <c r="Y4485" s="1" t="s">
        <v>2220</v>
      </c>
      <c r="Z4485" s="1" t="s">
        <v>7426</v>
      </c>
      <c r="AF4485" s="1" t="s">
        <v>12661</v>
      </c>
      <c r="AG4485" s="1" t="s">
        <v>12685</v>
      </c>
      <c r="AH4485" s="1" t="s">
        <v>208</v>
      </c>
      <c r="AI4485" s="1" t="s">
        <v>9524</v>
      </c>
    </row>
    <row r="4486" spans="1:72" ht="13.5" customHeight="1" x14ac:dyDescent="0.25">
      <c r="A4486" s="5" t="str">
        <f t="shared" ref="A4486:A4510" si="161">HYPERLINK("http://kyu.snu.ac.kr/sdhj/index.jsp?type=hj/GK14616_00IH_0001_0146.jpg","1738_각남면_0146")</f>
        <v>1738_각남면_0146</v>
      </c>
      <c r="B4486" s="1">
        <v>1738</v>
      </c>
      <c r="C4486" s="1" t="s">
        <v>12339</v>
      </c>
      <c r="D4486" s="1" t="s">
        <v>12340</v>
      </c>
      <c r="E4486" s="1">
        <v>4485</v>
      </c>
      <c r="F4486" s="1">
        <v>21</v>
      </c>
      <c r="G4486" s="1" t="s">
        <v>6641</v>
      </c>
      <c r="H4486" s="1" t="s">
        <v>7064</v>
      </c>
      <c r="I4486" s="1">
        <v>4</v>
      </c>
      <c r="L4486" s="1">
        <v>1</v>
      </c>
      <c r="M4486" s="1" t="s">
        <v>6742</v>
      </c>
      <c r="N4486" s="1" t="s">
        <v>7187</v>
      </c>
      <c r="T4486" s="1" t="s">
        <v>12470</v>
      </c>
      <c r="U4486" s="1" t="s">
        <v>136</v>
      </c>
      <c r="V4486" s="1" t="s">
        <v>7308</v>
      </c>
      <c r="Y4486" s="1" t="s">
        <v>3190</v>
      </c>
      <c r="Z4486" s="1" t="s">
        <v>8415</v>
      </c>
      <c r="AG4486" s="1" t="s">
        <v>12783</v>
      </c>
    </row>
    <row r="4487" spans="1:72" ht="13.5" customHeight="1" x14ac:dyDescent="0.25">
      <c r="A4487" s="5" t="str">
        <f t="shared" si="161"/>
        <v>1738_각남면_0146</v>
      </c>
      <c r="B4487" s="1">
        <v>1738</v>
      </c>
      <c r="C4487" s="1" t="s">
        <v>12339</v>
      </c>
      <c r="D4487" s="1" t="s">
        <v>12340</v>
      </c>
      <c r="E4487" s="1">
        <v>4486</v>
      </c>
      <c r="F4487" s="1">
        <v>21</v>
      </c>
      <c r="G4487" s="1" t="s">
        <v>6641</v>
      </c>
      <c r="H4487" s="1" t="s">
        <v>7064</v>
      </c>
      <c r="I4487" s="1">
        <v>4</v>
      </c>
      <c r="L4487" s="1">
        <v>1</v>
      </c>
      <c r="M4487" s="1" t="s">
        <v>6742</v>
      </c>
      <c r="N4487" s="1" t="s">
        <v>7187</v>
      </c>
      <c r="T4487" s="1" t="s">
        <v>12470</v>
      </c>
      <c r="U4487" s="1" t="s">
        <v>136</v>
      </c>
      <c r="V4487" s="1" t="s">
        <v>7308</v>
      </c>
      <c r="Y4487" s="1" t="s">
        <v>6749</v>
      </c>
      <c r="Z4487" s="1" t="s">
        <v>9235</v>
      </c>
      <c r="AF4487" s="1" t="s">
        <v>12662</v>
      </c>
      <c r="AG4487" s="1" t="s">
        <v>12686</v>
      </c>
    </row>
    <row r="4488" spans="1:72" ht="13.5" customHeight="1" x14ac:dyDescent="0.25">
      <c r="A4488" s="5" t="str">
        <f t="shared" si="161"/>
        <v>1738_각남면_0146</v>
      </c>
      <c r="B4488" s="1">
        <v>1738</v>
      </c>
      <c r="C4488" s="1" t="s">
        <v>12339</v>
      </c>
      <c r="D4488" s="1" t="s">
        <v>12340</v>
      </c>
      <c r="E4488" s="1">
        <v>4487</v>
      </c>
      <c r="F4488" s="1">
        <v>21</v>
      </c>
      <c r="G4488" s="1" t="s">
        <v>6641</v>
      </c>
      <c r="H4488" s="1" t="s">
        <v>7064</v>
      </c>
      <c r="I4488" s="1">
        <v>4</v>
      </c>
      <c r="L4488" s="1">
        <v>1</v>
      </c>
      <c r="M4488" s="1" t="s">
        <v>6742</v>
      </c>
      <c r="N4488" s="1" t="s">
        <v>7187</v>
      </c>
      <c r="T4488" s="1" t="s">
        <v>12470</v>
      </c>
      <c r="U4488" s="1" t="s">
        <v>139</v>
      </c>
      <c r="V4488" s="1" t="s">
        <v>7323</v>
      </c>
      <c r="Y4488" s="1" t="s">
        <v>1109</v>
      </c>
      <c r="Z4488" s="1" t="s">
        <v>7958</v>
      </c>
      <c r="AF4488" s="1" t="s">
        <v>373</v>
      </c>
      <c r="AG4488" s="1" t="s">
        <v>9396</v>
      </c>
    </row>
    <row r="4489" spans="1:72" ht="13.5" customHeight="1" x14ac:dyDescent="0.25">
      <c r="A4489" s="5" t="str">
        <f t="shared" si="161"/>
        <v>1738_각남면_0146</v>
      </c>
      <c r="B4489" s="1">
        <v>1738</v>
      </c>
      <c r="C4489" s="1" t="s">
        <v>12339</v>
      </c>
      <c r="D4489" s="1" t="s">
        <v>12340</v>
      </c>
      <c r="E4489" s="1">
        <v>4488</v>
      </c>
      <c r="F4489" s="1">
        <v>21</v>
      </c>
      <c r="G4489" s="1" t="s">
        <v>6641</v>
      </c>
      <c r="H4489" s="1" t="s">
        <v>7064</v>
      </c>
      <c r="I4489" s="1">
        <v>4</v>
      </c>
      <c r="L4489" s="1">
        <v>2</v>
      </c>
      <c r="M4489" s="1" t="s">
        <v>14175</v>
      </c>
      <c r="N4489" s="1" t="s">
        <v>12799</v>
      </c>
      <c r="T4489" s="1" t="s">
        <v>12461</v>
      </c>
      <c r="U4489" s="1" t="s">
        <v>73</v>
      </c>
      <c r="V4489" s="1" t="s">
        <v>7304</v>
      </c>
      <c r="W4489" s="1" t="s">
        <v>38</v>
      </c>
      <c r="X4489" s="1" t="s">
        <v>12522</v>
      </c>
      <c r="Y4489" s="1" t="s">
        <v>4463</v>
      </c>
      <c r="Z4489" s="1" t="s">
        <v>8705</v>
      </c>
      <c r="AC4489" s="1">
        <v>46</v>
      </c>
      <c r="AD4489" s="1" t="s">
        <v>239</v>
      </c>
      <c r="AE4489" s="1" t="s">
        <v>9357</v>
      </c>
      <c r="AJ4489" s="1" t="s">
        <v>17</v>
      </c>
      <c r="AK4489" s="1" t="s">
        <v>9530</v>
      </c>
      <c r="AL4489" s="1" t="s">
        <v>41</v>
      </c>
      <c r="AM4489" s="1" t="s">
        <v>12725</v>
      </c>
      <c r="AT4489" s="1" t="s">
        <v>488</v>
      </c>
      <c r="AU4489" s="1" t="s">
        <v>7425</v>
      </c>
      <c r="AV4489" s="1" t="s">
        <v>2139</v>
      </c>
      <c r="AW4489" s="1" t="s">
        <v>7818</v>
      </c>
      <c r="BG4489" s="1" t="s">
        <v>44</v>
      </c>
      <c r="BH4489" s="1" t="s">
        <v>7629</v>
      </c>
      <c r="BI4489" s="1" t="s">
        <v>6750</v>
      </c>
      <c r="BJ4489" s="1" t="s">
        <v>10343</v>
      </c>
      <c r="BK4489" s="1" t="s">
        <v>44</v>
      </c>
      <c r="BL4489" s="1" t="s">
        <v>7629</v>
      </c>
      <c r="BM4489" s="1" t="s">
        <v>6751</v>
      </c>
      <c r="BN4489" s="1" t="s">
        <v>10978</v>
      </c>
      <c r="BO4489" s="1" t="s">
        <v>44</v>
      </c>
      <c r="BP4489" s="1" t="s">
        <v>7629</v>
      </c>
      <c r="BQ4489" s="1" t="s">
        <v>2651</v>
      </c>
      <c r="BR4489" s="1" t="s">
        <v>11716</v>
      </c>
      <c r="BS4489" s="1" t="s">
        <v>124</v>
      </c>
      <c r="BT4489" s="1" t="s">
        <v>9327</v>
      </c>
    </row>
    <row r="4490" spans="1:72" ht="13.5" customHeight="1" x14ac:dyDescent="0.25">
      <c r="A4490" s="5" t="str">
        <f t="shared" si="161"/>
        <v>1738_각남면_0146</v>
      </c>
      <c r="B4490" s="1">
        <v>1738</v>
      </c>
      <c r="C4490" s="1" t="s">
        <v>12339</v>
      </c>
      <c r="D4490" s="1" t="s">
        <v>12340</v>
      </c>
      <c r="E4490" s="1">
        <v>4489</v>
      </c>
      <c r="F4490" s="1">
        <v>21</v>
      </c>
      <c r="G4490" s="1" t="s">
        <v>6641</v>
      </c>
      <c r="H4490" s="1" t="s">
        <v>7064</v>
      </c>
      <c r="I4490" s="1">
        <v>4</v>
      </c>
      <c r="L4490" s="1">
        <v>2</v>
      </c>
      <c r="M4490" s="1" t="s">
        <v>14175</v>
      </c>
      <c r="N4490" s="1" t="s">
        <v>12799</v>
      </c>
      <c r="S4490" s="1" t="s">
        <v>50</v>
      </c>
      <c r="T4490" s="1" t="s">
        <v>7223</v>
      </c>
      <c r="W4490" s="1" t="s">
        <v>85</v>
      </c>
      <c r="X4490" s="1" t="s">
        <v>12530</v>
      </c>
      <c r="Y4490" s="1" t="s">
        <v>10</v>
      </c>
      <c r="Z4490" s="1" t="s">
        <v>7684</v>
      </c>
      <c r="AC4490" s="1">
        <v>47</v>
      </c>
      <c r="AD4490" s="1" t="s">
        <v>109</v>
      </c>
      <c r="AE4490" s="1" t="s">
        <v>9340</v>
      </c>
      <c r="AJ4490" s="1" t="s">
        <v>17</v>
      </c>
      <c r="AK4490" s="1" t="s">
        <v>9530</v>
      </c>
      <c r="AL4490" s="1" t="s">
        <v>208</v>
      </c>
      <c r="AM4490" s="1" t="s">
        <v>9524</v>
      </c>
      <c r="AT4490" s="1" t="s">
        <v>6752</v>
      </c>
      <c r="AU4490" s="1" t="s">
        <v>9687</v>
      </c>
      <c r="AV4490" s="1" t="s">
        <v>3723</v>
      </c>
      <c r="AW4490" s="1" t="s">
        <v>10354</v>
      </c>
      <c r="BG4490" s="1" t="s">
        <v>44</v>
      </c>
      <c r="BH4490" s="1" t="s">
        <v>7629</v>
      </c>
      <c r="BI4490" s="1" t="s">
        <v>129</v>
      </c>
      <c r="BJ4490" s="1" t="s">
        <v>10611</v>
      </c>
      <c r="BK4490" s="1" t="s">
        <v>44</v>
      </c>
      <c r="BL4490" s="1" t="s">
        <v>7629</v>
      </c>
      <c r="BM4490" s="1" t="s">
        <v>6753</v>
      </c>
      <c r="BN4490" s="1" t="s">
        <v>11129</v>
      </c>
      <c r="BO4490" s="1" t="s">
        <v>44</v>
      </c>
      <c r="BP4490" s="1" t="s">
        <v>7629</v>
      </c>
      <c r="BQ4490" s="1" t="s">
        <v>6754</v>
      </c>
      <c r="BR4490" s="1" t="s">
        <v>13240</v>
      </c>
      <c r="BS4490" s="1" t="s">
        <v>41</v>
      </c>
      <c r="BT4490" s="1" t="s">
        <v>12725</v>
      </c>
    </row>
    <row r="4491" spans="1:72" ht="13.5" customHeight="1" x14ac:dyDescent="0.25">
      <c r="A4491" s="5" t="str">
        <f t="shared" si="161"/>
        <v>1738_각남면_0146</v>
      </c>
      <c r="B4491" s="1">
        <v>1738</v>
      </c>
      <c r="C4491" s="1" t="s">
        <v>12339</v>
      </c>
      <c r="D4491" s="1" t="s">
        <v>12340</v>
      </c>
      <c r="E4491" s="1">
        <v>4490</v>
      </c>
      <c r="F4491" s="1">
        <v>21</v>
      </c>
      <c r="G4491" s="1" t="s">
        <v>6641</v>
      </c>
      <c r="H4491" s="1" t="s">
        <v>7064</v>
      </c>
      <c r="I4491" s="1">
        <v>4</v>
      </c>
      <c r="L4491" s="1">
        <v>2</v>
      </c>
      <c r="M4491" s="1" t="s">
        <v>14175</v>
      </c>
      <c r="N4491" s="1" t="s">
        <v>12799</v>
      </c>
      <c r="S4491" s="1" t="s">
        <v>112</v>
      </c>
      <c r="T4491" s="1" t="s">
        <v>7229</v>
      </c>
      <c r="AF4491" s="1" t="s">
        <v>226</v>
      </c>
      <c r="AG4491" s="1" t="s">
        <v>9393</v>
      </c>
    </row>
    <row r="4492" spans="1:72" ht="13.5" customHeight="1" x14ac:dyDescent="0.25">
      <c r="A4492" s="5" t="str">
        <f t="shared" si="161"/>
        <v>1738_각남면_0146</v>
      </c>
      <c r="B4492" s="1">
        <v>1738</v>
      </c>
      <c r="C4492" s="1" t="s">
        <v>12339</v>
      </c>
      <c r="D4492" s="1" t="s">
        <v>12340</v>
      </c>
      <c r="E4492" s="1">
        <v>4491</v>
      </c>
      <c r="F4492" s="1">
        <v>21</v>
      </c>
      <c r="G4492" s="1" t="s">
        <v>6641</v>
      </c>
      <c r="H4492" s="1" t="s">
        <v>7064</v>
      </c>
      <c r="I4492" s="1">
        <v>4</v>
      </c>
      <c r="L4492" s="1">
        <v>2</v>
      </c>
      <c r="M4492" s="1" t="s">
        <v>14175</v>
      </c>
      <c r="N4492" s="1" t="s">
        <v>12799</v>
      </c>
      <c r="S4492" s="1" t="s">
        <v>112</v>
      </c>
      <c r="T4492" s="1" t="s">
        <v>7229</v>
      </c>
      <c r="Y4492" s="1" t="s">
        <v>64</v>
      </c>
      <c r="Z4492" s="1" t="s">
        <v>7741</v>
      </c>
      <c r="AC4492" s="1">
        <v>7</v>
      </c>
      <c r="AD4492" s="1" t="s">
        <v>393</v>
      </c>
      <c r="AE4492" s="1" t="s">
        <v>9370</v>
      </c>
    </row>
    <row r="4493" spans="1:72" ht="13.5" customHeight="1" x14ac:dyDescent="0.25">
      <c r="A4493" s="5" t="str">
        <f t="shared" si="161"/>
        <v>1738_각남면_0146</v>
      </c>
      <c r="B4493" s="1">
        <v>1738</v>
      </c>
      <c r="C4493" s="1" t="s">
        <v>12339</v>
      </c>
      <c r="D4493" s="1" t="s">
        <v>12340</v>
      </c>
      <c r="E4493" s="1">
        <v>4492</v>
      </c>
      <c r="F4493" s="1">
        <v>21</v>
      </c>
      <c r="G4493" s="1" t="s">
        <v>6641</v>
      </c>
      <c r="H4493" s="1" t="s">
        <v>7064</v>
      </c>
      <c r="I4493" s="1">
        <v>4</v>
      </c>
      <c r="L4493" s="1">
        <v>2</v>
      </c>
      <c r="M4493" s="1" t="s">
        <v>14175</v>
      </c>
      <c r="N4493" s="1" t="s">
        <v>12799</v>
      </c>
      <c r="S4493" s="1" t="s">
        <v>112</v>
      </c>
      <c r="T4493" s="1" t="s">
        <v>7229</v>
      </c>
      <c r="Y4493" s="1" t="s">
        <v>64</v>
      </c>
      <c r="Z4493" s="1" t="s">
        <v>7741</v>
      </c>
      <c r="AG4493" s="1" t="s">
        <v>12751</v>
      </c>
    </row>
    <row r="4494" spans="1:72" ht="13.5" customHeight="1" x14ac:dyDescent="0.25">
      <c r="A4494" s="5" t="str">
        <f t="shared" si="161"/>
        <v>1738_각남면_0146</v>
      </c>
      <c r="B4494" s="1">
        <v>1738</v>
      </c>
      <c r="C4494" s="1" t="s">
        <v>12339</v>
      </c>
      <c r="D4494" s="1" t="s">
        <v>12340</v>
      </c>
      <c r="E4494" s="1">
        <v>4493</v>
      </c>
      <c r="F4494" s="1">
        <v>21</v>
      </c>
      <c r="G4494" s="1" t="s">
        <v>6641</v>
      </c>
      <c r="H4494" s="1" t="s">
        <v>7064</v>
      </c>
      <c r="I4494" s="1">
        <v>4</v>
      </c>
      <c r="L4494" s="1">
        <v>2</v>
      </c>
      <c r="M4494" s="1" t="s">
        <v>14175</v>
      </c>
      <c r="N4494" s="1" t="s">
        <v>12799</v>
      </c>
      <c r="S4494" s="1" t="s">
        <v>112</v>
      </c>
      <c r="T4494" s="1" t="s">
        <v>7229</v>
      </c>
      <c r="Y4494" s="1" t="s">
        <v>64</v>
      </c>
      <c r="Z4494" s="1" t="s">
        <v>7741</v>
      </c>
      <c r="AG4494" s="1" t="s">
        <v>12751</v>
      </c>
    </row>
    <row r="4495" spans="1:72" ht="13.5" customHeight="1" x14ac:dyDescent="0.25">
      <c r="A4495" s="5" t="str">
        <f t="shared" si="161"/>
        <v>1738_각남면_0146</v>
      </c>
      <c r="B4495" s="1">
        <v>1738</v>
      </c>
      <c r="C4495" s="1" t="s">
        <v>12339</v>
      </c>
      <c r="D4495" s="1" t="s">
        <v>12340</v>
      </c>
      <c r="E4495" s="1">
        <v>4494</v>
      </c>
      <c r="F4495" s="1">
        <v>21</v>
      </c>
      <c r="G4495" s="1" t="s">
        <v>6641</v>
      </c>
      <c r="H4495" s="1" t="s">
        <v>7064</v>
      </c>
      <c r="I4495" s="1">
        <v>4</v>
      </c>
      <c r="L4495" s="1">
        <v>2</v>
      </c>
      <c r="M4495" s="1" t="s">
        <v>14175</v>
      </c>
      <c r="N4495" s="1" t="s">
        <v>12799</v>
      </c>
      <c r="S4495" s="1" t="s">
        <v>63</v>
      </c>
      <c r="T4495" s="1" t="s">
        <v>7225</v>
      </c>
      <c r="Y4495" s="1" t="s">
        <v>64</v>
      </c>
      <c r="Z4495" s="1" t="s">
        <v>7741</v>
      </c>
      <c r="AF4495" s="1" t="s">
        <v>12692</v>
      </c>
      <c r="AG4495" s="1" t="s">
        <v>12699</v>
      </c>
    </row>
    <row r="4496" spans="1:72" ht="13.5" customHeight="1" x14ac:dyDescent="0.25">
      <c r="A4496" s="5" t="str">
        <f t="shared" si="161"/>
        <v>1738_각남면_0146</v>
      </c>
      <c r="B4496" s="1">
        <v>1738</v>
      </c>
      <c r="C4496" s="1" t="s">
        <v>12339</v>
      </c>
      <c r="D4496" s="1" t="s">
        <v>12340</v>
      </c>
      <c r="E4496" s="1">
        <v>4495</v>
      </c>
      <c r="F4496" s="1">
        <v>21</v>
      </c>
      <c r="G4496" s="1" t="s">
        <v>6641</v>
      </c>
      <c r="H4496" s="1" t="s">
        <v>7064</v>
      </c>
      <c r="I4496" s="1">
        <v>4</v>
      </c>
      <c r="L4496" s="1">
        <v>2</v>
      </c>
      <c r="M4496" s="1" t="s">
        <v>14175</v>
      </c>
      <c r="N4496" s="1" t="s">
        <v>12799</v>
      </c>
      <c r="S4496" s="1" t="s">
        <v>59</v>
      </c>
      <c r="T4496" s="1" t="s">
        <v>7224</v>
      </c>
      <c r="U4496" s="1" t="s">
        <v>6755</v>
      </c>
      <c r="V4496" s="1" t="s">
        <v>12504</v>
      </c>
      <c r="Y4496" s="1" t="s">
        <v>6756</v>
      </c>
      <c r="Z4496" s="1" t="s">
        <v>9236</v>
      </c>
      <c r="AC4496" s="1">
        <v>5</v>
      </c>
      <c r="AD4496" s="1" t="s">
        <v>86</v>
      </c>
      <c r="AE4496" s="1" t="s">
        <v>8752</v>
      </c>
      <c r="AG4496" s="1" t="s">
        <v>12743</v>
      </c>
    </row>
    <row r="4497" spans="1:72" ht="13.5" customHeight="1" x14ac:dyDescent="0.25">
      <c r="A4497" s="5" t="str">
        <f t="shared" si="161"/>
        <v>1738_각남면_0146</v>
      </c>
      <c r="B4497" s="1">
        <v>1738</v>
      </c>
      <c r="C4497" s="1" t="s">
        <v>12339</v>
      </c>
      <c r="D4497" s="1" t="s">
        <v>12340</v>
      </c>
      <c r="E4497" s="1">
        <v>4496</v>
      </c>
      <c r="F4497" s="1">
        <v>21</v>
      </c>
      <c r="G4497" s="1" t="s">
        <v>6641</v>
      </c>
      <c r="H4497" s="1" t="s">
        <v>7064</v>
      </c>
      <c r="I4497" s="1">
        <v>4</v>
      </c>
      <c r="L4497" s="1">
        <v>2</v>
      </c>
      <c r="M4497" s="1" t="s">
        <v>14175</v>
      </c>
      <c r="N4497" s="1" t="s">
        <v>12799</v>
      </c>
      <c r="S4497" s="1" t="s">
        <v>59</v>
      </c>
      <c r="T4497" s="1" t="s">
        <v>7224</v>
      </c>
      <c r="U4497" s="1" t="s">
        <v>5380</v>
      </c>
      <c r="V4497" s="1" t="s">
        <v>7588</v>
      </c>
      <c r="Y4497" s="1" t="s">
        <v>2389</v>
      </c>
      <c r="Z4497" s="1" t="s">
        <v>8795</v>
      </c>
      <c r="AC4497" s="1">
        <v>10</v>
      </c>
      <c r="AD4497" s="1" t="s">
        <v>393</v>
      </c>
      <c r="AE4497" s="1" t="s">
        <v>9370</v>
      </c>
      <c r="AF4497" s="1" t="s">
        <v>12703</v>
      </c>
      <c r="AG4497" s="1" t="s">
        <v>12714</v>
      </c>
    </row>
    <row r="4498" spans="1:72" ht="13.5" customHeight="1" x14ac:dyDescent="0.25">
      <c r="A4498" s="5" t="str">
        <f t="shared" si="161"/>
        <v>1738_각남면_0146</v>
      </c>
      <c r="B4498" s="1">
        <v>1738</v>
      </c>
      <c r="C4498" s="1" t="s">
        <v>12339</v>
      </c>
      <c r="D4498" s="1" t="s">
        <v>12340</v>
      </c>
      <c r="E4498" s="1">
        <v>4497</v>
      </c>
      <c r="F4498" s="1">
        <v>21</v>
      </c>
      <c r="G4498" s="1" t="s">
        <v>6641</v>
      </c>
      <c r="H4498" s="1" t="s">
        <v>7064</v>
      </c>
      <c r="I4498" s="1">
        <v>4</v>
      </c>
      <c r="L4498" s="1">
        <v>2</v>
      </c>
      <c r="M4498" s="1" t="s">
        <v>14175</v>
      </c>
      <c r="N4498" s="1" t="s">
        <v>12799</v>
      </c>
      <c r="T4498" s="1" t="s">
        <v>12470</v>
      </c>
      <c r="U4498" s="1" t="s">
        <v>715</v>
      </c>
      <c r="V4498" s="1" t="s">
        <v>7283</v>
      </c>
      <c r="Y4498" s="1" t="s">
        <v>6757</v>
      </c>
      <c r="Z4498" s="1" t="s">
        <v>9237</v>
      </c>
      <c r="AC4498" s="1">
        <v>25</v>
      </c>
      <c r="AD4498" s="1" t="s">
        <v>446</v>
      </c>
      <c r="AE4498" s="1" t="s">
        <v>9374</v>
      </c>
    </row>
    <row r="4499" spans="1:72" ht="13.5" customHeight="1" x14ac:dyDescent="0.25">
      <c r="A4499" s="5" t="str">
        <f t="shared" si="161"/>
        <v>1738_각남면_0146</v>
      </c>
      <c r="B4499" s="1">
        <v>1738</v>
      </c>
      <c r="C4499" s="1" t="s">
        <v>12339</v>
      </c>
      <c r="D4499" s="1" t="s">
        <v>12340</v>
      </c>
      <c r="E4499" s="1">
        <v>4498</v>
      </c>
      <c r="F4499" s="1">
        <v>21</v>
      </c>
      <c r="G4499" s="1" t="s">
        <v>6641</v>
      </c>
      <c r="H4499" s="1" t="s">
        <v>7064</v>
      </c>
      <c r="I4499" s="1">
        <v>4</v>
      </c>
      <c r="L4499" s="1">
        <v>2</v>
      </c>
      <c r="M4499" s="1" t="s">
        <v>14175</v>
      </c>
      <c r="N4499" s="1" t="s">
        <v>12799</v>
      </c>
      <c r="T4499" s="1" t="s">
        <v>12470</v>
      </c>
      <c r="U4499" s="1" t="s">
        <v>139</v>
      </c>
      <c r="V4499" s="1" t="s">
        <v>7323</v>
      </c>
      <c r="Y4499" s="1" t="s">
        <v>6758</v>
      </c>
      <c r="Z4499" s="1" t="s">
        <v>9238</v>
      </c>
      <c r="AC4499" s="1">
        <v>4</v>
      </c>
      <c r="AD4499" s="1" t="s">
        <v>65</v>
      </c>
      <c r="AE4499" s="1" t="s">
        <v>9332</v>
      </c>
    </row>
    <row r="4500" spans="1:72" ht="13.5" customHeight="1" x14ac:dyDescent="0.25">
      <c r="A4500" s="5" t="str">
        <f t="shared" si="161"/>
        <v>1738_각남면_0146</v>
      </c>
      <c r="B4500" s="1">
        <v>1738</v>
      </c>
      <c r="C4500" s="1" t="s">
        <v>12339</v>
      </c>
      <c r="D4500" s="1" t="s">
        <v>12340</v>
      </c>
      <c r="E4500" s="1">
        <v>4499</v>
      </c>
      <c r="F4500" s="1">
        <v>21</v>
      </c>
      <c r="G4500" s="1" t="s">
        <v>6641</v>
      </c>
      <c r="H4500" s="1" t="s">
        <v>7064</v>
      </c>
      <c r="I4500" s="1">
        <v>4</v>
      </c>
      <c r="L4500" s="1">
        <v>2</v>
      </c>
      <c r="M4500" s="1" t="s">
        <v>14175</v>
      </c>
      <c r="N4500" s="1" t="s">
        <v>12799</v>
      </c>
      <c r="S4500" s="1" t="s">
        <v>112</v>
      </c>
      <c r="T4500" s="1" t="s">
        <v>7229</v>
      </c>
      <c r="Y4500" s="1" t="s">
        <v>64</v>
      </c>
      <c r="Z4500" s="1" t="s">
        <v>7741</v>
      </c>
      <c r="AC4500" s="1">
        <v>13</v>
      </c>
      <c r="AD4500" s="1" t="s">
        <v>111</v>
      </c>
      <c r="AE4500" s="1" t="s">
        <v>9341</v>
      </c>
    </row>
    <row r="4501" spans="1:72" ht="13.5" customHeight="1" x14ac:dyDescent="0.25">
      <c r="A4501" s="5" t="str">
        <f t="shared" si="161"/>
        <v>1738_각남면_0146</v>
      </c>
      <c r="B4501" s="1">
        <v>1738</v>
      </c>
      <c r="C4501" s="1" t="s">
        <v>12339</v>
      </c>
      <c r="D4501" s="1" t="s">
        <v>12340</v>
      </c>
      <c r="E4501" s="1">
        <v>4500</v>
      </c>
      <c r="F4501" s="1">
        <v>21</v>
      </c>
      <c r="G4501" s="1" t="s">
        <v>6641</v>
      </c>
      <c r="H4501" s="1" t="s">
        <v>7064</v>
      </c>
      <c r="I4501" s="1">
        <v>4</v>
      </c>
      <c r="L4501" s="1">
        <v>3</v>
      </c>
      <c r="M4501" s="1" t="s">
        <v>4625</v>
      </c>
      <c r="N4501" s="1" t="s">
        <v>9239</v>
      </c>
      <c r="T4501" s="1" t="s">
        <v>12461</v>
      </c>
      <c r="U4501" s="1" t="s">
        <v>232</v>
      </c>
      <c r="V4501" s="1" t="s">
        <v>7343</v>
      </c>
      <c r="Y4501" s="1" t="s">
        <v>4625</v>
      </c>
      <c r="Z4501" s="1" t="s">
        <v>9239</v>
      </c>
      <c r="AC4501" s="1">
        <v>78</v>
      </c>
      <c r="AD4501" s="1" t="s">
        <v>210</v>
      </c>
      <c r="AE4501" s="1" t="s">
        <v>9354</v>
      </c>
      <c r="AJ4501" s="1" t="s">
        <v>17</v>
      </c>
      <c r="AK4501" s="1" t="s">
        <v>9530</v>
      </c>
      <c r="AL4501" s="1" t="s">
        <v>124</v>
      </c>
      <c r="AM4501" s="1" t="s">
        <v>9327</v>
      </c>
      <c r="AN4501" s="1" t="s">
        <v>6759</v>
      </c>
      <c r="AO4501" s="1" t="s">
        <v>9592</v>
      </c>
      <c r="AP4501" s="1" t="s">
        <v>260</v>
      </c>
      <c r="AQ4501" s="1" t="s">
        <v>7321</v>
      </c>
      <c r="AR4501" s="1" t="s">
        <v>6760</v>
      </c>
      <c r="AS4501" s="1" t="s">
        <v>9650</v>
      </c>
      <c r="AT4501" s="1" t="s">
        <v>69</v>
      </c>
      <c r="AU4501" s="1" t="s">
        <v>7359</v>
      </c>
      <c r="AV4501" s="1" t="s">
        <v>6644</v>
      </c>
      <c r="AW4501" s="1" t="s">
        <v>10355</v>
      </c>
      <c r="BG4501" s="1" t="s">
        <v>1748</v>
      </c>
      <c r="BH4501" s="1" t="s">
        <v>7427</v>
      </c>
      <c r="BI4501" s="1" t="s">
        <v>12332</v>
      </c>
      <c r="BJ4501" s="1" t="s">
        <v>12333</v>
      </c>
      <c r="BK4501" s="1" t="s">
        <v>222</v>
      </c>
      <c r="BL4501" s="1" t="s">
        <v>11006</v>
      </c>
      <c r="BM4501" s="1" t="s">
        <v>575</v>
      </c>
      <c r="BN4501" s="1" t="s">
        <v>11104</v>
      </c>
      <c r="BO4501" s="1" t="s">
        <v>69</v>
      </c>
      <c r="BP4501" s="1" t="s">
        <v>7359</v>
      </c>
      <c r="BQ4501" s="1" t="s">
        <v>6761</v>
      </c>
      <c r="BR4501" s="1" t="s">
        <v>11003</v>
      </c>
      <c r="BS4501" s="1" t="s">
        <v>208</v>
      </c>
      <c r="BT4501" s="1" t="s">
        <v>9524</v>
      </c>
    </row>
    <row r="4502" spans="1:72" ht="13.5" customHeight="1" x14ac:dyDescent="0.25">
      <c r="A4502" s="5" t="str">
        <f t="shared" si="161"/>
        <v>1738_각남면_0146</v>
      </c>
      <c r="B4502" s="1">
        <v>1738</v>
      </c>
      <c r="C4502" s="1" t="s">
        <v>12339</v>
      </c>
      <c r="D4502" s="1" t="s">
        <v>12340</v>
      </c>
      <c r="E4502" s="1">
        <v>4501</v>
      </c>
      <c r="F4502" s="1">
        <v>21</v>
      </c>
      <c r="G4502" s="1" t="s">
        <v>6641</v>
      </c>
      <c r="H4502" s="1" t="s">
        <v>7064</v>
      </c>
      <c r="I4502" s="1">
        <v>4</v>
      </c>
      <c r="L4502" s="1">
        <v>3</v>
      </c>
      <c r="M4502" s="1" t="s">
        <v>4625</v>
      </c>
      <c r="N4502" s="1" t="s">
        <v>9239</v>
      </c>
      <c r="S4502" s="1" t="s">
        <v>50</v>
      </c>
      <c r="T4502" s="1" t="s">
        <v>7223</v>
      </c>
      <c r="U4502" s="1" t="s">
        <v>237</v>
      </c>
      <c r="V4502" s="1" t="s">
        <v>7316</v>
      </c>
      <c r="Y4502" s="1" t="s">
        <v>6762</v>
      </c>
      <c r="Z4502" s="1" t="s">
        <v>9240</v>
      </c>
      <c r="AC4502" s="1">
        <v>67</v>
      </c>
      <c r="AD4502" s="1" t="s">
        <v>62</v>
      </c>
      <c r="AE4502" s="1" t="s">
        <v>9331</v>
      </c>
      <c r="AJ4502" s="1" t="s">
        <v>17</v>
      </c>
      <c r="AK4502" s="1" t="s">
        <v>9530</v>
      </c>
      <c r="AL4502" s="1" t="s">
        <v>208</v>
      </c>
      <c r="AM4502" s="1" t="s">
        <v>9524</v>
      </c>
      <c r="AN4502" s="1" t="s">
        <v>401</v>
      </c>
      <c r="AO4502" s="1" t="s">
        <v>9477</v>
      </c>
      <c r="AR4502" s="1" t="s">
        <v>6763</v>
      </c>
      <c r="AS4502" s="1" t="s">
        <v>9651</v>
      </c>
      <c r="AT4502" s="1" t="s">
        <v>69</v>
      </c>
      <c r="AU4502" s="1" t="s">
        <v>7359</v>
      </c>
      <c r="AV4502" s="1" t="s">
        <v>1404</v>
      </c>
      <c r="AW4502" s="1" t="s">
        <v>10318</v>
      </c>
      <c r="BG4502" s="1" t="s">
        <v>69</v>
      </c>
      <c r="BH4502" s="1" t="s">
        <v>7359</v>
      </c>
      <c r="BI4502" s="1" t="s">
        <v>2261</v>
      </c>
      <c r="BJ4502" s="1" t="s">
        <v>8588</v>
      </c>
      <c r="BK4502" s="1" t="s">
        <v>69</v>
      </c>
      <c r="BL4502" s="1" t="s">
        <v>7359</v>
      </c>
      <c r="BM4502" s="1" t="s">
        <v>6624</v>
      </c>
      <c r="BN4502" s="1" t="s">
        <v>10976</v>
      </c>
      <c r="BO4502" s="1" t="s">
        <v>69</v>
      </c>
      <c r="BP4502" s="1" t="s">
        <v>7359</v>
      </c>
      <c r="BQ4502" s="1" t="s">
        <v>6764</v>
      </c>
      <c r="BR4502" s="1" t="s">
        <v>12202</v>
      </c>
      <c r="BS4502" s="1" t="s">
        <v>124</v>
      </c>
      <c r="BT4502" s="1" t="s">
        <v>9327</v>
      </c>
    </row>
    <row r="4503" spans="1:72" ht="13.5" customHeight="1" x14ac:dyDescent="0.25">
      <c r="A4503" s="5" t="str">
        <f t="shared" si="161"/>
        <v>1738_각남면_0146</v>
      </c>
      <c r="B4503" s="1">
        <v>1738</v>
      </c>
      <c r="C4503" s="1" t="s">
        <v>12339</v>
      </c>
      <c r="D4503" s="1" t="s">
        <v>12340</v>
      </c>
      <c r="E4503" s="1">
        <v>4502</v>
      </c>
      <c r="F4503" s="1">
        <v>21</v>
      </c>
      <c r="G4503" s="1" t="s">
        <v>6641</v>
      </c>
      <c r="H4503" s="1" t="s">
        <v>7064</v>
      </c>
      <c r="I4503" s="1">
        <v>4</v>
      </c>
      <c r="L4503" s="1">
        <v>3</v>
      </c>
      <c r="M4503" s="1" t="s">
        <v>4625</v>
      </c>
      <c r="N4503" s="1" t="s">
        <v>9239</v>
      </c>
      <c r="S4503" s="1" t="s">
        <v>112</v>
      </c>
      <c r="T4503" s="1" t="s">
        <v>7229</v>
      </c>
      <c r="Y4503" s="1" t="s">
        <v>64</v>
      </c>
      <c r="Z4503" s="1" t="s">
        <v>7741</v>
      </c>
      <c r="AC4503" s="1">
        <v>19</v>
      </c>
      <c r="AD4503" s="1" t="s">
        <v>202</v>
      </c>
      <c r="AE4503" s="1" t="s">
        <v>9353</v>
      </c>
    </row>
    <row r="4504" spans="1:72" ht="13.5" customHeight="1" x14ac:dyDescent="0.25">
      <c r="A4504" s="5" t="str">
        <f t="shared" si="161"/>
        <v>1738_각남면_0146</v>
      </c>
      <c r="B4504" s="1">
        <v>1738</v>
      </c>
      <c r="C4504" s="1" t="s">
        <v>12339</v>
      </c>
      <c r="D4504" s="1" t="s">
        <v>12340</v>
      </c>
      <c r="E4504" s="1">
        <v>4503</v>
      </c>
      <c r="F4504" s="1">
        <v>21</v>
      </c>
      <c r="G4504" s="1" t="s">
        <v>6641</v>
      </c>
      <c r="H4504" s="1" t="s">
        <v>7064</v>
      </c>
      <c r="I4504" s="1">
        <v>4</v>
      </c>
      <c r="L4504" s="1">
        <v>3</v>
      </c>
      <c r="M4504" s="1" t="s">
        <v>4625</v>
      </c>
      <c r="N4504" s="1" t="s">
        <v>9239</v>
      </c>
      <c r="S4504" s="1" t="s">
        <v>112</v>
      </c>
      <c r="T4504" s="1" t="s">
        <v>7229</v>
      </c>
      <c r="Y4504" s="1" t="s">
        <v>64</v>
      </c>
      <c r="Z4504" s="1" t="s">
        <v>7741</v>
      </c>
      <c r="AC4504" s="1">
        <v>16</v>
      </c>
      <c r="AD4504" s="1" t="s">
        <v>89</v>
      </c>
      <c r="AE4504" s="1" t="s">
        <v>9335</v>
      </c>
    </row>
    <row r="4505" spans="1:72" ht="13.5" customHeight="1" x14ac:dyDescent="0.25">
      <c r="A4505" s="5" t="str">
        <f t="shared" si="161"/>
        <v>1738_각남면_0146</v>
      </c>
      <c r="B4505" s="1">
        <v>1738</v>
      </c>
      <c r="C4505" s="1" t="s">
        <v>12339</v>
      </c>
      <c r="D4505" s="1" t="s">
        <v>12340</v>
      </c>
      <c r="E4505" s="1">
        <v>4504</v>
      </c>
      <c r="F4505" s="1">
        <v>21</v>
      </c>
      <c r="G4505" s="1" t="s">
        <v>6641</v>
      </c>
      <c r="H4505" s="1" t="s">
        <v>7064</v>
      </c>
      <c r="I4505" s="1">
        <v>4</v>
      </c>
      <c r="L4505" s="1">
        <v>4</v>
      </c>
      <c r="M4505" s="1" t="s">
        <v>14577</v>
      </c>
      <c r="N4505" s="1" t="s">
        <v>14578</v>
      </c>
      <c r="T4505" s="1" t="s">
        <v>12461</v>
      </c>
      <c r="U4505" s="1" t="s">
        <v>260</v>
      </c>
      <c r="V4505" s="1" t="s">
        <v>7321</v>
      </c>
      <c r="W4505" s="1" t="s">
        <v>519</v>
      </c>
      <c r="X4505" s="1" t="s">
        <v>7705</v>
      </c>
      <c r="Y4505" s="1" t="s">
        <v>6765</v>
      </c>
      <c r="Z4505" s="1" t="s">
        <v>9241</v>
      </c>
      <c r="AC4505" s="1">
        <v>63</v>
      </c>
      <c r="AD4505" s="1" t="s">
        <v>115</v>
      </c>
      <c r="AE4505" s="1" t="s">
        <v>9342</v>
      </c>
      <c r="AJ4505" s="1" t="s">
        <v>17</v>
      </c>
      <c r="AK4505" s="1" t="s">
        <v>9530</v>
      </c>
      <c r="AL4505" s="1" t="s">
        <v>193</v>
      </c>
      <c r="AM4505" s="1" t="s">
        <v>9533</v>
      </c>
      <c r="AT4505" s="1" t="s">
        <v>912</v>
      </c>
      <c r="AU4505" s="1" t="s">
        <v>9676</v>
      </c>
      <c r="AV4505" s="1" t="s">
        <v>6766</v>
      </c>
      <c r="AW4505" s="1" t="s">
        <v>10356</v>
      </c>
      <c r="BG4505" s="1" t="s">
        <v>44</v>
      </c>
      <c r="BH4505" s="1" t="s">
        <v>7629</v>
      </c>
      <c r="BI4505" s="1" t="s">
        <v>14899</v>
      </c>
      <c r="BJ4505" s="1" t="s">
        <v>10987</v>
      </c>
      <c r="BK4505" s="1" t="s">
        <v>6767</v>
      </c>
      <c r="BL4505" s="1" t="s">
        <v>11049</v>
      </c>
      <c r="BM4505" s="1" t="s">
        <v>6768</v>
      </c>
      <c r="BN4505" s="1" t="s">
        <v>12985</v>
      </c>
      <c r="BO4505" s="1" t="s">
        <v>44</v>
      </c>
      <c r="BP4505" s="1" t="s">
        <v>7629</v>
      </c>
      <c r="BQ4505" s="1" t="s">
        <v>6769</v>
      </c>
      <c r="BR4505" s="1" t="s">
        <v>13470</v>
      </c>
      <c r="BS4505" s="1" t="s">
        <v>208</v>
      </c>
      <c r="BT4505" s="1" t="s">
        <v>9524</v>
      </c>
    </row>
    <row r="4506" spans="1:72" ht="13.5" customHeight="1" x14ac:dyDescent="0.25">
      <c r="A4506" s="5" t="str">
        <f t="shared" si="161"/>
        <v>1738_각남면_0146</v>
      </c>
      <c r="B4506" s="1">
        <v>1738</v>
      </c>
      <c r="C4506" s="1" t="s">
        <v>12339</v>
      </c>
      <c r="D4506" s="1" t="s">
        <v>12340</v>
      </c>
      <c r="E4506" s="1">
        <v>4505</v>
      </c>
      <c r="F4506" s="1">
        <v>21</v>
      </c>
      <c r="G4506" s="1" t="s">
        <v>6641</v>
      </c>
      <c r="H4506" s="1" t="s">
        <v>7064</v>
      </c>
      <c r="I4506" s="1">
        <v>4</v>
      </c>
      <c r="L4506" s="1">
        <v>4</v>
      </c>
      <c r="M4506" s="1" t="s">
        <v>14577</v>
      </c>
      <c r="N4506" s="1" t="s">
        <v>14578</v>
      </c>
      <c r="S4506" s="1" t="s">
        <v>50</v>
      </c>
      <c r="T4506" s="1" t="s">
        <v>7223</v>
      </c>
      <c r="W4506" s="1" t="s">
        <v>123</v>
      </c>
      <c r="X4506" s="1" t="s">
        <v>7689</v>
      </c>
      <c r="Y4506" s="1" t="s">
        <v>308</v>
      </c>
      <c r="Z4506" s="1" t="s">
        <v>7774</v>
      </c>
      <c r="AC4506" s="1">
        <v>50</v>
      </c>
      <c r="AD4506" s="1" t="s">
        <v>263</v>
      </c>
      <c r="AE4506" s="1" t="s">
        <v>9361</v>
      </c>
      <c r="AJ4506" s="1" t="s">
        <v>17</v>
      </c>
      <c r="AK4506" s="1" t="s">
        <v>9530</v>
      </c>
      <c r="AL4506" s="1" t="s">
        <v>124</v>
      </c>
      <c r="AM4506" s="1" t="s">
        <v>9327</v>
      </c>
      <c r="AT4506" s="1" t="s">
        <v>44</v>
      </c>
      <c r="AU4506" s="1" t="s">
        <v>7629</v>
      </c>
      <c r="AV4506" s="1" t="s">
        <v>6770</v>
      </c>
      <c r="AW4506" s="1" t="s">
        <v>10357</v>
      </c>
      <c r="BG4506" s="1" t="s">
        <v>44</v>
      </c>
      <c r="BH4506" s="1" t="s">
        <v>7629</v>
      </c>
      <c r="BI4506" s="1" t="s">
        <v>6771</v>
      </c>
      <c r="BJ4506" s="1" t="s">
        <v>10988</v>
      </c>
      <c r="BK4506" s="1" t="s">
        <v>44</v>
      </c>
      <c r="BL4506" s="1" t="s">
        <v>7629</v>
      </c>
      <c r="BM4506" s="1" t="s">
        <v>6772</v>
      </c>
      <c r="BN4506" s="1" t="s">
        <v>9768</v>
      </c>
      <c r="BO4506" s="1" t="s">
        <v>1037</v>
      </c>
      <c r="BP4506" s="1" t="s">
        <v>9664</v>
      </c>
      <c r="BQ4506" s="1" t="s">
        <v>6773</v>
      </c>
      <c r="BR4506" s="1" t="s">
        <v>12203</v>
      </c>
      <c r="BS4506" s="1" t="s">
        <v>146</v>
      </c>
      <c r="BT4506" s="1" t="s">
        <v>9467</v>
      </c>
    </row>
    <row r="4507" spans="1:72" ht="13.5" customHeight="1" x14ac:dyDescent="0.25">
      <c r="A4507" s="5" t="str">
        <f t="shared" si="161"/>
        <v>1738_각남면_0146</v>
      </c>
      <c r="B4507" s="1">
        <v>1738</v>
      </c>
      <c r="C4507" s="1" t="s">
        <v>12339</v>
      </c>
      <c r="D4507" s="1" t="s">
        <v>12340</v>
      </c>
      <c r="E4507" s="1">
        <v>4506</v>
      </c>
      <c r="F4507" s="1">
        <v>21</v>
      </c>
      <c r="G4507" s="1" t="s">
        <v>6641</v>
      </c>
      <c r="H4507" s="1" t="s">
        <v>7064</v>
      </c>
      <c r="I4507" s="1">
        <v>4</v>
      </c>
      <c r="L4507" s="1">
        <v>4</v>
      </c>
      <c r="M4507" s="1" t="s">
        <v>14577</v>
      </c>
      <c r="N4507" s="1" t="s">
        <v>14578</v>
      </c>
      <c r="S4507" s="1" t="s">
        <v>59</v>
      </c>
      <c r="T4507" s="1" t="s">
        <v>7224</v>
      </c>
      <c r="Y4507" s="1" t="s">
        <v>2827</v>
      </c>
      <c r="Z4507" s="1" t="s">
        <v>8343</v>
      </c>
      <c r="AC4507" s="1">
        <v>19</v>
      </c>
      <c r="AD4507" s="1" t="s">
        <v>202</v>
      </c>
      <c r="AE4507" s="1" t="s">
        <v>9353</v>
      </c>
    </row>
    <row r="4508" spans="1:72" ht="13.5" customHeight="1" x14ac:dyDescent="0.25">
      <c r="A4508" s="5" t="str">
        <f t="shared" si="161"/>
        <v>1738_각남면_0146</v>
      </c>
      <c r="B4508" s="1">
        <v>1738</v>
      </c>
      <c r="C4508" s="1" t="s">
        <v>12339</v>
      </c>
      <c r="D4508" s="1" t="s">
        <v>12340</v>
      </c>
      <c r="E4508" s="1">
        <v>4507</v>
      </c>
      <c r="F4508" s="1">
        <v>21</v>
      </c>
      <c r="G4508" s="1" t="s">
        <v>6641</v>
      </c>
      <c r="H4508" s="1" t="s">
        <v>7064</v>
      </c>
      <c r="I4508" s="1">
        <v>4</v>
      </c>
      <c r="L4508" s="1">
        <v>4</v>
      </c>
      <c r="M4508" s="1" t="s">
        <v>14577</v>
      </c>
      <c r="N4508" s="1" t="s">
        <v>14578</v>
      </c>
      <c r="S4508" s="1" t="s">
        <v>59</v>
      </c>
      <c r="T4508" s="1" t="s">
        <v>7224</v>
      </c>
      <c r="Y4508" s="1" t="s">
        <v>1218</v>
      </c>
      <c r="Z4508" s="1" t="s">
        <v>9242</v>
      </c>
      <c r="AC4508" s="1">
        <v>5</v>
      </c>
      <c r="AD4508" s="1" t="s">
        <v>86</v>
      </c>
      <c r="AE4508" s="1" t="s">
        <v>8752</v>
      </c>
      <c r="AF4508" s="1" t="s">
        <v>95</v>
      </c>
      <c r="AG4508" s="1" t="s">
        <v>9389</v>
      </c>
    </row>
    <row r="4509" spans="1:72" ht="13.5" customHeight="1" x14ac:dyDescent="0.25">
      <c r="A4509" s="5" t="str">
        <f t="shared" si="161"/>
        <v>1738_각남면_0146</v>
      </c>
      <c r="B4509" s="1">
        <v>1738</v>
      </c>
      <c r="C4509" s="1" t="s">
        <v>12339</v>
      </c>
      <c r="D4509" s="1" t="s">
        <v>12340</v>
      </c>
      <c r="E4509" s="1">
        <v>4508</v>
      </c>
      <c r="F4509" s="1">
        <v>21</v>
      </c>
      <c r="G4509" s="1" t="s">
        <v>6641</v>
      </c>
      <c r="H4509" s="1" t="s">
        <v>7064</v>
      </c>
      <c r="I4509" s="1">
        <v>4</v>
      </c>
      <c r="L4509" s="1">
        <v>4</v>
      </c>
      <c r="M4509" s="1" t="s">
        <v>14577</v>
      </c>
      <c r="N4509" s="1" t="s">
        <v>14578</v>
      </c>
      <c r="T4509" s="1" t="s">
        <v>12470</v>
      </c>
      <c r="U4509" s="1" t="s">
        <v>139</v>
      </c>
      <c r="V4509" s="1" t="s">
        <v>7323</v>
      </c>
      <c r="Y4509" s="1" t="s">
        <v>881</v>
      </c>
      <c r="Z4509" s="1" t="s">
        <v>7896</v>
      </c>
      <c r="AC4509" s="1">
        <v>44</v>
      </c>
      <c r="AD4509" s="1" t="s">
        <v>52</v>
      </c>
      <c r="AE4509" s="1" t="s">
        <v>9330</v>
      </c>
    </row>
    <row r="4510" spans="1:72" ht="13.5" customHeight="1" x14ac:dyDescent="0.25">
      <c r="A4510" s="5" t="str">
        <f t="shared" si="161"/>
        <v>1738_각남면_0146</v>
      </c>
      <c r="B4510" s="1">
        <v>1738</v>
      </c>
      <c r="C4510" s="1" t="s">
        <v>12339</v>
      </c>
      <c r="D4510" s="1" t="s">
        <v>12340</v>
      </c>
      <c r="E4510" s="1">
        <v>4509</v>
      </c>
      <c r="F4510" s="1">
        <v>21</v>
      </c>
      <c r="G4510" s="1" t="s">
        <v>6641</v>
      </c>
      <c r="H4510" s="1" t="s">
        <v>7064</v>
      </c>
      <c r="I4510" s="1">
        <v>4</v>
      </c>
      <c r="L4510" s="1">
        <v>4</v>
      </c>
      <c r="M4510" s="1" t="s">
        <v>14577</v>
      </c>
      <c r="N4510" s="1" t="s">
        <v>14578</v>
      </c>
      <c r="T4510" s="1" t="s">
        <v>12470</v>
      </c>
      <c r="U4510" s="1" t="s">
        <v>139</v>
      </c>
      <c r="V4510" s="1" t="s">
        <v>7323</v>
      </c>
      <c r="Y4510" s="1" t="s">
        <v>6774</v>
      </c>
      <c r="Z4510" s="1" t="s">
        <v>12546</v>
      </c>
      <c r="AC4510" s="1">
        <v>19</v>
      </c>
      <c r="BB4510" s="1" t="s">
        <v>368</v>
      </c>
      <c r="BC4510" s="1" t="s">
        <v>7520</v>
      </c>
      <c r="BE4510" s="1" t="s">
        <v>7896</v>
      </c>
      <c r="BF4510" s="1" t="s">
        <v>12895</v>
      </c>
    </row>
    <row r="4511" spans="1:72" ht="13.5" customHeight="1" x14ac:dyDescent="0.25">
      <c r="A4511" s="5" t="str">
        <f t="shared" ref="A4511:A4542" si="162">HYPERLINK("http://kyu.snu.ac.kr/sdhj/index.jsp?type=hj/GK14616_00IH_0001_0147.jpg","1738_각남면_0147")</f>
        <v>1738_각남면_0147</v>
      </c>
      <c r="B4511" s="1">
        <v>1738</v>
      </c>
      <c r="C4511" s="1" t="s">
        <v>12339</v>
      </c>
      <c r="D4511" s="1" t="s">
        <v>12340</v>
      </c>
      <c r="E4511" s="1">
        <v>4510</v>
      </c>
      <c r="F4511" s="1">
        <v>21</v>
      </c>
      <c r="G4511" s="1" t="s">
        <v>6641</v>
      </c>
      <c r="H4511" s="1" t="s">
        <v>7064</v>
      </c>
      <c r="I4511" s="1">
        <v>4</v>
      </c>
      <c r="L4511" s="1">
        <v>4</v>
      </c>
      <c r="M4511" s="1" t="s">
        <v>14577</v>
      </c>
      <c r="N4511" s="1" t="s">
        <v>14578</v>
      </c>
      <c r="T4511" s="1" t="s">
        <v>12470</v>
      </c>
      <c r="U4511" s="1" t="s">
        <v>139</v>
      </c>
      <c r="V4511" s="1" t="s">
        <v>7323</v>
      </c>
      <c r="Y4511" s="1" t="s">
        <v>6775</v>
      </c>
      <c r="Z4511" s="1" t="s">
        <v>9243</v>
      </c>
      <c r="AF4511" s="1" t="s">
        <v>157</v>
      </c>
      <c r="AG4511" s="1" t="s">
        <v>9391</v>
      </c>
    </row>
    <row r="4512" spans="1:72" ht="13.5" customHeight="1" x14ac:dyDescent="0.25">
      <c r="A4512" s="5" t="str">
        <f t="shared" si="162"/>
        <v>1738_각남면_0147</v>
      </c>
      <c r="B4512" s="1">
        <v>1738</v>
      </c>
      <c r="C4512" s="1" t="s">
        <v>12339</v>
      </c>
      <c r="D4512" s="1" t="s">
        <v>12340</v>
      </c>
      <c r="E4512" s="1">
        <v>4511</v>
      </c>
      <c r="F4512" s="1">
        <v>21</v>
      </c>
      <c r="G4512" s="1" t="s">
        <v>6641</v>
      </c>
      <c r="H4512" s="1" t="s">
        <v>7064</v>
      </c>
      <c r="I4512" s="1">
        <v>4</v>
      </c>
      <c r="L4512" s="1">
        <v>4</v>
      </c>
      <c r="M4512" s="1" t="s">
        <v>14577</v>
      </c>
      <c r="N4512" s="1" t="s">
        <v>14578</v>
      </c>
      <c r="T4512" s="1" t="s">
        <v>12470</v>
      </c>
      <c r="U4512" s="1" t="s">
        <v>139</v>
      </c>
      <c r="V4512" s="1" t="s">
        <v>7323</v>
      </c>
      <c r="Y4512" s="1" t="s">
        <v>1605</v>
      </c>
      <c r="Z4512" s="1" t="s">
        <v>8089</v>
      </c>
      <c r="AC4512" s="1">
        <v>47</v>
      </c>
      <c r="AD4512" s="1" t="s">
        <v>109</v>
      </c>
      <c r="AE4512" s="1" t="s">
        <v>9340</v>
      </c>
      <c r="AG4512" s="1" t="s">
        <v>12745</v>
      </c>
      <c r="AI4512" s="1" t="s">
        <v>9485</v>
      </c>
      <c r="BB4512" s="1" t="s">
        <v>6776</v>
      </c>
      <c r="BC4512" s="1" t="s">
        <v>7520</v>
      </c>
      <c r="BE4512" s="1" t="s">
        <v>9243</v>
      </c>
      <c r="BF4512" s="1" t="s">
        <v>12895</v>
      </c>
    </row>
    <row r="4513" spans="1:58" ht="13.5" customHeight="1" x14ac:dyDescent="0.25">
      <c r="A4513" s="5" t="str">
        <f t="shared" si="162"/>
        <v>1738_각남면_0147</v>
      </c>
      <c r="B4513" s="1">
        <v>1738</v>
      </c>
      <c r="C4513" s="1" t="s">
        <v>12339</v>
      </c>
      <c r="D4513" s="1" t="s">
        <v>12340</v>
      </c>
      <c r="E4513" s="1">
        <v>4512</v>
      </c>
      <c r="F4513" s="1">
        <v>21</v>
      </c>
      <c r="G4513" s="1" t="s">
        <v>6641</v>
      </c>
      <c r="H4513" s="1" t="s">
        <v>7064</v>
      </c>
      <c r="I4513" s="1">
        <v>4</v>
      </c>
      <c r="L4513" s="1">
        <v>4</v>
      </c>
      <c r="M4513" s="1" t="s">
        <v>14577</v>
      </c>
      <c r="N4513" s="1" t="s">
        <v>14578</v>
      </c>
      <c r="T4513" s="1" t="s">
        <v>12470</v>
      </c>
      <c r="U4513" s="1" t="s">
        <v>139</v>
      </c>
      <c r="V4513" s="1" t="s">
        <v>7323</v>
      </c>
      <c r="Y4513" s="1" t="s">
        <v>2724</v>
      </c>
      <c r="Z4513" s="1" t="s">
        <v>8318</v>
      </c>
      <c r="AC4513" s="1">
        <v>44</v>
      </c>
      <c r="AD4513" s="1" t="s">
        <v>52</v>
      </c>
      <c r="AE4513" s="1" t="s">
        <v>9330</v>
      </c>
      <c r="AG4513" s="1" t="s">
        <v>12745</v>
      </c>
      <c r="AI4513" s="1" t="s">
        <v>9485</v>
      </c>
      <c r="BC4513" s="1" t="s">
        <v>7520</v>
      </c>
      <c r="BE4513" s="1" t="s">
        <v>9243</v>
      </c>
      <c r="BF4513" s="1" t="s">
        <v>12894</v>
      </c>
    </row>
    <row r="4514" spans="1:58" ht="13.5" customHeight="1" x14ac:dyDescent="0.25">
      <c r="A4514" s="5" t="str">
        <f t="shared" si="162"/>
        <v>1738_각남면_0147</v>
      </c>
      <c r="B4514" s="1">
        <v>1738</v>
      </c>
      <c r="C4514" s="1" t="s">
        <v>12339</v>
      </c>
      <c r="D4514" s="1" t="s">
        <v>12340</v>
      </c>
      <c r="E4514" s="1">
        <v>4513</v>
      </c>
      <c r="F4514" s="1">
        <v>21</v>
      </c>
      <c r="G4514" s="1" t="s">
        <v>6641</v>
      </c>
      <c r="H4514" s="1" t="s">
        <v>7064</v>
      </c>
      <c r="I4514" s="1">
        <v>4</v>
      </c>
      <c r="L4514" s="1">
        <v>4</v>
      </c>
      <c r="M4514" s="1" t="s">
        <v>14577</v>
      </c>
      <c r="N4514" s="1" t="s">
        <v>14578</v>
      </c>
      <c r="T4514" s="1" t="s">
        <v>12470</v>
      </c>
      <c r="U4514" s="1" t="s">
        <v>139</v>
      </c>
      <c r="V4514" s="1" t="s">
        <v>7323</v>
      </c>
      <c r="Y4514" s="1" t="s">
        <v>1080</v>
      </c>
      <c r="Z4514" s="1" t="s">
        <v>9244</v>
      </c>
      <c r="AC4514" s="1">
        <v>19</v>
      </c>
      <c r="AD4514" s="1" t="s">
        <v>202</v>
      </c>
      <c r="AE4514" s="1" t="s">
        <v>9353</v>
      </c>
      <c r="AF4514" s="1" t="s">
        <v>12644</v>
      </c>
      <c r="AG4514" s="1" t="s">
        <v>12668</v>
      </c>
      <c r="AH4514" s="1" t="s">
        <v>3863</v>
      </c>
      <c r="AI4514" s="1" t="s">
        <v>9485</v>
      </c>
      <c r="BB4514" s="1" t="s">
        <v>139</v>
      </c>
      <c r="BC4514" s="1" t="s">
        <v>7323</v>
      </c>
      <c r="BD4514" s="1" t="s">
        <v>3515</v>
      </c>
      <c r="BE4514" s="1" t="s">
        <v>8484</v>
      </c>
      <c r="BF4514" s="1" t="s">
        <v>12895</v>
      </c>
    </row>
    <row r="4515" spans="1:58" ht="13.5" customHeight="1" x14ac:dyDescent="0.25">
      <c r="A4515" s="5" t="str">
        <f t="shared" si="162"/>
        <v>1738_각남면_0147</v>
      </c>
      <c r="B4515" s="1">
        <v>1738</v>
      </c>
      <c r="C4515" s="1" t="s">
        <v>12339</v>
      </c>
      <c r="D4515" s="1" t="s">
        <v>12340</v>
      </c>
      <c r="E4515" s="1">
        <v>4514</v>
      </c>
      <c r="F4515" s="1">
        <v>21</v>
      </c>
      <c r="G4515" s="1" t="s">
        <v>6641</v>
      </c>
      <c r="H4515" s="1" t="s">
        <v>7064</v>
      </c>
      <c r="I4515" s="1">
        <v>4</v>
      </c>
      <c r="L4515" s="1">
        <v>4</v>
      </c>
      <c r="M4515" s="1" t="s">
        <v>14577</v>
      </c>
      <c r="N4515" s="1" t="s">
        <v>14578</v>
      </c>
      <c r="T4515" s="1" t="s">
        <v>12470</v>
      </c>
      <c r="U4515" s="1" t="s">
        <v>139</v>
      </c>
      <c r="V4515" s="1" t="s">
        <v>7323</v>
      </c>
      <c r="Y4515" s="1" t="s">
        <v>14900</v>
      </c>
      <c r="Z4515" s="1" t="s">
        <v>8136</v>
      </c>
    </row>
    <row r="4516" spans="1:58" ht="13.5" customHeight="1" x14ac:dyDescent="0.25">
      <c r="A4516" s="5" t="str">
        <f t="shared" si="162"/>
        <v>1738_각남면_0147</v>
      </c>
      <c r="B4516" s="1">
        <v>1738</v>
      </c>
      <c r="C4516" s="1" t="s">
        <v>12339</v>
      </c>
      <c r="D4516" s="1" t="s">
        <v>12340</v>
      </c>
      <c r="E4516" s="1">
        <v>4515</v>
      </c>
      <c r="F4516" s="1">
        <v>21</v>
      </c>
      <c r="G4516" s="1" t="s">
        <v>6641</v>
      </c>
      <c r="H4516" s="1" t="s">
        <v>7064</v>
      </c>
      <c r="I4516" s="1">
        <v>4</v>
      </c>
      <c r="L4516" s="1">
        <v>4</v>
      </c>
      <c r="M4516" s="1" t="s">
        <v>14577</v>
      </c>
      <c r="N4516" s="1" t="s">
        <v>14578</v>
      </c>
      <c r="T4516" s="1" t="s">
        <v>12470</v>
      </c>
      <c r="U4516" s="1" t="s">
        <v>139</v>
      </c>
      <c r="V4516" s="1" t="s">
        <v>7323</v>
      </c>
      <c r="Y4516" s="1" t="s">
        <v>6777</v>
      </c>
      <c r="Z4516" s="1" t="s">
        <v>9245</v>
      </c>
      <c r="AF4516" s="1" t="s">
        <v>317</v>
      </c>
      <c r="AG4516" s="1" t="s">
        <v>7707</v>
      </c>
    </row>
    <row r="4517" spans="1:58" ht="13.5" customHeight="1" x14ac:dyDescent="0.25">
      <c r="A4517" s="5" t="str">
        <f t="shared" si="162"/>
        <v>1738_각남면_0147</v>
      </c>
      <c r="B4517" s="1">
        <v>1738</v>
      </c>
      <c r="C4517" s="1" t="s">
        <v>12339</v>
      </c>
      <c r="D4517" s="1" t="s">
        <v>12340</v>
      </c>
      <c r="E4517" s="1">
        <v>4516</v>
      </c>
      <c r="F4517" s="1">
        <v>21</v>
      </c>
      <c r="G4517" s="1" t="s">
        <v>6641</v>
      </c>
      <c r="H4517" s="1" t="s">
        <v>7064</v>
      </c>
      <c r="I4517" s="1">
        <v>4</v>
      </c>
      <c r="L4517" s="1">
        <v>4</v>
      </c>
      <c r="M4517" s="1" t="s">
        <v>14577</v>
      </c>
      <c r="N4517" s="1" t="s">
        <v>14578</v>
      </c>
      <c r="T4517" s="1" t="s">
        <v>12470</v>
      </c>
      <c r="U4517" s="1" t="s">
        <v>139</v>
      </c>
      <c r="V4517" s="1" t="s">
        <v>7323</v>
      </c>
      <c r="Y4517" s="1" t="s">
        <v>6778</v>
      </c>
      <c r="Z4517" s="1" t="s">
        <v>8738</v>
      </c>
      <c r="AC4517" s="1">
        <v>48</v>
      </c>
      <c r="AD4517" s="1" t="s">
        <v>457</v>
      </c>
      <c r="AE4517" s="1" t="s">
        <v>9375</v>
      </c>
      <c r="BB4517" s="1" t="s">
        <v>6776</v>
      </c>
      <c r="BC4517" s="1" t="s">
        <v>7520</v>
      </c>
      <c r="BE4517" s="1" t="s">
        <v>9245</v>
      </c>
      <c r="BF4517" s="1" t="s">
        <v>12891</v>
      </c>
    </row>
    <row r="4518" spans="1:58" ht="13.5" customHeight="1" x14ac:dyDescent="0.25">
      <c r="A4518" s="5" t="str">
        <f t="shared" si="162"/>
        <v>1738_각남면_0147</v>
      </c>
      <c r="B4518" s="1">
        <v>1738</v>
      </c>
      <c r="C4518" s="1" t="s">
        <v>12339</v>
      </c>
      <c r="D4518" s="1" t="s">
        <v>12340</v>
      </c>
      <c r="E4518" s="1">
        <v>4517</v>
      </c>
      <c r="F4518" s="1">
        <v>21</v>
      </c>
      <c r="G4518" s="1" t="s">
        <v>6641</v>
      </c>
      <c r="H4518" s="1" t="s">
        <v>7064</v>
      </c>
      <c r="I4518" s="1">
        <v>4</v>
      </c>
      <c r="L4518" s="1">
        <v>4</v>
      </c>
      <c r="M4518" s="1" t="s">
        <v>14577</v>
      </c>
      <c r="N4518" s="1" t="s">
        <v>14578</v>
      </c>
      <c r="T4518" s="1" t="s">
        <v>12470</v>
      </c>
      <c r="U4518" s="1" t="s">
        <v>139</v>
      </c>
      <c r="V4518" s="1" t="s">
        <v>7323</v>
      </c>
      <c r="Y4518" s="1" t="s">
        <v>14901</v>
      </c>
      <c r="Z4518" s="1" t="s">
        <v>9246</v>
      </c>
      <c r="AC4518" s="1">
        <v>44</v>
      </c>
      <c r="AD4518" s="1" t="s">
        <v>52</v>
      </c>
      <c r="AE4518" s="1" t="s">
        <v>9330</v>
      </c>
    </row>
    <row r="4519" spans="1:58" ht="13.5" customHeight="1" x14ac:dyDescent="0.25">
      <c r="A4519" s="5" t="str">
        <f t="shared" si="162"/>
        <v>1738_각남면_0147</v>
      </c>
      <c r="B4519" s="1">
        <v>1738</v>
      </c>
      <c r="C4519" s="1" t="s">
        <v>12339</v>
      </c>
      <c r="D4519" s="1" t="s">
        <v>12340</v>
      </c>
      <c r="E4519" s="1">
        <v>4518</v>
      </c>
      <c r="F4519" s="1">
        <v>21</v>
      </c>
      <c r="G4519" s="1" t="s">
        <v>6641</v>
      </c>
      <c r="H4519" s="1" t="s">
        <v>7064</v>
      </c>
      <c r="I4519" s="1">
        <v>4</v>
      </c>
      <c r="L4519" s="1">
        <v>4</v>
      </c>
      <c r="M4519" s="1" t="s">
        <v>14577</v>
      </c>
      <c r="N4519" s="1" t="s">
        <v>14578</v>
      </c>
      <c r="T4519" s="1" t="s">
        <v>12470</v>
      </c>
      <c r="U4519" s="1" t="s">
        <v>139</v>
      </c>
      <c r="V4519" s="1" t="s">
        <v>7323</v>
      </c>
      <c r="Y4519" s="1" t="s">
        <v>6378</v>
      </c>
      <c r="Z4519" s="1" t="s">
        <v>9163</v>
      </c>
      <c r="AC4519" s="1">
        <v>22</v>
      </c>
      <c r="AD4519" s="1" t="s">
        <v>188</v>
      </c>
      <c r="AE4519" s="1" t="s">
        <v>9352</v>
      </c>
      <c r="AF4519" s="1" t="s">
        <v>95</v>
      </c>
      <c r="AG4519" s="1" t="s">
        <v>9389</v>
      </c>
      <c r="BB4519" s="1" t="s">
        <v>6776</v>
      </c>
      <c r="BC4519" s="1" t="s">
        <v>7520</v>
      </c>
      <c r="BE4519" s="1" t="s">
        <v>9246</v>
      </c>
      <c r="BF4519" s="1" t="s">
        <v>12895</v>
      </c>
    </row>
    <row r="4520" spans="1:58" ht="13.5" customHeight="1" x14ac:dyDescent="0.25">
      <c r="A4520" s="5" t="str">
        <f t="shared" si="162"/>
        <v>1738_각남면_0147</v>
      </c>
      <c r="B4520" s="1">
        <v>1738</v>
      </c>
      <c r="C4520" s="1" t="s">
        <v>12339</v>
      </c>
      <c r="D4520" s="1" t="s">
        <v>12340</v>
      </c>
      <c r="E4520" s="1">
        <v>4519</v>
      </c>
      <c r="F4520" s="1">
        <v>21</v>
      </c>
      <c r="G4520" s="1" t="s">
        <v>6641</v>
      </c>
      <c r="H4520" s="1" t="s">
        <v>7064</v>
      </c>
      <c r="I4520" s="1">
        <v>4</v>
      </c>
      <c r="L4520" s="1">
        <v>4</v>
      </c>
      <c r="M4520" s="1" t="s">
        <v>14577</v>
      </c>
      <c r="N4520" s="1" t="s">
        <v>14578</v>
      </c>
      <c r="T4520" s="1" t="s">
        <v>12470</v>
      </c>
      <c r="U4520" s="1" t="s">
        <v>139</v>
      </c>
      <c r="V4520" s="1" t="s">
        <v>7323</v>
      </c>
      <c r="Y4520" s="1" t="s">
        <v>6779</v>
      </c>
      <c r="Z4520" s="1" t="s">
        <v>9247</v>
      </c>
      <c r="AC4520" s="1">
        <v>35</v>
      </c>
      <c r="AD4520" s="1" t="s">
        <v>68</v>
      </c>
      <c r="AE4520" s="1" t="s">
        <v>9333</v>
      </c>
      <c r="AF4520" s="1" t="s">
        <v>417</v>
      </c>
      <c r="AG4520" s="1" t="s">
        <v>9401</v>
      </c>
      <c r="AH4520" s="1" t="s">
        <v>583</v>
      </c>
      <c r="AI4520" s="1" t="s">
        <v>12734</v>
      </c>
      <c r="BC4520" s="1" t="s">
        <v>7520</v>
      </c>
      <c r="BE4520" s="1" t="s">
        <v>9246</v>
      </c>
      <c r="BF4520" s="1" t="s">
        <v>12892</v>
      </c>
    </row>
    <row r="4521" spans="1:58" ht="13.5" customHeight="1" x14ac:dyDescent="0.25">
      <c r="A4521" s="5" t="str">
        <f t="shared" si="162"/>
        <v>1738_각남면_0147</v>
      </c>
      <c r="B4521" s="1">
        <v>1738</v>
      </c>
      <c r="C4521" s="1" t="s">
        <v>12339</v>
      </c>
      <c r="D4521" s="1" t="s">
        <v>12340</v>
      </c>
      <c r="E4521" s="1">
        <v>4520</v>
      </c>
      <c r="F4521" s="1">
        <v>21</v>
      </c>
      <c r="G4521" s="1" t="s">
        <v>6641</v>
      </c>
      <c r="H4521" s="1" t="s">
        <v>7064</v>
      </c>
      <c r="I4521" s="1">
        <v>4</v>
      </c>
      <c r="L4521" s="1">
        <v>4</v>
      </c>
      <c r="M4521" s="1" t="s">
        <v>14577</v>
      </c>
      <c r="N4521" s="1" t="s">
        <v>14578</v>
      </c>
      <c r="T4521" s="1" t="s">
        <v>12470</v>
      </c>
      <c r="U4521" s="1" t="s">
        <v>139</v>
      </c>
      <c r="V4521" s="1" t="s">
        <v>7323</v>
      </c>
      <c r="Y4521" s="1" t="s">
        <v>14902</v>
      </c>
      <c r="Z4521" s="1" t="s">
        <v>9248</v>
      </c>
      <c r="AC4521" s="1">
        <v>33</v>
      </c>
      <c r="AD4521" s="1" t="s">
        <v>321</v>
      </c>
      <c r="AE4521" s="1" t="s">
        <v>9366</v>
      </c>
      <c r="AG4521" s="1" t="s">
        <v>12745</v>
      </c>
      <c r="AI4521" s="1" t="s">
        <v>9477</v>
      </c>
      <c r="BB4521" s="1" t="s">
        <v>139</v>
      </c>
      <c r="BC4521" s="1" t="s">
        <v>7323</v>
      </c>
      <c r="BD4521" s="1" t="s">
        <v>6777</v>
      </c>
      <c r="BE4521" s="1" t="s">
        <v>9245</v>
      </c>
      <c r="BF4521" s="1" t="s">
        <v>12892</v>
      </c>
    </row>
    <row r="4522" spans="1:58" ht="13.5" customHeight="1" x14ac:dyDescent="0.25">
      <c r="A4522" s="5" t="str">
        <f t="shared" si="162"/>
        <v>1738_각남면_0147</v>
      </c>
      <c r="B4522" s="1">
        <v>1738</v>
      </c>
      <c r="C4522" s="1" t="s">
        <v>12339</v>
      </c>
      <c r="D4522" s="1" t="s">
        <v>12340</v>
      </c>
      <c r="E4522" s="1">
        <v>4521</v>
      </c>
      <c r="F4522" s="1">
        <v>21</v>
      </c>
      <c r="G4522" s="1" t="s">
        <v>6641</v>
      </c>
      <c r="H4522" s="1" t="s">
        <v>7064</v>
      </c>
      <c r="I4522" s="1">
        <v>4</v>
      </c>
      <c r="L4522" s="1">
        <v>4</v>
      </c>
      <c r="M4522" s="1" t="s">
        <v>14577</v>
      </c>
      <c r="N4522" s="1" t="s">
        <v>14578</v>
      </c>
      <c r="T4522" s="1" t="s">
        <v>12470</v>
      </c>
      <c r="U4522" s="1" t="s">
        <v>136</v>
      </c>
      <c r="V4522" s="1" t="s">
        <v>7308</v>
      </c>
      <c r="Y4522" s="1" t="s">
        <v>713</v>
      </c>
      <c r="Z4522" s="1" t="s">
        <v>7856</v>
      </c>
      <c r="AC4522" s="1">
        <v>7</v>
      </c>
      <c r="AD4522" s="1" t="s">
        <v>62</v>
      </c>
      <c r="AE4522" s="1" t="s">
        <v>9331</v>
      </c>
      <c r="AG4522" s="1" t="s">
        <v>12745</v>
      </c>
      <c r="AI4522" s="1" t="s">
        <v>9477</v>
      </c>
      <c r="BB4522" s="1" t="s">
        <v>368</v>
      </c>
      <c r="BC4522" s="1" t="s">
        <v>7520</v>
      </c>
      <c r="BE4522" s="1" t="s">
        <v>9248</v>
      </c>
      <c r="BF4522" s="1" t="s">
        <v>12895</v>
      </c>
    </row>
    <row r="4523" spans="1:58" ht="13.5" customHeight="1" x14ac:dyDescent="0.25">
      <c r="A4523" s="5" t="str">
        <f t="shared" si="162"/>
        <v>1738_각남면_0147</v>
      </c>
      <c r="B4523" s="1">
        <v>1738</v>
      </c>
      <c r="C4523" s="1" t="s">
        <v>12339</v>
      </c>
      <c r="D4523" s="1" t="s">
        <v>12340</v>
      </c>
      <c r="E4523" s="1">
        <v>4522</v>
      </c>
      <c r="F4523" s="1">
        <v>21</v>
      </c>
      <c r="G4523" s="1" t="s">
        <v>6641</v>
      </c>
      <c r="H4523" s="1" t="s">
        <v>7064</v>
      </c>
      <c r="I4523" s="1">
        <v>4</v>
      </c>
      <c r="L4523" s="1">
        <v>4</v>
      </c>
      <c r="M4523" s="1" t="s">
        <v>14577</v>
      </c>
      <c r="N4523" s="1" t="s">
        <v>14578</v>
      </c>
      <c r="T4523" s="1" t="s">
        <v>12470</v>
      </c>
      <c r="U4523" s="1" t="s">
        <v>139</v>
      </c>
      <c r="V4523" s="1" t="s">
        <v>7323</v>
      </c>
      <c r="Y4523" s="1" t="s">
        <v>5533</v>
      </c>
      <c r="Z4523" s="1" t="s">
        <v>8991</v>
      </c>
      <c r="AC4523" s="1">
        <v>5</v>
      </c>
      <c r="AD4523" s="1" t="s">
        <v>86</v>
      </c>
      <c r="AE4523" s="1" t="s">
        <v>8752</v>
      </c>
      <c r="AF4523" s="1" t="s">
        <v>12694</v>
      </c>
      <c r="AG4523" s="1" t="s">
        <v>12701</v>
      </c>
      <c r="AH4523" s="1" t="s">
        <v>401</v>
      </c>
      <c r="AI4523" s="1" t="s">
        <v>9477</v>
      </c>
      <c r="BC4523" s="1" t="s">
        <v>7520</v>
      </c>
      <c r="BE4523" s="1" t="s">
        <v>9248</v>
      </c>
      <c r="BF4523" s="1" t="s">
        <v>12894</v>
      </c>
    </row>
    <row r="4524" spans="1:58" ht="13.5" customHeight="1" x14ac:dyDescent="0.25">
      <c r="A4524" s="5" t="str">
        <f t="shared" si="162"/>
        <v>1738_각남면_0147</v>
      </c>
      <c r="B4524" s="1">
        <v>1738</v>
      </c>
      <c r="C4524" s="1" t="s">
        <v>12339</v>
      </c>
      <c r="D4524" s="1" t="s">
        <v>12340</v>
      </c>
      <c r="E4524" s="1">
        <v>4523</v>
      </c>
      <c r="F4524" s="1">
        <v>21</v>
      </c>
      <c r="G4524" s="1" t="s">
        <v>6641</v>
      </c>
      <c r="H4524" s="1" t="s">
        <v>7064</v>
      </c>
      <c r="I4524" s="1">
        <v>4</v>
      </c>
      <c r="L4524" s="1">
        <v>4</v>
      </c>
      <c r="M4524" s="1" t="s">
        <v>14577</v>
      </c>
      <c r="N4524" s="1" t="s">
        <v>14578</v>
      </c>
      <c r="T4524" s="1" t="s">
        <v>12470</v>
      </c>
      <c r="U4524" s="1" t="s">
        <v>139</v>
      </c>
      <c r="V4524" s="1" t="s">
        <v>7323</v>
      </c>
      <c r="Y4524" s="1" t="s">
        <v>5951</v>
      </c>
      <c r="Z4524" s="1" t="s">
        <v>9085</v>
      </c>
      <c r="AC4524" s="1">
        <v>32</v>
      </c>
      <c r="AD4524" s="1" t="s">
        <v>743</v>
      </c>
      <c r="AE4524" s="1" t="s">
        <v>8259</v>
      </c>
      <c r="AF4524" s="1" t="s">
        <v>417</v>
      </c>
      <c r="AG4524" s="1" t="s">
        <v>9401</v>
      </c>
      <c r="AH4524" s="1" t="s">
        <v>6780</v>
      </c>
      <c r="AI4524" s="1" t="s">
        <v>9521</v>
      </c>
      <c r="AV4524" s="1" t="s">
        <v>6781</v>
      </c>
      <c r="AW4524" s="1" t="s">
        <v>12838</v>
      </c>
      <c r="BB4524" s="1" t="s">
        <v>139</v>
      </c>
      <c r="BC4524" s="1" t="s">
        <v>7323</v>
      </c>
      <c r="BD4524" s="1" t="s">
        <v>6777</v>
      </c>
      <c r="BE4524" s="1" t="s">
        <v>9245</v>
      </c>
      <c r="BF4524" s="1" t="s">
        <v>12895</v>
      </c>
    </row>
    <row r="4525" spans="1:58" ht="13.5" customHeight="1" x14ac:dyDescent="0.25">
      <c r="A4525" s="5" t="str">
        <f t="shared" si="162"/>
        <v>1738_각남면_0147</v>
      </c>
      <c r="B4525" s="1">
        <v>1738</v>
      </c>
      <c r="C4525" s="1" t="s">
        <v>12339</v>
      </c>
      <c r="D4525" s="1" t="s">
        <v>12340</v>
      </c>
      <c r="E4525" s="1">
        <v>4524</v>
      </c>
      <c r="F4525" s="1">
        <v>21</v>
      </c>
      <c r="G4525" s="1" t="s">
        <v>6641</v>
      </c>
      <c r="H4525" s="1" t="s">
        <v>7064</v>
      </c>
      <c r="I4525" s="1">
        <v>4</v>
      </c>
      <c r="L4525" s="1">
        <v>4</v>
      </c>
      <c r="M4525" s="1" t="s">
        <v>14577</v>
      </c>
      <c r="N4525" s="1" t="s">
        <v>14578</v>
      </c>
      <c r="T4525" s="1" t="s">
        <v>12470</v>
      </c>
      <c r="U4525" s="1" t="s">
        <v>139</v>
      </c>
      <c r="V4525" s="1" t="s">
        <v>7323</v>
      </c>
      <c r="Y4525" s="1" t="s">
        <v>325</v>
      </c>
      <c r="Z4525" s="1" t="s">
        <v>7778</v>
      </c>
      <c r="AF4525" s="1" t="s">
        <v>317</v>
      </c>
      <c r="AG4525" s="1" t="s">
        <v>7707</v>
      </c>
      <c r="BB4525" s="1" t="s">
        <v>139</v>
      </c>
      <c r="BC4525" s="1" t="s">
        <v>7323</v>
      </c>
      <c r="BD4525" s="1" t="s">
        <v>4803</v>
      </c>
      <c r="BE4525" s="1" t="s">
        <v>8832</v>
      </c>
      <c r="BF4525" s="1" t="s">
        <v>12895</v>
      </c>
    </row>
    <row r="4526" spans="1:58" ht="13.5" customHeight="1" x14ac:dyDescent="0.25">
      <c r="A4526" s="5" t="str">
        <f t="shared" si="162"/>
        <v>1738_각남면_0147</v>
      </c>
      <c r="B4526" s="1">
        <v>1738</v>
      </c>
      <c r="C4526" s="1" t="s">
        <v>12339</v>
      </c>
      <c r="D4526" s="1" t="s">
        <v>12340</v>
      </c>
      <c r="E4526" s="1">
        <v>4525</v>
      </c>
      <c r="F4526" s="1">
        <v>21</v>
      </c>
      <c r="G4526" s="1" t="s">
        <v>6641</v>
      </c>
      <c r="H4526" s="1" t="s">
        <v>7064</v>
      </c>
      <c r="I4526" s="1">
        <v>4</v>
      </c>
      <c r="L4526" s="1">
        <v>4</v>
      </c>
      <c r="M4526" s="1" t="s">
        <v>14577</v>
      </c>
      <c r="N4526" s="1" t="s">
        <v>14578</v>
      </c>
      <c r="T4526" s="1" t="s">
        <v>12470</v>
      </c>
      <c r="U4526" s="1" t="s">
        <v>139</v>
      </c>
      <c r="V4526" s="1" t="s">
        <v>7323</v>
      </c>
      <c r="Y4526" s="1" t="s">
        <v>907</v>
      </c>
      <c r="Z4526" s="1" t="s">
        <v>9249</v>
      </c>
      <c r="AC4526" s="1">
        <v>40</v>
      </c>
      <c r="AD4526" s="1" t="s">
        <v>349</v>
      </c>
      <c r="AE4526" s="1" t="s">
        <v>9369</v>
      </c>
      <c r="BB4526" s="1" t="s">
        <v>6776</v>
      </c>
      <c r="BC4526" s="1" t="s">
        <v>7520</v>
      </c>
      <c r="BE4526" s="1" t="s">
        <v>7778</v>
      </c>
      <c r="BF4526" s="1" t="s">
        <v>12895</v>
      </c>
    </row>
    <row r="4527" spans="1:58" ht="13.5" customHeight="1" x14ac:dyDescent="0.25">
      <c r="A4527" s="5" t="str">
        <f t="shared" si="162"/>
        <v>1738_각남면_0147</v>
      </c>
      <c r="B4527" s="1">
        <v>1738</v>
      </c>
      <c r="C4527" s="1" t="s">
        <v>12339</v>
      </c>
      <c r="D4527" s="1" t="s">
        <v>12340</v>
      </c>
      <c r="E4527" s="1">
        <v>4526</v>
      </c>
      <c r="F4527" s="1">
        <v>21</v>
      </c>
      <c r="G4527" s="1" t="s">
        <v>6641</v>
      </c>
      <c r="H4527" s="1" t="s">
        <v>7064</v>
      </c>
      <c r="I4527" s="1">
        <v>4</v>
      </c>
      <c r="L4527" s="1">
        <v>4</v>
      </c>
      <c r="M4527" s="1" t="s">
        <v>14577</v>
      </c>
      <c r="N4527" s="1" t="s">
        <v>14578</v>
      </c>
      <c r="T4527" s="1" t="s">
        <v>12470</v>
      </c>
      <c r="U4527" s="1" t="s">
        <v>139</v>
      </c>
      <c r="V4527" s="1" t="s">
        <v>7323</v>
      </c>
      <c r="Y4527" s="1" t="s">
        <v>6782</v>
      </c>
      <c r="Z4527" s="1" t="s">
        <v>7834</v>
      </c>
      <c r="AC4527" s="1">
        <v>34</v>
      </c>
      <c r="AD4527" s="1" t="s">
        <v>40</v>
      </c>
      <c r="AE4527" s="1" t="s">
        <v>9329</v>
      </c>
      <c r="AF4527" s="1" t="s">
        <v>417</v>
      </c>
      <c r="AG4527" s="1" t="s">
        <v>9401</v>
      </c>
      <c r="AH4527" s="1" t="s">
        <v>259</v>
      </c>
      <c r="AI4527" s="1" t="s">
        <v>9449</v>
      </c>
      <c r="BC4527" s="1" t="s">
        <v>7520</v>
      </c>
      <c r="BE4527" s="1" t="s">
        <v>7778</v>
      </c>
      <c r="BF4527" s="1" t="s">
        <v>12894</v>
      </c>
    </row>
    <row r="4528" spans="1:58" ht="13.5" customHeight="1" x14ac:dyDescent="0.25">
      <c r="A4528" s="5" t="str">
        <f t="shared" si="162"/>
        <v>1738_각남면_0147</v>
      </c>
      <c r="B4528" s="1">
        <v>1738</v>
      </c>
      <c r="C4528" s="1" t="s">
        <v>12339</v>
      </c>
      <c r="D4528" s="1" t="s">
        <v>12340</v>
      </c>
      <c r="E4528" s="1">
        <v>4527</v>
      </c>
      <c r="F4528" s="1">
        <v>21</v>
      </c>
      <c r="G4528" s="1" t="s">
        <v>6641</v>
      </c>
      <c r="H4528" s="1" t="s">
        <v>7064</v>
      </c>
      <c r="I4528" s="1">
        <v>4</v>
      </c>
      <c r="L4528" s="1">
        <v>4</v>
      </c>
      <c r="M4528" s="1" t="s">
        <v>14577</v>
      </c>
      <c r="N4528" s="1" t="s">
        <v>14578</v>
      </c>
      <c r="T4528" s="1" t="s">
        <v>12470</v>
      </c>
      <c r="Y4528" s="1" t="s">
        <v>6783</v>
      </c>
      <c r="Z4528" s="1" t="s">
        <v>9250</v>
      </c>
      <c r="AC4528" s="1">
        <v>33</v>
      </c>
      <c r="AD4528" s="1" t="s">
        <v>321</v>
      </c>
      <c r="AE4528" s="1" t="s">
        <v>9366</v>
      </c>
      <c r="BC4528" s="1" t="s">
        <v>7520</v>
      </c>
      <c r="BE4528" s="1" t="s">
        <v>7778</v>
      </c>
      <c r="BF4528" s="1" t="s">
        <v>12892</v>
      </c>
    </row>
    <row r="4529" spans="1:73" ht="13.5" customHeight="1" x14ac:dyDescent="0.25">
      <c r="A4529" s="5" t="str">
        <f t="shared" si="162"/>
        <v>1738_각남면_0147</v>
      </c>
      <c r="B4529" s="1">
        <v>1738</v>
      </c>
      <c r="C4529" s="1" t="s">
        <v>12339</v>
      </c>
      <c r="D4529" s="1" t="s">
        <v>12340</v>
      </c>
      <c r="E4529" s="1">
        <v>4528</v>
      </c>
      <c r="F4529" s="1">
        <v>21</v>
      </c>
      <c r="G4529" s="1" t="s">
        <v>6641</v>
      </c>
      <c r="H4529" s="1" t="s">
        <v>7064</v>
      </c>
      <c r="I4529" s="1">
        <v>4</v>
      </c>
      <c r="L4529" s="1">
        <v>4</v>
      </c>
      <c r="M4529" s="1" t="s">
        <v>14577</v>
      </c>
      <c r="N4529" s="1" t="s">
        <v>14578</v>
      </c>
      <c r="T4529" s="1" t="s">
        <v>12470</v>
      </c>
      <c r="Y4529" s="1" t="s">
        <v>6784</v>
      </c>
      <c r="Z4529" s="1" t="s">
        <v>9251</v>
      </c>
      <c r="AC4529" s="1">
        <v>27</v>
      </c>
      <c r="AD4529" s="1" t="s">
        <v>465</v>
      </c>
      <c r="AE4529" s="1" t="s">
        <v>9376</v>
      </c>
      <c r="AF4529" s="1" t="s">
        <v>417</v>
      </c>
      <c r="AG4529" s="1" t="s">
        <v>9401</v>
      </c>
      <c r="AH4529" s="1" t="s">
        <v>6785</v>
      </c>
      <c r="AI4529" s="1" t="s">
        <v>9525</v>
      </c>
      <c r="BC4529" s="1" t="s">
        <v>7520</v>
      </c>
      <c r="BE4529" s="1" t="s">
        <v>7778</v>
      </c>
      <c r="BF4529" s="1" t="s">
        <v>12891</v>
      </c>
    </row>
    <row r="4530" spans="1:73" ht="13.5" customHeight="1" x14ac:dyDescent="0.25">
      <c r="A4530" s="5" t="str">
        <f t="shared" si="162"/>
        <v>1738_각남면_0147</v>
      </c>
      <c r="B4530" s="1">
        <v>1738</v>
      </c>
      <c r="C4530" s="1" t="s">
        <v>12339</v>
      </c>
      <c r="D4530" s="1" t="s">
        <v>12340</v>
      </c>
      <c r="E4530" s="1">
        <v>4529</v>
      </c>
      <c r="F4530" s="1">
        <v>21</v>
      </c>
      <c r="G4530" s="1" t="s">
        <v>6641</v>
      </c>
      <c r="H4530" s="1" t="s">
        <v>7064</v>
      </c>
      <c r="I4530" s="1">
        <v>4</v>
      </c>
      <c r="L4530" s="1">
        <v>5</v>
      </c>
      <c r="M4530" s="1" t="s">
        <v>14579</v>
      </c>
      <c r="N4530" s="1" t="s">
        <v>14580</v>
      </c>
      <c r="T4530" s="1" t="s">
        <v>12461</v>
      </c>
      <c r="U4530" s="1" t="s">
        <v>1060</v>
      </c>
      <c r="V4530" s="1" t="s">
        <v>7366</v>
      </c>
      <c r="W4530" s="1" t="s">
        <v>38</v>
      </c>
      <c r="X4530" s="1" t="s">
        <v>12522</v>
      </c>
      <c r="Y4530" s="1" t="s">
        <v>6786</v>
      </c>
      <c r="Z4530" s="1" t="s">
        <v>9252</v>
      </c>
      <c r="AC4530" s="1">
        <v>58</v>
      </c>
      <c r="AD4530" s="1" t="s">
        <v>974</v>
      </c>
      <c r="AE4530" s="1" t="s">
        <v>9385</v>
      </c>
      <c r="AJ4530" s="1" t="s">
        <v>17</v>
      </c>
      <c r="AK4530" s="1" t="s">
        <v>9530</v>
      </c>
      <c r="AL4530" s="1" t="s">
        <v>41</v>
      </c>
      <c r="AM4530" s="1" t="s">
        <v>12725</v>
      </c>
      <c r="AT4530" s="1" t="s">
        <v>42</v>
      </c>
      <c r="AU4530" s="1" t="s">
        <v>7309</v>
      </c>
      <c r="AV4530" s="1" t="s">
        <v>6787</v>
      </c>
      <c r="AW4530" s="1" t="s">
        <v>8209</v>
      </c>
      <c r="BG4530" s="1" t="s">
        <v>42</v>
      </c>
      <c r="BH4530" s="1" t="s">
        <v>7309</v>
      </c>
      <c r="BI4530" s="1" t="s">
        <v>6651</v>
      </c>
      <c r="BJ4530" s="1" t="s">
        <v>10343</v>
      </c>
      <c r="BK4530" s="1" t="s">
        <v>3338</v>
      </c>
      <c r="BL4530" s="1" t="s">
        <v>12813</v>
      </c>
      <c r="BM4530" s="1" t="s">
        <v>6652</v>
      </c>
      <c r="BN4530" s="1" t="s">
        <v>10978</v>
      </c>
      <c r="BO4530" s="1" t="s">
        <v>42</v>
      </c>
      <c r="BP4530" s="1" t="s">
        <v>7309</v>
      </c>
      <c r="BQ4530" s="1" t="s">
        <v>6788</v>
      </c>
      <c r="BR4530" s="1" t="s">
        <v>12197</v>
      </c>
      <c r="BS4530" s="1" t="s">
        <v>53</v>
      </c>
      <c r="BT4530" s="1" t="s">
        <v>9486</v>
      </c>
    </row>
    <row r="4531" spans="1:73" ht="13.5" customHeight="1" x14ac:dyDescent="0.25">
      <c r="A4531" s="5" t="str">
        <f t="shared" si="162"/>
        <v>1738_각남면_0147</v>
      </c>
      <c r="B4531" s="1">
        <v>1738</v>
      </c>
      <c r="C4531" s="1" t="s">
        <v>12339</v>
      </c>
      <c r="D4531" s="1" t="s">
        <v>12340</v>
      </c>
      <c r="E4531" s="1">
        <v>4530</v>
      </c>
      <c r="F4531" s="1">
        <v>21</v>
      </c>
      <c r="G4531" s="1" t="s">
        <v>6641</v>
      </c>
      <c r="H4531" s="1" t="s">
        <v>7064</v>
      </c>
      <c r="I4531" s="1">
        <v>4</v>
      </c>
      <c r="L4531" s="1">
        <v>5</v>
      </c>
      <c r="M4531" s="1" t="s">
        <v>14579</v>
      </c>
      <c r="N4531" s="1" t="s">
        <v>14580</v>
      </c>
      <c r="S4531" s="1" t="s">
        <v>50</v>
      </c>
      <c r="T4531" s="1" t="s">
        <v>7223</v>
      </c>
      <c r="W4531" s="1" t="s">
        <v>4142</v>
      </c>
      <c r="X4531" s="1" t="s">
        <v>7728</v>
      </c>
      <c r="Y4531" s="1" t="s">
        <v>64</v>
      </c>
      <c r="Z4531" s="1" t="s">
        <v>7741</v>
      </c>
      <c r="AC4531" s="1">
        <v>46</v>
      </c>
      <c r="AD4531" s="1" t="s">
        <v>239</v>
      </c>
      <c r="AE4531" s="1" t="s">
        <v>9357</v>
      </c>
      <c r="AT4531" s="1" t="s">
        <v>677</v>
      </c>
      <c r="AU4531" s="1" t="s">
        <v>7530</v>
      </c>
      <c r="AV4531" s="1" t="s">
        <v>5118</v>
      </c>
      <c r="AW4531" s="1" t="s">
        <v>10167</v>
      </c>
      <c r="BG4531" s="1" t="s">
        <v>73</v>
      </c>
      <c r="BH4531" s="1" t="s">
        <v>7304</v>
      </c>
      <c r="BI4531" s="1" t="s">
        <v>6789</v>
      </c>
      <c r="BJ4531" s="1" t="s">
        <v>10989</v>
      </c>
      <c r="BK4531" s="1" t="s">
        <v>73</v>
      </c>
      <c r="BL4531" s="1" t="s">
        <v>7304</v>
      </c>
      <c r="BM4531" s="1" t="s">
        <v>3036</v>
      </c>
      <c r="BN4531" s="1" t="s">
        <v>9911</v>
      </c>
      <c r="BO4531" s="1" t="s">
        <v>44</v>
      </c>
      <c r="BP4531" s="1" t="s">
        <v>7629</v>
      </c>
      <c r="BQ4531" s="1" t="s">
        <v>6790</v>
      </c>
      <c r="BR4531" s="1" t="s">
        <v>13222</v>
      </c>
      <c r="BS4531" s="1" t="s">
        <v>41</v>
      </c>
      <c r="BT4531" s="1" t="s">
        <v>12725</v>
      </c>
    </row>
    <row r="4532" spans="1:73" ht="13.5" customHeight="1" x14ac:dyDescent="0.25">
      <c r="A4532" s="5" t="str">
        <f t="shared" si="162"/>
        <v>1738_각남면_0147</v>
      </c>
      <c r="B4532" s="1">
        <v>1738</v>
      </c>
      <c r="C4532" s="1" t="s">
        <v>12339</v>
      </c>
      <c r="D4532" s="1" t="s">
        <v>12340</v>
      </c>
      <c r="E4532" s="1">
        <v>4531</v>
      </c>
      <c r="F4532" s="1">
        <v>21</v>
      </c>
      <c r="G4532" s="1" t="s">
        <v>6641</v>
      </c>
      <c r="H4532" s="1" t="s">
        <v>7064</v>
      </c>
      <c r="I4532" s="1">
        <v>4</v>
      </c>
      <c r="L4532" s="1">
        <v>5</v>
      </c>
      <c r="M4532" s="1" t="s">
        <v>14579</v>
      </c>
      <c r="N4532" s="1" t="s">
        <v>14580</v>
      </c>
      <c r="S4532" s="1" t="s">
        <v>59</v>
      </c>
      <c r="T4532" s="1" t="s">
        <v>7224</v>
      </c>
      <c r="U4532" s="1" t="s">
        <v>6791</v>
      </c>
      <c r="V4532" s="1" t="s">
        <v>7668</v>
      </c>
      <c r="Y4532" s="1" t="s">
        <v>6792</v>
      </c>
      <c r="Z4532" s="1" t="s">
        <v>9253</v>
      </c>
      <c r="AC4532" s="1">
        <v>19</v>
      </c>
      <c r="AD4532" s="1" t="s">
        <v>202</v>
      </c>
      <c r="AE4532" s="1" t="s">
        <v>9353</v>
      </c>
      <c r="BU4532" s="1" t="s">
        <v>6793</v>
      </c>
    </row>
    <row r="4533" spans="1:73" ht="13.5" customHeight="1" x14ac:dyDescent="0.25">
      <c r="A4533" s="5" t="str">
        <f t="shared" si="162"/>
        <v>1738_각남면_0147</v>
      </c>
      <c r="B4533" s="1">
        <v>1738</v>
      </c>
      <c r="C4533" s="1" t="s">
        <v>12339</v>
      </c>
      <c r="D4533" s="1" t="s">
        <v>12340</v>
      </c>
      <c r="E4533" s="1">
        <v>4532</v>
      </c>
      <c r="F4533" s="1">
        <v>21</v>
      </c>
      <c r="G4533" s="1" t="s">
        <v>6641</v>
      </c>
      <c r="H4533" s="1" t="s">
        <v>7064</v>
      </c>
      <c r="I4533" s="1">
        <v>4</v>
      </c>
      <c r="L4533" s="1">
        <v>5</v>
      </c>
      <c r="M4533" s="1" t="s">
        <v>14579</v>
      </c>
      <c r="N4533" s="1" t="s">
        <v>14580</v>
      </c>
      <c r="S4533" s="1" t="s">
        <v>112</v>
      </c>
      <c r="T4533" s="1" t="s">
        <v>7229</v>
      </c>
      <c r="Y4533" s="1" t="s">
        <v>64</v>
      </c>
      <c r="Z4533" s="1" t="s">
        <v>7741</v>
      </c>
      <c r="AC4533" s="1">
        <v>22</v>
      </c>
      <c r="AD4533" s="1" t="s">
        <v>188</v>
      </c>
      <c r="AE4533" s="1" t="s">
        <v>9352</v>
      </c>
    </row>
    <row r="4534" spans="1:73" ht="13.5" customHeight="1" x14ac:dyDescent="0.25">
      <c r="A4534" s="5" t="str">
        <f t="shared" si="162"/>
        <v>1738_각남면_0147</v>
      </c>
      <c r="B4534" s="1">
        <v>1738</v>
      </c>
      <c r="C4534" s="1" t="s">
        <v>12339</v>
      </c>
      <c r="D4534" s="1" t="s">
        <v>12340</v>
      </c>
      <c r="E4534" s="1">
        <v>4533</v>
      </c>
      <c r="F4534" s="1">
        <v>21</v>
      </c>
      <c r="G4534" s="1" t="s">
        <v>6641</v>
      </c>
      <c r="H4534" s="1" t="s">
        <v>7064</v>
      </c>
      <c r="I4534" s="1">
        <v>4</v>
      </c>
      <c r="L4534" s="1">
        <v>5</v>
      </c>
      <c r="M4534" s="1" t="s">
        <v>14579</v>
      </c>
      <c r="N4534" s="1" t="s">
        <v>14580</v>
      </c>
      <c r="S4534" s="1" t="s">
        <v>112</v>
      </c>
      <c r="T4534" s="1" t="s">
        <v>7229</v>
      </c>
      <c r="Y4534" s="1" t="s">
        <v>64</v>
      </c>
      <c r="Z4534" s="1" t="s">
        <v>7741</v>
      </c>
      <c r="AC4534" s="1">
        <v>11</v>
      </c>
      <c r="AD4534" s="1" t="s">
        <v>505</v>
      </c>
      <c r="AE4534" s="1" t="s">
        <v>9377</v>
      </c>
    </row>
    <row r="4535" spans="1:73" ht="13.5" customHeight="1" x14ac:dyDescent="0.25">
      <c r="A4535" s="5" t="str">
        <f t="shared" si="162"/>
        <v>1738_각남면_0147</v>
      </c>
      <c r="B4535" s="1">
        <v>1738</v>
      </c>
      <c r="C4535" s="1" t="s">
        <v>12339</v>
      </c>
      <c r="D4535" s="1" t="s">
        <v>12340</v>
      </c>
      <c r="E4535" s="1">
        <v>4534</v>
      </c>
      <c r="F4535" s="1">
        <v>21</v>
      </c>
      <c r="G4535" s="1" t="s">
        <v>6641</v>
      </c>
      <c r="H4535" s="1" t="s">
        <v>7064</v>
      </c>
      <c r="I4535" s="1">
        <v>4</v>
      </c>
      <c r="L4535" s="1">
        <v>5</v>
      </c>
      <c r="M4535" s="1" t="s">
        <v>14579</v>
      </c>
      <c r="N4535" s="1" t="s">
        <v>14580</v>
      </c>
      <c r="S4535" s="1" t="s">
        <v>112</v>
      </c>
      <c r="T4535" s="1" t="s">
        <v>7229</v>
      </c>
      <c r="Y4535" s="1" t="s">
        <v>64</v>
      </c>
      <c r="Z4535" s="1" t="s">
        <v>7741</v>
      </c>
      <c r="AC4535" s="1">
        <v>16</v>
      </c>
      <c r="AD4535" s="1" t="s">
        <v>89</v>
      </c>
      <c r="AE4535" s="1" t="s">
        <v>9335</v>
      </c>
    </row>
    <row r="4536" spans="1:73" ht="13.5" customHeight="1" x14ac:dyDescent="0.25">
      <c r="A4536" s="5" t="str">
        <f t="shared" si="162"/>
        <v>1738_각남면_0147</v>
      </c>
      <c r="B4536" s="1">
        <v>1738</v>
      </c>
      <c r="C4536" s="1" t="s">
        <v>12339</v>
      </c>
      <c r="D4536" s="1" t="s">
        <v>12340</v>
      </c>
      <c r="E4536" s="1">
        <v>4535</v>
      </c>
      <c r="F4536" s="1">
        <v>21</v>
      </c>
      <c r="G4536" s="1" t="s">
        <v>6641</v>
      </c>
      <c r="H4536" s="1" t="s">
        <v>7064</v>
      </c>
      <c r="I4536" s="1">
        <v>5</v>
      </c>
      <c r="J4536" s="1" t="s">
        <v>14903</v>
      </c>
      <c r="K4536" s="1" t="s">
        <v>7188</v>
      </c>
      <c r="L4536" s="1">
        <v>1</v>
      </c>
      <c r="M4536" s="1" t="s">
        <v>14903</v>
      </c>
      <c r="N4536" s="1" t="s">
        <v>7188</v>
      </c>
      <c r="T4536" s="1" t="s">
        <v>12461</v>
      </c>
      <c r="U4536" s="1" t="s">
        <v>6794</v>
      </c>
      <c r="V4536" s="1" t="s">
        <v>7669</v>
      </c>
      <c r="W4536" s="1" t="s">
        <v>51</v>
      </c>
      <c r="X4536" s="1" t="s">
        <v>7686</v>
      </c>
      <c r="Y4536" s="1" t="s">
        <v>14713</v>
      </c>
      <c r="Z4536" s="1" t="s">
        <v>7952</v>
      </c>
      <c r="AC4536" s="1">
        <v>51</v>
      </c>
      <c r="AD4536" s="1" t="s">
        <v>505</v>
      </c>
      <c r="AE4536" s="1" t="s">
        <v>9377</v>
      </c>
      <c r="AJ4536" s="1" t="s">
        <v>17</v>
      </c>
      <c r="AK4536" s="1" t="s">
        <v>9530</v>
      </c>
      <c r="AL4536" s="1" t="s">
        <v>53</v>
      </c>
      <c r="AM4536" s="1" t="s">
        <v>9486</v>
      </c>
      <c r="AT4536" s="1" t="s">
        <v>42</v>
      </c>
      <c r="AU4536" s="1" t="s">
        <v>7309</v>
      </c>
      <c r="AV4536" s="1" t="s">
        <v>6795</v>
      </c>
      <c r="AW4536" s="1" t="s">
        <v>10125</v>
      </c>
      <c r="BG4536" s="1" t="s">
        <v>5105</v>
      </c>
      <c r="BH4536" s="1" t="s">
        <v>10503</v>
      </c>
      <c r="BI4536" s="1" t="s">
        <v>6120</v>
      </c>
      <c r="BJ4536" s="1" t="s">
        <v>10347</v>
      </c>
      <c r="BK4536" s="1" t="s">
        <v>490</v>
      </c>
      <c r="BL4536" s="1" t="s">
        <v>9686</v>
      </c>
      <c r="BM4536" s="1" t="s">
        <v>703</v>
      </c>
      <c r="BN4536" s="1" t="s">
        <v>9728</v>
      </c>
      <c r="BO4536" s="1" t="s">
        <v>531</v>
      </c>
      <c r="BP4536" s="1" t="s">
        <v>7370</v>
      </c>
      <c r="BQ4536" s="1" t="s">
        <v>6235</v>
      </c>
      <c r="BR4536" s="1" t="s">
        <v>13105</v>
      </c>
      <c r="BS4536" s="1" t="s">
        <v>41</v>
      </c>
      <c r="BT4536" s="1" t="s">
        <v>12725</v>
      </c>
    </row>
    <row r="4537" spans="1:73" ht="13.5" customHeight="1" x14ac:dyDescent="0.25">
      <c r="A4537" s="5" t="str">
        <f t="shared" si="162"/>
        <v>1738_각남면_0147</v>
      </c>
      <c r="B4537" s="1">
        <v>1738</v>
      </c>
      <c r="C4537" s="1" t="s">
        <v>12339</v>
      </c>
      <c r="D4537" s="1" t="s">
        <v>12340</v>
      </c>
      <c r="E4537" s="1">
        <v>4536</v>
      </c>
      <c r="F4537" s="1">
        <v>21</v>
      </c>
      <c r="G4537" s="1" t="s">
        <v>6641</v>
      </c>
      <c r="H4537" s="1" t="s">
        <v>7064</v>
      </c>
      <c r="I4537" s="1">
        <v>5</v>
      </c>
      <c r="L4537" s="1">
        <v>1</v>
      </c>
      <c r="M4537" s="1" t="s">
        <v>14903</v>
      </c>
      <c r="N4537" s="1" t="s">
        <v>7188</v>
      </c>
      <c r="S4537" s="1" t="s">
        <v>50</v>
      </c>
      <c r="T4537" s="1" t="s">
        <v>7223</v>
      </c>
      <c r="W4537" s="1" t="s">
        <v>336</v>
      </c>
      <c r="X4537" s="1" t="s">
        <v>12529</v>
      </c>
      <c r="Y4537" s="1" t="s">
        <v>308</v>
      </c>
      <c r="Z4537" s="1" t="s">
        <v>7774</v>
      </c>
      <c r="AC4537" s="1">
        <v>36</v>
      </c>
      <c r="AD4537" s="1" t="s">
        <v>229</v>
      </c>
      <c r="AE4537" s="1" t="s">
        <v>9356</v>
      </c>
      <c r="AJ4537" s="1" t="s">
        <v>309</v>
      </c>
      <c r="AK4537" s="1" t="s">
        <v>9531</v>
      </c>
      <c r="AL4537" s="1" t="s">
        <v>58</v>
      </c>
      <c r="AM4537" s="1" t="s">
        <v>9526</v>
      </c>
      <c r="AT4537" s="1" t="s">
        <v>44</v>
      </c>
      <c r="AU4537" s="1" t="s">
        <v>7629</v>
      </c>
      <c r="AV4537" s="1" t="s">
        <v>6796</v>
      </c>
      <c r="AW4537" s="1" t="s">
        <v>8106</v>
      </c>
      <c r="BG4537" s="1" t="s">
        <v>44</v>
      </c>
      <c r="BH4537" s="1" t="s">
        <v>7629</v>
      </c>
      <c r="BI4537" s="1" t="s">
        <v>6797</v>
      </c>
      <c r="BJ4537" s="1" t="s">
        <v>10990</v>
      </c>
      <c r="BK4537" s="1" t="s">
        <v>44</v>
      </c>
      <c r="BL4537" s="1" t="s">
        <v>7629</v>
      </c>
      <c r="BM4537" s="1" t="s">
        <v>6798</v>
      </c>
      <c r="BN4537" s="1" t="s">
        <v>9976</v>
      </c>
      <c r="BO4537" s="1" t="s">
        <v>44</v>
      </c>
      <c r="BP4537" s="1" t="s">
        <v>7629</v>
      </c>
      <c r="BQ4537" s="1" t="s">
        <v>6799</v>
      </c>
      <c r="BR4537" s="1" t="s">
        <v>13187</v>
      </c>
      <c r="BS4537" s="1" t="s">
        <v>41</v>
      </c>
      <c r="BT4537" s="1" t="s">
        <v>12725</v>
      </c>
    </row>
    <row r="4538" spans="1:73" ht="13.5" customHeight="1" x14ac:dyDescent="0.25">
      <c r="A4538" s="5" t="str">
        <f t="shared" si="162"/>
        <v>1738_각남면_0147</v>
      </c>
      <c r="B4538" s="1">
        <v>1738</v>
      </c>
      <c r="C4538" s="1" t="s">
        <v>12339</v>
      </c>
      <c r="D4538" s="1" t="s">
        <v>12340</v>
      </c>
      <c r="E4538" s="1">
        <v>4537</v>
      </c>
      <c r="F4538" s="1">
        <v>21</v>
      </c>
      <c r="G4538" s="1" t="s">
        <v>6641</v>
      </c>
      <c r="H4538" s="1" t="s">
        <v>7064</v>
      </c>
      <c r="I4538" s="1">
        <v>5</v>
      </c>
      <c r="L4538" s="1">
        <v>1</v>
      </c>
      <c r="M4538" s="1" t="s">
        <v>14903</v>
      </c>
      <c r="N4538" s="1" t="s">
        <v>7188</v>
      </c>
      <c r="S4538" s="1" t="s">
        <v>112</v>
      </c>
      <c r="T4538" s="1" t="s">
        <v>7229</v>
      </c>
      <c r="AC4538" s="1">
        <v>19</v>
      </c>
      <c r="AD4538" s="1" t="s">
        <v>202</v>
      </c>
      <c r="AE4538" s="1" t="s">
        <v>9353</v>
      </c>
    </row>
    <row r="4539" spans="1:73" ht="13.5" customHeight="1" x14ac:dyDescent="0.25">
      <c r="A4539" s="5" t="str">
        <f t="shared" si="162"/>
        <v>1738_각남면_0147</v>
      </c>
      <c r="B4539" s="1">
        <v>1738</v>
      </c>
      <c r="C4539" s="1" t="s">
        <v>12339</v>
      </c>
      <c r="D4539" s="1" t="s">
        <v>12340</v>
      </c>
      <c r="E4539" s="1">
        <v>4538</v>
      </c>
      <c r="F4539" s="1">
        <v>21</v>
      </c>
      <c r="G4539" s="1" t="s">
        <v>6641</v>
      </c>
      <c r="H4539" s="1" t="s">
        <v>7064</v>
      </c>
      <c r="I4539" s="1">
        <v>5</v>
      </c>
      <c r="L4539" s="1">
        <v>1</v>
      </c>
      <c r="M4539" s="1" t="s">
        <v>14903</v>
      </c>
      <c r="N4539" s="1" t="s">
        <v>7188</v>
      </c>
      <c r="S4539" s="1" t="s">
        <v>112</v>
      </c>
      <c r="T4539" s="1" t="s">
        <v>7229</v>
      </c>
      <c r="AC4539" s="1">
        <v>10</v>
      </c>
      <c r="AD4539" s="1" t="s">
        <v>393</v>
      </c>
      <c r="AE4539" s="1" t="s">
        <v>9370</v>
      </c>
    </row>
    <row r="4540" spans="1:73" ht="13.5" customHeight="1" x14ac:dyDescent="0.25">
      <c r="A4540" s="5" t="str">
        <f t="shared" si="162"/>
        <v>1738_각남면_0147</v>
      </c>
      <c r="B4540" s="1">
        <v>1738</v>
      </c>
      <c r="C4540" s="1" t="s">
        <v>12339</v>
      </c>
      <c r="D4540" s="1" t="s">
        <v>12340</v>
      </c>
      <c r="E4540" s="1">
        <v>4539</v>
      </c>
      <c r="F4540" s="1">
        <v>21</v>
      </c>
      <c r="G4540" s="1" t="s">
        <v>6641</v>
      </c>
      <c r="H4540" s="1" t="s">
        <v>7064</v>
      </c>
      <c r="I4540" s="1">
        <v>5</v>
      </c>
      <c r="L4540" s="1">
        <v>1</v>
      </c>
      <c r="M4540" s="1" t="s">
        <v>14903</v>
      </c>
      <c r="N4540" s="1" t="s">
        <v>7188</v>
      </c>
      <c r="S4540" s="1" t="s">
        <v>112</v>
      </c>
      <c r="T4540" s="1" t="s">
        <v>7229</v>
      </c>
      <c r="AC4540" s="1">
        <v>2</v>
      </c>
      <c r="AD4540" s="1" t="s">
        <v>335</v>
      </c>
      <c r="AE4540" s="1" t="s">
        <v>9368</v>
      </c>
      <c r="AF4540" s="1" t="s">
        <v>95</v>
      </c>
      <c r="AG4540" s="1" t="s">
        <v>9389</v>
      </c>
    </row>
    <row r="4541" spans="1:73" ht="13.5" customHeight="1" x14ac:dyDescent="0.25">
      <c r="A4541" s="5" t="str">
        <f t="shared" si="162"/>
        <v>1738_각남면_0147</v>
      </c>
      <c r="B4541" s="1">
        <v>1738</v>
      </c>
      <c r="C4541" s="1" t="s">
        <v>12339</v>
      </c>
      <c r="D4541" s="1" t="s">
        <v>12340</v>
      </c>
      <c r="E4541" s="1">
        <v>4540</v>
      </c>
      <c r="F4541" s="1">
        <v>21</v>
      </c>
      <c r="G4541" s="1" t="s">
        <v>6641</v>
      </c>
      <c r="H4541" s="1" t="s">
        <v>7064</v>
      </c>
      <c r="I4541" s="1">
        <v>5</v>
      </c>
      <c r="L4541" s="1">
        <v>1</v>
      </c>
      <c r="M4541" s="1" t="s">
        <v>14903</v>
      </c>
      <c r="N4541" s="1" t="s">
        <v>7188</v>
      </c>
      <c r="T4541" s="1" t="s">
        <v>12470</v>
      </c>
      <c r="U4541" s="1" t="s">
        <v>136</v>
      </c>
      <c r="V4541" s="1" t="s">
        <v>7308</v>
      </c>
      <c r="Y4541" s="1" t="s">
        <v>6800</v>
      </c>
      <c r="Z4541" s="1" t="s">
        <v>9254</v>
      </c>
      <c r="AF4541" s="1" t="s">
        <v>373</v>
      </c>
      <c r="AG4541" s="1" t="s">
        <v>9396</v>
      </c>
    </row>
    <row r="4542" spans="1:73" ht="13.5" customHeight="1" x14ac:dyDescent="0.25">
      <c r="A4542" s="5" t="str">
        <f t="shared" si="162"/>
        <v>1738_각남면_0147</v>
      </c>
      <c r="B4542" s="1">
        <v>1738</v>
      </c>
      <c r="C4542" s="1" t="s">
        <v>12339</v>
      </c>
      <c r="D4542" s="1" t="s">
        <v>12340</v>
      </c>
      <c r="E4542" s="1">
        <v>4541</v>
      </c>
      <c r="F4542" s="1">
        <v>21</v>
      </c>
      <c r="G4542" s="1" t="s">
        <v>6641</v>
      </c>
      <c r="H4542" s="1" t="s">
        <v>7064</v>
      </c>
      <c r="I4542" s="1">
        <v>5</v>
      </c>
      <c r="L4542" s="1">
        <v>1</v>
      </c>
      <c r="M4542" s="1" t="s">
        <v>14903</v>
      </c>
      <c r="N4542" s="1" t="s">
        <v>7188</v>
      </c>
      <c r="T4542" s="1" t="s">
        <v>12470</v>
      </c>
      <c r="U4542" s="1" t="s">
        <v>6801</v>
      </c>
      <c r="V4542" s="1" t="s">
        <v>7670</v>
      </c>
      <c r="Y4542" s="1" t="s">
        <v>6802</v>
      </c>
      <c r="Z4542" s="1" t="s">
        <v>9255</v>
      </c>
      <c r="AC4542" s="1">
        <v>45</v>
      </c>
      <c r="AD4542" s="1" t="s">
        <v>330</v>
      </c>
      <c r="AE4542" s="1" t="s">
        <v>9367</v>
      </c>
    </row>
    <row r="4543" spans="1:73" ht="13.5" customHeight="1" x14ac:dyDescent="0.25">
      <c r="A4543" s="5" t="str">
        <f t="shared" ref="A4543:A4574" si="163">HYPERLINK("http://kyu.snu.ac.kr/sdhj/index.jsp?type=hj/GK14616_00IH_0001_0147.jpg","1738_각남면_0147")</f>
        <v>1738_각남면_0147</v>
      </c>
      <c r="B4543" s="1">
        <v>1738</v>
      </c>
      <c r="C4543" s="1" t="s">
        <v>12339</v>
      </c>
      <c r="D4543" s="1" t="s">
        <v>12340</v>
      </c>
      <c r="E4543" s="1">
        <v>4542</v>
      </c>
      <c r="F4543" s="1">
        <v>21</v>
      </c>
      <c r="G4543" s="1" t="s">
        <v>6641</v>
      </c>
      <c r="H4543" s="1" t="s">
        <v>7064</v>
      </c>
      <c r="I4543" s="1">
        <v>5</v>
      </c>
      <c r="L4543" s="1">
        <v>1</v>
      </c>
      <c r="M4543" s="1" t="s">
        <v>14903</v>
      </c>
      <c r="N4543" s="1" t="s">
        <v>7188</v>
      </c>
      <c r="T4543" s="1" t="s">
        <v>12470</v>
      </c>
      <c r="U4543" s="1" t="s">
        <v>139</v>
      </c>
      <c r="V4543" s="1" t="s">
        <v>7323</v>
      </c>
      <c r="Y4543" s="1" t="s">
        <v>1036</v>
      </c>
      <c r="Z4543" s="1" t="s">
        <v>7941</v>
      </c>
      <c r="AF4543" s="1" t="s">
        <v>463</v>
      </c>
      <c r="AG4543" s="1" t="s">
        <v>12445</v>
      </c>
    </row>
    <row r="4544" spans="1:73" ht="13.5" customHeight="1" x14ac:dyDescent="0.25">
      <c r="A4544" s="5" t="str">
        <f t="shared" si="163"/>
        <v>1738_각남면_0147</v>
      </c>
      <c r="B4544" s="1">
        <v>1738</v>
      </c>
      <c r="C4544" s="1" t="s">
        <v>12339</v>
      </c>
      <c r="D4544" s="1" t="s">
        <v>12340</v>
      </c>
      <c r="E4544" s="1">
        <v>4543</v>
      </c>
      <c r="F4544" s="1">
        <v>21</v>
      </c>
      <c r="G4544" s="1" t="s">
        <v>6641</v>
      </c>
      <c r="H4544" s="1" t="s">
        <v>7064</v>
      </c>
      <c r="I4544" s="1">
        <v>5</v>
      </c>
      <c r="L4544" s="1">
        <v>1</v>
      </c>
      <c r="M4544" s="1" t="s">
        <v>14903</v>
      </c>
      <c r="N4544" s="1" t="s">
        <v>7188</v>
      </c>
      <c r="T4544" s="1" t="s">
        <v>12470</v>
      </c>
      <c r="U4544" s="1" t="s">
        <v>139</v>
      </c>
      <c r="V4544" s="1" t="s">
        <v>7323</v>
      </c>
      <c r="Y4544" s="1" t="s">
        <v>6803</v>
      </c>
      <c r="Z4544" s="1" t="s">
        <v>9256</v>
      </c>
      <c r="AC4544" s="1">
        <v>25</v>
      </c>
      <c r="AD4544" s="1" t="s">
        <v>446</v>
      </c>
      <c r="AE4544" s="1" t="s">
        <v>9374</v>
      </c>
      <c r="AG4544" s="1" t="s">
        <v>12785</v>
      </c>
    </row>
    <row r="4545" spans="1:72" ht="13.5" customHeight="1" x14ac:dyDescent="0.25">
      <c r="A4545" s="5" t="str">
        <f t="shared" si="163"/>
        <v>1738_각남면_0147</v>
      </c>
      <c r="B4545" s="1">
        <v>1738</v>
      </c>
      <c r="C4545" s="1" t="s">
        <v>12339</v>
      </c>
      <c r="D4545" s="1" t="s">
        <v>12340</v>
      </c>
      <c r="E4545" s="1">
        <v>4544</v>
      </c>
      <c r="F4545" s="1">
        <v>21</v>
      </c>
      <c r="G4545" s="1" t="s">
        <v>6641</v>
      </c>
      <c r="H4545" s="1" t="s">
        <v>7064</v>
      </c>
      <c r="I4545" s="1">
        <v>5</v>
      </c>
      <c r="L4545" s="1">
        <v>1</v>
      </c>
      <c r="M4545" s="1" t="s">
        <v>14903</v>
      </c>
      <c r="N4545" s="1" t="s">
        <v>7188</v>
      </c>
      <c r="T4545" s="1" t="s">
        <v>12470</v>
      </c>
      <c r="U4545" s="1" t="s">
        <v>136</v>
      </c>
      <c r="V4545" s="1" t="s">
        <v>7308</v>
      </c>
      <c r="Y4545" s="1" t="s">
        <v>6804</v>
      </c>
      <c r="Z4545" s="1" t="s">
        <v>9257</v>
      </c>
      <c r="AC4545" s="1">
        <v>14</v>
      </c>
      <c r="AD4545" s="1" t="s">
        <v>505</v>
      </c>
      <c r="AE4545" s="1" t="s">
        <v>9377</v>
      </c>
      <c r="AG4545" s="1" t="s">
        <v>12784</v>
      </c>
    </row>
    <row r="4546" spans="1:72" ht="13.5" customHeight="1" x14ac:dyDescent="0.25">
      <c r="A4546" s="5" t="str">
        <f t="shared" si="163"/>
        <v>1738_각남면_0147</v>
      </c>
      <c r="B4546" s="1">
        <v>1738</v>
      </c>
      <c r="C4546" s="1" t="s">
        <v>12339</v>
      </c>
      <c r="D4546" s="1" t="s">
        <v>12340</v>
      </c>
      <c r="E4546" s="1">
        <v>4545</v>
      </c>
      <c r="F4546" s="1">
        <v>21</v>
      </c>
      <c r="G4546" s="1" t="s">
        <v>6641</v>
      </c>
      <c r="H4546" s="1" t="s">
        <v>7064</v>
      </c>
      <c r="I4546" s="1">
        <v>5</v>
      </c>
      <c r="L4546" s="1">
        <v>1</v>
      </c>
      <c r="M4546" s="1" t="s">
        <v>14903</v>
      </c>
      <c r="N4546" s="1" t="s">
        <v>7188</v>
      </c>
      <c r="T4546" s="1" t="s">
        <v>12470</v>
      </c>
      <c r="U4546" s="1" t="s">
        <v>139</v>
      </c>
      <c r="V4546" s="1" t="s">
        <v>7323</v>
      </c>
      <c r="Y4546" s="1" t="s">
        <v>14719</v>
      </c>
      <c r="Z4546" s="1" t="s">
        <v>8011</v>
      </c>
      <c r="AC4546" s="1">
        <v>35</v>
      </c>
      <c r="AD4546" s="1" t="s">
        <v>68</v>
      </c>
      <c r="AE4546" s="1" t="s">
        <v>9333</v>
      </c>
      <c r="AF4546" s="1" t="s">
        <v>12641</v>
      </c>
      <c r="AG4546" s="1" t="s">
        <v>12665</v>
      </c>
    </row>
    <row r="4547" spans="1:72" ht="13.5" customHeight="1" x14ac:dyDescent="0.25">
      <c r="A4547" s="5" t="str">
        <f t="shared" si="163"/>
        <v>1738_각남면_0147</v>
      </c>
      <c r="B4547" s="1">
        <v>1738</v>
      </c>
      <c r="C4547" s="1" t="s">
        <v>12339</v>
      </c>
      <c r="D4547" s="1" t="s">
        <v>12340</v>
      </c>
      <c r="E4547" s="1">
        <v>4546</v>
      </c>
      <c r="F4547" s="1">
        <v>21</v>
      </c>
      <c r="G4547" s="1" t="s">
        <v>6641</v>
      </c>
      <c r="H4547" s="1" t="s">
        <v>7064</v>
      </c>
      <c r="I4547" s="1">
        <v>5</v>
      </c>
      <c r="L4547" s="1">
        <v>1</v>
      </c>
      <c r="M4547" s="1" t="s">
        <v>14903</v>
      </c>
      <c r="N4547" s="1" t="s">
        <v>7188</v>
      </c>
      <c r="S4547" s="1" t="s">
        <v>2544</v>
      </c>
      <c r="T4547" s="1" t="s">
        <v>7258</v>
      </c>
      <c r="Y4547" s="1" t="s">
        <v>1109</v>
      </c>
      <c r="Z4547" s="1" t="s">
        <v>7958</v>
      </c>
      <c r="AC4547" s="1">
        <v>34</v>
      </c>
      <c r="AD4547" s="1" t="s">
        <v>40</v>
      </c>
      <c r="AE4547" s="1" t="s">
        <v>9329</v>
      </c>
    </row>
    <row r="4548" spans="1:72" ht="13.5" customHeight="1" x14ac:dyDescent="0.25">
      <c r="A4548" s="5" t="str">
        <f t="shared" si="163"/>
        <v>1738_각남면_0147</v>
      </c>
      <c r="B4548" s="1">
        <v>1738</v>
      </c>
      <c r="C4548" s="1" t="s">
        <v>12339</v>
      </c>
      <c r="D4548" s="1" t="s">
        <v>12340</v>
      </c>
      <c r="E4548" s="1">
        <v>4547</v>
      </c>
      <c r="F4548" s="1">
        <v>21</v>
      </c>
      <c r="G4548" s="1" t="s">
        <v>6641</v>
      </c>
      <c r="H4548" s="1" t="s">
        <v>7064</v>
      </c>
      <c r="I4548" s="1">
        <v>5</v>
      </c>
      <c r="L4548" s="1">
        <v>1</v>
      </c>
      <c r="M4548" s="1" t="s">
        <v>14903</v>
      </c>
      <c r="N4548" s="1" t="s">
        <v>7188</v>
      </c>
      <c r="T4548" s="1" t="s">
        <v>12470</v>
      </c>
      <c r="U4548" s="1" t="s">
        <v>136</v>
      </c>
      <c r="V4548" s="1" t="s">
        <v>7308</v>
      </c>
      <c r="Y4548" s="1" t="s">
        <v>6805</v>
      </c>
      <c r="Z4548" s="1" t="s">
        <v>9258</v>
      </c>
      <c r="AC4548" s="1">
        <v>68</v>
      </c>
      <c r="AD4548" s="1" t="s">
        <v>298</v>
      </c>
      <c r="AE4548" s="1" t="s">
        <v>9362</v>
      </c>
    </row>
    <row r="4549" spans="1:72" ht="13.5" customHeight="1" x14ac:dyDescent="0.25">
      <c r="A4549" s="5" t="str">
        <f t="shared" si="163"/>
        <v>1738_각남면_0147</v>
      </c>
      <c r="B4549" s="1">
        <v>1738</v>
      </c>
      <c r="C4549" s="1" t="s">
        <v>12339</v>
      </c>
      <c r="D4549" s="1" t="s">
        <v>12340</v>
      </c>
      <c r="E4549" s="1">
        <v>4548</v>
      </c>
      <c r="F4549" s="1">
        <v>21</v>
      </c>
      <c r="G4549" s="1" t="s">
        <v>6641</v>
      </c>
      <c r="H4549" s="1" t="s">
        <v>7064</v>
      </c>
      <c r="I4549" s="1">
        <v>5</v>
      </c>
      <c r="L4549" s="1">
        <v>1</v>
      </c>
      <c r="M4549" s="1" t="s">
        <v>14903</v>
      </c>
      <c r="N4549" s="1" t="s">
        <v>7188</v>
      </c>
      <c r="T4549" s="1" t="s">
        <v>12470</v>
      </c>
      <c r="U4549" s="1" t="s">
        <v>139</v>
      </c>
      <c r="V4549" s="1" t="s">
        <v>7323</v>
      </c>
      <c r="Y4549" s="1" t="s">
        <v>6806</v>
      </c>
      <c r="Z4549" s="1" t="s">
        <v>9259</v>
      </c>
      <c r="AF4549" s="1" t="s">
        <v>373</v>
      </c>
      <c r="AG4549" s="1" t="s">
        <v>9396</v>
      </c>
    </row>
    <row r="4550" spans="1:72" ht="13.5" customHeight="1" x14ac:dyDescent="0.25">
      <c r="A4550" s="5" t="str">
        <f t="shared" si="163"/>
        <v>1738_각남면_0147</v>
      </c>
      <c r="B4550" s="1">
        <v>1738</v>
      </c>
      <c r="C4550" s="1" t="s">
        <v>12339</v>
      </c>
      <c r="D4550" s="1" t="s">
        <v>12340</v>
      </c>
      <c r="E4550" s="1">
        <v>4549</v>
      </c>
      <c r="F4550" s="1">
        <v>21</v>
      </c>
      <c r="G4550" s="1" t="s">
        <v>6641</v>
      </c>
      <c r="H4550" s="1" t="s">
        <v>7064</v>
      </c>
      <c r="I4550" s="1">
        <v>5</v>
      </c>
      <c r="L4550" s="1">
        <v>2</v>
      </c>
      <c r="M4550" s="1" t="s">
        <v>6807</v>
      </c>
      <c r="N4550" s="1" t="s">
        <v>9260</v>
      </c>
      <c r="T4550" s="1" t="s">
        <v>12461</v>
      </c>
      <c r="U4550" s="1" t="s">
        <v>527</v>
      </c>
      <c r="V4550" s="1" t="s">
        <v>7334</v>
      </c>
      <c r="Y4550" s="1" t="s">
        <v>6807</v>
      </c>
      <c r="Z4550" s="1" t="s">
        <v>9260</v>
      </c>
      <c r="AC4550" s="1">
        <v>73</v>
      </c>
      <c r="AD4550" s="1" t="s">
        <v>111</v>
      </c>
      <c r="AE4550" s="1" t="s">
        <v>9341</v>
      </c>
      <c r="AJ4550" s="1" t="s">
        <v>17</v>
      </c>
      <c r="AK4550" s="1" t="s">
        <v>9530</v>
      </c>
      <c r="AL4550" s="1" t="s">
        <v>631</v>
      </c>
      <c r="AM4550" s="1" t="s">
        <v>9553</v>
      </c>
      <c r="AN4550" s="1" t="s">
        <v>1241</v>
      </c>
      <c r="AO4550" s="1" t="s">
        <v>7234</v>
      </c>
      <c r="AP4550" s="1" t="s">
        <v>281</v>
      </c>
      <c r="AQ4550" s="1" t="s">
        <v>7360</v>
      </c>
      <c r="AR4550" s="1" t="s">
        <v>6808</v>
      </c>
      <c r="AS4550" s="1" t="s">
        <v>9652</v>
      </c>
      <c r="AT4550" s="1" t="s">
        <v>232</v>
      </c>
      <c r="AU4550" s="1" t="s">
        <v>7343</v>
      </c>
      <c r="AV4550" s="1" t="s">
        <v>1356</v>
      </c>
      <c r="AW4550" s="1" t="s">
        <v>10031</v>
      </c>
      <c r="BG4550" s="1" t="s">
        <v>232</v>
      </c>
      <c r="BH4550" s="1" t="s">
        <v>7343</v>
      </c>
      <c r="BI4550" s="1" t="s">
        <v>893</v>
      </c>
      <c r="BJ4550" s="1" t="s">
        <v>9974</v>
      </c>
      <c r="BK4550" s="1" t="s">
        <v>232</v>
      </c>
      <c r="BL4550" s="1" t="s">
        <v>7343</v>
      </c>
      <c r="BM4550" s="1" t="s">
        <v>1201</v>
      </c>
      <c r="BN4550" s="1" t="s">
        <v>7990</v>
      </c>
      <c r="BO4550" s="1" t="s">
        <v>232</v>
      </c>
      <c r="BP4550" s="1" t="s">
        <v>7343</v>
      </c>
      <c r="BQ4550" s="1" t="s">
        <v>6809</v>
      </c>
      <c r="BR4550" s="1" t="s">
        <v>12204</v>
      </c>
      <c r="BS4550" s="1" t="s">
        <v>208</v>
      </c>
      <c r="BT4550" s="1" t="s">
        <v>9524</v>
      </c>
    </row>
    <row r="4551" spans="1:72" ht="13.5" customHeight="1" x14ac:dyDescent="0.25">
      <c r="A4551" s="5" t="str">
        <f t="shared" si="163"/>
        <v>1738_각남면_0147</v>
      </c>
      <c r="B4551" s="1">
        <v>1738</v>
      </c>
      <c r="C4551" s="1" t="s">
        <v>12339</v>
      </c>
      <c r="D4551" s="1" t="s">
        <v>12340</v>
      </c>
      <c r="E4551" s="1">
        <v>4550</v>
      </c>
      <c r="F4551" s="1">
        <v>21</v>
      </c>
      <c r="G4551" s="1" t="s">
        <v>6641</v>
      </c>
      <c r="H4551" s="1" t="s">
        <v>7064</v>
      </c>
      <c r="I4551" s="1">
        <v>5</v>
      </c>
      <c r="L4551" s="1">
        <v>2</v>
      </c>
      <c r="M4551" s="1" t="s">
        <v>6807</v>
      </c>
      <c r="N4551" s="1" t="s">
        <v>9260</v>
      </c>
      <c r="S4551" s="1" t="s">
        <v>112</v>
      </c>
      <c r="T4551" s="1" t="s">
        <v>7229</v>
      </c>
      <c r="Y4551" s="1" t="s">
        <v>15026</v>
      </c>
      <c r="Z4551" s="1" t="s">
        <v>12567</v>
      </c>
      <c r="AC4551" s="1">
        <v>28</v>
      </c>
      <c r="AD4551" s="1" t="s">
        <v>547</v>
      </c>
      <c r="AE4551" s="1" t="s">
        <v>9378</v>
      </c>
    </row>
    <row r="4552" spans="1:72" ht="13.5" customHeight="1" x14ac:dyDescent="0.25">
      <c r="A4552" s="5" t="str">
        <f t="shared" si="163"/>
        <v>1738_각남면_0147</v>
      </c>
      <c r="B4552" s="1">
        <v>1738</v>
      </c>
      <c r="C4552" s="1" t="s">
        <v>12339</v>
      </c>
      <c r="D4552" s="1" t="s">
        <v>12340</v>
      </c>
      <c r="E4552" s="1">
        <v>4551</v>
      </c>
      <c r="F4552" s="1">
        <v>21</v>
      </c>
      <c r="G4552" s="1" t="s">
        <v>6641</v>
      </c>
      <c r="H4552" s="1" t="s">
        <v>7064</v>
      </c>
      <c r="I4552" s="1">
        <v>5</v>
      </c>
      <c r="L4552" s="1">
        <v>2</v>
      </c>
      <c r="M4552" s="1" t="s">
        <v>6807</v>
      </c>
      <c r="N4552" s="1" t="s">
        <v>9260</v>
      </c>
      <c r="S4552" s="1" t="s">
        <v>112</v>
      </c>
      <c r="T4552" s="1" t="s">
        <v>7229</v>
      </c>
      <c r="Y4552" s="1" t="s">
        <v>14968</v>
      </c>
      <c r="Z4552" s="1" t="s">
        <v>12554</v>
      </c>
      <c r="AC4552" s="1">
        <v>2</v>
      </c>
      <c r="AD4552" s="1" t="s">
        <v>335</v>
      </c>
      <c r="AE4552" s="1" t="s">
        <v>9368</v>
      </c>
      <c r="AF4552" s="1" t="s">
        <v>95</v>
      </c>
      <c r="AG4552" s="1" t="s">
        <v>9389</v>
      </c>
    </row>
    <row r="4553" spans="1:72" ht="13.5" customHeight="1" x14ac:dyDescent="0.25">
      <c r="A4553" s="5" t="str">
        <f t="shared" si="163"/>
        <v>1738_각남면_0147</v>
      </c>
      <c r="B4553" s="1">
        <v>1738</v>
      </c>
      <c r="C4553" s="1" t="s">
        <v>12339</v>
      </c>
      <c r="D4553" s="1" t="s">
        <v>12340</v>
      </c>
      <c r="E4553" s="1">
        <v>4552</v>
      </c>
      <c r="F4553" s="1">
        <v>21</v>
      </c>
      <c r="G4553" s="1" t="s">
        <v>6641</v>
      </c>
      <c r="H4553" s="1" t="s">
        <v>7064</v>
      </c>
      <c r="I4553" s="1">
        <v>5</v>
      </c>
      <c r="L4553" s="1">
        <v>3</v>
      </c>
      <c r="M4553" s="1" t="s">
        <v>14581</v>
      </c>
      <c r="N4553" s="1" t="s">
        <v>14582</v>
      </c>
      <c r="T4553" s="1" t="s">
        <v>12461</v>
      </c>
      <c r="U4553" s="1" t="s">
        <v>6810</v>
      </c>
      <c r="V4553" s="1" t="s">
        <v>7671</v>
      </c>
      <c r="W4553" s="1" t="s">
        <v>38</v>
      </c>
      <c r="X4553" s="1" t="s">
        <v>12522</v>
      </c>
      <c r="Y4553" s="1" t="s">
        <v>6811</v>
      </c>
      <c r="Z4553" s="1" t="s">
        <v>9261</v>
      </c>
      <c r="AC4553" s="1">
        <v>53</v>
      </c>
      <c r="AD4553" s="1" t="s">
        <v>115</v>
      </c>
      <c r="AE4553" s="1" t="s">
        <v>9342</v>
      </c>
      <c r="AJ4553" s="1" t="s">
        <v>17</v>
      </c>
      <c r="AK4553" s="1" t="s">
        <v>9530</v>
      </c>
      <c r="AL4553" s="1" t="s">
        <v>41</v>
      </c>
      <c r="AM4553" s="1" t="s">
        <v>12725</v>
      </c>
      <c r="AT4553" s="1" t="s">
        <v>488</v>
      </c>
      <c r="AU4553" s="1" t="s">
        <v>7425</v>
      </c>
      <c r="AV4553" s="1" t="s">
        <v>2139</v>
      </c>
      <c r="AW4553" s="1" t="s">
        <v>7818</v>
      </c>
      <c r="BG4553" s="1" t="s">
        <v>42</v>
      </c>
      <c r="BH4553" s="1" t="s">
        <v>7309</v>
      </c>
      <c r="BI4553" s="1" t="s">
        <v>6750</v>
      </c>
      <c r="BJ4553" s="1" t="s">
        <v>10343</v>
      </c>
      <c r="BK4553" s="1" t="s">
        <v>126</v>
      </c>
      <c r="BL4553" s="1" t="s">
        <v>12812</v>
      </c>
      <c r="BM4553" s="1" t="s">
        <v>6751</v>
      </c>
      <c r="BN4553" s="1" t="s">
        <v>10978</v>
      </c>
      <c r="BO4553" s="1" t="s">
        <v>531</v>
      </c>
      <c r="BP4553" s="1" t="s">
        <v>7370</v>
      </c>
      <c r="BQ4553" s="1" t="s">
        <v>2651</v>
      </c>
      <c r="BR4553" s="1" t="s">
        <v>11716</v>
      </c>
      <c r="BS4553" s="1" t="s">
        <v>124</v>
      </c>
      <c r="BT4553" s="1" t="s">
        <v>9327</v>
      </c>
    </row>
    <row r="4554" spans="1:72" ht="13.5" customHeight="1" x14ac:dyDescent="0.25">
      <c r="A4554" s="5" t="str">
        <f t="shared" si="163"/>
        <v>1738_각남면_0147</v>
      </c>
      <c r="B4554" s="1">
        <v>1738</v>
      </c>
      <c r="C4554" s="1" t="s">
        <v>12339</v>
      </c>
      <c r="D4554" s="1" t="s">
        <v>12340</v>
      </c>
      <c r="E4554" s="1">
        <v>4553</v>
      </c>
      <c r="F4554" s="1">
        <v>21</v>
      </c>
      <c r="G4554" s="1" t="s">
        <v>6641</v>
      </c>
      <c r="H4554" s="1" t="s">
        <v>7064</v>
      </c>
      <c r="I4554" s="1">
        <v>5</v>
      </c>
      <c r="L4554" s="1">
        <v>3</v>
      </c>
      <c r="M4554" s="1" t="s">
        <v>14581</v>
      </c>
      <c r="N4554" s="1" t="s">
        <v>14582</v>
      </c>
      <c r="S4554" s="1" t="s">
        <v>50</v>
      </c>
      <c r="T4554" s="1" t="s">
        <v>7223</v>
      </c>
      <c r="W4554" s="1" t="s">
        <v>293</v>
      </c>
      <c r="X4554" s="1" t="s">
        <v>7698</v>
      </c>
      <c r="Y4554" s="1" t="s">
        <v>64</v>
      </c>
      <c r="Z4554" s="1" t="s">
        <v>7741</v>
      </c>
      <c r="AC4554" s="1">
        <v>34</v>
      </c>
      <c r="AD4554" s="1" t="s">
        <v>40</v>
      </c>
      <c r="AE4554" s="1" t="s">
        <v>9329</v>
      </c>
      <c r="AJ4554" s="1" t="s">
        <v>17</v>
      </c>
      <c r="AK4554" s="1" t="s">
        <v>9530</v>
      </c>
      <c r="AL4554" s="1" t="s">
        <v>53</v>
      </c>
      <c r="AM4554" s="1" t="s">
        <v>9486</v>
      </c>
      <c r="AT4554" s="1" t="s">
        <v>42</v>
      </c>
      <c r="AU4554" s="1" t="s">
        <v>7309</v>
      </c>
      <c r="AV4554" s="1" t="s">
        <v>2265</v>
      </c>
      <c r="AW4554" s="1" t="s">
        <v>9863</v>
      </c>
      <c r="BG4554" s="1" t="s">
        <v>42</v>
      </c>
      <c r="BH4554" s="1" t="s">
        <v>7309</v>
      </c>
      <c r="BI4554" s="1" t="s">
        <v>1785</v>
      </c>
      <c r="BJ4554" s="1" t="s">
        <v>10621</v>
      </c>
      <c r="BK4554" s="1" t="s">
        <v>44</v>
      </c>
      <c r="BL4554" s="1" t="s">
        <v>7629</v>
      </c>
      <c r="BM4554" s="1" t="s">
        <v>2182</v>
      </c>
      <c r="BN4554" s="1" t="s">
        <v>9089</v>
      </c>
      <c r="BO4554" s="1" t="s">
        <v>44</v>
      </c>
      <c r="BP4554" s="1" t="s">
        <v>7629</v>
      </c>
      <c r="BQ4554" s="1" t="s">
        <v>6812</v>
      </c>
      <c r="BR4554" s="1" t="s">
        <v>11668</v>
      </c>
      <c r="BS4554" s="1" t="s">
        <v>2267</v>
      </c>
      <c r="BT4554" s="1" t="s">
        <v>12259</v>
      </c>
    </row>
    <row r="4555" spans="1:72" ht="13.5" customHeight="1" x14ac:dyDescent="0.25">
      <c r="A4555" s="5" t="str">
        <f t="shared" si="163"/>
        <v>1738_각남면_0147</v>
      </c>
      <c r="B4555" s="1">
        <v>1738</v>
      </c>
      <c r="C4555" s="1" t="s">
        <v>12339</v>
      </c>
      <c r="D4555" s="1" t="s">
        <v>12340</v>
      </c>
      <c r="E4555" s="1">
        <v>4554</v>
      </c>
      <c r="F4555" s="1">
        <v>21</v>
      </c>
      <c r="G4555" s="1" t="s">
        <v>6641</v>
      </c>
      <c r="H4555" s="1" t="s">
        <v>7064</v>
      </c>
      <c r="I4555" s="1">
        <v>5</v>
      </c>
      <c r="L4555" s="1">
        <v>3</v>
      </c>
      <c r="M4555" s="1" t="s">
        <v>14581</v>
      </c>
      <c r="N4555" s="1" t="s">
        <v>14582</v>
      </c>
      <c r="S4555" s="1" t="s">
        <v>112</v>
      </c>
      <c r="T4555" s="1" t="s">
        <v>7229</v>
      </c>
      <c r="Y4555" s="1" t="s">
        <v>64</v>
      </c>
      <c r="Z4555" s="1" t="s">
        <v>7741</v>
      </c>
      <c r="AC4555" s="1">
        <v>22</v>
      </c>
      <c r="AD4555" s="1" t="s">
        <v>188</v>
      </c>
      <c r="AE4555" s="1" t="s">
        <v>9352</v>
      </c>
    </row>
    <row r="4556" spans="1:72" ht="13.5" customHeight="1" x14ac:dyDescent="0.25">
      <c r="A4556" s="5" t="str">
        <f t="shared" si="163"/>
        <v>1738_각남면_0147</v>
      </c>
      <c r="B4556" s="1">
        <v>1738</v>
      </c>
      <c r="C4556" s="1" t="s">
        <v>12339</v>
      </c>
      <c r="D4556" s="1" t="s">
        <v>12340</v>
      </c>
      <c r="E4556" s="1">
        <v>4555</v>
      </c>
      <c r="F4556" s="1">
        <v>21</v>
      </c>
      <c r="G4556" s="1" t="s">
        <v>6641</v>
      </c>
      <c r="H4556" s="1" t="s">
        <v>7064</v>
      </c>
      <c r="I4556" s="1">
        <v>5</v>
      </c>
      <c r="L4556" s="1">
        <v>3</v>
      </c>
      <c r="M4556" s="1" t="s">
        <v>14581</v>
      </c>
      <c r="N4556" s="1" t="s">
        <v>14582</v>
      </c>
      <c r="S4556" s="1" t="s">
        <v>112</v>
      </c>
      <c r="T4556" s="1" t="s">
        <v>7229</v>
      </c>
      <c r="Y4556" s="1" t="s">
        <v>64</v>
      </c>
      <c r="Z4556" s="1" t="s">
        <v>7741</v>
      </c>
      <c r="AC4556" s="1">
        <v>18</v>
      </c>
      <c r="AD4556" s="1" t="s">
        <v>210</v>
      </c>
      <c r="AE4556" s="1" t="s">
        <v>9354</v>
      </c>
    </row>
    <row r="4557" spans="1:72" ht="13.5" customHeight="1" x14ac:dyDescent="0.25">
      <c r="A4557" s="5" t="str">
        <f t="shared" si="163"/>
        <v>1738_각남면_0147</v>
      </c>
      <c r="B4557" s="1">
        <v>1738</v>
      </c>
      <c r="C4557" s="1" t="s">
        <v>12339</v>
      </c>
      <c r="D4557" s="1" t="s">
        <v>12340</v>
      </c>
      <c r="E4557" s="1">
        <v>4556</v>
      </c>
      <c r="F4557" s="1">
        <v>21</v>
      </c>
      <c r="G4557" s="1" t="s">
        <v>6641</v>
      </c>
      <c r="H4557" s="1" t="s">
        <v>7064</v>
      </c>
      <c r="I4557" s="1">
        <v>5</v>
      </c>
      <c r="L4557" s="1">
        <v>3</v>
      </c>
      <c r="M4557" s="1" t="s">
        <v>14581</v>
      </c>
      <c r="N4557" s="1" t="s">
        <v>14582</v>
      </c>
      <c r="S4557" s="1" t="s">
        <v>112</v>
      </c>
      <c r="T4557" s="1" t="s">
        <v>7229</v>
      </c>
      <c r="Y4557" s="1" t="s">
        <v>64</v>
      </c>
      <c r="Z4557" s="1" t="s">
        <v>7741</v>
      </c>
      <c r="AC4557" s="1">
        <v>15</v>
      </c>
      <c r="AD4557" s="1" t="s">
        <v>90</v>
      </c>
      <c r="AE4557" s="1" t="s">
        <v>9336</v>
      </c>
    </row>
    <row r="4558" spans="1:72" ht="13.5" customHeight="1" x14ac:dyDescent="0.25">
      <c r="A4558" s="5" t="str">
        <f t="shared" si="163"/>
        <v>1738_각남면_0147</v>
      </c>
      <c r="B4558" s="1">
        <v>1738</v>
      </c>
      <c r="C4558" s="1" t="s">
        <v>12339</v>
      </c>
      <c r="D4558" s="1" t="s">
        <v>12340</v>
      </c>
      <c r="E4558" s="1">
        <v>4557</v>
      </c>
      <c r="F4558" s="1">
        <v>21</v>
      </c>
      <c r="G4558" s="1" t="s">
        <v>6641</v>
      </c>
      <c r="H4558" s="1" t="s">
        <v>7064</v>
      </c>
      <c r="I4558" s="1">
        <v>5</v>
      </c>
      <c r="L4558" s="1">
        <v>3</v>
      </c>
      <c r="M4558" s="1" t="s">
        <v>14581</v>
      </c>
      <c r="N4558" s="1" t="s">
        <v>14582</v>
      </c>
      <c r="S4558" s="1" t="s">
        <v>112</v>
      </c>
      <c r="T4558" s="1" t="s">
        <v>7229</v>
      </c>
      <c r="AF4558" s="1" t="s">
        <v>317</v>
      </c>
      <c r="AG4558" s="1" t="s">
        <v>7707</v>
      </c>
    </row>
    <row r="4559" spans="1:72" ht="13.5" customHeight="1" x14ac:dyDescent="0.25">
      <c r="A4559" s="5" t="str">
        <f t="shared" si="163"/>
        <v>1738_각남면_0147</v>
      </c>
      <c r="B4559" s="1">
        <v>1738</v>
      </c>
      <c r="C4559" s="1" t="s">
        <v>12339</v>
      </c>
      <c r="D4559" s="1" t="s">
        <v>12340</v>
      </c>
      <c r="E4559" s="1">
        <v>4558</v>
      </c>
      <c r="F4559" s="1">
        <v>21</v>
      </c>
      <c r="G4559" s="1" t="s">
        <v>6641</v>
      </c>
      <c r="H4559" s="1" t="s">
        <v>7064</v>
      </c>
      <c r="I4559" s="1">
        <v>5</v>
      </c>
      <c r="L4559" s="1">
        <v>4</v>
      </c>
      <c r="M4559" s="1" t="s">
        <v>14583</v>
      </c>
      <c r="N4559" s="1" t="s">
        <v>14584</v>
      </c>
      <c r="T4559" s="1" t="s">
        <v>12461</v>
      </c>
      <c r="U4559" s="1" t="s">
        <v>5815</v>
      </c>
      <c r="V4559" s="1" t="s">
        <v>12515</v>
      </c>
      <c r="W4559" s="1" t="s">
        <v>3437</v>
      </c>
      <c r="X4559" s="1" t="s">
        <v>7723</v>
      </c>
      <c r="Y4559" s="1" t="s">
        <v>6813</v>
      </c>
      <c r="Z4559" s="1" t="s">
        <v>9262</v>
      </c>
      <c r="AC4559" s="1">
        <v>45</v>
      </c>
      <c r="AD4559" s="1" t="s">
        <v>239</v>
      </c>
      <c r="AE4559" s="1" t="s">
        <v>9357</v>
      </c>
      <c r="AJ4559" s="1" t="s">
        <v>17</v>
      </c>
      <c r="AK4559" s="1" t="s">
        <v>9530</v>
      </c>
      <c r="AL4559" s="1" t="s">
        <v>492</v>
      </c>
      <c r="AM4559" s="1" t="s">
        <v>9454</v>
      </c>
      <c r="AT4559" s="1" t="s">
        <v>69</v>
      </c>
      <c r="AU4559" s="1" t="s">
        <v>7359</v>
      </c>
      <c r="AV4559" s="1" t="s">
        <v>1313</v>
      </c>
      <c r="AW4559" s="1" t="s">
        <v>8255</v>
      </c>
      <c r="BG4559" s="1" t="s">
        <v>73</v>
      </c>
      <c r="BH4559" s="1" t="s">
        <v>7304</v>
      </c>
      <c r="BI4559" s="1" t="s">
        <v>1850</v>
      </c>
      <c r="BJ4559" s="1" t="s">
        <v>9904</v>
      </c>
      <c r="BK4559" s="1" t="s">
        <v>490</v>
      </c>
      <c r="BL4559" s="1" t="s">
        <v>9686</v>
      </c>
      <c r="BM4559" s="1" t="s">
        <v>6814</v>
      </c>
      <c r="BN4559" s="1" t="s">
        <v>10683</v>
      </c>
      <c r="BO4559" s="1" t="s">
        <v>73</v>
      </c>
      <c r="BP4559" s="1" t="s">
        <v>7304</v>
      </c>
      <c r="BQ4559" s="1" t="s">
        <v>6815</v>
      </c>
      <c r="BR4559" s="1" t="s">
        <v>12205</v>
      </c>
      <c r="BS4559" s="1" t="s">
        <v>193</v>
      </c>
      <c r="BT4559" s="1" t="s">
        <v>9533</v>
      </c>
    </row>
    <row r="4560" spans="1:72" ht="13.5" customHeight="1" x14ac:dyDescent="0.25">
      <c r="A4560" s="5" t="str">
        <f t="shared" si="163"/>
        <v>1738_각남면_0147</v>
      </c>
      <c r="B4560" s="1">
        <v>1738</v>
      </c>
      <c r="C4560" s="1" t="s">
        <v>12339</v>
      </c>
      <c r="D4560" s="1" t="s">
        <v>12340</v>
      </c>
      <c r="E4560" s="1">
        <v>4559</v>
      </c>
      <c r="F4560" s="1">
        <v>21</v>
      </c>
      <c r="G4560" s="1" t="s">
        <v>6641</v>
      </c>
      <c r="H4560" s="1" t="s">
        <v>7064</v>
      </c>
      <c r="I4560" s="1">
        <v>5</v>
      </c>
      <c r="L4560" s="1">
        <v>4</v>
      </c>
      <c r="M4560" s="1" t="s">
        <v>14583</v>
      </c>
      <c r="N4560" s="1" t="s">
        <v>14584</v>
      </c>
      <c r="S4560" s="1" t="s">
        <v>50</v>
      </c>
      <c r="T4560" s="1" t="s">
        <v>7223</v>
      </c>
      <c r="W4560" s="1" t="s">
        <v>123</v>
      </c>
      <c r="X4560" s="1" t="s">
        <v>7689</v>
      </c>
      <c r="Y4560" s="1" t="s">
        <v>64</v>
      </c>
      <c r="Z4560" s="1" t="s">
        <v>7741</v>
      </c>
      <c r="AC4560" s="1">
        <v>46</v>
      </c>
      <c r="AD4560" s="1" t="s">
        <v>239</v>
      </c>
      <c r="AE4560" s="1" t="s">
        <v>9357</v>
      </c>
      <c r="AJ4560" s="1" t="s">
        <v>17</v>
      </c>
      <c r="AK4560" s="1" t="s">
        <v>9530</v>
      </c>
      <c r="AL4560" s="1" t="s">
        <v>124</v>
      </c>
      <c r="AM4560" s="1" t="s">
        <v>9327</v>
      </c>
      <c r="AT4560" s="1" t="s">
        <v>69</v>
      </c>
      <c r="AU4560" s="1" t="s">
        <v>7359</v>
      </c>
      <c r="AV4560" s="1" t="s">
        <v>6816</v>
      </c>
      <c r="AW4560" s="1" t="s">
        <v>10358</v>
      </c>
      <c r="BG4560" s="1" t="s">
        <v>69</v>
      </c>
      <c r="BH4560" s="1" t="s">
        <v>7359</v>
      </c>
      <c r="BI4560" s="1" t="s">
        <v>2878</v>
      </c>
      <c r="BJ4560" s="1" t="s">
        <v>9213</v>
      </c>
      <c r="BK4560" s="1" t="s">
        <v>69</v>
      </c>
      <c r="BL4560" s="1" t="s">
        <v>7359</v>
      </c>
      <c r="BM4560" s="1" t="s">
        <v>6691</v>
      </c>
      <c r="BN4560" s="1" t="s">
        <v>10348</v>
      </c>
      <c r="BO4560" s="1" t="s">
        <v>69</v>
      </c>
      <c r="BP4560" s="1" t="s">
        <v>7359</v>
      </c>
      <c r="BQ4560" s="1" t="s">
        <v>6817</v>
      </c>
      <c r="BR4560" s="1" t="s">
        <v>12206</v>
      </c>
      <c r="BS4560" s="1" t="s">
        <v>124</v>
      </c>
      <c r="BT4560" s="1" t="s">
        <v>9327</v>
      </c>
    </row>
    <row r="4561" spans="1:72" ht="13.5" customHeight="1" x14ac:dyDescent="0.25">
      <c r="A4561" s="5" t="str">
        <f t="shared" si="163"/>
        <v>1738_각남면_0147</v>
      </c>
      <c r="B4561" s="1">
        <v>1738</v>
      </c>
      <c r="C4561" s="1" t="s">
        <v>12339</v>
      </c>
      <c r="D4561" s="1" t="s">
        <v>12340</v>
      </c>
      <c r="E4561" s="1">
        <v>4560</v>
      </c>
      <c r="F4561" s="1">
        <v>21</v>
      </c>
      <c r="G4561" s="1" t="s">
        <v>6641</v>
      </c>
      <c r="H4561" s="1" t="s">
        <v>7064</v>
      </c>
      <c r="I4561" s="1">
        <v>5</v>
      </c>
      <c r="L4561" s="1">
        <v>4</v>
      </c>
      <c r="M4561" s="1" t="s">
        <v>14583</v>
      </c>
      <c r="N4561" s="1" t="s">
        <v>14584</v>
      </c>
      <c r="S4561" s="1" t="s">
        <v>916</v>
      </c>
      <c r="T4561" s="1" t="s">
        <v>7246</v>
      </c>
      <c r="W4561" s="1" t="s">
        <v>123</v>
      </c>
      <c r="X4561" s="1" t="s">
        <v>7689</v>
      </c>
      <c r="Y4561" s="1" t="s">
        <v>64</v>
      </c>
      <c r="Z4561" s="1" t="s">
        <v>7741</v>
      </c>
      <c r="AC4561" s="1">
        <v>88</v>
      </c>
      <c r="AD4561" s="1" t="s">
        <v>160</v>
      </c>
      <c r="AE4561" s="1" t="s">
        <v>9347</v>
      </c>
    </row>
    <row r="4562" spans="1:72" ht="13.5" customHeight="1" x14ac:dyDescent="0.25">
      <c r="A4562" s="5" t="str">
        <f t="shared" si="163"/>
        <v>1738_각남면_0147</v>
      </c>
      <c r="B4562" s="1">
        <v>1738</v>
      </c>
      <c r="C4562" s="1" t="s">
        <v>12339</v>
      </c>
      <c r="D4562" s="1" t="s">
        <v>12340</v>
      </c>
      <c r="E4562" s="1">
        <v>4561</v>
      </c>
      <c r="F4562" s="1">
        <v>21</v>
      </c>
      <c r="G4562" s="1" t="s">
        <v>6641</v>
      </c>
      <c r="H4562" s="1" t="s">
        <v>7064</v>
      </c>
      <c r="I4562" s="1">
        <v>5</v>
      </c>
      <c r="L4562" s="1">
        <v>4</v>
      </c>
      <c r="M4562" s="1" t="s">
        <v>14583</v>
      </c>
      <c r="N4562" s="1" t="s">
        <v>14584</v>
      </c>
      <c r="S4562" s="1" t="s">
        <v>112</v>
      </c>
      <c r="T4562" s="1" t="s">
        <v>7229</v>
      </c>
      <c r="Y4562" s="1" t="s">
        <v>64</v>
      </c>
      <c r="Z4562" s="1" t="s">
        <v>7741</v>
      </c>
      <c r="AC4562" s="1">
        <v>10</v>
      </c>
      <c r="AD4562" s="1" t="s">
        <v>393</v>
      </c>
      <c r="AE4562" s="1" t="s">
        <v>9370</v>
      </c>
    </row>
    <row r="4563" spans="1:72" ht="13.5" customHeight="1" x14ac:dyDescent="0.25">
      <c r="A4563" s="5" t="str">
        <f t="shared" si="163"/>
        <v>1738_각남면_0147</v>
      </c>
      <c r="B4563" s="1">
        <v>1738</v>
      </c>
      <c r="C4563" s="1" t="s">
        <v>12339</v>
      </c>
      <c r="D4563" s="1" t="s">
        <v>12340</v>
      </c>
      <c r="E4563" s="1">
        <v>4562</v>
      </c>
      <c r="F4563" s="1">
        <v>21</v>
      </c>
      <c r="G4563" s="1" t="s">
        <v>6641</v>
      </c>
      <c r="H4563" s="1" t="s">
        <v>7064</v>
      </c>
      <c r="I4563" s="1">
        <v>5</v>
      </c>
      <c r="L4563" s="1">
        <v>5</v>
      </c>
      <c r="M4563" s="1" t="s">
        <v>14585</v>
      </c>
      <c r="N4563" s="1" t="s">
        <v>14586</v>
      </c>
      <c r="T4563" s="1" t="s">
        <v>12461</v>
      </c>
      <c r="U4563" s="1" t="s">
        <v>1060</v>
      </c>
      <c r="V4563" s="1" t="s">
        <v>7366</v>
      </c>
      <c r="W4563" s="1" t="s">
        <v>203</v>
      </c>
      <c r="X4563" s="1" t="s">
        <v>7694</v>
      </c>
      <c r="Y4563" s="1" t="s">
        <v>6818</v>
      </c>
      <c r="Z4563" s="1" t="s">
        <v>9263</v>
      </c>
      <c r="AC4563" s="1">
        <v>40</v>
      </c>
      <c r="AD4563" s="1" t="s">
        <v>349</v>
      </c>
      <c r="AE4563" s="1" t="s">
        <v>9369</v>
      </c>
      <c r="AJ4563" s="1" t="s">
        <v>17</v>
      </c>
      <c r="AK4563" s="1" t="s">
        <v>9530</v>
      </c>
      <c r="AL4563" s="1" t="s">
        <v>124</v>
      </c>
      <c r="AM4563" s="1" t="s">
        <v>9327</v>
      </c>
      <c r="AT4563" s="1" t="s">
        <v>42</v>
      </c>
      <c r="AU4563" s="1" t="s">
        <v>7309</v>
      </c>
      <c r="AV4563" s="1" t="s">
        <v>1829</v>
      </c>
      <c r="AW4563" s="1" t="s">
        <v>8143</v>
      </c>
      <c r="BG4563" s="1" t="s">
        <v>69</v>
      </c>
      <c r="BH4563" s="1" t="s">
        <v>7359</v>
      </c>
      <c r="BI4563" s="1" t="s">
        <v>6682</v>
      </c>
      <c r="BJ4563" s="1" t="s">
        <v>10346</v>
      </c>
      <c r="BK4563" s="1" t="s">
        <v>69</v>
      </c>
      <c r="BL4563" s="1" t="s">
        <v>7359</v>
      </c>
      <c r="BM4563" s="1" t="s">
        <v>6819</v>
      </c>
      <c r="BN4563" s="1" t="s">
        <v>10982</v>
      </c>
      <c r="BO4563" s="1" t="s">
        <v>677</v>
      </c>
      <c r="BP4563" s="1" t="s">
        <v>7530</v>
      </c>
      <c r="BQ4563" s="1" t="s">
        <v>6820</v>
      </c>
      <c r="BR4563" s="1" t="s">
        <v>11917</v>
      </c>
      <c r="BS4563" s="1" t="s">
        <v>58</v>
      </c>
      <c r="BT4563" s="1" t="s">
        <v>9526</v>
      </c>
    </row>
    <row r="4564" spans="1:72" ht="13.5" customHeight="1" x14ac:dyDescent="0.25">
      <c r="A4564" s="5" t="str">
        <f t="shared" si="163"/>
        <v>1738_각남면_0147</v>
      </c>
      <c r="B4564" s="1">
        <v>1738</v>
      </c>
      <c r="C4564" s="1" t="s">
        <v>12339</v>
      </c>
      <c r="D4564" s="1" t="s">
        <v>12340</v>
      </c>
      <c r="E4564" s="1">
        <v>4563</v>
      </c>
      <c r="F4564" s="1">
        <v>21</v>
      </c>
      <c r="G4564" s="1" t="s">
        <v>6641</v>
      </c>
      <c r="H4564" s="1" t="s">
        <v>7064</v>
      </c>
      <c r="I4564" s="1">
        <v>5</v>
      </c>
      <c r="L4564" s="1">
        <v>5</v>
      </c>
      <c r="M4564" s="1" t="s">
        <v>14585</v>
      </c>
      <c r="N4564" s="1" t="s">
        <v>14586</v>
      </c>
      <c r="S4564" s="1" t="s">
        <v>50</v>
      </c>
      <c r="T4564" s="1" t="s">
        <v>7223</v>
      </c>
      <c r="W4564" s="1" t="s">
        <v>123</v>
      </c>
      <c r="X4564" s="1" t="s">
        <v>7689</v>
      </c>
      <c r="Y4564" s="1" t="s">
        <v>64</v>
      </c>
      <c r="Z4564" s="1" t="s">
        <v>7741</v>
      </c>
      <c r="AC4564" s="1">
        <v>52</v>
      </c>
      <c r="AD4564" s="1" t="s">
        <v>217</v>
      </c>
      <c r="AE4564" s="1" t="s">
        <v>9355</v>
      </c>
      <c r="AJ4564" s="1" t="s">
        <v>17</v>
      </c>
      <c r="AK4564" s="1" t="s">
        <v>9530</v>
      </c>
      <c r="AL4564" s="1" t="s">
        <v>124</v>
      </c>
      <c r="AM4564" s="1" t="s">
        <v>9327</v>
      </c>
      <c r="AT4564" s="1" t="s">
        <v>281</v>
      </c>
      <c r="AU4564" s="1" t="s">
        <v>7360</v>
      </c>
      <c r="AV4564" s="1" t="s">
        <v>6821</v>
      </c>
      <c r="AW4564" s="1" t="s">
        <v>10359</v>
      </c>
      <c r="BG4564" s="1" t="s">
        <v>281</v>
      </c>
      <c r="BH4564" s="1" t="s">
        <v>7360</v>
      </c>
      <c r="BI4564" s="1" t="s">
        <v>6822</v>
      </c>
      <c r="BJ4564" s="1" t="s">
        <v>10802</v>
      </c>
      <c r="BK4564" s="1" t="s">
        <v>281</v>
      </c>
      <c r="BL4564" s="1" t="s">
        <v>7360</v>
      </c>
      <c r="BM4564" s="1" t="s">
        <v>4356</v>
      </c>
      <c r="BN4564" s="1" t="s">
        <v>9173</v>
      </c>
      <c r="BO4564" s="1" t="s">
        <v>73</v>
      </c>
      <c r="BP4564" s="1" t="s">
        <v>7304</v>
      </c>
      <c r="BQ4564" s="1" t="s">
        <v>6823</v>
      </c>
      <c r="BR4564" s="1" t="s">
        <v>12207</v>
      </c>
      <c r="BS4564" s="1" t="s">
        <v>41</v>
      </c>
      <c r="BT4564" s="1" t="s">
        <v>12725</v>
      </c>
    </row>
    <row r="4565" spans="1:72" ht="13.5" customHeight="1" x14ac:dyDescent="0.25">
      <c r="A4565" s="5" t="str">
        <f t="shared" si="163"/>
        <v>1738_각남면_0147</v>
      </c>
      <c r="B4565" s="1">
        <v>1738</v>
      </c>
      <c r="C4565" s="1" t="s">
        <v>12339</v>
      </c>
      <c r="D4565" s="1" t="s">
        <v>12340</v>
      </c>
      <c r="E4565" s="1">
        <v>4564</v>
      </c>
      <c r="F4565" s="1">
        <v>21</v>
      </c>
      <c r="G4565" s="1" t="s">
        <v>6641</v>
      </c>
      <c r="H4565" s="1" t="s">
        <v>7064</v>
      </c>
      <c r="I4565" s="1">
        <v>5</v>
      </c>
      <c r="L4565" s="1">
        <v>5</v>
      </c>
      <c r="M4565" s="1" t="s">
        <v>14585</v>
      </c>
      <c r="N4565" s="1" t="s">
        <v>14586</v>
      </c>
      <c r="S4565" s="1" t="s">
        <v>112</v>
      </c>
      <c r="T4565" s="1" t="s">
        <v>7229</v>
      </c>
      <c r="AC4565" s="1">
        <v>19</v>
      </c>
      <c r="AD4565" s="1" t="s">
        <v>202</v>
      </c>
      <c r="AE4565" s="1" t="s">
        <v>9353</v>
      </c>
    </row>
    <row r="4566" spans="1:72" ht="13.5" customHeight="1" x14ac:dyDescent="0.25">
      <c r="A4566" s="5" t="str">
        <f t="shared" si="163"/>
        <v>1738_각남면_0147</v>
      </c>
      <c r="B4566" s="1">
        <v>1738</v>
      </c>
      <c r="C4566" s="1" t="s">
        <v>12339</v>
      </c>
      <c r="D4566" s="1" t="s">
        <v>12340</v>
      </c>
      <c r="E4566" s="1">
        <v>4565</v>
      </c>
      <c r="F4566" s="1">
        <v>21</v>
      </c>
      <c r="G4566" s="1" t="s">
        <v>6641</v>
      </c>
      <c r="H4566" s="1" t="s">
        <v>7064</v>
      </c>
      <c r="I4566" s="1">
        <v>5</v>
      </c>
      <c r="L4566" s="1">
        <v>5</v>
      </c>
      <c r="M4566" s="1" t="s">
        <v>14585</v>
      </c>
      <c r="N4566" s="1" t="s">
        <v>14586</v>
      </c>
      <c r="S4566" s="1" t="s">
        <v>112</v>
      </c>
      <c r="T4566" s="1" t="s">
        <v>7229</v>
      </c>
      <c r="Y4566" s="1" t="s">
        <v>64</v>
      </c>
      <c r="Z4566" s="1" t="s">
        <v>7741</v>
      </c>
      <c r="AC4566" s="1">
        <v>15</v>
      </c>
      <c r="AD4566" s="1" t="s">
        <v>90</v>
      </c>
      <c r="AE4566" s="1" t="s">
        <v>9336</v>
      </c>
    </row>
    <row r="4567" spans="1:72" ht="13.5" customHeight="1" x14ac:dyDescent="0.25">
      <c r="A4567" s="5" t="str">
        <f t="shared" si="163"/>
        <v>1738_각남면_0147</v>
      </c>
      <c r="B4567" s="1">
        <v>1738</v>
      </c>
      <c r="C4567" s="1" t="s">
        <v>12339</v>
      </c>
      <c r="D4567" s="1" t="s">
        <v>12340</v>
      </c>
      <c r="E4567" s="1">
        <v>4566</v>
      </c>
      <c r="F4567" s="1">
        <v>21</v>
      </c>
      <c r="G4567" s="1" t="s">
        <v>6641</v>
      </c>
      <c r="H4567" s="1" t="s">
        <v>7064</v>
      </c>
      <c r="I4567" s="1">
        <v>5</v>
      </c>
      <c r="L4567" s="1">
        <v>5</v>
      </c>
      <c r="M4567" s="1" t="s">
        <v>14585</v>
      </c>
      <c r="N4567" s="1" t="s">
        <v>14586</v>
      </c>
      <c r="S4567" s="1" t="s">
        <v>112</v>
      </c>
      <c r="T4567" s="1" t="s">
        <v>7229</v>
      </c>
      <c r="Y4567" s="1" t="s">
        <v>64</v>
      </c>
      <c r="Z4567" s="1" t="s">
        <v>7741</v>
      </c>
      <c r="AC4567" s="1">
        <v>10</v>
      </c>
      <c r="AD4567" s="1" t="s">
        <v>393</v>
      </c>
      <c r="AE4567" s="1" t="s">
        <v>9370</v>
      </c>
    </row>
    <row r="4568" spans="1:72" ht="13.5" customHeight="1" x14ac:dyDescent="0.25">
      <c r="A4568" s="5" t="str">
        <f t="shared" si="163"/>
        <v>1738_각남면_0147</v>
      </c>
      <c r="B4568" s="1">
        <v>1738</v>
      </c>
      <c r="C4568" s="1" t="s">
        <v>12339</v>
      </c>
      <c r="D4568" s="1" t="s">
        <v>12340</v>
      </c>
      <c r="E4568" s="1">
        <v>4567</v>
      </c>
      <c r="F4568" s="1">
        <v>21</v>
      </c>
      <c r="G4568" s="1" t="s">
        <v>6641</v>
      </c>
      <c r="H4568" s="1" t="s">
        <v>7064</v>
      </c>
      <c r="I4568" s="1">
        <v>5</v>
      </c>
      <c r="L4568" s="1">
        <v>5</v>
      </c>
      <c r="M4568" s="1" t="s">
        <v>14585</v>
      </c>
      <c r="N4568" s="1" t="s">
        <v>14586</v>
      </c>
      <c r="S4568" s="1" t="s">
        <v>112</v>
      </c>
      <c r="T4568" s="1" t="s">
        <v>7229</v>
      </c>
      <c r="Y4568" s="1" t="s">
        <v>64</v>
      </c>
      <c r="Z4568" s="1" t="s">
        <v>7741</v>
      </c>
      <c r="AC4568" s="1">
        <v>5</v>
      </c>
      <c r="AD4568" s="1" t="s">
        <v>86</v>
      </c>
      <c r="AE4568" s="1" t="s">
        <v>8752</v>
      </c>
    </row>
    <row r="4569" spans="1:72" ht="13.5" customHeight="1" x14ac:dyDescent="0.25">
      <c r="A4569" s="5" t="str">
        <f t="shared" si="163"/>
        <v>1738_각남면_0147</v>
      </c>
      <c r="B4569" s="1">
        <v>1738</v>
      </c>
      <c r="C4569" s="1" t="s">
        <v>12339</v>
      </c>
      <c r="D4569" s="1" t="s">
        <v>12340</v>
      </c>
      <c r="E4569" s="1">
        <v>4568</v>
      </c>
      <c r="F4569" s="1">
        <v>21</v>
      </c>
      <c r="G4569" s="1" t="s">
        <v>6641</v>
      </c>
      <c r="H4569" s="1" t="s">
        <v>7064</v>
      </c>
      <c r="I4569" s="1">
        <v>5</v>
      </c>
      <c r="L4569" s="1">
        <v>5</v>
      </c>
      <c r="M4569" s="1" t="s">
        <v>14585</v>
      </c>
      <c r="N4569" s="1" t="s">
        <v>14586</v>
      </c>
      <c r="S4569" s="1" t="s">
        <v>59</v>
      </c>
      <c r="T4569" s="1" t="s">
        <v>7224</v>
      </c>
      <c r="U4569" s="1" t="s">
        <v>1729</v>
      </c>
      <c r="V4569" s="1" t="s">
        <v>7410</v>
      </c>
      <c r="Y4569" s="1" t="s">
        <v>2623</v>
      </c>
      <c r="Z4569" s="1" t="s">
        <v>7791</v>
      </c>
      <c r="AC4569" s="1">
        <v>13</v>
      </c>
      <c r="AD4569" s="1" t="s">
        <v>182</v>
      </c>
      <c r="AE4569" s="1" t="s">
        <v>9351</v>
      </c>
    </row>
    <row r="4570" spans="1:72" ht="13.5" customHeight="1" x14ac:dyDescent="0.25">
      <c r="A4570" s="5" t="str">
        <f t="shared" si="163"/>
        <v>1738_각남면_0147</v>
      </c>
      <c r="B4570" s="1">
        <v>1738</v>
      </c>
      <c r="C4570" s="1" t="s">
        <v>12339</v>
      </c>
      <c r="D4570" s="1" t="s">
        <v>12340</v>
      </c>
      <c r="E4570" s="1">
        <v>4569</v>
      </c>
      <c r="F4570" s="1">
        <v>21</v>
      </c>
      <c r="G4570" s="1" t="s">
        <v>6641</v>
      </c>
      <c r="H4570" s="1" t="s">
        <v>7064</v>
      </c>
      <c r="I4570" s="1">
        <v>6</v>
      </c>
      <c r="J4570" s="1" t="s">
        <v>6824</v>
      </c>
      <c r="K4570" s="1" t="s">
        <v>12376</v>
      </c>
      <c r="L4570" s="1">
        <v>1</v>
      </c>
      <c r="M4570" s="1" t="s">
        <v>6824</v>
      </c>
      <c r="N4570" s="1" t="s">
        <v>12376</v>
      </c>
      <c r="Q4570" s="1" t="s">
        <v>6825</v>
      </c>
      <c r="R4570" s="1" t="s">
        <v>7219</v>
      </c>
      <c r="T4570" s="1" t="s">
        <v>12461</v>
      </c>
      <c r="U4570" s="1" t="s">
        <v>6826</v>
      </c>
      <c r="V4570" s="1" t="s">
        <v>7672</v>
      </c>
      <c r="W4570" s="1" t="s">
        <v>85</v>
      </c>
      <c r="X4570" s="1" t="s">
        <v>12530</v>
      </c>
      <c r="Y4570" s="1" t="s">
        <v>6827</v>
      </c>
      <c r="Z4570" s="1" t="s">
        <v>9264</v>
      </c>
      <c r="AC4570" s="1">
        <v>30</v>
      </c>
      <c r="AD4570" s="1" t="s">
        <v>437</v>
      </c>
      <c r="AE4570" s="1" t="s">
        <v>9373</v>
      </c>
      <c r="AJ4570" s="1" t="s">
        <v>17</v>
      </c>
      <c r="AK4570" s="1" t="s">
        <v>9530</v>
      </c>
      <c r="AL4570" s="1" t="s">
        <v>58</v>
      </c>
      <c r="AM4570" s="1" t="s">
        <v>9526</v>
      </c>
      <c r="AT4570" s="1" t="s">
        <v>1203</v>
      </c>
      <c r="AU4570" s="1" t="s">
        <v>7376</v>
      </c>
      <c r="AV4570" s="1" t="s">
        <v>6828</v>
      </c>
      <c r="AW4570" s="1" t="s">
        <v>8780</v>
      </c>
      <c r="BG4570" s="1" t="s">
        <v>1203</v>
      </c>
      <c r="BH4570" s="1" t="s">
        <v>7376</v>
      </c>
      <c r="BI4570" s="1" t="s">
        <v>6829</v>
      </c>
      <c r="BJ4570" s="1" t="s">
        <v>10991</v>
      </c>
      <c r="BK4570" s="1" t="s">
        <v>1203</v>
      </c>
      <c r="BL4570" s="1" t="s">
        <v>7376</v>
      </c>
      <c r="BM4570" s="1" t="s">
        <v>4060</v>
      </c>
      <c r="BN4570" s="1" t="s">
        <v>9893</v>
      </c>
      <c r="BO4570" s="1" t="s">
        <v>1203</v>
      </c>
      <c r="BP4570" s="1" t="s">
        <v>7376</v>
      </c>
      <c r="BQ4570" s="1" t="s">
        <v>6830</v>
      </c>
      <c r="BR4570" s="1" t="s">
        <v>13337</v>
      </c>
      <c r="BS4570" s="1" t="s">
        <v>631</v>
      </c>
      <c r="BT4570" s="1" t="s">
        <v>9553</v>
      </c>
    </row>
    <row r="4571" spans="1:72" ht="13.5" customHeight="1" x14ac:dyDescent="0.25">
      <c r="A4571" s="5" t="str">
        <f t="shared" si="163"/>
        <v>1738_각남면_0147</v>
      </c>
      <c r="B4571" s="1">
        <v>1738</v>
      </c>
      <c r="C4571" s="1" t="s">
        <v>12339</v>
      </c>
      <c r="D4571" s="1" t="s">
        <v>12340</v>
      </c>
      <c r="E4571" s="1">
        <v>4570</v>
      </c>
      <c r="F4571" s="1">
        <v>21</v>
      </c>
      <c r="G4571" s="1" t="s">
        <v>6641</v>
      </c>
      <c r="H4571" s="1" t="s">
        <v>7064</v>
      </c>
      <c r="I4571" s="1">
        <v>6</v>
      </c>
      <c r="L4571" s="1">
        <v>1</v>
      </c>
      <c r="M4571" s="1" t="s">
        <v>6824</v>
      </c>
      <c r="N4571" s="1" t="s">
        <v>12376</v>
      </c>
      <c r="S4571" s="1" t="s">
        <v>50</v>
      </c>
      <c r="T4571" s="1" t="s">
        <v>7223</v>
      </c>
      <c r="W4571" s="1" t="s">
        <v>132</v>
      </c>
      <c r="X4571" s="1" t="s">
        <v>12531</v>
      </c>
      <c r="Y4571" s="1" t="s">
        <v>64</v>
      </c>
      <c r="Z4571" s="1" t="s">
        <v>7741</v>
      </c>
      <c r="AC4571" s="1">
        <v>22</v>
      </c>
      <c r="AD4571" s="1" t="s">
        <v>188</v>
      </c>
      <c r="AE4571" s="1" t="s">
        <v>9352</v>
      </c>
      <c r="AJ4571" s="1" t="s">
        <v>17</v>
      </c>
      <c r="AK4571" s="1" t="s">
        <v>9530</v>
      </c>
      <c r="AL4571" s="1" t="s">
        <v>2046</v>
      </c>
      <c r="AM4571" s="1" t="s">
        <v>9552</v>
      </c>
      <c r="AT4571" s="1" t="s">
        <v>854</v>
      </c>
      <c r="AU4571" s="1" t="s">
        <v>9667</v>
      </c>
      <c r="AV4571" s="1" t="s">
        <v>6831</v>
      </c>
      <c r="AW4571" s="1" t="s">
        <v>10360</v>
      </c>
      <c r="BG4571" s="1" t="s">
        <v>73</v>
      </c>
      <c r="BH4571" s="1" t="s">
        <v>7304</v>
      </c>
      <c r="BI4571" s="1" t="s">
        <v>3401</v>
      </c>
      <c r="BJ4571" s="1" t="s">
        <v>8468</v>
      </c>
      <c r="BK4571" s="1" t="s">
        <v>69</v>
      </c>
      <c r="BL4571" s="1" t="s">
        <v>7359</v>
      </c>
      <c r="BM4571" s="1" t="s">
        <v>6832</v>
      </c>
      <c r="BN4571" s="1" t="s">
        <v>11443</v>
      </c>
      <c r="BO4571" s="1" t="s">
        <v>69</v>
      </c>
      <c r="BP4571" s="1" t="s">
        <v>7359</v>
      </c>
      <c r="BQ4571" s="1" t="s">
        <v>6833</v>
      </c>
      <c r="BR4571" s="1" t="s">
        <v>12208</v>
      </c>
      <c r="BS4571" s="1" t="s">
        <v>58</v>
      </c>
      <c r="BT4571" s="1" t="s">
        <v>9526</v>
      </c>
    </row>
    <row r="4572" spans="1:72" ht="13.5" customHeight="1" x14ac:dyDescent="0.25">
      <c r="A4572" s="5" t="str">
        <f t="shared" si="163"/>
        <v>1738_각남면_0147</v>
      </c>
      <c r="B4572" s="1">
        <v>1738</v>
      </c>
      <c r="C4572" s="1" t="s">
        <v>12339</v>
      </c>
      <c r="D4572" s="1" t="s">
        <v>12340</v>
      </c>
      <c r="E4572" s="1">
        <v>4571</v>
      </c>
      <c r="F4572" s="1">
        <v>21</v>
      </c>
      <c r="G4572" s="1" t="s">
        <v>6641</v>
      </c>
      <c r="H4572" s="1" t="s">
        <v>7064</v>
      </c>
      <c r="I4572" s="1">
        <v>6</v>
      </c>
      <c r="L4572" s="1">
        <v>1</v>
      </c>
      <c r="M4572" s="1" t="s">
        <v>6824</v>
      </c>
      <c r="N4572" s="1" t="s">
        <v>12376</v>
      </c>
      <c r="S4572" s="1" t="s">
        <v>916</v>
      </c>
      <c r="T4572" s="1" t="s">
        <v>7246</v>
      </c>
      <c r="W4572" s="1" t="s">
        <v>754</v>
      </c>
      <c r="X4572" s="1" t="s">
        <v>7710</v>
      </c>
      <c r="Y4572" s="1" t="s">
        <v>64</v>
      </c>
      <c r="Z4572" s="1" t="s">
        <v>7741</v>
      </c>
      <c r="AC4572" s="1">
        <v>74</v>
      </c>
      <c r="AD4572" s="1" t="s">
        <v>65</v>
      </c>
      <c r="AE4572" s="1" t="s">
        <v>9332</v>
      </c>
    </row>
    <row r="4573" spans="1:72" ht="13.5" customHeight="1" x14ac:dyDescent="0.25">
      <c r="A4573" s="5" t="str">
        <f t="shared" si="163"/>
        <v>1738_각남면_0147</v>
      </c>
      <c r="B4573" s="1">
        <v>1738</v>
      </c>
      <c r="C4573" s="1" t="s">
        <v>12339</v>
      </c>
      <c r="D4573" s="1" t="s">
        <v>12340</v>
      </c>
      <c r="E4573" s="1">
        <v>4572</v>
      </c>
      <c r="F4573" s="1">
        <v>21</v>
      </c>
      <c r="G4573" s="1" t="s">
        <v>6641</v>
      </c>
      <c r="H4573" s="1" t="s">
        <v>7064</v>
      </c>
      <c r="I4573" s="1">
        <v>6</v>
      </c>
      <c r="L4573" s="1">
        <v>1</v>
      </c>
      <c r="M4573" s="1" t="s">
        <v>6824</v>
      </c>
      <c r="N4573" s="1" t="s">
        <v>12376</v>
      </c>
      <c r="S4573" s="1" t="s">
        <v>4334</v>
      </c>
      <c r="T4573" s="1" t="s">
        <v>7279</v>
      </c>
      <c r="Y4573" s="1" t="s">
        <v>64</v>
      </c>
      <c r="Z4573" s="1" t="s">
        <v>7741</v>
      </c>
      <c r="AC4573" s="1">
        <v>20</v>
      </c>
      <c r="AD4573" s="1" t="s">
        <v>255</v>
      </c>
      <c r="AE4573" s="1" t="s">
        <v>9359</v>
      </c>
    </row>
    <row r="4574" spans="1:72" ht="13.5" customHeight="1" x14ac:dyDescent="0.25">
      <c r="A4574" s="5" t="str">
        <f t="shared" si="163"/>
        <v>1738_각남면_0147</v>
      </c>
      <c r="B4574" s="1">
        <v>1738</v>
      </c>
      <c r="C4574" s="1" t="s">
        <v>12339</v>
      </c>
      <c r="D4574" s="1" t="s">
        <v>12340</v>
      </c>
      <c r="E4574" s="1">
        <v>4573</v>
      </c>
      <c r="F4574" s="1">
        <v>21</v>
      </c>
      <c r="G4574" s="1" t="s">
        <v>6641</v>
      </c>
      <c r="H4574" s="1" t="s">
        <v>7064</v>
      </c>
      <c r="I4574" s="1">
        <v>6</v>
      </c>
      <c r="L4574" s="1">
        <v>1</v>
      </c>
      <c r="M4574" s="1" t="s">
        <v>6824</v>
      </c>
      <c r="N4574" s="1" t="s">
        <v>12376</v>
      </c>
      <c r="S4574" s="1" t="s">
        <v>6834</v>
      </c>
      <c r="T4574" s="1" t="s">
        <v>7298</v>
      </c>
      <c r="Y4574" s="1" t="s">
        <v>64</v>
      </c>
      <c r="Z4574" s="1" t="s">
        <v>7741</v>
      </c>
      <c r="AF4574" s="1" t="s">
        <v>317</v>
      </c>
      <c r="AG4574" s="1" t="s">
        <v>7707</v>
      </c>
    </row>
    <row r="4575" spans="1:72" ht="13.5" customHeight="1" x14ac:dyDescent="0.25">
      <c r="A4575" s="5" t="str">
        <f t="shared" ref="A4575:A4601" si="164">HYPERLINK("http://kyu.snu.ac.kr/sdhj/index.jsp?type=hj/GK14616_00IH_0001_0147.jpg","1738_각남면_0147")</f>
        <v>1738_각남면_0147</v>
      </c>
      <c r="B4575" s="1">
        <v>1738</v>
      </c>
      <c r="C4575" s="1" t="s">
        <v>12339</v>
      </c>
      <c r="D4575" s="1" t="s">
        <v>12340</v>
      </c>
      <c r="E4575" s="1">
        <v>4574</v>
      </c>
      <c r="F4575" s="1">
        <v>21</v>
      </c>
      <c r="G4575" s="1" t="s">
        <v>6641</v>
      </c>
      <c r="H4575" s="1" t="s">
        <v>7064</v>
      </c>
      <c r="I4575" s="1">
        <v>6</v>
      </c>
      <c r="L4575" s="1">
        <v>1</v>
      </c>
      <c r="M4575" s="1" t="s">
        <v>6824</v>
      </c>
      <c r="N4575" s="1" t="s">
        <v>12376</v>
      </c>
      <c r="S4575" s="1" t="s">
        <v>112</v>
      </c>
      <c r="T4575" s="1" t="s">
        <v>7229</v>
      </c>
      <c r="Y4575" s="1" t="s">
        <v>64</v>
      </c>
      <c r="Z4575" s="1" t="s">
        <v>7741</v>
      </c>
      <c r="AC4575" s="1">
        <v>16</v>
      </c>
      <c r="AD4575" s="1" t="s">
        <v>89</v>
      </c>
      <c r="AE4575" s="1" t="s">
        <v>9335</v>
      </c>
    </row>
    <row r="4576" spans="1:72" ht="13.5" customHeight="1" x14ac:dyDescent="0.25">
      <c r="A4576" s="5" t="str">
        <f t="shared" si="164"/>
        <v>1738_각남면_0147</v>
      </c>
      <c r="B4576" s="1">
        <v>1738</v>
      </c>
      <c r="C4576" s="1" t="s">
        <v>12339</v>
      </c>
      <c r="D4576" s="1" t="s">
        <v>12340</v>
      </c>
      <c r="E4576" s="1">
        <v>4575</v>
      </c>
      <c r="F4576" s="1">
        <v>21</v>
      </c>
      <c r="G4576" s="1" t="s">
        <v>6641</v>
      </c>
      <c r="H4576" s="1" t="s">
        <v>7064</v>
      </c>
      <c r="I4576" s="1">
        <v>6</v>
      </c>
      <c r="L4576" s="1">
        <v>2</v>
      </c>
      <c r="M4576" s="1" t="s">
        <v>4175</v>
      </c>
      <c r="N4576" s="1" t="s">
        <v>9265</v>
      </c>
      <c r="T4576" s="1" t="s">
        <v>12461</v>
      </c>
      <c r="U4576" s="1" t="s">
        <v>232</v>
      </c>
      <c r="V4576" s="1" t="s">
        <v>7343</v>
      </c>
      <c r="Y4576" s="1" t="s">
        <v>4175</v>
      </c>
      <c r="Z4576" s="1" t="s">
        <v>9265</v>
      </c>
      <c r="AC4576" s="1">
        <v>74</v>
      </c>
      <c r="AD4576" s="1" t="s">
        <v>315</v>
      </c>
      <c r="AE4576" s="1" t="s">
        <v>9365</v>
      </c>
      <c r="AJ4576" s="1" t="s">
        <v>17</v>
      </c>
      <c r="AK4576" s="1" t="s">
        <v>9530</v>
      </c>
      <c r="AL4576" s="1" t="s">
        <v>1047</v>
      </c>
      <c r="AM4576" s="1" t="s">
        <v>9458</v>
      </c>
      <c r="AN4576" s="1" t="s">
        <v>124</v>
      </c>
      <c r="AO4576" s="1" t="s">
        <v>9327</v>
      </c>
      <c r="AR4576" s="1" t="s">
        <v>6835</v>
      </c>
      <c r="AS4576" s="1" t="s">
        <v>9653</v>
      </c>
      <c r="AT4576" s="1" t="s">
        <v>232</v>
      </c>
      <c r="AU4576" s="1" t="s">
        <v>7343</v>
      </c>
      <c r="AV4576" s="1" t="s">
        <v>38</v>
      </c>
      <c r="AW4576" s="1" t="s">
        <v>7685</v>
      </c>
      <c r="BB4576" s="1" t="s">
        <v>1551</v>
      </c>
      <c r="BC4576" s="1" t="s">
        <v>7529</v>
      </c>
      <c r="BD4576" s="1" t="s">
        <v>6836</v>
      </c>
      <c r="BE4576" s="1" t="s">
        <v>10471</v>
      </c>
      <c r="BG4576" s="1" t="s">
        <v>232</v>
      </c>
      <c r="BH4576" s="1" t="s">
        <v>7343</v>
      </c>
      <c r="BI4576" s="1" t="s">
        <v>745</v>
      </c>
      <c r="BJ4576" s="1" t="s">
        <v>8823</v>
      </c>
      <c r="BK4576" s="1" t="s">
        <v>232</v>
      </c>
      <c r="BL4576" s="1" t="s">
        <v>7343</v>
      </c>
      <c r="BM4576" s="1" t="s">
        <v>4224</v>
      </c>
      <c r="BN4576" s="1" t="s">
        <v>10798</v>
      </c>
      <c r="BO4576" s="1" t="s">
        <v>69</v>
      </c>
      <c r="BP4576" s="1" t="s">
        <v>7359</v>
      </c>
      <c r="BQ4576" s="1" t="s">
        <v>2063</v>
      </c>
      <c r="BR4576" s="1" t="s">
        <v>13432</v>
      </c>
      <c r="BS4576" s="1" t="s">
        <v>631</v>
      </c>
      <c r="BT4576" s="1" t="s">
        <v>9553</v>
      </c>
    </row>
    <row r="4577" spans="1:73" ht="13.5" customHeight="1" x14ac:dyDescent="0.25">
      <c r="A4577" s="5" t="str">
        <f t="shared" si="164"/>
        <v>1738_각남면_0147</v>
      </c>
      <c r="B4577" s="1">
        <v>1738</v>
      </c>
      <c r="C4577" s="1" t="s">
        <v>12339</v>
      </c>
      <c r="D4577" s="1" t="s">
        <v>12340</v>
      </c>
      <c r="E4577" s="1">
        <v>4576</v>
      </c>
      <c r="F4577" s="1">
        <v>21</v>
      </c>
      <c r="G4577" s="1" t="s">
        <v>6641</v>
      </c>
      <c r="H4577" s="1" t="s">
        <v>7064</v>
      </c>
      <c r="I4577" s="1">
        <v>6</v>
      </c>
      <c r="L4577" s="1">
        <v>2</v>
      </c>
      <c r="M4577" s="1" t="s">
        <v>4175</v>
      </c>
      <c r="N4577" s="1" t="s">
        <v>9265</v>
      </c>
      <c r="S4577" s="1" t="s">
        <v>50</v>
      </c>
      <c r="T4577" s="1" t="s">
        <v>7223</v>
      </c>
      <c r="U4577" s="1" t="s">
        <v>237</v>
      </c>
      <c r="V4577" s="1" t="s">
        <v>7316</v>
      </c>
      <c r="Y4577" s="1" t="s">
        <v>14904</v>
      </c>
      <c r="Z4577" s="1" t="s">
        <v>9266</v>
      </c>
      <c r="AC4577" s="1">
        <v>53</v>
      </c>
      <c r="AD4577" s="1" t="s">
        <v>97</v>
      </c>
      <c r="AE4577" s="1" t="s">
        <v>9338</v>
      </c>
      <c r="AJ4577" s="1" t="s">
        <v>17</v>
      </c>
      <c r="AK4577" s="1" t="s">
        <v>9530</v>
      </c>
      <c r="AL4577" s="1" t="s">
        <v>41</v>
      </c>
      <c r="AM4577" s="1" t="s">
        <v>12725</v>
      </c>
      <c r="AT4577" s="1" t="s">
        <v>69</v>
      </c>
      <c r="AU4577" s="1" t="s">
        <v>7359</v>
      </c>
      <c r="AV4577" s="1" t="s">
        <v>6837</v>
      </c>
      <c r="AW4577" s="1" t="s">
        <v>10361</v>
      </c>
      <c r="BG4577" s="1" t="s">
        <v>69</v>
      </c>
      <c r="BH4577" s="1" t="s">
        <v>7359</v>
      </c>
      <c r="BI4577" s="1" t="s">
        <v>1701</v>
      </c>
      <c r="BJ4577" s="1" t="s">
        <v>8909</v>
      </c>
      <c r="BK4577" s="1" t="s">
        <v>69</v>
      </c>
      <c r="BL4577" s="1" t="s">
        <v>7359</v>
      </c>
      <c r="BM4577" s="1" t="s">
        <v>6838</v>
      </c>
      <c r="BN4577" s="1" t="s">
        <v>10200</v>
      </c>
      <c r="BO4577" s="1" t="s">
        <v>69</v>
      </c>
      <c r="BP4577" s="1" t="s">
        <v>7359</v>
      </c>
      <c r="BQ4577" s="1" t="s">
        <v>6839</v>
      </c>
      <c r="BR4577" s="1" t="s">
        <v>13491</v>
      </c>
      <c r="BS4577" s="1" t="s">
        <v>6840</v>
      </c>
      <c r="BT4577" s="1" t="s">
        <v>12262</v>
      </c>
    </row>
    <row r="4578" spans="1:73" ht="13.5" customHeight="1" x14ac:dyDescent="0.25">
      <c r="A4578" s="5" t="str">
        <f t="shared" si="164"/>
        <v>1738_각남면_0147</v>
      </c>
      <c r="B4578" s="1">
        <v>1738</v>
      </c>
      <c r="C4578" s="1" t="s">
        <v>12339</v>
      </c>
      <c r="D4578" s="1" t="s">
        <v>12340</v>
      </c>
      <c r="E4578" s="1">
        <v>4577</v>
      </c>
      <c r="F4578" s="1">
        <v>21</v>
      </c>
      <c r="G4578" s="1" t="s">
        <v>6641</v>
      </c>
      <c r="H4578" s="1" t="s">
        <v>7064</v>
      </c>
      <c r="I4578" s="1">
        <v>6</v>
      </c>
      <c r="L4578" s="1">
        <v>2</v>
      </c>
      <c r="M4578" s="1" t="s">
        <v>4175</v>
      </c>
      <c r="N4578" s="1" t="s">
        <v>9265</v>
      </c>
      <c r="S4578" s="1" t="s">
        <v>112</v>
      </c>
      <c r="T4578" s="1" t="s">
        <v>7229</v>
      </c>
      <c r="Y4578" s="1" t="s">
        <v>4660</v>
      </c>
      <c r="Z4578" s="1" t="s">
        <v>8512</v>
      </c>
      <c r="AC4578" s="1">
        <v>8</v>
      </c>
      <c r="AD4578" s="1" t="s">
        <v>505</v>
      </c>
      <c r="AE4578" s="1" t="s">
        <v>9377</v>
      </c>
    </row>
    <row r="4579" spans="1:73" ht="13.5" customHeight="1" x14ac:dyDescent="0.25">
      <c r="A4579" s="5" t="str">
        <f t="shared" si="164"/>
        <v>1738_각남면_0147</v>
      </c>
      <c r="B4579" s="1">
        <v>1738</v>
      </c>
      <c r="C4579" s="1" t="s">
        <v>12339</v>
      </c>
      <c r="D4579" s="1" t="s">
        <v>12340</v>
      </c>
      <c r="E4579" s="1">
        <v>4578</v>
      </c>
      <c r="F4579" s="1">
        <v>21</v>
      </c>
      <c r="G4579" s="1" t="s">
        <v>6641</v>
      </c>
      <c r="H4579" s="1" t="s">
        <v>7064</v>
      </c>
      <c r="I4579" s="1">
        <v>6</v>
      </c>
      <c r="L4579" s="1">
        <v>3</v>
      </c>
      <c r="M4579" s="1" t="s">
        <v>14587</v>
      </c>
      <c r="N4579" s="1" t="s">
        <v>14588</v>
      </c>
      <c r="T4579" s="1" t="s">
        <v>12461</v>
      </c>
      <c r="U4579" s="1" t="s">
        <v>6841</v>
      </c>
      <c r="V4579" s="1" t="s">
        <v>7673</v>
      </c>
      <c r="W4579" s="1" t="s">
        <v>407</v>
      </c>
      <c r="X4579" s="1" t="s">
        <v>7703</v>
      </c>
      <c r="Y4579" s="1" t="s">
        <v>4241</v>
      </c>
      <c r="Z4579" s="1" t="s">
        <v>9267</v>
      </c>
      <c r="AC4579" s="1">
        <v>75</v>
      </c>
      <c r="AD4579" s="1" t="s">
        <v>90</v>
      </c>
      <c r="AE4579" s="1" t="s">
        <v>9336</v>
      </c>
      <c r="AJ4579" s="1" t="s">
        <v>17</v>
      </c>
      <c r="AK4579" s="1" t="s">
        <v>9530</v>
      </c>
      <c r="AL4579" s="1" t="s">
        <v>49</v>
      </c>
      <c r="AM4579" s="1" t="s">
        <v>8830</v>
      </c>
      <c r="AT4579" s="1" t="s">
        <v>69</v>
      </c>
      <c r="AU4579" s="1" t="s">
        <v>7359</v>
      </c>
      <c r="AV4579" s="1" t="s">
        <v>14778</v>
      </c>
      <c r="AW4579" s="1" t="s">
        <v>8221</v>
      </c>
      <c r="BG4579" s="1" t="s">
        <v>69</v>
      </c>
      <c r="BH4579" s="1" t="s">
        <v>7359</v>
      </c>
      <c r="BI4579" s="1" t="s">
        <v>6842</v>
      </c>
      <c r="BJ4579" s="1" t="s">
        <v>8532</v>
      </c>
      <c r="BK4579" s="1" t="s">
        <v>69</v>
      </c>
      <c r="BL4579" s="1" t="s">
        <v>7359</v>
      </c>
      <c r="BM4579" s="1" t="s">
        <v>889</v>
      </c>
      <c r="BN4579" s="1" t="s">
        <v>9904</v>
      </c>
      <c r="BO4579" s="1" t="s">
        <v>69</v>
      </c>
      <c r="BP4579" s="1" t="s">
        <v>7359</v>
      </c>
      <c r="BQ4579" s="1" t="s">
        <v>6843</v>
      </c>
      <c r="BR4579" s="1" t="s">
        <v>12209</v>
      </c>
      <c r="BS4579" s="1" t="s">
        <v>53</v>
      </c>
      <c r="BT4579" s="1" t="s">
        <v>9486</v>
      </c>
    </row>
    <row r="4580" spans="1:73" ht="13.5" customHeight="1" x14ac:dyDescent="0.25">
      <c r="A4580" s="5" t="str">
        <f t="shared" si="164"/>
        <v>1738_각남면_0147</v>
      </c>
      <c r="B4580" s="1">
        <v>1738</v>
      </c>
      <c r="C4580" s="1" t="s">
        <v>12339</v>
      </c>
      <c r="D4580" s="1" t="s">
        <v>12340</v>
      </c>
      <c r="E4580" s="1">
        <v>4579</v>
      </c>
      <c r="F4580" s="1">
        <v>21</v>
      </c>
      <c r="G4580" s="1" t="s">
        <v>6641</v>
      </c>
      <c r="H4580" s="1" t="s">
        <v>7064</v>
      </c>
      <c r="I4580" s="1">
        <v>6</v>
      </c>
      <c r="L4580" s="1">
        <v>3</v>
      </c>
      <c r="M4580" s="1" t="s">
        <v>14587</v>
      </c>
      <c r="N4580" s="1" t="s">
        <v>14588</v>
      </c>
      <c r="S4580" s="1" t="s">
        <v>50</v>
      </c>
      <c r="T4580" s="1" t="s">
        <v>7223</v>
      </c>
      <c r="U4580" s="1" t="s">
        <v>237</v>
      </c>
      <c r="V4580" s="1" t="s">
        <v>7316</v>
      </c>
      <c r="Y4580" s="1" t="s">
        <v>3115</v>
      </c>
      <c r="Z4580" s="1" t="s">
        <v>8342</v>
      </c>
      <c r="AC4580" s="1">
        <v>55</v>
      </c>
      <c r="AD4580" s="1" t="s">
        <v>142</v>
      </c>
      <c r="AE4580" s="1" t="s">
        <v>9344</v>
      </c>
      <c r="AJ4580" s="1" t="s">
        <v>17</v>
      </c>
      <c r="AK4580" s="1" t="s">
        <v>9530</v>
      </c>
      <c r="AL4580" s="1" t="s">
        <v>53</v>
      </c>
      <c r="AM4580" s="1" t="s">
        <v>9486</v>
      </c>
      <c r="AN4580" s="1" t="s">
        <v>1241</v>
      </c>
      <c r="AO4580" s="1" t="s">
        <v>7234</v>
      </c>
      <c r="AR4580" s="1" t="s">
        <v>6225</v>
      </c>
      <c r="AS4580" s="1" t="s">
        <v>7178</v>
      </c>
      <c r="AT4580" s="1" t="s">
        <v>69</v>
      </c>
      <c r="AU4580" s="1" t="s">
        <v>7359</v>
      </c>
      <c r="AV4580" s="1" t="s">
        <v>5077</v>
      </c>
      <c r="AW4580" s="1" t="s">
        <v>10163</v>
      </c>
      <c r="BG4580" s="1" t="s">
        <v>69</v>
      </c>
      <c r="BH4580" s="1" t="s">
        <v>7359</v>
      </c>
      <c r="BI4580" s="1" t="s">
        <v>1461</v>
      </c>
      <c r="BJ4580" s="1" t="s">
        <v>8053</v>
      </c>
      <c r="BK4580" s="1" t="s">
        <v>69</v>
      </c>
      <c r="BL4580" s="1" t="s">
        <v>7359</v>
      </c>
      <c r="BM4580" s="1" t="s">
        <v>2641</v>
      </c>
      <c r="BN4580" s="1" t="s">
        <v>9492</v>
      </c>
      <c r="BO4580" s="1" t="s">
        <v>69</v>
      </c>
      <c r="BP4580" s="1" t="s">
        <v>7359</v>
      </c>
      <c r="BQ4580" s="1" t="s">
        <v>6844</v>
      </c>
      <c r="BR4580" s="1" t="s">
        <v>12210</v>
      </c>
      <c r="BS4580" s="1" t="s">
        <v>77</v>
      </c>
      <c r="BT4580" s="1" t="s">
        <v>9125</v>
      </c>
    </row>
    <row r="4581" spans="1:73" ht="13.5" customHeight="1" x14ac:dyDescent="0.25">
      <c r="A4581" s="5" t="str">
        <f t="shared" si="164"/>
        <v>1738_각남면_0147</v>
      </c>
      <c r="B4581" s="1">
        <v>1738</v>
      </c>
      <c r="C4581" s="1" t="s">
        <v>12339</v>
      </c>
      <c r="D4581" s="1" t="s">
        <v>12340</v>
      </c>
      <c r="E4581" s="1">
        <v>4580</v>
      </c>
      <c r="F4581" s="1">
        <v>21</v>
      </c>
      <c r="G4581" s="1" t="s">
        <v>6641</v>
      </c>
      <c r="H4581" s="1" t="s">
        <v>7064</v>
      </c>
      <c r="I4581" s="1">
        <v>6</v>
      </c>
      <c r="L4581" s="1">
        <v>3</v>
      </c>
      <c r="M4581" s="1" t="s">
        <v>14587</v>
      </c>
      <c r="N4581" s="1" t="s">
        <v>14588</v>
      </c>
      <c r="S4581" s="1" t="s">
        <v>112</v>
      </c>
      <c r="T4581" s="1" t="s">
        <v>7229</v>
      </c>
      <c r="Y4581" s="1" t="s">
        <v>64</v>
      </c>
      <c r="Z4581" s="1" t="s">
        <v>7741</v>
      </c>
      <c r="AC4581" s="1">
        <v>11</v>
      </c>
      <c r="AD4581" s="1" t="s">
        <v>505</v>
      </c>
      <c r="AE4581" s="1" t="s">
        <v>9377</v>
      </c>
      <c r="BU4581" s="1" t="s">
        <v>6845</v>
      </c>
    </row>
    <row r="4582" spans="1:73" ht="13.5" customHeight="1" x14ac:dyDescent="0.25">
      <c r="A4582" s="5" t="str">
        <f t="shared" si="164"/>
        <v>1738_각남면_0147</v>
      </c>
      <c r="B4582" s="1">
        <v>1738</v>
      </c>
      <c r="C4582" s="1" t="s">
        <v>12339</v>
      </c>
      <c r="D4582" s="1" t="s">
        <v>12340</v>
      </c>
      <c r="E4582" s="1">
        <v>4581</v>
      </c>
      <c r="F4582" s="1">
        <v>21</v>
      </c>
      <c r="G4582" s="1" t="s">
        <v>6641</v>
      </c>
      <c r="H4582" s="1" t="s">
        <v>7064</v>
      </c>
      <c r="I4582" s="1">
        <v>6</v>
      </c>
      <c r="L4582" s="1">
        <v>4</v>
      </c>
      <c r="M4582" s="1" t="s">
        <v>14589</v>
      </c>
      <c r="N4582" s="1" t="s">
        <v>14590</v>
      </c>
      <c r="T4582" s="1" t="s">
        <v>12461</v>
      </c>
      <c r="U4582" s="1" t="s">
        <v>6846</v>
      </c>
      <c r="V4582" s="1" t="s">
        <v>7674</v>
      </c>
      <c r="W4582" s="1" t="s">
        <v>51</v>
      </c>
      <c r="X4582" s="1" t="s">
        <v>7686</v>
      </c>
      <c r="Y4582" s="1" t="s">
        <v>6847</v>
      </c>
      <c r="Z4582" s="1" t="s">
        <v>9268</v>
      </c>
      <c r="AC4582" s="1">
        <v>47</v>
      </c>
      <c r="AD4582" s="1" t="s">
        <v>109</v>
      </c>
      <c r="AE4582" s="1" t="s">
        <v>9340</v>
      </c>
      <c r="AJ4582" s="1" t="s">
        <v>17</v>
      </c>
      <c r="AK4582" s="1" t="s">
        <v>9530</v>
      </c>
      <c r="AL4582" s="1" t="s">
        <v>1047</v>
      </c>
      <c r="AM4582" s="1" t="s">
        <v>9458</v>
      </c>
      <c r="AT4582" s="1" t="s">
        <v>531</v>
      </c>
      <c r="AU4582" s="1" t="s">
        <v>7370</v>
      </c>
      <c r="AV4582" s="1" t="s">
        <v>6745</v>
      </c>
      <c r="AW4582" s="1" t="s">
        <v>9715</v>
      </c>
      <c r="BG4582" s="1" t="s">
        <v>531</v>
      </c>
      <c r="BH4582" s="1" t="s">
        <v>7370</v>
      </c>
      <c r="BI4582" s="1" t="s">
        <v>6848</v>
      </c>
      <c r="BJ4582" s="1" t="s">
        <v>10347</v>
      </c>
      <c r="BK4582" s="1" t="s">
        <v>490</v>
      </c>
      <c r="BL4582" s="1" t="s">
        <v>9686</v>
      </c>
      <c r="BM4582" s="1" t="s">
        <v>535</v>
      </c>
      <c r="BN4582" s="1" t="s">
        <v>9728</v>
      </c>
      <c r="BO4582" s="1" t="s">
        <v>854</v>
      </c>
      <c r="BP4582" s="1" t="s">
        <v>9667</v>
      </c>
      <c r="BQ4582" s="1" t="s">
        <v>6849</v>
      </c>
      <c r="BR4582" s="1" t="s">
        <v>11515</v>
      </c>
      <c r="BS4582" s="1" t="s">
        <v>200</v>
      </c>
      <c r="BT4582" s="1" t="s">
        <v>9541</v>
      </c>
    </row>
    <row r="4583" spans="1:73" ht="13.5" customHeight="1" x14ac:dyDescent="0.25">
      <c r="A4583" s="5" t="str">
        <f t="shared" si="164"/>
        <v>1738_각남면_0147</v>
      </c>
      <c r="B4583" s="1">
        <v>1738</v>
      </c>
      <c r="C4583" s="1" t="s">
        <v>12339</v>
      </c>
      <c r="D4583" s="1" t="s">
        <v>12340</v>
      </c>
      <c r="E4583" s="1">
        <v>4582</v>
      </c>
      <c r="F4583" s="1">
        <v>21</v>
      </c>
      <c r="G4583" s="1" t="s">
        <v>6641</v>
      </c>
      <c r="H4583" s="1" t="s">
        <v>7064</v>
      </c>
      <c r="I4583" s="1">
        <v>6</v>
      </c>
      <c r="L4583" s="1">
        <v>4</v>
      </c>
      <c r="M4583" s="1" t="s">
        <v>14589</v>
      </c>
      <c r="N4583" s="1" t="s">
        <v>14590</v>
      </c>
      <c r="S4583" s="1" t="s">
        <v>50</v>
      </c>
      <c r="T4583" s="1" t="s">
        <v>7223</v>
      </c>
      <c r="W4583" s="1" t="s">
        <v>38</v>
      </c>
      <c r="X4583" s="1" t="s">
        <v>12522</v>
      </c>
      <c r="Y4583" s="1" t="s">
        <v>64</v>
      </c>
      <c r="Z4583" s="1" t="s">
        <v>7741</v>
      </c>
      <c r="AC4583" s="1">
        <v>42</v>
      </c>
      <c r="AD4583" s="1" t="s">
        <v>65</v>
      </c>
      <c r="AE4583" s="1" t="s">
        <v>9332</v>
      </c>
      <c r="AJ4583" s="1" t="s">
        <v>17</v>
      </c>
      <c r="AK4583" s="1" t="s">
        <v>9530</v>
      </c>
      <c r="AL4583" s="1" t="s">
        <v>58</v>
      </c>
      <c r="AM4583" s="1" t="s">
        <v>9526</v>
      </c>
      <c r="AT4583" s="1" t="s">
        <v>42</v>
      </c>
      <c r="AU4583" s="1" t="s">
        <v>7309</v>
      </c>
      <c r="AV4583" s="1" t="s">
        <v>6850</v>
      </c>
      <c r="AW4583" s="1" t="s">
        <v>9306</v>
      </c>
      <c r="BG4583" s="1" t="s">
        <v>42</v>
      </c>
      <c r="BH4583" s="1" t="s">
        <v>7309</v>
      </c>
      <c r="BI4583" s="1" t="s">
        <v>6851</v>
      </c>
      <c r="BJ4583" s="1" t="s">
        <v>10383</v>
      </c>
      <c r="BK4583" s="1" t="s">
        <v>44</v>
      </c>
      <c r="BL4583" s="1" t="s">
        <v>7629</v>
      </c>
      <c r="BM4583" s="1" t="s">
        <v>6852</v>
      </c>
      <c r="BN4583" s="1" t="s">
        <v>11444</v>
      </c>
      <c r="BO4583" s="1" t="s">
        <v>42</v>
      </c>
      <c r="BP4583" s="1" t="s">
        <v>7309</v>
      </c>
      <c r="BQ4583" s="1" t="s">
        <v>3565</v>
      </c>
      <c r="BR4583" s="1" t="s">
        <v>11812</v>
      </c>
      <c r="BS4583" s="1" t="s">
        <v>124</v>
      </c>
      <c r="BT4583" s="1" t="s">
        <v>9327</v>
      </c>
    </row>
    <row r="4584" spans="1:73" ht="13.5" customHeight="1" x14ac:dyDescent="0.25">
      <c r="A4584" s="5" t="str">
        <f t="shared" si="164"/>
        <v>1738_각남면_0147</v>
      </c>
      <c r="B4584" s="1">
        <v>1738</v>
      </c>
      <c r="C4584" s="1" t="s">
        <v>12339</v>
      </c>
      <c r="D4584" s="1" t="s">
        <v>12340</v>
      </c>
      <c r="E4584" s="1">
        <v>4583</v>
      </c>
      <c r="F4584" s="1">
        <v>21</v>
      </c>
      <c r="G4584" s="1" t="s">
        <v>6641</v>
      </c>
      <c r="H4584" s="1" t="s">
        <v>7064</v>
      </c>
      <c r="I4584" s="1">
        <v>6</v>
      </c>
      <c r="L4584" s="1">
        <v>4</v>
      </c>
      <c r="M4584" s="1" t="s">
        <v>14589</v>
      </c>
      <c r="N4584" s="1" t="s">
        <v>14590</v>
      </c>
      <c r="S4584" s="1" t="s">
        <v>84</v>
      </c>
      <c r="T4584" s="1" t="s">
        <v>7226</v>
      </c>
      <c r="W4584" s="1" t="s">
        <v>209</v>
      </c>
      <c r="X4584" s="1" t="s">
        <v>7695</v>
      </c>
      <c r="Y4584" s="1" t="s">
        <v>64</v>
      </c>
      <c r="Z4584" s="1" t="s">
        <v>7741</v>
      </c>
      <c r="AC4584" s="1">
        <v>71</v>
      </c>
      <c r="AD4584" s="1" t="s">
        <v>188</v>
      </c>
      <c r="AE4584" s="1" t="s">
        <v>9352</v>
      </c>
    </row>
    <row r="4585" spans="1:73" ht="13.5" customHeight="1" x14ac:dyDescent="0.25">
      <c r="A4585" s="5" t="str">
        <f t="shared" si="164"/>
        <v>1738_각남면_0147</v>
      </c>
      <c r="B4585" s="1">
        <v>1738</v>
      </c>
      <c r="C4585" s="1" t="s">
        <v>12339</v>
      </c>
      <c r="D4585" s="1" t="s">
        <v>12340</v>
      </c>
      <c r="E4585" s="1">
        <v>4584</v>
      </c>
      <c r="F4585" s="1">
        <v>21</v>
      </c>
      <c r="G4585" s="1" t="s">
        <v>6641</v>
      </c>
      <c r="H4585" s="1" t="s">
        <v>7064</v>
      </c>
      <c r="I4585" s="1">
        <v>6</v>
      </c>
      <c r="L4585" s="1">
        <v>4</v>
      </c>
      <c r="M4585" s="1" t="s">
        <v>14589</v>
      </c>
      <c r="N4585" s="1" t="s">
        <v>14590</v>
      </c>
      <c r="S4585" s="1" t="s">
        <v>284</v>
      </c>
      <c r="T4585" s="1" t="s">
        <v>7237</v>
      </c>
      <c r="Y4585" s="1" t="s">
        <v>64</v>
      </c>
      <c r="Z4585" s="1" t="s">
        <v>7741</v>
      </c>
      <c r="AC4585" s="1">
        <v>22</v>
      </c>
      <c r="AD4585" s="1" t="s">
        <v>446</v>
      </c>
      <c r="AE4585" s="1" t="s">
        <v>9374</v>
      </c>
    </row>
    <row r="4586" spans="1:73" ht="13.5" customHeight="1" x14ac:dyDescent="0.25">
      <c r="A4586" s="5" t="str">
        <f t="shared" si="164"/>
        <v>1738_각남면_0147</v>
      </c>
      <c r="B4586" s="1">
        <v>1738</v>
      </c>
      <c r="C4586" s="1" t="s">
        <v>12339</v>
      </c>
      <c r="D4586" s="1" t="s">
        <v>12340</v>
      </c>
      <c r="E4586" s="1">
        <v>4585</v>
      </c>
      <c r="F4586" s="1">
        <v>21</v>
      </c>
      <c r="G4586" s="1" t="s">
        <v>6641</v>
      </c>
      <c r="H4586" s="1" t="s">
        <v>7064</v>
      </c>
      <c r="I4586" s="1">
        <v>6</v>
      </c>
      <c r="L4586" s="1">
        <v>4</v>
      </c>
      <c r="M4586" s="1" t="s">
        <v>14589</v>
      </c>
      <c r="N4586" s="1" t="s">
        <v>14590</v>
      </c>
      <c r="S4586" s="1" t="s">
        <v>59</v>
      </c>
      <c r="T4586" s="1" t="s">
        <v>7224</v>
      </c>
      <c r="U4586" s="1" t="s">
        <v>6853</v>
      </c>
      <c r="V4586" s="1" t="s">
        <v>7675</v>
      </c>
      <c r="Y4586" s="1" t="s">
        <v>742</v>
      </c>
      <c r="Z4586" s="1" t="s">
        <v>7856</v>
      </c>
      <c r="AC4586" s="1">
        <v>8</v>
      </c>
      <c r="AD4586" s="1" t="s">
        <v>298</v>
      </c>
      <c r="AE4586" s="1" t="s">
        <v>9362</v>
      </c>
    </row>
    <row r="4587" spans="1:73" ht="13.5" customHeight="1" x14ac:dyDescent="0.25">
      <c r="A4587" s="5" t="str">
        <f t="shared" si="164"/>
        <v>1738_각남면_0147</v>
      </c>
      <c r="B4587" s="1">
        <v>1738</v>
      </c>
      <c r="C4587" s="1" t="s">
        <v>12339</v>
      </c>
      <c r="D4587" s="1" t="s">
        <v>12340</v>
      </c>
      <c r="E4587" s="1">
        <v>4586</v>
      </c>
      <c r="F4587" s="1">
        <v>21</v>
      </c>
      <c r="G4587" s="1" t="s">
        <v>6641</v>
      </c>
      <c r="H4587" s="1" t="s">
        <v>7064</v>
      </c>
      <c r="I4587" s="1">
        <v>6</v>
      </c>
      <c r="L4587" s="1">
        <v>4</v>
      </c>
      <c r="M4587" s="1" t="s">
        <v>14589</v>
      </c>
      <c r="N4587" s="1" t="s">
        <v>14590</v>
      </c>
      <c r="S4587" s="1" t="s">
        <v>112</v>
      </c>
      <c r="T4587" s="1" t="s">
        <v>7229</v>
      </c>
      <c r="Y4587" s="1" t="s">
        <v>64</v>
      </c>
      <c r="Z4587" s="1" t="s">
        <v>7741</v>
      </c>
      <c r="AC4587" s="1">
        <v>4</v>
      </c>
      <c r="AD4587" s="1" t="s">
        <v>65</v>
      </c>
      <c r="AE4587" s="1" t="s">
        <v>9332</v>
      </c>
    </row>
    <row r="4588" spans="1:73" ht="13.5" customHeight="1" x14ac:dyDescent="0.25">
      <c r="A4588" s="5" t="str">
        <f t="shared" si="164"/>
        <v>1738_각남면_0147</v>
      </c>
      <c r="B4588" s="1">
        <v>1738</v>
      </c>
      <c r="C4588" s="1" t="s">
        <v>12339</v>
      </c>
      <c r="D4588" s="1" t="s">
        <v>12340</v>
      </c>
      <c r="E4588" s="1">
        <v>4587</v>
      </c>
      <c r="F4588" s="1">
        <v>21</v>
      </c>
      <c r="G4588" s="1" t="s">
        <v>6641</v>
      </c>
      <c r="H4588" s="1" t="s">
        <v>7064</v>
      </c>
      <c r="I4588" s="1">
        <v>6</v>
      </c>
      <c r="L4588" s="1">
        <v>4</v>
      </c>
      <c r="M4588" s="1" t="s">
        <v>14589</v>
      </c>
      <c r="N4588" s="1" t="s">
        <v>14590</v>
      </c>
      <c r="T4588" s="1" t="s">
        <v>12470</v>
      </c>
      <c r="U4588" s="1" t="s">
        <v>139</v>
      </c>
      <c r="V4588" s="1" t="s">
        <v>7323</v>
      </c>
      <c r="Y4588" s="1" t="s">
        <v>4654</v>
      </c>
      <c r="Z4588" s="1" t="s">
        <v>8782</v>
      </c>
      <c r="AG4588" s="1" t="s">
        <v>12745</v>
      </c>
      <c r="AI4588" s="1" t="s">
        <v>12753</v>
      </c>
    </row>
    <row r="4589" spans="1:73" ht="13.5" customHeight="1" x14ac:dyDescent="0.25">
      <c r="A4589" s="5" t="str">
        <f t="shared" si="164"/>
        <v>1738_각남면_0147</v>
      </c>
      <c r="B4589" s="1">
        <v>1738</v>
      </c>
      <c r="C4589" s="1" t="s">
        <v>12339</v>
      </c>
      <c r="D4589" s="1" t="s">
        <v>12340</v>
      </c>
      <c r="E4589" s="1">
        <v>4588</v>
      </c>
      <c r="F4589" s="1">
        <v>21</v>
      </c>
      <c r="G4589" s="1" t="s">
        <v>6641</v>
      </c>
      <c r="H4589" s="1" t="s">
        <v>7064</v>
      </c>
      <c r="I4589" s="1">
        <v>6</v>
      </c>
      <c r="L4589" s="1">
        <v>4</v>
      </c>
      <c r="M4589" s="1" t="s">
        <v>14589</v>
      </c>
      <c r="N4589" s="1" t="s">
        <v>14590</v>
      </c>
      <c r="T4589" s="1" t="s">
        <v>12470</v>
      </c>
      <c r="U4589" s="1" t="s">
        <v>139</v>
      </c>
      <c r="V4589" s="1" t="s">
        <v>7323</v>
      </c>
      <c r="Y4589" s="1" t="s">
        <v>6854</v>
      </c>
      <c r="Z4589" s="1" t="s">
        <v>9269</v>
      </c>
      <c r="AF4589" s="1" t="s">
        <v>12661</v>
      </c>
      <c r="AG4589" s="1" t="s">
        <v>12685</v>
      </c>
      <c r="AH4589" s="1" t="s">
        <v>124</v>
      </c>
      <c r="AI4589" s="1" t="s">
        <v>12753</v>
      </c>
    </row>
    <row r="4590" spans="1:73" ht="13.5" customHeight="1" x14ac:dyDescent="0.25">
      <c r="A4590" s="5" t="str">
        <f t="shared" si="164"/>
        <v>1738_각남면_0147</v>
      </c>
      <c r="B4590" s="1">
        <v>1738</v>
      </c>
      <c r="C4590" s="1" t="s">
        <v>12339</v>
      </c>
      <c r="D4590" s="1" t="s">
        <v>12340</v>
      </c>
      <c r="E4590" s="1">
        <v>4589</v>
      </c>
      <c r="F4590" s="1">
        <v>21</v>
      </c>
      <c r="G4590" s="1" t="s">
        <v>6641</v>
      </c>
      <c r="H4590" s="1" t="s">
        <v>7064</v>
      </c>
      <c r="I4590" s="1">
        <v>6</v>
      </c>
      <c r="L4590" s="1">
        <v>4</v>
      </c>
      <c r="M4590" s="1" t="s">
        <v>14589</v>
      </c>
      <c r="N4590" s="1" t="s">
        <v>14590</v>
      </c>
      <c r="T4590" s="1" t="s">
        <v>12470</v>
      </c>
      <c r="U4590" s="1" t="s">
        <v>139</v>
      </c>
      <c r="V4590" s="1" t="s">
        <v>7323</v>
      </c>
      <c r="Y4590" s="1" t="s">
        <v>14905</v>
      </c>
      <c r="Z4590" s="1" t="s">
        <v>8527</v>
      </c>
      <c r="AF4590" s="1" t="s">
        <v>417</v>
      </c>
      <c r="AG4590" s="1" t="s">
        <v>9401</v>
      </c>
      <c r="AH4590" s="1" t="s">
        <v>124</v>
      </c>
      <c r="AI4590" s="1" t="s">
        <v>9327</v>
      </c>
    </row>
    <row r="4591" spans="1:73" ht="13.5" customHeight="1" x14ac:dyDescent="0.25">
      <c r="A4591" s="5" t="str">
        <f t="shared" si="164"/>
        <v>1738_각남면_0147</v>
      </c>
      <c r="B4591" s="1">
        <v>1738</v>
      </c>
      <c r="C4591" s="1" t="s">
        <v>12339</v>
      </c>
      <c r="D4591" s="1" t="s">
        <v>12340</v>
      </c>
      <c r="E4591" s="1">
        <v>4590</v>
      </c>
      <c r="F4591" s="1">
        <v>21</v>
      </c>
      <c r="G4591" s="1" t="s">
        <v>6641</v>
      </c>
      <c r="H4591" s="1" t="s">
        <v>7064</v>
      </c>
      <c r="I4591" s="1">
        <v>6</v>
      </c>
      <c r="L4591" s="1">
        <v>4</v>
      </c>
      <c r="M4591" s="1" t="s">
        <v>14589</v>
      </c>
      <c r="N4591" s="1" t="s">
        <v>14590</v>
      </c>
      <c r="T4591" s="1" t="s">
        <v>12470</v>
      </c>
      <c r="U4591" s="1" t="s">
        <v>139</v>
      </c>
      <c r="V4591" s="1" t="s">
        <v>7323</v>
      </c>
      <c r="Y4591" s="1" t="s">
        <v>3875</v>
      </c>
      <c r="Z4591" s="1" t="s">
        <v>8943</v>
      </c>
      <c r="AC4591" s="1">
        <v>9</v>
      </c>
      <c r="AD4591" s="1" t="s">
        <v>93</v>
      </c>
      <c r="AE4591" s="1" t="s">
        <v>9337</v>
      </c>
    </row>
    <row r="4592" spans="1:73" ht="13.5" customHeight="1" x14ac:dyDescent="0.25">
      <c r="A4592" s="5" t="str">
        <f t="shared" si="164"/>
        <v>1738_각남면_0147</v>
      </c>
      <c r="B4592" s="1">
        <v>1738</v>
      </c>
      <c r="C4592" s="1" t="s">
        <v>12339</v>
      </c>
      <c r="D4592" s="1" t="s">
        <v>12340</v>
      </c>
      <c r="E4592" s="1">
        <v>4591</v>
      </c>
      <c r="F4592" s="1">
        <v>21</v>
      </c>
      <c r="G4592" s="1" t="s">
        <v>6641</v>
      </c>
      <c r="H4592" s="1" t="s">
        <v>7064</v>
      </c>
      <c r="I4592" s="1">
        <v>6</v>
      </c>
      <c r="L4592" s="1">
        <v>4</v>
      </c>
      <c r="M4592" s="1" t="s">
        <v>14589</v>
      </c>
      <c r="N4592" s="1" t="s">
        <v>14590</v>
      </c>
      <c r="T4592" s="1" t="s">
        <v>12470</v>
      </c>
      <c r="U4592" s="1" t="s">
        <v>136</v>
      </c>
      <c r="V4592" s="1" t="s">
        <v>7308</v>
      </c>
      <c r="Y4592" s="1" t="s">
        <v>1479</v>
      </c>
      <c r="Z4592" s="1" t="s">
        <v>8222</v>
      </c>
      <c r="AD4592" s="1" t="s">
        <v>335</v>
      </c>
      <c r="AE4592" s="1" t="s">
        <v>9368</v>
      </c>
      <c r="AF4592" s="1" t="s">
        <v>317</v>
      </c>
      <c r="AG4592" s="1" t="s">
        <v>7707</v>
      </c>
    </row>
    <row r="4593" spans="1:72" ht="13.5" customHeight="1" x14ac:dyDescent="0.25">
      <c r="A4593" s="5" t="str">
        <f t="shared" si="164"/>
        <v>1738_각남면_0147</v>
      </c>
      <c r="B4593" s="1">
        <v>1738</v>
      </c>
      <c r="C4593" s="1" t="s">
        <v>12339</v>
      </c>
      <c r="D4593" s="1" t="s">
        <v>12340</v>
      </c>
      <c r="E4593" s="1">
        <v>4592</v>
      </c>
      <c r="F4593" s="1">
        <v>21</v>
      </c>
      <c r="G4593" s="1" t="s">
        <v>6641</v>
      </c>
      <c r="H4593" s="1" t="s">
        <v>7064</v>
      </c>
      <c r="I4593" s="1">
        <v>6</v>
      </c>
      <c r="L4593" s="1">
        <v>4</v>
      </c>
      <c r="M4593" s="1" t="s">
        <v>14589</v>
      </c>
      <c r="N4593" s="1" t="s">
        <v>14590</v>
      </c>
      <c r="T4593" s="1" t="s">
        <v>12470</v>
      </c>
      <c r="U4593" s="1" t="s">
        <v>136</v>
      </c>
      <c r="V4593" s="1" t="s">
        <v>7308</v>
      </c>
      <c r="Y4593" s="1" t="s">
        <v>1984</v>
      </c>
      <c r="Z4593" s="1" t="s">
        <v>8328</v>
      </c>
      <c r="AD4593" s="1" t="s">
        <v>202</v>
      </c>
      <c r="AE4593" s="1" t="s">
        <v>9353</v>
      </c>
      <c r="AF4593" s="1" t="s">
        <v>373</v>
      </c>
      <c r="AG4593" s="1" t="s">
        <v>9396</v>
      </c>
      <c r="BB4593" s="1" t="s">
        <v>139</v>
      </c>
      <c r="BC4593" s="1" t="s">
        <v>7323</v>
      </c>
      <c r="BD4593" s="1" t="s">
        <v>6855</v>
      </c>
      <c r="BE4593" s="1" t="s">
        <v>10472</v>
      </c>
      <c r="BF4593" s="1" t="s">
        <v>12891</v>
      </c>
    </row>
    <row r="4594" spans="1:72" ht="13.5" customHeight="1" x14ac:dyDescent="0.25">
      <c r="A4594" s="5" t="str">
        <f t="shared" si="164"/>
        <v>1738_각남면_0147</v>
      </c>
      <c r="B4594" s="1">
        <v>1738</v>
      </c>
      <c r="C4594" s="1" t="s">
        <v>12339</v>
      </c>
      <c r="D4594" s="1" t="s">
        <v>12340</v>
      </c>
      <c r="E4594" s="1">
        <v>4593</v>
      </c>
      <c r="F4594" s="1">
        <v>21</v>
      </c>
      <c r="G4594" s="1" t="s">
        <v>6641</v>
      </c>
      <c r="H4594" s="1" t="s">
        <v>7064</v>
      </c>
      <c r="I4594" s="1">
        <v>6</v>
      </c>
      <c r="L4594" s="1">
        <v>4</v>
      </c>
      <c r="M4594" s="1" t="s">
        <v>14589</v>
      </c>
      <c r="N4594" s="1" t="s">
        <v>14590</v>
      </c>
      <c r="T4594" s="1" t="s">
        <v>12470</v>
      </c>
      <c r="U4594" s="1" t="s">
        <v>136</v>
      </c>
      <c r="V4594" s="1" t="s">
        <v>7308</v>
      </c>
      <c r="Y4594" s="1" t="s">
        <v>6856</v>
      </c>
      <c r="Z4594" s="1" t="s">
        <v>12569</v>
      </c>
      <c r="AC4594" s="1">
        <v>2</v>
      </c>
      <c r="AD4594" s="1" t="s">
        <v>335</v>
      </c>
      <c r="AE4594" s="1" t="s">
        <v>9368</v>
      </c>
      <c r="AF4594" s="1" t="s">
        <v>95</v>
      </c>
      <c r="AG4594" s="1" t="s">
        <v>9389</v>
      </c>
      <c r="BB4594" s="1" t="s">
        <v>139</v>
      </c>
      <c r="BC4594" s="1" t="s">
        <v>7323</v>
      </c>
      <c r="BD4594" s="1" t="s">
        <v>6854</v>
      </c>
      <c r="BE4594" s="1" t="s">
        <v>9269</v>
      </c>
      <c r="BF4594" s="1" t="s">
        <v>12895</v>
      </c>
    </row>
    <row r="4595" spans="1:72" ht="13.5" customHeight="1" x14ac:dyDescent="0.25">
      <c r="A4595" s="5" t="str">
        <f t="shared" si="164"/>
        <v>1738_각남면_0147</v>
      </c>
      <c r="B4595" s="1">
        <v>1738</v>
      </c>
      <c r="C4595" s="1" t="s">
        <v>12339</v>
      </c>
      <c r="D4595" s="1" t="s">
        <v>12340</v>
      </c>
      <c r="E4595" s="1">
        <v>4594</v>
      </c>
      <c r="F4595" s="1">
        <v>21</v>
      </c>
      <c r="G4595" s="1" t="s">
        <v>6641</v>
      </c>
      <c r="H4595" s="1" t="s">
        <v>7064</v>
      </c>
      <c r="I4595" s="1">
        <v>6</v>
      </c>
      <c r="L4595" s="1">
        <v>5</v>
      </c>
      <c r="M4595" s="1" t="s">
        <v>14591</v>
      </c>
      <c r="N4595" s="1" t="s">
        <v>14592</v>
      </c>
      <c r="T4595" s="1" t="s">
        <v>12461</v>
      </c>
      <c r="U4595" s="1" t="s">
        <v>1063</v>
      </c>
      <c r="V4595" s="1" t="s">
        <v>12490</v>
      </c>
      <c r="W4595" s="1" t="s">
        <v>519</v>
      </c>
      <c r="X4595" s="1" t="s">
        <v>7705</v>
      </c>
      <c r="Y4595" s="1" t="s">
        <v>6857</v>
      </c>
      <c r="Z4595" s="1" t="s">
        <v>9270</v>
      </c>
      <c r="AC4595" s="1">
        <v>87</v>
      </c>
      <c r="AD4595" s="1" t="s">
        <v>465</v>
      </c>
      <c r="AE4595" s="1" t="s">
        <v>9376</v>
      </c>
      <c r="AJ4595" s="1" t="s">
        <v>17</v>
      </c>
      <c r="AK4595" s="1" t="s">
        <v>9530</v>
      </c>
      <c r="AL4595" s="1" t="s">
        <v>193</v>
      </c>
      <c r="AM4595" s="1" t="s">
        <v>9533</v>
      </c>
      <c r="AT4595" s="1" t="s">
        <v>69</v>
      </c>
      <c r="AU4595" s="1" t="s">
        <v>7359</v>
      </c>
      <c r="AV4595" s="1" t="s">
        <v>6858</v>
      </c>
      <c r="AW4595" s="1" t="s">
        <v>10362</v>
      </c>
      <c r="BG4595" s="1" t="s">
        <v>69</v>
      </c>
      <c r="BH4595" s="1" t="s">
        <v>7359</v>
      </c>
      <c r="BI4595" s="1" t="s">
        <v>6859</v>
      </c>
      <c r="BJ4595" s="1" t="s">
        <v>10080</v>
      </c>
      <c r="BK4595" s="1" t="s">
        <v>69</v>
      </c>
      <c r="BL4595" s="1" t="s">
        <v>7359</v>
      </c>
      <c r="BM4595" s="1" t="s">
        <v>6860</v>
      </c>
      <c r="BN4595" s="1" t="s">
        <v>11445</v>
      </c>
      <c r="BO4595" s="1" t="s">
        <v>69</v>
      </c>
      <c r="BP4595" s="1" t="s">
        <v>7359</v>
      </c>
      <c r="BQ4595" s="1" t="s">
        <v>14725</v>
      </c>
      <c r="BR4595" s="1" t="s">
        <v>9862</v>
      </c>
      <c r="BS4595" s="1" t="s">
        <v>53</v>
      </c>
      <c r="BT4595" s="1" t="s">
        <v>9486</v>
      </c>
    </row>
    <row r="4596" spans="1:72" ht="13.5" customHeight="1" x14ac:dyDescent="0.25">
      <c r="A4596" s="5" t="str">
        <f t="shared" si="164"/>
        <v>1738_각남면_0147</v>
      </c>
      <c r="B4596" s="1">
        <v>1738</v>
      </c>
      <c r="C4596" s="1" t="s">
        <v>12339</v>
      </c>
      <c r="D4596" s="1" t="s">
        <v>12340</v>
      </c>
      <c r="E4596" s="1">
        <v>4595</v>
      </c>
      <c r="F4596" s="1">
        <v>21</v>
      </c>
      <c r="G4596" s="1" t="s">
        <v>6641</v>
      </c>
      <c r="H4596" s="1" t="s">
        <v>7064</v>
      </c>
      <c r="I4596" s="1">
        <v>6</v>
      </c>
      <c r="L4596" s="1">
        <v>5</v>
      </c>
      <c r="M4596" s="1" t="s">
        <v>14591</v>
      </c>
      <c r="N4596" s="1" t="s">
        <v>14592</v>
      </c>
      <c r="S4596" s="1" t="s">
        <v>50</v>
      </c>
      <c r="T4596" s="1" t="s">
        <v>7223</v>
      </c>
      <c r="W4596" s="1" t="s">
        <v>38</v>
      </c>
      <c r="X4596" s="1" t="s">
        <v>12522</v>
      </c>
      <c r="Y4596" s="1" t="s">
        <v>64</v>
      </c>
      <c r="Z4596" s="1" t="s">
        <v>7741</v>
      </c>
      <c r="AC4596" s="1">
        <v>66</v>
      </c>
      <c r="AD4596" s="1" t="s">
        <v>62</v>
      </c>
      <c r="AE4596" s="1" t="s">
        <v>9331</v>
      </c>
      <c r="AJ4596" s="1" t="s">
        <v>17</v>
      </c>
      <c r="AK4596" s="1" t="s">
        <v>9530</v>
      </c>
      <c r="AL4596" s="1" t="s">
        <v>41</v>
      </c>
      <c r="AM4596" s="1" t="s">
        <v>12725</v>
      </c>
      <c r="AT4596" s="1" t="s">
        <v>69</v>
      </c>
      <c r="AU4596" s="1" t="s">
        <v>7359</v>
      </c>
      <c r="AV4596" s="1" t="s">
        <v>1461</v>
      </c>
      <c r="AW4596" s="1" t="s">
        <v>8053</v>
      </c>
      <c r="BG4596" s="1" t="s">
        <v>69</v>
      </c>
      <c r="BH4596" s="1" t="s">
        <v>7359</v>
      </c>
      <c r="BI4596" s="1" t="s">
        <v>6861</v>
      </c>
      <c r="BJ4596" s="1" t="s">
        <v>10992</v>
      </c>
      <c r="BK4596" s="1" t="s">
        <v>69</v>
      </c>
      <c r="BL4596" s="1" t="s">
        <v>7359</v>
      </c>
      <c r="BM4596" s="1" t="s">
        <v>6862</v>
      </c>
      <c r="BN4596" s="1" t="s">
        <v>10868</v>
      </c>
      <c r="BO4596" s="1" t="s">
        <v>69</v>
      </c>
      <c r="BP4596" s="1" t="s">
        <v>7359</v>
      </c>
      <c r="BQ4596" s="1" t="s">
        <v>6863</v>
      </c>
      <c r="BR4596" s="1" t="s">
        <v>12211</v>
      </c>
      <c r="BS4596" s="1" t="s">
        <v>124</v>
      </c>
      <c r="BT4596" s="1" t="s">
        <v>9327</v>
      </c>
    </row>
    <row r="4597" spans="1:72" ht="13.5" customHeight="1" x14ac:dyDescent="0.25">
      <c r="A4597" s="5" t="str">
        <f t="shared" si="164"/>
        <v>1738_각남면_0147</v>
      </c>
      <c r="B4597" s="1">
        <v>1738</v>
      </c>
      <c r="C4597" s="1" t="s">
        <v>12339</v>
      </c>
      <c r="D4597" s="1" t="s">
        <v>12340</v>
      </c>
      <c r="E4597" s="1">
        <v>4596</v>
      </c>
      <c r="F4597" s="1">
        <v>21</v>
      </c>
      <c r="G4597" s="1" t="s">
        <v>6641</v>
      </c>
      <c r="H4597" s="1" t="s">
        <v>7064</v>
      </c>
      <c r="I4597" s="1">
        <v>6</v>
      </c>
      <c r="L4597" s="1">
        <v>5</v>
      </c>
      <c r="M4597" s="1" t="s">
        <v>14591</v>
      </c>
      <c r="N4597" s="1" t="s">
        <v>14592</v>
      </c>
      <c r="S4597" s="1" t="s">
        <v>112</v>
      </c>
      <c r="T4597" s="1" t="s">
        <v>7229</v>
      </c>
      <c r="Y4597" s="1" t="s">
        <v>64</v>
      </c>
      <c r="Z4597" s="1" t="s">
        <v>7741</v>
      </c>
      <c r="AC4597" s="1">
        <v>22</v>
      </c>
      <c r="AD4597" s="1" t="s">
        <v>188</v>
      </c>
      <c r="AE4597" s="1" t="s">
        <v>9352</v>
      </c>
    </row>
    <row r="4598" spans="1:72" ht="13.5" customHeight="1" x14ac:dyDescent="0.25">
      <c r="A4598" s="5" t="str">
        <f t="shared" si="164"/>
        <v>1738_각남면_0147</v>
      </c>
      <c r="B4598" s="1">
        <v>1738</v>
      </c>
      <c r="C4598" s="1" t="s">
        <v>12339</v>
      </c>
      <c r="D4598" s="1" t="s">
        <v>12340</v>
      </c>
      <c r="E4598" s="1">
        <v>4597</v>
      </c>
      <c r="F4598" s="1">
        <v>21</v>
      </c>
      <c r="G4598" s="1" t="s">
        <v>6641</v>
      </c>
      <c r="H4598" s="1" t="s">
        <v>7064</v>
      </c>
      <c r="I4598" s="1">
        <v>6</v>
      </c>
      <c r="L4598" s="1">
        <v>5</v>
      </c>
      <c r="M4598" s="1" t="s">
        <v>14591</v>
      </c>
      <c r="N4598" s="1" t="s">
        <v>14592</v>
      </c>
      <c r="S4598" s="1" t="s">
        <v>112</v>
      </c>
      <c r="T4598" s="1" t="s">
        <v>7229</v>
      </c>
      <c r="Y4598" s="1" t="s">
        <v>64</v>
      </c>
      <c r="Z4598" s="1" t="s">
        <v>7741</v>
      </c>
      <c r="AF4598" s="1" t="s">
        <v>157</v>
      </c>
      <c r="AG4598" s="1" t="s">
        <v>9391</v>
      </c>
    </row>
    <row r="4599" spans="1:72" ht="13.5" customHeight="1" x14ac:dyDescent="0.25">
      <c r="A4599" s="5" t="str">
        <f t="shared" si="164"/>
        <v>1738_각남면_0147</v>
      </c>
      <c r="B4599" s="1">
        <v>1738</v>
      </c>
      <c r="C4599" s="1" t="s">
        <v>12339</v>
      </c>
      <c r="D4599" s="1" t="s">
        <v>12340</v>
      </c>
      <c r="E4599" s="1">
        <v>4598</v>
      </c>
      <c r="F4599" s="1">
        <v>21</v>
      </c>
      <c r="G4599" s="1" t="s">
        <v>6641</v>
      </c>
      <c r="H4599" s="1" t="s">
        <v>7064</v>
      </c>
      <c r="I4599" s="1">
        <v>6</v>
      </c>
      <c r="L4599" s="1">
        <v>5</v>
      </c>
      <c r="M4599" s="1" t="s">
        <v>14591</v>
      </c>
      <c r="N4599" s="1" t="s">
        <v>14592</v>
      </c>
      <c r="S4599" s="1" t="s">
        <v>727</v>
      </c>
      <c r="T4599" s="1" t="s">
        <v>7243</v>
      </c>
      <c r="U4599" s="1" t="s">
        <v>6864</v>
      </c>
      <c r="V4599" s="1" t="s">
        <v>7676</v>
      </c>
      <c r="Y4599" s="1" t="s">
        <v>6865</v>
      </c>
      <c r="Z4599" s="1" t="s">
        <v>9271</v>
      </c>
      <c r="AC4599" s="1">
        <v>19</v>
      </c>
      <c r="AD4599" s="1" t="s">
        <v>202</v>
      </c>
      <c r="AE4599" s="1" t="s">
        <v>9353</v>
      </c>
    </row>
    <row r="4600" spans="1:72" ht="13.5" customHeight="1" x14ac:dyDescent="0.25">
      <c r="A4600" s="5" t="str">
        <f t="shared" si="164"/>
        <v>1738_각남면_0147</v>
      </c>
      <c r="B4600" s="1">
        <v>1738</v>
      </c>
      <c r="C4600" s="1" t="s">
        <v>12339</v>
      </c>
      <c r="D4600" s="1" t="s">
        <v>12340</v>
      </c>
      <c r="E4600" s="1">
        <v>4599</v>
      </c>
      <c r="F4600" s="1">
        <v>21</v>
      </c>
      <c r="G4600" s="1" t="s">
        <v>6641</v>
      </c>
      <c r="H4600" s="1" t="s">
        <v>7064</v>
      </c>
      <c r="I4600" s="1">
        <v>6</v>
      </c>
      <c r="L4600" s="1">
        <v>5</v>
      </c>
      <c r="M4600" s="1" t="s">
        <v>14591</v>
      </c>
      <c r="N4600" s="1" t="s">
        <v>14592</v>
      </c>
      <c r="S4600" s="1" t="s">
        <v>161</v>
      </c>
      <c r="T4600" s="1" t="s">
        <v>7232</v>
      </c>
      <c r="Y4600" s="1" t="s">
        <v>64</v>
      </c>
      <c r="Z4600" s="1" t="s">
        <v>7741</v>
      </c>
      <c r="AC4600" s="1">
        <v>5</v>
      </c>
      <c r="AD4600" s="1" t="s">
        <v>90</v>
      </c>
      <c r="AE4600" s="1" t="s">
        <v>9336</v>
      </c>
    </row>
    <row r="4601" spans="1:72" ht="13.5" customHeight="1" x14ac:dyDescent="0.25">
      <c r="A4601" s="5" t="str">
        <f t="shared" si="164"/>
        <v>1738_각남면_0147</v>
      </c>
      <c r="B4601" s="1">
        <v>1738</v>
      </c>
      <c r="C4601" s="1" t="s">
        <v>12339</v>
      </c>
      <c r="D4601" s="1" t="s">
        <v>12340</v>
      </c>
      <c r="E4601" s="1">
        <v>4600</v>
      </c>
      <c r="F4601" s="1">
        <v>21</v>
      </c>
      <c r="G4601" s="1" t="s">
        <v>6641</v>
      </c>
      <c r="H4601" s="1" t="s">
        <v>7064</v>
      </c>
      <c r="I4601" s="1">
        <v>6</v>
      </c>
      <c r="L4601" s="1">
        <v>5</v>
      </c>
      <c r="M4601" s="1" t="s">
        <v>14591</v>
      </c>
      <c r="N4601" s="1" t="s">
        <v>14592</v>
      </c>
      <c r="S4601" s="1" t="s">
        <v>112</v>
      </c>
      <c r="T4601" s="1" t="s">
        <v>7229</v>
      </c>
      <c r="Y4601" s="1" t="s">
        <v>64</v>
      </c>
      <c r="Z4601" s="1" t="s">
        <v>7741</v>
      </c>
      <c r="AC4601" s="1">
        <v>4</v>
      </c>
      <c r="AD4601" s="1" t="s">
        <v>65</v>
      </c>
      <c r="AE4601" s="1" t="s">
        <v>9332</v>
      </c>
    </row>
    <row r="4602" spans="1:72" ht="13.5" customHeight="1" x14ac:dyDescent="0.25">
      <c r="A4602" s="5" t="str">
        <f t="shared" ref="A4602:A4633" si="165">HYPERLINK("http://kyu.snu.ac.kr/sdhj/index.jsp?type=hj/GK14616_00IH_0001_0148.jpg","1738_각남면_0148")</f>
        <v>1738_각남면_0148</v>
      </c>
      <c r="B4602" s="1">
        <v>1738</v>
      </c>
      <c r="C4602" s="1" t="s">
        <v>12339</v>
      </c>
      <c r="D4602" s="1" t="s">
        <v>12340</v>
      </c>
      <c r="E4602" s="1">
        <v>4601</v>
      </c>
      <c r="F4602" s="1">
        <v>21</v>
      </c>
      <c r="G4602" s="1" t="s">
        <v>6641</v>
      </c>
      <c r="H4602" s="1" t="s">
        <v>7064</v>
      </c>
      <c r="I4602" s="1">
        <v>7</v>
      </c>
      <c r="J4602" s="1" t="s">
        <v>6866</v>
      </c>
      <c r="K4602" s="1" t="s">
        <v>7189</v>
      </c>
      <c r="L4602" s="1">
        <v>1</v>
      </c>
      <c r="M4602" s="1" t="s">
        <v>6866</v>
      </c>
      <c r="N4602" s="1" t="s">
        <v>7189</v>
      </c>
      <c r="T4602" s="1" t="s">
        <v>12461</v>
      </c>
      <c r="U4602" s="1" t="s">
        <v>232</v>
      </c>
      <c r="V4602" s="1" t="s">
        <v>7343</v>
      </c>
      <c r="Y4602" s="1" t="s">
        <v>6866</v>
      </c>
      <c r="Z4602" s="1" t="s">
        <v>7189</v>
      </c>
      <c r="AC4602" s="1">
        <v>65</v>
      </c>
      <c r="AD4602" s="1" t="s">
        <v>86</v>
      </c>
      <c r="AE4602" s="1" t="s">
        <v>8752</v>
      </c>
      <c r="AJ4602" s="1" t="s">
        <v>17</v>
      </c>
      <c r="AK4602" s="1" t="s">
        <v>9530</v>
      </c>
      <c r="AL4602" s="1" t="s">
        <v>4486</v>
      </c>
      <c r="AM4602" s="1" t="s">
        <v>9030</v>
      </c>
      <c r="AN4602" s="1" t="s">
        <v>4494</v>
      </c>
      <c r="AO4602" s="1" t="s">
        <v>9593</v>
      </c>
      <c r="AP4602" s="1" t="s">
        <v>6867</v>
      </c>
      <c r="AQ4602" s="1" t="s">
        <v>9595</v>
      </c>
      <c r="AR4602" s="1" t="s">
        <v>6868</v>
      </c>
      <c r="AS4602" s="1" t="s">
        <v>9654</v>
      </c>
      <c r="AT4602" s="1" t="s">
        <v>232</v>
      </c>
      <c r="AU4602" s="1" t="s">
        <v>7343</v>
      </c>
      <c r="AV4602" s="1" t="s">
        <v>2371</v>
      </c>
      <c r="AW4602" s="1" t="s">
        <v>10339</v>
      </c>
      <c r="BG4602" s="1" t="s">
        <v>232</v>
      </c>
      <c r="BH4602" s="1" t="s">
        <v>7343</v>
      </c>
      <c r="BI4602" s="1" t="s">
        <v>14761</v>
      </c>
      <c r="BJ4602" s="1" t="s">
        <v>9874</v>
      </c>
      <c r="BK4602" s="1" t="s">
        <v>232</v>
      </c>
      <c r="BL4602" s="1" t="s">
        <v>7343</v>
      </c>
      <c r="BM4602" s="1" t="s">
        <v>408</v>
      </c>
      <c r="BN4602" s="1" t="s">
        <v>7796</v>
      </c>
      <c r="BO4602" s="1" t="s">
        <v>232</v>
      </c>
      <c r="BP4602" s="1" t="s">
        <v>7343</v>
      </c>
      <c r="BQ4602" s="1" t="s">
        <v>15086</v>
      </c>
      <c r="BR4602" s="1" t="s">
        <v>13306</v>
      </c>
      <c r="BS4602" s="1" t="s">
        <v>41</v>
      </c>
      <c r="BT4602" s="1" t="s">
        <v>12725</v>
      </c>
    </row>
    <row r="4603" spans="1:72" ht="13.5" customHeight="1" x14ac:dyDescent="0.25">
      <c r="A4603" s="5" t="str">
        <f t="shared" si="165"/>
        <v>1738_각남면_0148</v>
      </c>
      <c r="B4603" s="1">
        <v>1738</v>
      </c>
      <c r="C4603" s="1" t="s">
        <v>12339</v>
      </c>
      <c r="D4603" s="1" t="s">
        <v>12340</v>
      </c>
      <c r="E4603" s="1">
        <v>4602</v>
      </c>
      <c r="F4603" s="1">
        <v>21</v>
      </c>
      <c r="G4603" s="1" t="s">
        <v>6641</v>
      </c>
      <c r="H4603" s="1" t="s">
        <v>7064</v>
      </c>
      <c r="I4603" s="1">
        <v>7</v>
      </c>
      <c r="L4603" s="1">
        <v>1</v>
      </c>
      <c r="M4603" s="1" t="s">
        <v>6866</v>
      </c>
      <c r="N4603" s="1" t="s">
        <v>7189</v>
      </c>
      <c r="S4603" s="1" t="s">
        <v>50</v>
      </c>
      <c r="T4603" s="1" t="s">
        <v>7223</v>
      </c>
      <c r="U4603" s="1" t="s">
        <v>237</v>
      </c>
      <c r="V4603" s="1" t="s">
        <v>7316</v>
      </c>
      <c r="Y4603" s="1" t="s">
        <v>4678</v>
      </c>
      <c r="Z4603" s="1" t="s">
        <v>8793</v>
      </c>
      <c r="AC4603" s="1">
        <v>53</v>
      </c>
      <c r="AD4603" s="1" t="s">
        <v>115</v>
      </c>
      <c r="AE4603" s="1" t="s">
        <v>9342</v>
      </c>
      <c r="AJ4603" s="1" t="s">
        <v>17</v>
      </c>
      <c r="AK4603" s="1" t="s">
        <v>9530</v>
      </c>
      <c r="AL4603" s="1" t="s">
        <v>41</v>
      </c>
      <c r="AM4603" s="1" t="s">
        <v>12725</v>
      </c>
      <c r="AN4603" s="1" t="s">
        <v>618</v>
      </c>
      <c r="AO4603" s="1" t="s">
        <v>9450</v>
      </c>
      <c r="AR4603" s="1" t="s">
        <v>6869</v>
      </c>
      <c r="AS4603" s="1" t="s">
        <v>9655</v>
      </c>
      <c r="AT4603" s="1" t="s">
        <v>69</v>
      </c>
      <c r="AU4603" s="1" t="s">
        <v>7359</v>
      </c>
      <c r="AV4603" s="1" t="s">
        <v>6870</v>
      </c>
      <c r="AW4603" s="1" t="s">
        <v>10363</v>
      </c>
      <c r="BG4603" s="1" t="s">
        <v>69</v>
      </c>
      <c r="BH4603" s="1" t="s">
        <v>7359</v>
      </c>
      <c r="BI4603" s="1" t="s">
        <v>3940</v>
      </c>
      <c r="BJ4603" s="1" t="s">
        <v>10178</v>
      </c>
      <c r="BK4603" s="1" t="s">
        <v>69</v>
      </c>
      <c r="BL4603" s="1" t="s">
        <v>7359</v>
      </c>
      <c r="BM4603" s="1" t="s">
        <v>6871</v>
      </c>
      <c r="BN4603" s="1" t="s">
        <v>11446</v>
      </c>
      <c r="BO4603" s="1" t="s">
        <v>69</v>
      </c>
      <c r="BP4603" s="1" t="s">
        <v>7359</v>
      </c>
      <c r="BQ4603" s="1" t="s">
        <v>6872</v>
      </c>
      <c r="BR4603" s="1" t="s">
        <v>12212</v>
      </c>
      <c r="BS4603" s="1" t="s">
        <v>200</v>
      </c>
      <c r="BT4603" s="1" t="s">
        <v>9541</v>
      </c>
    </row>
    <row r="4604" spans="1:72" ht="13.5" customHeight="1" x14ac:dyDescent="0.25">
      <c r="A4604" s="5" t="str">
        <f t="shared" si="165"/>
        <v>1738_각남면_0148</v>
      </c>
      <c r="B4604" s="1">
        <v>1738</v>
      </c>
      <c r="C4604" s="1" t="s">
        <v>12339</v>
      </c>
      <c r="D4604" s="1" t="s">
        <v>12340</v>
      </c>
      <c r="E4604" s="1">
        <v>4603</v>
      </c>
      <c r="F4604" s="1">
        <v>21</v>
      </c>
      <c r="G4604" s="1" t="s">
        <v>6641</v>
      </c>
      <c r="H4604" s="1" t="s">
        <v>7064</v>
      </c>
      <c r="I4604" s="1">
        <v>7</v>
      </c>
      <c r="L4604" s="1">
        <v>1</v>
      </c>
      <c r="M4604" s="1" t="s">
        <v>6866</v>
      </c>
      <c r="N4604" s="1" t="s">
        <v>7189</v>
      </c>
      <c r="S4604" s="1" t="s">
        <v>59</v>
      </c>
      <c r="T4604" s="1" t="s">
        <v>7224</v>
      </c>
      <c r="U4604" s="1" t="s">
        <v>232</v>
      </c>
      <c r="V4604" s="1" t="s">
        <v>7343</v>
      </c>
      <c r="Y4604" s="1" t="s">
        <v>5382</v>
      </c>
      <c r="Z4604" s="1" t="s">
        <v>12414</v>
      </c>
      <c r="AC4604" s="1">
        <v>12</v>
      </c>
      <c r="AD4604" s="1" t="s">
        <v>396</v>
      </c>
      <c r="AE4604" s="1" t="s">
        <v>9371</v>
      </c>
    </row>
    <row r="4605" spans="1:72" ht="13.5" customHeight="1" x14ac:dyDescent="0.25">
      <c r="A4605" s="5" t="str">
        <f t="shared" si="165"/>
        <v>1738_각남면_0148</v>
      </c>
      <c r="B4605" s="1">
        <v>1738</v>
      </c>
      <c r="C4605" s="1" t="s">
        <v>12339</v>
      </c>
      <c r="D4605" s="1" t="s">
        <v>12340</v>
      </c>
      <c r="E4605" s="1">
        <v>4604</v>
      </c>
      <c r="F4605" s="1">
        <v>21</v>
      </c>
      <c r="G4605" s="1" t="s">
        <v>6641</v>
      </c>
      <c r="H4605" s="1" t="s">
        <v>7064</v>
      </c>
      <c r="I4605" s="1">
        <v>7</v>
      </c>
      <c r="L4605" s="1">
        <v>1</v>
      </c>
      <c r="M4605" s="1" t="s">
        <v>6866</v>
      </c>
      <c r="N4605" s="1" t="s">
        <v>7189</v>
      </c>
      <c r="S4605" s="1" t="s">
        <v>59</v>
      </c>
      <c r="T4605" s="1" t="s">
        <v>7224</v>
      </c>
      <c r="U4605" s="1" t="s">
        <v>4568</v>
      </c>
      <c r="V4605" s="1" t="s">
        <v>7556</v>
      </c>
      <c r="Y4605" s="1" t="s">
        <v>742</v>
      </c>
      <c r="Z4605" s="1" t="s">
        <v>7856</v>
      </c>
      <c r="AC4605" s="1">
        <v>17</v>
      </c>
      <c r="AD4605" s="1" t="s">
        <v>315</v>
      </c>
      <c r="AE4605" s="1" t="s">
        <v>9365</v>
      </c>
    </row>
    <row r="4606" spans="1:72" ht="13.5" customHeight="1" x14ac:dyDescent="0.25">
      <c r="A4606" s="5" t="str">
        <f t="shared" si="165"/>
        <v>1738_각남면_0148</v>
      </c>
      <c r="B4606" s="1">
        <v>1738</v>
      </c>
      <c r="C4606" s="1" t="s">
        <v>12339</v>
      </c>
      <c r="D4606" s="1" t="s">
        <v>12340</v>
      </c>
      <c r="E4606" s="1">
        <v>4605</v>
      </c>
      <c r="F4606" s="1">
        <v>21</v>
      </c>
      <c r="G4606" s="1" t="s">
        <v>6641</v>
      </c>
      <c r="H4606" s="1" t="s">
        <v>7064</v>
      </c>
      <c r="I4606" s="1">
        <v>7</v>
      </c>
      <c r="L4606" s="1">
        <v>2</v>
      </c>
      <c r="M4606" s="1" t="s">
        <v>14593</v>
      </c>
      <c r="N4606" s="1" t="s">
        <v>14594</v>
      </c>
      <c r="T4606" s="1" t="s">
        <v>12461</v>
      </c>
      <c r="U4606" s="1" t="s">
        <v>324</v>
      </c>
      <c r="V4606" s="1" t="s">
        <v>7324</v>
      </c>
      <c r="W4606" s="1" t="s">
        <v>759</v>
      </c>
      <c r="X4606" s="1" t="s">
        <v>12629</v>
      </c>
      <c r="Y4606" s="1" t="s">
        <v>12630</v>
      </c>
      <c r="Z4606" s="1" t="s">
        <v>12632</v>
      </c>
      <c r="AC4606" s="1">
        <v>57</v>
      </c>
      <c r="AD4606" s="1" t="s">
        <v>133</v>
      </c>
      <c r="AE4606" s="1" t="s">
        <v>9343</v>
      </c>
      <c r="AJ4606" s="1" t="s">
        <v>17</v>
      </c>
      <c r="AK4606" s="1" t="s">
        <v>9530</v>
      </c>
      <c r="AL4606" s="1" t="s">
        <v>2704</v>
      </c>
      <c r="AM4606" s="1" t="s">
        <v>9558</v>
      </c>
      <c r="AT4606" s="1" t="s">
        <v>488</v>
      </c>
      <c r="AU4606" s="1" t="s">
        <v>7425</v>
      </c>
      <c r="AV4606" s="1" t="s">
        <v>6873</v>
      </c>
      <c r="AW4606" s="1" t="s">
        <v>10364</v>
      </c>
      <c r="BG4606" s="1" t="s">
        <v>69</v>
      </c>
      <c r="BH4606" s="1" t="s">
        <v>7359</v>
      </c>
      <c r="BI4606" s="1" t="s">
        <v>3190</v>
      </c>
      <c r="BJ4606" s="1" t="s">
        <v>8415</v>
      </c>
      <c r="BK4606" s="1" t="s">
        <v>69</v>
      </c>
      <c r="BL4606" s="1" t="s">
        <v>7359</v>
      </c>
      <c r="BM4606" s="1" t="s">
        <v>5169</v>
      </c>
      <c r="BN4606" s="1" t="s">
        <v>7980</v>
      </c>
      <c r="BO4606" s="1" t="s">
        <v>69</v>
      </c>
      <c r="BP4606" s="1" t="s">
        <v>7359</v>
      </c>
      <c r="BQ4606" s="1" t="s">
        <v>6874</v>
      </c>
      <c r="BR4606" s="1" t="s">
        <v>12213</v>
      </c>
      <c r="BS4606" s="1" t="s">
        <v>124</v>
      </c>
      <c r="BT4606" s="1" t="s">
        <v>9327</v>
      </c>
    </row>
    <row r="4607" spans="1:72" ht="13.5" customHeight="1" x14ac:dyDescent="0.25">
      <c r="A4607" s="5" t="str">
        <f t="shared" si="165"/>
        <v>1738_각남면_0148</v>
      </c>
      <c r="B4607" s="1">
        <v>1738</v>
      </c>
      <c r="C4607" s="1" t="s">
        <v>12339</v>
      </c>
      <c r="D4607" s="1" t="s">
        <v>12340</v>
      </c>
      <c r="E4607" s="1">
        <v>4606</v>
      </c>
      <c r="F4607" s="1">
        <v>21</v>
      </c>
      <c r="G4607" s="1" t="s">
        <v>6641</v>
      </c>
      <c r="H4607" s="1" t="s">
        <v>7064</v>
      </c>
      <c r="I4607" s="1">
        <v>7</v>
      </c>
      <c r="L4607" s="1">
        <v>2</v>
      </c>
      <c r="M4607" s="1" t="s">
        <v>14593</v>
      </c>
      <c r="N4607" s="1" t="s">
        <v>14594</v>
      </c>
      <c r="S4607" s="1" t="s">
        <v>50</v>
      </c>
      <c r="T4607" s="1" t="s">
        <v>7223</v>
      </c>
      <c r="W4607" s="1" t="s">
        <v>85</v>
      </c>
      <c r="X4607" s="1" t="s">
        <v>12530</v>
      </c>
      <c r="Y4607" s="1" t="s">
        <v>64</v>
      </c>
      <c r="Z4607" s="1" t="s">
        <v>7741</v>
      </c>
      <c r="AC4607" s="1">
        <v>47</v>
      </c>
      <c r="AD4607" s="1" t="s">
        <v>109</v>
      </c>
      <c r="AE4607" s="1" t="s">
        <v>9340</v>
      </c>
      <c r="AJ4607" s="1" t="s">
        <v>17</v>
      </c>
      <c r="AK4607" s="1" t="s">
        <v>9530</v>
      </c>
      <c r="AL4607" s="1" t="s">
        <v>631</v>
      </c>
      <c r="AM4607" s="1" t="s">
        <v>9553</v>
      </c>
      <c r="AT4607" s="1" t="s">
        <v>69</v>
      </c>
      <c r="AU4607" s="1" t="s">
        <v>7359</v>
      </c>
      <c r="AV4607" s="1" t="s">
        <v>6875</v>
      </c>
      <c r="AW4607" s="1" t="s">
        <v>10365</v>
      </c>
      <c r="BG4607" s="1" t="s">
        <v>69</v>
      </c>
      <c r="BH4607" s="1" t="s">
        <v>7359</v>
      </c>
      <c r="BI4607" s="1" t="s">
        <v>6876</v>
      </c>
      <c r="BJ4607" s="1" t="s">
        <v>10125</v>
      </c>
      <c r="BK4607" s="1" t="s">
        <v>69</v>
      </c>
      <c r="BL4607" s="1" t="s">
        <v>7359</v>
      </c>
      <c r="BM4607" s="1" t="s">
        <v>6877</v>
      </c>
      <c r="BN4607" s="1" t="s">
        <v>11271</v>
      </c>
      <c r="BO4607" s="1" t="s">
        <v>73</v>
      </c>
      <c r="BP4607" s="1" t="s">
        <v>7304</v>
      </c>
      <c r="BQ4607" s="1" t="s">
        <v>6878</v>
      </c>
      <c r="BR4607" s="1" t="s">
        <v>13196</v>
      </c>
      <c r="BS4607" s="1" t="s">
        <v>41</v>
      </c>
      <c r="BT4607" s="1" t="s">
        <v>12725</v>
      </c>
    </row>
    <row r="4608" spans="1:72" ht="13.5" customHeight="1" x14ac:dyDescent="0.25">
      <c r="A4608" s="5" t="str">
        <f t="shared" si="165"/>
        <v>1738_각남면_0148</v>
      </c>
      <c r="B4608" s="1">
        <v>1738</v>
      </c>
      <c r="C4608" s="1" t="s">
        <v>12339</v>
      </c>
      <c r="D4608" s="1" t="s">
        <v>12340</v>
      </c>
      <c r="E4608" s="1">
        <v>4607</v>
      </c>
      <c r="F4608" s="1">
        <v>21</v>
      </c>
      <c r="G4608" s="1" t="s">
        <v>6641</v>
      </c>
      <c r="H4608" s="1" t="s">
        <v>7064</v>
      </c>
      <c r="I4608" s="1">
        <v>7</v>
      </c>
      <c r="L4608" s="1">
        <v>2</v>
      </c>
      <c r="M4608" s="1" t="s">
        <v>14593</v>
      </c>
      <c r="N4608" s="1" t="s">
        <v>14594</v>
      </c>
      <c r="S4608" s="1" t="s">
        <v>112</v>
      </c>
      <c r="T4608" s="1" t="s">
        <v>7229</v>
      </c>
      <c r="Y4608" s="1" t="s">
        <v>64</v>
      </c>
      <c r="Z4608" s="1" t="s">
        <v>7741</v>
      </c>
      <c r="AC4608" s="1">
        <v>13</v>
      </c>
      <c r="AD4608" s="1" t="s">
        <v>111</v>
      </c>
      <c r="AE4608" s="1" t="s">
        <v>9341</v>
      </c>
    </row>
    <row r="4609" spans="1:72" ht="13.5" customHeight="1" x14ac:dyDescent="0.25">
      <c r="A4609" s="5" t="str">
        <f t="shared" si="165"/>
        <v>1738_각남면_0148</v>
      </c>
      <c r="B4609" s="1">
        <v>1738</v>
      </c>
      <c r="C4609" s="1" t="s">
        <v>12339</v>
      </c>
      <c r="D4609" s="1" t="s">
        <v>12340</v>
      </c>
      <c r="E4609" s="1">
        <v>4608</v>
      </c>
      <c r="F4609" s="1">
        <v>21</v>
      </c>
      <c r="G4609" s="1" t="s">
        <v>6641</v>
      </c>
      <c r="H4609" s="1" t="s">
        <v>7064</v>
      </c>
      <c r="I4609" s="1">
        <v>7</v>
      </c>
      <c r="L4609" s="1">
        <v>2</v>
      </c>
      <c r="M4609" s="1" t="s">
        <v>14593</v>
      </c>
      <c r="N4609" s="1" t="s">
        <v>14594</v>
      </c>
      <c r="S4609" s="1" t="s">
        <v>112</v>
      </c>
      <c r="T4609" s="1" t="s">
        <v>7229</v>
      </c>
      <c r="Y4609" s="1" t="s">
        <v>64</v>
      </c>
      <c r="Z4609" s="1" t="s">
        <v>7741</v>
      </c>
      <c r="AC4609" s="1">
        <v>14</v>
      </c>
      <c r="AD4609" s="1" t="s">
        <v>182</v>
      </c>
      <c r="AE4609" s="1" t="s">
        <v>9351</v>
      </c>
    </row>
    <row r="4610" spans="1:72" ht="13.5" customHeight="1" x14ac:dyDescent="0.25">
      <c r="A4610" s="5" t="str">
        <f t="shared" si="165"/>
        <v>1738_각남면_0148</v>
      </c>
      <c r="B4610" s="1">
        <v>1738</v>
      </c>
      <c r="C4610" s="1" t="s">
        <v>12339</v>
      </c>
      <c r="D4610" s="1" t="s">
        <v>12340</v>
      </c>
      <c r="E4610" s="1">
        <v>4609</v>
      </c>
      <c r="F4610" s="1">
        <v>21</v>
      </c>
      <c r="G4610" s="1" t="s">
        <v>6641</v>
      </c>
      <c r="H4610" s="1" t="s">
        <v>7064</v>
      </c>
      <c r="I4610" s="1">
        <v>7</v>
      </c>
      <c r="L4610" s="1">
        <v>2</v>
      </c>
      <c r="M4610" s="1" t="s">
        <v>14593</v>
      </c>
      <c r="N4610" s="1" t="s">
        <v>14594</v>
      </c>
      <c r="S4610" s="1" t="s">
        <v>59</v>
      </c>
      <c r="T4610" s="1" t="s">
        <v>7224</v>
      </c>
      <c r="U4610" s="1" t="s">
        <v>6879</v>
      </c>
      <c r="V4610" s="1" t="s">
        <v>12509</v>
      </c>
      <c r="Y4610" s="1" t="s">
        <v>271</v>
      </c>
      <c r="Z4610" s="1" t="s">
        <v>7769</v>
      </c>
      <c r="AC4610" s="1">
        <v>11</v>
      </c>
      <c r="AD4610" s="1" t="s">
        <v>396</v>
      </c>
      <c r="AE4610" s="1" t="s">
        <v>9371</v>
      </c>
    </row>
    <row r="4611" spans="1:72" ht="13.5" customHeight="1" x14ac:dyDescent="0.25">
      <c r="A4611" s="5" t="str">
        <f t="shared" si="165"/>
        <v>1738_각남면_0148</v>
      </c>
      <c r="B4611" s="1">
        <v>1738</v>
      </c>
      <c r="C4611" s="1" t="s">
        <v>12339</v>
      </c>
      <c r="D4611" s="1" t="s">
        <v>12340</v>
      </c>
      <c r="E4611" s="1">
        <v>4610</v>
      </c>
      <c r="F4611" s="1">
        <v>21</v>
      </c>
      <c r="G4611" s="1" t="s">
        <v>6641</v>
      </c>
      <c r="H4611" s="1" t="s">
        <v>7064</v>
      </c>
      <c r="I4611" s="1">
        <v>7</v>
      </c>
      <c r="L4611" s="1">
        <v>3</v>
      </c>
      <c r="M4611" s="1" t="s">
        <v>14595</v>
      </c>
      <c r="N4611" s="1" t="s">
        <v>14596</v>
      </c>
      <c r="T4611" s="1" t="s">
        <v>12461</v>
      </c>
      <c r="U4611" s="1" t="s">
        <v>281</v>
      </c>
      <c r="V4611" s="1" t="s">
        <v>7360</v>
      </c>
      <c r="W4611" s="1" t="s">
        <v>1379</v>
      </c>
      <c r="X4611" s="1" t="s">
        <v>7715</v>
      </c>
      <c r="Y4611" s="1" t="s">
        <v>4998</v>
      </c>
      <c r="Z4611" s="1" t="s">
        <v>8886</v>
      </c>
      <c r="AC4611" s="1">
        <v>43</v>
      </c>
      <c r="AD4611" s="1" t="s">
        <v>52</v>
      </c>
      <c r="AE4611" s="1" t="s">
        <v>9330</v>
      </c>
      <c r="AJ4611" s="1" t="s">
        <v>17</v>
      </c>
      <c r="AK4611" s="1" t="s">
        <v>9530</v>
      </c>
      <c r="AL4611" s="1" t="s">
        <v>951</v>
      </c>
      <c r="AM4611" s="1" t="s">
        <v>9517</v>
      </c>
      <c r="AT4611" s="1" t="s">
        <v>281</v>
      </c>
      <c r="AU4611" s="1" t="s">
        <v>7360</v>
      </c>
      <c r="AV4611" s="1" t="s">
        <v>6880</v>
      </c>
      <c r="AW4611" s="1" t="s">
        <v>9223</v>
      </c>
      <c r="BG4611" s="1" t="s">
        <v>281</v>
      </c>
      <c r="BH4611" s="1" t="s">
        <v>7360</v>
      </c>
      <c r="BI4611" s="1" t="s">
        <v>6661</v>
      </c>
      <c r="BJ4611" s="1" t="s">
        <v>10351</v>
      </c>
      <c r="BK4611" s="1" t="s">
        <v>281</v>
      </c>
      <c r="BL4611" s="1" t="s">
        <v>7360</v>
      </c>
      <c r="BM4611" s="1" t="s">
        <v>14838</v>
      </c>
      <c r="BN4611" s="1" t="s">
        <v>10238</v>
      </c>
      <c r="BO4611" s="1" t="s">
        <v>44</v>
      </c>
      <c r="BP4611" s="1" t="s">
        <v>7629</v>
      </c>
      <c r="BQ4611" s="1" t="s">
        <v>14906</v>
      </c>
      <c r="BR4611" s="1" t="s">
        <v>13268</v>
      </c>
      <c r="BS4611" s="1" t="s">
        <v>41</v>
      </c>
      <c r="BT4611" s="1" t="s">
        <v>12725</v>
      </c>
    </row>
    <row r="4612" spans="1:72" ht="13.5" customHeight="1" x14ac:dyDescent="0.25">
      <c r="A4612" s="5" t="str">
        <f t="shared" si="165"/>
        <v>1738_각남면_0148</v>
      </c>
      <c r="B4612" s="1">
        <v>1738</v>
      </c>
      <c r="C4612" s="1" t="s">
        <v>12339</v>
      </c>
      <c r="D4612" s="1" t="s">
        <v>12340</v>
      </c>
      <c r="E4612" s="1">
        <v>4611</v>
      </c>
      <c r="F4612" s="1">
        <v>21</v>
      </c>
      <c r="G4612" s="1" t="s">
        <v>6641</v>
      </c>
      <c r="H4612" s="1" t="s">
        <v>7064</v>
      </c>
      <c r="I4612" s="1">
        <v>7</v>
      </c>
      <c r="L4612" s="1">
        <v>3</v>
      </c>
      <c r="M4612" s="1" t="s">
        <v>14595</v>
      </c>
      <c r="N4612" s="1" t="s">
        <v>14596</v>
      </c>
      <c r="S4612" s="1" t="s">
        <v>50</v>
      </c>
      <c r="T4612" s="1" t="s">
        <v>7223</v>
      </c>
      <c r="W4612" s="1" t="s">
        <v>38</v>
      </c>
      <c r="X4612" s="1" t="s">
        <v>12522</v>
      </c>
      <c r="Y4612" s="1" t="s">
        <v>10</v>
      </c>
      <c r="Z4612" s="1" t="s">
        <v>7684</v>
      </c>
      <c r="AC4612" s="1">
        <v>36</v>
      </c>
      <c r="AD4612" s="1" t="s">
        <v>229</v>
      </c>
      <c r="AE4612" s="1" t="s">
        <v>9356</v>
      </c>
      <c r="AJ4612" s="1" t="s">
        <v>17</v>
      </c>
      <c r="AK4612" s="1" t="s">
        <v>9530</v>
      </c>
      <c r="AL4612" s="1" t="s">
        <v>41</v>
      </c>
      <c r="AM4612" s="1" t="s">
        <v>12725</v>
      </c>
      <c r="AT4612" s="1" t="s">
        <v>42</v>
      </c>
      <c r="AU4612" s="1" t="s">
        <v>7309</v>
      </c>
      <c r="AV4612" s="1" t="s">
        <v>14907</v>
      </c>
      <c r="AW4612" s="1" t="s">
        <v>10366</v>
      </c>
      <c r="BG4612" s="1" t="s">
        <v>44</v>
      </c>
      <c r="BH4612" s="1" t="s">
        <v>7629</v>
      </c>
      <c r="BI4612" s="1" t="s">
        <v>6881</v>
      </c>
      <c r="BJ4612" s="1" t="s">
        <v>10993</v>
      </c>
      <c r="BK4612" s="1" t="s">
        <v>44</v>
      </c>
      <c r="BL4612" s="1" t="s">
        <v>7629</v>
      </c>
      <c r="BM4612" s="1" t="s">
        <v>1933</v>
      </c>
      <c r="BN4612" s="1" t="s">
        <v>8988</v>
      </c>
      <c r="BO4612" s="1" t="s">
        <v>44</v>
      </c>
      <c r="BP4612" s="1" t="s">
        <v>7629</v>
      </c>
      <c r="BQ4612" s="1" t="s">
        <v>6882</v>
      </c>
      <c r="BR4612" s="1" t="s">
        <v>13339</v>
      </c>
      <c r="BS4612" s="1" t="s">
        <v>208</v>
      </c>
      <c r="BT4612" s="1" t="s">
        <v>9524</v>
      </c>
    </row>
    <row r="4613" spans="1:72" ht="13.5" customHeight="1" x14ac:dyDescent="0.25">
      <c r="A4613" s="5" t="str">
        <f t="shared" si="165"/>
        <v>1738_각남면_0148</v>
      </c>
      <c r="B4613" s="1">
        <v>1738</v>
      </c>
      <c r="C4613" s="1" t="s">
        <v>12339</v>
      </c>
      <c r="D4613" s="1" t="s">
        <v>12340</v>
      </c>
      <c r="E4613" s="1">
        <v>4612</v>
      </c>
      <c r="F4613" s="1">
        <v>21</v>
      </c>
      <c r="G4613" s="1" t="s">
        <v>6641</v>
      </c>
      <c r="H4613" s="1" t="s">
        <v>7064</v>
      </c>
      <c r="I4613" s="1">
        <v>7</v>
      </c>
      <c r="L4613" s="1">
        <v>3</v>
      </c>
      <c r="M4613" s="1" t="s">
        <v>14595</v>
      </c>
      <c r="N4613" s="1" t="s">
        <v>14596</v>
      </c>
      <c r="S4613" s="1" t="s">
        <v>59</v>
      </c>
      <c r="T4613" s="1" t="s">
        <v>7224</v>
      </c>
      <c r="U4613" s="1" t="s">
        <v>2850</v>
      </c>
      <c r="V4613" s="1" t="s">
        <v>7470</v>
      </c>
      <c r="Y4613" s="1" t="s">
        <v>6883</v>
      </c>
      <c r="Z4613" s="1" t="s">
        <v>9272</v>
      </c>
      <c r="AC4613" s="1">
        <v>11</v>
      </c>
      <c r="AD4613" s="1" t="s">
        <v>182</v>
      </c>
      <c r="AE4613" s="1" t="s">
        <v>9351</v>
      </c>
    </row>
    <row r="4614" spans="1:72" ht="13.5" customHeight="1" x14ac:dyDescent="0.25">
      <c r="A4614" s="5" t="str">
        <f t="shared" si="165"/>
        <v>1738_각남면_0148</v>
      </c>
      <c r="B4614" s="1">
        <v>1738</v>
      </c>
      <c r="C4614" s="1" t="s">
        <v>12339</v>
      </c>
      <c r="D4614" s="1" t="s">
        <v>12340</v>
      </c>
      <c r="E4614" s="1">
        <v>4613</v>
      </c>
      <c r="F4614" s="1">
        <v>21</v>
      </c>
      <c r="G4614" s="1" t="s">
        <v>6641</v>
      </c>
      <c r="H4614" s="1" t="s">
        <v>7064</v>
      </c>
      <c r="I4614" s="1">
        <v>7</v>
      </c>
      <c r="L4614" s="1">
        <v>3</v>
      </c>
      <c r="M4614" s="1" t="s">
        <v>14595</v>
      </c>
      <c r="N4614" s="1" t="s">
        <v>14596</v>
      </c>
      <c r="S4614" s="1" t="s">
        <v>112</v>
      </c>
      <c r="T4614" s="1" t="s">
        <v>7229</v>
      </c>
      <c r="AC4614" s="1">
        <v>11</v>
      </c>
      <c r="AD4614" s="1" t="s">
        <v>505</v>
      </c>
      <c r="AE4614" s="1" t="s">
        <v>9377</v>
      </c>
    </row>
    <row r="4615" spans="1:72" ht="13.5" customHeight="1" x14ac:dyDescent="0.25">
      <c r="A4615" s="5" t="str">
        <f t="shared" si="165"/>
        <v>1738_각남면_0148</v>
      </c>
      <c r="B4615" s="1">
        <v>1738</v>
      </c>
      <c r="C4615" s="1" t="s">
        <v>12339</v>
      </c>
      <c r="D4615" s="1" t="s">
        <v>12340</v>
      </c>
      <c r="E4615" s="1">
        <v>4614</v>
      </c>
      <c r="F4615" s="1">
        <v>21</v>
      </c>
      <c r="G4615" s="1" t="s">
        <v>6641</v>
      </c>
      <c r="H4615" s="1" t="s">
        <v>7064</v>
      </c>
      <c r="I4615" s="1">
        <v>7</v>
      </c>
      <c r="L4615" s="1">
        <v>3</v>
      </c>
      <c r="M4615" s="1" t="s">
        <v>14595</v>
      </c>
      <c r="N4615" s="1" t="s">
        <v>14596</v>
      </c>
      <c r="S4615" s="1" t="s">
        <v>112</v>
      </c>
      <c r="T4615" s="1" t="s">
        <v>7229</v>
      </c>
      <c r="AC4615" s="1">
        <v>5</v>
      </c>
      <c r="AD4615" s="1" t="s">
        <v>86</v>
      </c>
      <c r="AE4615" s="1" t="s">
        <v>8752</v>
      </c>
    </row>
    <row r="4616" spans="1:72" ht="13.5" customHeight="1" x14ac:dyDescent="0.25">
      <c r="A4616" s="5" t="str">
        <f t="shared" si="165"/>
        <v>1738_각남면_0148</v>
      </c>
      <c r="B4616" s="1">
        <v>1738</v>
      </c>
      <c r="C4616" s="1" t="s">
        <v>12339</v>
      </c>
      <c r="D4616" s="1" t="s">
        <v>12340</v>
      </c>
      <c r="E4616" s="1">
        <v>4615</v>
      </c>
      <c r="F4616" s="1">
        <v>21</v>
      </c>
      <c r="G4616" s="1" t="s">
        <v>6641</v>
      </c>
      <c r="H4616" s="1" t="s">
        <v>7064</v>
      </c>
      <c r="I4616" s="1">
        <v>7</v>
      </c>
      <c r="L4616" s="1">
        <v>3</v>
      </c>
      <c r="M4616" s="1" t="s">
        <v>14595</v>
      </c>
      <c r="N4616" s="1" t="s">
        <v>14596</v>
      </c>
      <c r="T4616" s="1" t="s">
        <v>12470</v>
      </c>
      <c r="U4616" s="1" t="s">
        <v>136</v>
      </c>
      <c r="V4616" s="1" t="s">
        <v>7308</v>
      </c>
      <c r="Y4616" s="1" t="s">
        <v>6884</v>
      </c>
      <c r="Z4616" s="1" t="s">
        <v>10904</v>
      </c>
      <c r="AC4616" s="1">
        <v>8</v>
      </c>
      <c r="AD4616" s="1" t="s">
        <v>298</v>
      </c>
      <c r="AE4616" s="1" t="s">
        <v>9362</v>
      </c>
      <c r="BB4616" s="1" t="s">
        <v>715</v>
      </c>
      <c r="BC4616" s="1" t="s">
        <v>7283</v>
      </c>
      <c r="BD4616" s="1" t="s">
        <v>881</v>
      </c>
      <c r="BE4616" s="1" t="s">
        <v>7896</v>
      </c>
      <c r="BF4616" s="1" t="s">
        <v>12892</v>
      </c>
    </row>
    <row r="4617" spans="1:72" ht="13.5" customHeight="1" x14ac:dyDescent="0.25">
      <c r="A4617" s="5" t="str">
        <f t="shared" si="165"/>
        <v>1738_각남면_0148</v>
      </c>
      <c r="B4617" s="1">
        <v>1738</v>
      </c>
      <c r="C4617" s="1" t="s">
        <v>12339</v>
      </c>
      <c r="D4617" s="1" t="s">
        <v>12340</v>
      </c>
      <c r="E4617" s="1">
        <v>4616</v>
      </c>
      <c r="F4617" s="1">
        <v>21</v>
      </c>
      <c r="G4617" s="1" t="s">
        <v>6641</v>
      </c>
      <c r="H4617" s="1" t="s">
        <v>7064</v>
      </c>
      <c r="I4617" s="1">
        <v>7</v>
      </c>
      <c r="L4617" s="1">
        <v>4</v>
      </c>
      <c r="M4617" s="1" t="s">
        <v>14597</v>
      </c>
      <c r="N4617" s="1" t="s">
        <v>14598</v>
      </c>
      <c r="T4617" s="1" t="s">
        <v>12461</v>
      </c>
      <c r="U4617" s="1" t="s">
        <v>281</v>
      </c>
      <c r="V4617" s="1" t="s">
        <v>7360</v>
      </c>
      <c r="W4617" s="1" t="s">
        <v>1379</v>
      </c>
      <c r="X4617" s="1" t="s">
        <v>7715</v>
      </c>
      <c r="Y4617" s="1" t="s">
        <v>2558</v>
      </c>
      <c r="Z4617" s="1" t="s">
        <v>9273</v>
      </c>
      <c r="AC4617" s="1">
        <v>39</v>
      </c>
      <c r="AD4617" s="1" t="s">
        <v>304</v>
      </c>
      <c r="AE4617" s="1" t="s">
        <v>9364</v>
      </c>
      <c r="AJ4617" s="1" t="s">
        <v>17</v>
      </c>
      <c r="AK4617" s="1" t="s">
        <v>9530</v>
      </c>
      <c r="AL4617" s="1" t="s">
        <v>951</v>
      </c>
      <c r="AM4617" s="1" t="s">
        <v>9517</v>
      </c>
      <c r="AT4617" s="1" t="s">
        <v>281</v>
      </c>
      <c r="AU4617" s="1" t="s">
        <v>7360</v>
      </c>
      <c r="AV4617" s="1" t="s">
        <v>6648</v>
      </c>
      <c r="AW4617" s="1" t="s">
        <v>10342</v>
      </c>
      <c r="BG4617" s="1" t="s">
        <v>281</v>
      </c>
      <c r="BH4617" s="1" t="s">
        <v>7360</v>
      </c>
      <c r="BI4617" s="1" t="s">
        <v>2164</v>
      </c>
      <c r="BJ4617" s="1" t="s">
        <v>10007</v>
      </c>
      <c r="BK4617" s="1" t="s">
        <v>281</v>
      </c>
      <c r="BL4617" s="1" t="s">
        <v>7360</v>
      </c>
      <c r="BM4617" s="1" t="s">
        <v>14908</v>
      </c>
      <c r="BN4617" s="1" t="s">
        <v>10238</v>
      </c>
      <c r="BO4617" s="1" t="s">
        <v>42</v>
      </c>
      <c r="BP4617" s="1" t="s">
        <v>7309</v>
      </c>
      <c r="BQ4617" s="1" t="s">
        <v>6885</v>
      </c>
      <c r="BR4617" s="1" t="s">
        <v>13154</v>
      </c>
      <c r="BS4617" s="1" t="s">
        <v>41</v>
      </c>
      <c r="BT4617" s="1" t="s">
        <v>12725</v>
      </c>
    </row>
    <row r="4618" spans="1:72" ht="13.5" customHeight="1" x14ac:dyDescent="0.25">
      <c r="A4618" s="5" t="str">
        <f t="shared" si="165"/>
        <v>1738_각남면_0148</v>
      </c>
      <c r="B4618" s="1">
        <v>1738</v>
      </c>
      <c r="C4618" s="1" t="s">
        <v>12339</v>
      </c>
      <c r="D4618" s="1" t="s">
        <v>12340</v>
      </c>
      <c r="E4618" s="1">
        <v>4617</v>
      </c>
      <c r="F4618" s="1">
        <v>21</v>
      </c>
      <c r="G4618" s="1" t="s">
        <v>6641</v>
      </c>
      <c r="H4618" s="1" t="s">
        <v>7064</v>
      </c>
      <c r="I4618" s="1">
        <v>7</v>
      </c>
      <c r="L4618" s="1">
        <v>4</v>
      </c>
      <c r="M4618" s="1" t="s">
        <v>14597</v>
      </c>
      <c r="N4618" s="1" t="s">
        <v>14598</v>
      </c>
      <c r="S4618" s="1" t="s">
        <v>50</v>
      </c>
      <c r="T4618" s="1" t="s">
        <v>7223</v>
      </c>
      <c r="W4618" s="1" t="s">
        <v>144</v>
      </c>
      <c r="X4618" s="1" t="s">
        <v>7690</v>
      </c>
      <c r="Y4618" s="1" t="s">
        <v>10</v>
      </c>
      <c r="Z4618" s="1" t="s">
        <v>7684</v>
      </c>
      <c r="AC4618" s="1">
        <v>40</v>
      </c>
      <c r="AD4618" s="1" t="s">
        <v>258</v>
      </c>
      <c r="AE4618" s="1" t="s">
        <v>9360</v>
      </c>
      <c r="AJ4618" s="1" t="s">
        <v>17</v>
      </c>
      <c r="AK4618" s="1" t="s">
        <v>9530</v>
      </c>
      <c r="AL4618" s="1" t="s">
        <v>146</v>
      </c>
      <c r="AM4618" s="1" t="s">
        <v>9467</v>
      </c>
      <c r="AT4618" s="1" t="s">
        <v>42</v>
      </c>
      <c r="AU4618" s="1" t="s">
        <v>7309</v>
      </c>
      <c r="AV4618" s="1" t="s">
        <v>6886</v>
      </c>
      <c r="AW4618" s="1" t="s">
        <v>10367</v>
      </c>
      <c r="BG4618" s="1" t="s">
        <v>42</v>
      </c>
      <c r="BH4618" s="1" t="s">
        <v>7309</v>
      </c>
      <c r="BI4618" s="1" t="s">
        <v>6887</v>
      </c>
      <c r="BJ4618" s="1" t="s">
        <v>8765</v>
      </c>
      <c r="BK4618" s="1" t="s">
        <v>42</v>
      </c>
      <c r="BL4618" s="1" t="s">
        <v>7309</v>
      </c>
      <c r="BM4618" s="1" t="s">
        <v>3036</v>
      </c>
      <c r="BN4618" s="1" t="s">
        <v>9911</v>
      </c>
      <c r="BO4618" s="1" t="s">
        <v>6888</v>
      </c>
      <c r="BP4618" s="1" t="s">
        <v>11480</v>
      </c>
      <c r="BQ4618" s="1" t="s">
        <v>6889</v>
      </c>
      <c r="BR4618" s="1" t="s">
        <v>12214</v>
      </c>
      <c r="BS4618" s="1" t="s">
        <v>1146</v>
      </c>
      <c r="BT4618" s="1" t="s">
        <v>9577</v>
      </c>
    </row>
    <row r="4619" spans="1:72" ht="13.5" customHeight="1" x14ac:dyDescent="0.25">
      <c r="A4619" s="5" t="str">
        <f t="shared" si="165"/>
        <v>1738_각남면_0148</v>
      </c>
      <c r="B4619" s="1">
        <v>1738</v>
      </c>
      <c r="C4619" s="1" t="s">
        <v>12339</v>
      </c>
      <c r="D4619" s="1" t="s">
        <v>12340</v>
      </c>
      <c r="E4619" s="1">
        <v>4618</v>
      </c>
      <c r="F4619" s="1">
        <v>21</v>
      </c>
      <c r="G4619" s="1" t="s">
        <v>6641</v>
      </c>
      <c r="H4619" s="1" t="s">
        <v>7064</v>
      </c>
      <c r="I4619" s="1">
        <v>7</v>
      </c>
      <c r="L4619" s="1">
        <v>4</v>
      </c>
      <c r="M4619" s="1" t="s">
        <v>14597</v>
      </c>
      <c r="N4619" s="1" t="s">
        <v>14598</v>
      </c>
      <c r="S4619" s="1" t="s">
        <v>284</v>
      </c>
      <c r="T4619" s="1" t="s">
        <v>7237</v>
      </c>
      <c r="AC4619" s="1">
        <v>25</v>
      </c>
      <c r="AD4619" s="1" t="s">
        <v>457</v>
      </c>
      <c r="AE4619" s="1" t="s">
        <v>9375</v>
      </c>
    </row>
    <row r="4620" spans="1:72" ht="13.5" customHeight="1" x14ac:dyDescent="0.25">
      <c r="A4620" s="5" t="str">
        <f t="shared" si="165"/>
        <v>1738_각남면_0148</v>
      </c>
      <c r="B4620" s="1">
        <v>1738</v>
      </c>
      <c r="C4620" s="1" t="s">
        <v>12339</v>
      </c>
      <c r="D4620" s="1" t="s">
        <v>12340</v>
      </c>
      <c r="E4620" s="1">
        <v>4619</v>
      </c>
      <c r="F4620" s="1">
        <v>21</v>
      </c>
      <c r="G4620" s="1" t="s">
        <v>6641</v>
      </c>
      <c r="H4620" s="1" t="s">
        <v>7064</v>
      </c>
      <c r="I4620" s="1">
        <v>7</v>
      </c>
      <c r="L4620" s="1">
        <v>4</v>
      </c>
      <c r="M4620" s="1" t="s">
        <v>14597</v>
      </c>
      <c r="N4620" s="1" t="s">
        <v>14598</v>
      </c>
      <c r="S4620" s="1" t="s">
        <v>284</v>
      </c>
      <c r="T4620" s="1" t="s">
        <v>7237</v>
      </c>
      <c r="AC4620" s="1">
        <v>24</v>
      </c>
      <c r="AD4620" s="1" t="s">
        <v>465</v>
      </c>
      <c r="AE4620" s="1" t="s">
        <v>9376</v>
      </c>
    </row>
    <row r="4621" spans="1:72" ht="13.5" customHeight="1" x14ac:dyDescent="0.25">
      <c r="A4621" s="5" t="str">
        <f t="shared" si="165"/>
        <v>1738_각남면_0148</v>
      </c>
      <c r="B4621" s="1">
        <v>1738</v>
      </c>
      <c r="C4621" s="1" t="s">
        <v>12339</v>
      </c>
      <c r="D4621" s="1" t="s">
        <v>12340</v>
      </c>
      <c r="E4621" s="1">
        <v>4620</v>
      </c>
      <c r="F4621" s="1">
        <v>21</v>
      </c>
      <c r="G4621" s="1" t="s">
        <v>6641</v>
      </c>
      <c r="H4621" s="1" t="s">
        <v>7064</v>
      </c>
      <c r="I4621" s="1">
        <v>7</v>
      </c>
      <c r="L4621" s="1">
        <v>4</v>
      </c>
      <c r="M4621" s="1" t="s">
        <v>14597</v>
      </c>
      <c r="N4621" s="1" t="s">
        <v>14598</v>
      </c>
      <c r="S4621" s="1" t="s">
        <v>112</v>
      </c>
      <c r="T4621" s="1" t="s">
        <v>7229</v>
      </c>
      <c r="Y4621" s="1" t="s">
        <v>742</v>
      </c>
      <c r="Z4621" s="1" t="s">
        <v>7856</v>
      </c>
      <c r="AF4621" s="1" t="s">
        <v>317</v>
      </c>
      <c r="AG4621" s="1" t="s">
        <v>7707</v>
      </c>
    </row>
    <row r="4622" spans="1:72" ht="13.5" customHeight="1" x14ac:dyDescent="0.25">
      <c r="A4622" s="5" t="str">
        <f t="shared" si="165"/>
        <v>1738_각남면_0148</v>
      </c>
      <c r="B4622" s="1">
        <v>1738</v>
      </c>
      <c r="C4622" s="1" t="s">
        <v>12339</v>
      </c>
      <c r="D4622" s="1" t="s">
        <v>12340</v>
      </c>
      <c r="E4622" s="1">
        <v>4621</v>
      </c>
      <c r="F4622" s="1">
        <v>21</v>
      </c>
      <c r="G4622" s="1" t="s">
        <v>6641</v>
      </c>
      <c r="H4622" s="1" t="s">
        <v>7064</v>
      </c>
      <c r="I4622" s="1">
        <v>7</v>
      </c>
      <c r="L4622" s="1">
        <v>4</v>
      </c>
      <c r="M4622" s="1" t="s">
        <v>14597</v>
      </c>
      <c r="N4622" s="1" t="s">
        <v>14598</v>
      </c>
      <c r="S4622" s="1" t="s">
        <v>59</v>
      </c>
      <c r="T4622" s="1" t="s">
        <v>7224</v>
      </c>
      <c r="Y4622" s="1" t="s">
        <v>742</v>
      </c>
      <c r="Z4622" s="1" t="s">
        <v>7856</v>
      </c>
      <c r="AF4622" s="1" t="s">
        <v>317</v>
      </c>
      <c r="AG4622" s="1" t="s">
        <v>7707</v>
      </c>
    </row>
    <row r="4623" spans="1:72" ht="13.5" customHeight="1" x14ac:dyDescent="0.25">
      <c r="A4623" s="5" t="str">
        <f t="shared" si="165"/>
        <v>1738_각남면_0148</v>
      </c>
      <c r="B4623" s="1">
        <v>1738</v>
      </c>
      <c r="C4623" s="1" t="s">
        <v>12339</v>
      </c>
      <c r="D4623" s="1" t="s">
        <v>12340</v>
      </c>
      <c r="E4623" s="1">
        <v>4622</v>
      </c>
      <c r="F4623" s="1">
        <v>21</v>
      </c>
      <c r="G4623" s="1" t="s">
        <v>6641</v>
      </c>
      <c r="H4623" s="1" t="s">
        <v>7064</v>
      </c>
      <c r="I4623" s="1">
        <v>7</v>
      </c>
      <c r="L4623" s="1">
        <v>5</v>
      </c>
      <c r="M4623" s="1" t="s">
        <v>14599</v>
      </c>
      <c r="N4623" s="1" t="s">
        <v>14600</v>
      </c>
      <c r="T4623" s="1" t="s">
        <v>12461</v>
      </c>
      <c r="U4623" s="1" t="s">
        <v>1326</v>
      </c>
      <c r="V4623" s="1" t="s">
        <v>7378</v>
      </c>
      <c r="W4623" s="1" t="s">
        <v>38</v>
      </c>
      <c r="X4623" s="1" t="s">
        <v>12522</v>
      </c>
      <c r="Y4623" s="1" t="s">
        <v>2969</v>
      </c>
      <c r="Z4623" s="1" t="s">
        <v>8024</v>
      </c>
      <c r="AC4623" s="1">
        <v>53</v>
      </c>
      <c r="AD4623" s="1" t="s">
        <v>289</v>
      </c>
      <c r="AE4623" s="1" t="s">
        <v>7353</v>
      </c>
      <c r="AJ4623" s="1" t="s">
        <v>17</v>
      </c>
      <c r="AK4623" s="1" t="s">
        <v>9530</v>
      </c>
      <c r="AL4623" s="1" t="s">
        <v>41</v>
      </c>
      <c r="AM4623" s="1" t="s">
        <v>12725</v>
      </c>
      <c r="AT4623" s="1" t="s">
        <v>1203</v>
      </c>
      <c r="AU4623" s="1" t="s">
        <v>7376</v>
      </c>
      <c r="AV4623" s="1" t="s">
        <v>6762</v>
      </c>
      <c r="AW4623" s="1" t="s">
        <v>9240</v>
      </c>
      <c r="BG4623" s="1" t="s">
        <v>1203</v>
      </c>
      <c r="BH4623" s="1" t="s">
        <v>7376</v>
      </c>
      <c r="BI4623" s="1" t="s">
        <v>6890</v>
      </c>
      <c r="BJ4623" s="1" t="s">
        <v>10209</v>
      </c>
      <c r="BK4623" s="1" t="s">
        <v>1203</v>
      </c>
      <c r="BL4623" s="1" t="s">
        <v>7376</v>
      </c>
      <c r="BM4623" s="1" t="s">
        <v>6891</v>
      </c>
      <c r="BN4623" s="1" t="s">
        <v>10879</v>
      </c>
      <c r="BO4623" s="1" t="s">
        <v>854</v>
      </c>
      <c r="BP4623" s="1" t="s">
        <v>9667</v>
      </c>
      <c r="BQ4623" s="1" t="s">
        <v>6892</v>
      </c>
      <c r="BR4623" s="1" t="s">
        <v>12215</v>
      </c>
      <c r="BS4623" s="1" t="s">
        <v>124</v>
      </c>
      <c r="BT4623" s="1" t="s">
        <v>9327</v>
      </c>
    </row>
    <row r="4624" spans="1:72" ht="13.5" customHeight="1" x14ac:dyDescent="0.25">
      <c r="A4624" s="5" t="str">
        <f t="shared" si="165"/>
        <v>1738_각남면_0148</v>
      </c>
      <c r="B4624" s="1">
        <v>1738</v>
      </c>
      <c r="C4624" s="1" t="s">
        <v>12339</v>
      </c>
      <c r="D4624" s="1" t="s">
        <v>12340</v>
      </c>
      <c r="E4624" s="1">
        <v>4623</v>
      </c>
      <c r="F4624" s="1">
        <v>21</v>
      </c>
      <c r="G4624" s="1" t="s">
        <v>6641</v>
      </c>
      <c r="H4624" s="1" t="s">
        <v>7064</v>
      </c>
      <c r="I4624" s="1">
        <v>7</v>
      </c>
      <c r="L4624" s="1">
        <v>5</v>
      </c>
      <c r="M4624" s="1" t="s">
        <v>14599</v>
      </c>
      <c r="N4624" s="1" t="s">
        <v>14600</v>
      </c>
      <c r="S4624" s="1" t="s">
        <v>50</v>
      </c>
      <c r="T4624" s="1" t="s">
        <v>7223</v>
      </c>
      <c r="W4624" s="1" t="s">
        <v>519</v>
      </c>
      <c r="X4624" s="1" t="s">
        <v>7705</v>
      </c>
      <c r="Y4624" s="1" t="s">
        <v>64</v>
      </c>
      <c r="Z4624" s="1" t="s">
        <v>7741</v>
      </c>
      <c r="AC4624" s="1">
        <v>58</v>
      </c>
      <c r="AD4624" s="1" t="s">
        <v>974</v>
      </c>
      <c r="AE4624" s="1" t="s">
        <v>9385</v>
      </c>
      <c r="AJ4624" s="1" t="s">
        <v>17</v>
      </c>
      <c r="AK4624" s="1" t="s">
        <v>9530</v>
      </c>
      <c r="AL4624" s="1" t="s">
        <v>193</v>
      </c>
      <c r="AM4624" s="1" t="s">
        <v>9533</v>
      </c>
      <c r="AT4624" s="1" t="s">
        <v>1203</v>
      </c>
      <c r="AU4624" s="1" t="s">
        <v>7376</v>
      </c>
      <c r="AV4624" s="1" t="s">
        <v>6893</v>
      </c>
      <c r="AW4624" s="1" t="s">
        <v>10368</v>
      </c>
      <c r="BG4624" s="1" t="s">
        <v>1203</v>
      </c>
      <c r="BH4624" s="1" t="s">
        <v>7376</v>
      </c>
      <c r="BI4624" s="1" t="s">
        <v>5356</v>
      </c>
      <c r="BJ4624" s="1" t="s">
        <v>10200</v>
      </c>
      <c r="BK4624" s="1" t="s">
        <v>69</v>
      </c>
      <c r="BL4624" s="1" t="s">
        <v>7359</v>
      </c>
      <c r="BM4624" s="1" t="s">
        <v>6894</v>
      </c>
      <c r="BN4624" s="1" t="s">
        <v>10857</v>
      </c>
      <c r="BO4624" s="1" t="s">
        <v>69</v>
      </c>
      <c r="BP4624" s="1" t="s">
        <v>7359</v>
      </c>
      <c r="BQ4624" s="1" t="s">
        <v>5489</v>
      </c>
      <c r="BR4624" s="1" t="s">
        <v>13118</v>
      </c>
      <c r="BS4624" s="1" t="s">
        <v>41</v>
      </c>
      <c r="BT4624" s="1" t="s">
        <v>12725</v>
      </c>
    </row>
    <row r="4625" spans="1:72" ht="13.5" customHeight="1" x14ac:dyDescent="0.25">
      <c r="A4625" s="5" t="str">
        <f t="shared" si="165"/>
        <v>1738_각남면_0148</v>
      </c>
      <c r="B4625" s="1">
        <v>1738</v>
      </c>
      <c r="C4625" s="1" t="s">
        <v>12339</v>
      </c>
      <c r="D4625" s="1" t="s">
        <v>12340</v>
      </c>
      <c r="E4625" s="1">
        <v>4624</v>
      </c>
      <c r="F4625" s="1">
        <v>21</v>
      </c>
      <c r="G4625" s="1" t="s">
        <v>6641</v>
      </c>
      <c r="H4625" s="1" t="s">
        <v>7064</v>
      </c>
      <c r="I4625" s="1">
        <v>7</v>
      </c>
      <c r="L4625" s="1">
        <v>5</v>
      </c>
      <c r="M4625" s="1" t="s">
        <v>14599</v>
      </c>
      <c r="N4625" s="1" t="s">
        <v>14600</v>
      </c>
      <c r="S4625" s="1" t="s">
        <v>112</v>
      </c>
      <c r="T4625" s="1" t="s">
        <v>7229</v>
      </c>
      <c r="Y4625" s="1" t="s">
        <v>64</v>
      </c>
      <c r="Z4625" s="1" t="s">
        <v>7741</v>
      </c>
      <c r="AC4625" s="1">
        <v>13</v>
      </c>
      <c r="AD4625" s="1" t="s">
        <v>111</v>
      </c>
      <c r="AE4625" s="1" t="s">
        <v>9341</v>
      </c>
    </row>
    <row r="4626" spans="1:72" ht="13.5" customHeight="1" x14ac:dyDescent="0.25">
      <c r="A4626" s="5" t="str">
        <f t="shared" si="165"/>
        <v>1738_각남면_0148</v>
      </c>
      <c r="B4626" s="1">
        <v>1738</v>
      </c>
      <c r="C4626" s="1" t="s">
        <v>12339</v>
      </c>
      <c r="D4626" s="1" t="s">
        <v>12340</v>
      </c>
      <c r="E4626" s="1">
        <v>4625</v>
      </c>
      <c r="F4626" s="1">
        <v>21</v>
      </c>
      <c r="G4626" s="1" t="s">
        <v>6641</v>
      </c>
      <c r="H4626" s="1" t="s">
        <v>7064</v>
      </c>
      <c r="I4626" s="1">
        <v>7</v>
      </c>
      <c r="L4626" s="1">
        <v>5</v>
      </c>
      <c r="M4626" s="1" t="s">
        <v>14599</v>
      </c>
      <c r="N4626" s="1" t="s">
        <v>14600</v>
      </c>
      <c r="S4626" s="1" t="s">
        <v>112</v>
      </c>
      <c r="T4626" s="1" t="s">
        <v>7229</v>
      </c>
      <c r="Y4626" s="1" t="s">
        <v>64</v>
      </c>
      <c r="Z4626" s="1" t="s">
        <v>7741</v>
      </c>
      <c r="AC4626" s="1">
        <v>10</v>
      </c>
      <c r="AD4626" s="1" t="s">
        <v>393</v>
      </c>
      <c r="AE4626" s="1" t="s">
        <v>9370</v>
      </c>
    </row>
    <row r="4627" spans="1:72" ht="13.5" customHeight="1" x14ac:dyDescent="0.25">
      <c r="A4627" s="5" t="str">
        <f t="shared" si="165"/>
        <v>1738_각남면_0148</v>
      </c>
      <c r="B4627" s="1">
        <v>1738</v>
      </c>
      <c r="C4627" s="1" t="s">
        <v>12339</v>
      </c>
      <c r="D4627" s="1" t="s">
        <v>12340</v>
      </c>
      <c r="E4627" s="1">
        <v>4626</v>
      </c>
      <c r="F4627" s="1">
        <v>21</v>
      </c>
      <c r="G4627" s="1" t="s">
        <v>6641</v>
      </c>
      <c r="H4627" s="1" t="s">
        <v>7064</v>
      </c>
      <c r="I4627" s="1">
        <v>7</v>
      </c>
      <c r="L4627" s="1">
        <v>5</v>
      </c>
      <c r="M4627" s="1" t="s">
        <v>14599</v>
      </c>
      <c r="N4627" s="1" t="s">
        <v>14600</v>
      </c>
      <c r="S4627" s="1" t="s">
        <v>59</v>
      </c>
      <c r="T4627" s="1" t="s">
        <v>7224</v>
      </c>
      <c r="Y4627" s="1" t="s">
        <v>742</v>
      </c>
      <c r="Z4627" s="1" t="s">
        <v>7856</v>
      </c>
      <c r="AC4627" s="1">
        <v>7</v>
      </c>
      <c r="AD4627" s="1" t="s">
        <v>62</v>
      </c>
      <c r="AE4627" s="1" t="s">
        <v>9331</v>
      </c>
    </row>
    <row r="4628" spans="1:72" ht="13.5" customHeight="1" x14ac:dyDescent="0.25">
      <c r="A4628" s="5" t="str">
        <f t="shared" si="165"/>
        <v>1738_각남면_0148</v>
      </c>
      <c r="B4628" s="1">
        <v>1738</v>
      </c>
      <c r="C4628" s="1" t="s">
        <v>12339</v>
      </c>
      <c r="D4628" s="1" t="s">
        <v>12340</v>
      </c>
      <c r="E4628" s="1">
        <v>4627</v>
      </c>
      <c r="F4628" s="1">
        <v>21</v>
      </c>
      <c r="G4628" s="1" t="s">
        <v>6641</v>
      </c>
      <c r="H4628" s="1" t="s">
        <v>7064</v>
      </c>
      <c r="I4628" s="1">
        <v>7</v>
      </c>
      <c r="L4628" s="1">
        <v>5</v>
      </c>
      <c r="M4628" s="1" t="s">
        <v>14599</v>
      </c>
      <c r="N4628" s="1" t="s">
        <v>14600</v>
      </c>
      <c r="S4628" s="1" t="s">
        <v>112</v>
      </c>
      <c r="T4628" s="1" t="s">
        <v>7229</v>
      </c>
      <c r="Y4628" s="1" t="s">
        <v>64</v>
      </c>
      <c r="Z4628" s="1" t="s">
        <v>7741</v>
      </c>
      <c r="AC4628" s="1">
        <v>7</v>
      </c>
      <c r="AD4628" s="1" t="s">
        <v>62</v>
      </c>
      <c r="AE4628" s="1" t="s">
        <v>9331</v>
      </c>
    </row>
    <row r="4629" spans="1:72" ht="13.5" customHeight="1" x14ac:dyDescent="0.25">
      <c r="A4629" s="5" t="str">
        <f t="shared" si="165"/>
        <v>1738_각남면_0148</v>
      </c>
      <c r="B4629" s="1">
        <v>1738</v>
      </c>
      <c r="C4629" s="1" t="s">
        <v>12339</v>
      </c>
      <c r="D4629" s="1" t="s">
        <v>12340</v>
      </c>
      <c r="E4629" s="1">
        <v>4628</v>
      </c>
      <c r="F4629" s="1">
        <v>21</v>
      </c>
      <c r="G4629" s="1" t="s">
        <v>6641</v>
      </c>
      <c r="H4629" s="1" t="s">
        <v>7064</v>
      </c>
      <c r="I4629" s="1">
        <v>7</v>
      </c>
      <c r="L4629" s="1">
        <v>5</v>
      </c>
      <c r="M4629" s="1" t="s">
        <v>14599</v>
      </c>
      <c r="N4629" s="1" t="s">
        <v>14600</v>
      </c>
      <c r="S4629" s="1" t="s">
        <v>112</v>
      </c>
      <c r="T4629" s="1" t="s">
        <v>7229</v>
      </c>
      <c r="Y4629" s="1" t="s">
        <v>64</v>
      </c>
      <c r="Z4629" s="1" t="s">
        <v>7741</v>
      </c>
      <c r="AC4629" s="1">
        <v>6</v>
      </c>
      <c r="AD4629" s="1" t="s">
        <v>738</v>
      </c>
      <c r="AE4629" s="1" t="s">
        <v>9381</v>
      </c>
    </row>
    <row r="4630" spans="1:72" ht="13.5" customHeight="1" x14ac:dyDescent="0.25">
      <c r="A4630" s="5" t="str">
        <f t="shared" si="165"/>
        <v>1738_각남면_0148</v>
      </c>
      <c r="B4630" s="1">
        <v>1738</v>
      </c>
      <c r="C4630" s="1" t="s">
        <v>12339</v>
      </c>
      <c r="D4630" s="1" t="s">
        <v>12340</v>
      </c>
      <c r="E4630" s="1">
        <v>4629</v>
      </c>
      <c r="F4630" s="1">
        <v>21</v>
      </c>
      <c r="G4630" s="1" t="s">
        <v>6641</v>
      </c>
      <c r="H4630" s="1" t="s">
        <v>7064</v>
      </c>
      <c r="I4630" s="1">
        <v>7</v>
      </c>
      <c r="L4630" s="1">
        <v>5</v>
      </c>
      <c r="M4630" s="1" t="s">
        <v>14599</v>
      </c>
      <c r="N4630" s="1" t="s">
        <v>14600</v>
      </c>
      <c r="S4630" s="1" t="s">
        <v>155</v>
      </c>
      <c r="T4630" s="1" t="s">
        <v>7230</v>
      </c>
      <c r="W4630" s="1" t="s">
        <v>342</v>
      </c>
      <c r="X4630" s="1" t="s">
        <v>7700</v>
      </c>
      <c r="Y4630" s="1" t="s">
        <v>64</v>
      </c>
      <c r="Z4630" s="1" t="s">
        <v>7741</v>
      </c>
      <c r="AC4630" s="1">
        <v>20</v>
      </c>
      <c r="AD4630" s="1" t="s">
        <v>255</v>
      </c>
      <c r="AE4630" s="1" t="s">
        <v>9359</v>
      </c>
    </row>
    <row r="4631" spans="1:72" ht="13.5" customHeight="1" x14ac:dyDescent="0.25">
      <c r="A4631" s="5" t="str">
        <f t="shared" si="165"/>
        <v>1738_각남면_0148</v>
      </c>
      <c r="B4631" s="1">
        <v>1738</v>
      </c>
      <c r="C4631" s="1" t="s">
        <v>12339</v>
      </c>
      <c r="D4631" s="1" t="s">
        <v>12340</v>
      </c>
      <c r="E4631" s="1">
        <v>4630</v>
      </c>
      <c r="F4631" s="1">
        <v>21</v>
      </c>
      <c r="G4631" s="1" t="s">
        <v>6641</v>
      </c>
      <c r="H4631" s="1" t="s">
        <v>7064</v>
      </c>
      <c r="I4631" s="1">
        <v>7</v>
      </c>
      <c r="L4631" s="1">
        <v>5</v>
      </c>
      <c r="M4631" s="1" t="s">
        <v>14599</v>
      </c>
      <c r="N4631" s="1" t="s">
        <v>14600</v>
      </c>
      <c r="S4631" s="1" t="s">
        <v>59</v>
      </c>
      <c r="T4631" s="1" t="s">
        <v>7224</v>
      </c>
      <c r="U4631" s="1" t="s">
        <v>1203</v>
      </c>
      <c r="V4631" s="1" t="s">
        <v>7376</v>
      </c>
      <c r="Y4631" s="1" t="s">
        <v>1578</v>
      </c>
      <c r="Z4631" s="1" t="s">
        <v>8084</v>
      </c>
      <c r="AC4631" s="1">
        <v>22</v>
      </c>
      <c r="AD4631" s="1" t="s">
        <v>188</v>
      </c>
      <c r="AE4631" s="1" t="s">
        <v>9352</v>
      </c>
    </row>
    <row r="4632" spans="1:72" ht="13.5" customHeight="1" x14ac:dyDescent="0.25">
      <c r="A4632" s="5" t="str">
        <f t="shared" si="165"/>
        <v>1738_각남면_0148</v>
      </c>
      <c r="B4632" s="1">
        <v>1738</v>
      </c>
      <c r="C4632" s="1" t="s">
        <v>12339</v>
      </c>
      <c r="D4632" s="1" t="s">
        <v>12340</v>
      </c>
      <c r="E4632" s="1">
        <v>4631</v>
      </c>
      <c r="F4632" s="1">
        <v>21</v>
      </c>
      <c r="G4632" s="1" t="s">
        <v>6641</v>
      </c>
      <c r="H4632" s="1" t="s">
        <v>7064</v>
      </c>
      <c r="I4632" s="1">
        <v>8</v>
      </c>
      <c r="J4632" s="1" t="s">
        <v>6895</v>
      </c>
      <c r="K4632" s="1" t="s">
        <v>12363</v>
      </c>
      <c r="L4632" s="1">
        <v>1</v>
      </c>
      <c r="M4632" s="1" t="s">
        <v>6895</v>
      </c>
      <c r="N4632" s="1" t="s">
        <v>14601</v>
      </c>
      <c r="T4632" s="1" t="s">
        <v>12461</v>
      </c>
      <c r="U4632" s="1" t="s">
        <v>6001</v>
      </c>
      <c r="V4632" s="1" t="s">
        <v>7621</v>
      </c>
      <c r="W4632" s="1" t="s">
        <v>336</v>
      </c>
      <c r="X4632" s="1" t="s">
        <v>12529</v>
      </c>
      <c r="Y4632" s="1" t="s">
        <v>1897</v>
      </c>
      <c r="Z4632" s="1" t="s">
        <v>8160</v>
      </c>
      <c r="AC4632" s="1">
        <v>39</v>
      </c>
      <c r="AD4632" s="1" t="s">
        <v>181</v>
      </c>
      <c r="AE4632" s="1" t="s">
        <v>9350</v>
      </c>
      <c r="AJ4632" s="1" t="s">
        <v>17</v>
      </c>
      <c r="AK4632" s="1" t="s">
        <v>9530</v>
      </c>
      <c r="AL4632" s="1" t="s">
        <v>58</v>
      </c>
      <c r="AM4632" s="1" t="s">
        <v>9526</v>
      </c>
      <c r="AT4632" s="1" t="s">
        <v>44</v>
      </c>
      <c r="AU4632" s="1" t="s">
        <v>7629</v>
      </c>
      <c r="AV4632" s="1" t="s">
        <v>6896</v>
      </c>
      <c r="AW4632" s="1" t="s">
        <v>10369</v>
      </c>
      <c r="BG4632" s="1" t="s">
        <v>44</v>
      </c>
      <c r="BH4632" s="1" t="s">
        <v>7629</v>
      </c>
      <c r="BI4632" s="1" t="s">
        <v>1959</v>
      </c>
      <c r="BJ4632" s="1" t="s">
        <v>9164</v>
      </c>
      <c r="BK4632" s="1" t="s">
        <v>912</v>
      </c>
      <c r="BL4632" s="1" t="s">
        <v>9676</v>
      </c>
      <c r="BM4632" s="1" t="s">
        <v>2291</v>
      </c>
      <c r="BN4632" s="1" t="s">
        <v>9866</v>
      </c>
      <c r="BO4632" s="1" t="s">
        <v>44</v>
      </c>
      <c r="BP4632" s="1" t="s">
        <v>7629</v>
      </c>
      <c r="BQ4632" s="1" t="s">
        <v>6897</v>
      </c>
      <c r="BR4632" s="1" t="s">
        <v>12216</v>
      </c>
      <c r="BS4632" s="1" t="s">
        <v>283</v>
      </c>
      <c r="BT4632" s="1" t="s">
        <v>9550</v>
      </c>
    </row>
    <row r="4633" spans="1:72" ht="13.5" customHeight="1" x14ac:dyDescent="0.25">
      <c r="A4633" s="5" t="str">
        <f t="shared" si="165"/>
        <v>1738_각남면_0148</v>
      </c>
      <c r="B4633" s="1">
        <v>1738</v>
      </c>
      <c r="C4633" s="1" t="s">
        <v>12339</v>
      </c>
      <c r="D4633" s="1" t="s">
        <v>12340</v>
      </c>
      <c r="E4633" s="1">
        <v>4632</v>
      </c>
      <c r="F4633" s="1">
        <v>21</v>
      </c>
      <c r="G4633" s="1" t="s">
        <v>6641</v>
      </c>
      <c r="H4633" s="1" t="s">
        <v>7064</v>
      </c>
      <c r="I4633" s="1">
        <v>8</v>
      </c>
      <c r="L4633" s="1">
        <v>1</v>
      </c>
      <c r="M4633" s="1" t="s">
        <v>6895</v>
      </c>
      <c r="N4633" s="1" t="s">
        <v>14601</v>
      </c>
      <c r="S4633" s="1" t="s">
        <v>50</v>
      </c>
      <c r="T4633" s="1" t="s">
        <v>7223</v>
      </c>
      <c r="W4633" s="1" t="s">
        <v>203</v>
      </c>
      <c r="X4633" s="1" t="s">
        <v>7694</v>
      </c>
      <c r="Y4633" s="1" t="s">
        <v>10</v>
      </c>
      <c r="Z4633" s="1" t="s">
        <v>7684</v>
      </c>
      <c r="AC4633" s="1">
        <v>36</v>
      </c>
      <c r="AD4633" s="1" t="s">
        <v>229</v>
      </c>
      <c r="AE4633" s="1" t="s">
        <v>9356</v>
      </c>
      <c r="AJ4633" s="1" t="s">
        <v>17</v>
      </c>
      <c r="AK4633" s="1" t="s">
        <v>9530</v>
      </c>
      <c r="AL4633" s="1" t="s">
        <v>124</v>
      </c>
      <c r="AM4633" s="1" t="s">
        <v>9327</v>
      </c>
      <c r="AT4633" s="1" t="s">
        <v>42</v>
      </c>
      <c r="AU4633" s="1" t="s">
        <v>7309</v>
      </c>
      <c r="AV4633" s="1" t="s">
        <v>1829</v>
      </c>
      <c r="AW4633" s="1" t="s">
        <v>8143</v>
      </c>
      <c r="BG4633" s="1" t="s">
        <v>281</v>
      </c>
      <c r="BH4633" s="1" t="s">
        <v>7360</v>
      </c>
      <c r="BI4633" s="1" t="s">
        <v>6682</v>
      </c>
      <c r="BJ4633" s="1" t="s">
        <v>10346</v>
      </c>
      <c r="BK4633" s="1" t="s">
        <v>44</v>
      </c>
      <c r="BL4633" s="1" t="s">
        <v>7629</v>
      </c>
      <c r="BM4633" s="1" t="s">
        <v>6819</v>
      </c>
      <c r="BN4633" s="1" t="s">
        <v>10982</v>
      </c>
      <c r="BO4633" s="1" t="s">
        <v>44</v>
      </c>
      <c r="BP4633" s="1" t="s">
        <v>7629</v>
      </c>
      <c r="BQ4633" s="1" t="s">
        <v>6898</v>
      </c>
      <c r="BR4633" s="1" t="s">
        <v>11917</v>
      </c>
      <c r="BS4633" s="1" t="s">
        <v>58</v>
      </c>
      <c r="BT4633" s="1" t="s">
        <v>9526</v>
      </c>
    </row>
    <row r="4634" spans="1:72" ht="13.5" customHeight="1" x14ac:dyDescent="0.25">
      <c r="A4634" s="5" t="str">
        <f t="shared" ref="A4634:A4665" si="166">HYPERLINK("http://kyu.snu.ac.kr/sdhj/index.jsp?type=hj/GK14616_00IH_0001_0148.jpg","1738_각남면_0148")</f>
        <v>1738_각남면_0148</v>
      </c>
      <c r="B4634" s="1">
        <v>1738</v>
      </c>
      <c r="C4634" s="1" t="s">
        <v>12339</v>
      </c>
      <c r="D4634" s="1" t="s">
        <v>12340</v>
      </c>
      <c r="E4634" s="1">
        <v>4633</v>
      </c>
      <c r="F4634" s="1">
        <v>21</v>
      </c>
      <c r="G4634" s="1" t="s">
        <v>6641</v>
      </c>
      <c r="H4634" s="1" t="s">
        <v>7064</v>
      </c>
      <c r="I4634" s="1">
        <v>8</v>
      </c>
      <c r="L4634" s="1">
        <v>1</v>
      </c>
      <c r="M4634" s="1" t="s">
        <v>6895</v>
      </c>
      <c r="N4634" s="1" t="s">
        <v>14601</v>
      </c>
      <c r="S4634" s="1" t="s">
        <v>112</v>
      </c>
      <c r="T4634" s="1" t="s">
        <v>7229</v>
      </c>
      <c r="Y4634" s="1" t="s">
        <v>64</v>
      </c>
      <c r="Z4634" s="1" t="s">
        <v>7741</v>
      </c>
      <c r="AC4634" s="1">
        <v>11</v>
      </c>
      <c r="AD4634" s="1" t="s">
        <v>505</v>
      </c>
      <c r="AE4634" s="1" t="s">
        <v>9377</v>
      </c>
    </row>
    <row r="4635" spans="1:72" ht="13.5" customHeight="1" x14ac:dyDescent="0.25">
      <c r="A4635" s="5" t="str">
        <f t="shared" si="166"/>
        <v>1738_각남면_0148</v>
      </c>
      <c r="B4635" s="1">
        <v>1738</v>
      </c>
      <c r="C4635" s="1" t="s">
        <v>12339</v>
      </c>
      <c r="D4635" s="1" t="s">
        <v>12340</v>
      </c>
      <c r="E4635" s="1">
        <v>4634</v>
      </c>
      <c r="F4635" s="1">
        <v>21</v>
      </c>
      <c r="G4635" s="1" t="s">
        <v>6641</v>
      </c>
      <c r="H4635" s="1" t="s">
        <v>7064</v>
      </c>
      <c r="I4635" s="1">
        <v>8</v>
      </c>
      <c r="L4635" s="1">
        <v>1</v>
      </c>
      <c r="M4635" s="1" t="s">
        <v>6895</v>
      </c>
      <c r="N4635" s="1" t="s">
        <v>14601</v>
      </c>
      <c r="S4635" s="1" t="s">
        <v>59</v>
      </c>
      <c r="T4635" s="1" t="s">
        <v>7224</v>
      </c>
      <c r="U4635" s="1" t="s">
        <v>134</v>
      </c>
      <c r="V4635" s="1" t="s">
        <v>7307</v>
      </c>
      <c r="Y4635" s="1" t="s">
        <v>5225</v>
      </c>
      <c r="Z4635" s="1" t="s">
        <v>9274</v>
      </c>
      <c r="AC4635" s="1">
        <v>16</v>
      </c>
      <c r="AD4635" s="1" t="s">
        <v>89</v>
      </c>
      <c r="AE4635" s="1" t="s">
        <v>9335</v>
      </c>
    </row>
    <row r="4636" spans="1:72" ht="13.5" customHeight="1" x14ac:dyDescent="0.25">
      <c r="A4636" s="5" t="str">
        <f t="shared" si="166"/>
        <v>1738_각남면_0148</v>
      </c>
      <c r="B4636" s="1">
        <v>1738</v>
      </c>
      <c r="C4636" s="1" t="s">
        <v>12339</v>
      </c>
      <c r="D4636" s="1" t="s">
        <v>12340</v>
      </c>
      <c r="E4636" s="1">
        <v>4635</v>
      </c>
      <c r="F4636" s="1">
        <v>21</v>
      </c>
      <c r="G4636" s="1" t="s">
        <v>6641</v>
      </c>
      <c r="H4636" s="1" t="s">
        <v>7064</v>
      </c>
      <c r="I4636" s="1">
        <v>8</v>
      </c>
      <c r="L4636" s="1">
        <v>1</v>
      </c>
      <c r="M4636" s="1" t="s">
        <v>6895</v>
      </c>
      <c r="N4636" s="1" t="s">
        <v>14601</v>
      </c>
      <c r="S4636" s="1" t="s">
        <v>112</v>
      </c>
      <c r="T4636" s="1" t="s">
        <v>7229</v>
      </c>
      <c r="Y4636" s="1" t="s">
        <v>64</v>
      </c>
      <c r="Z4636" s="1" t="s">
        <v>7741</v>
      </c>
      <c r="AC4636" s="1">
        <v>7</v>
      </c>
      <c r="AD4636" s="1" t="s">
        <v>62</v>
      </c>
      <c r="AE4636" s="1" t="s">
        <v>9331</v>
      </c>
    </row>
    <row r="4637" spans="1:72" ht="13.5" customHeight="1" x14ac:dyDescent="0.25">
      <c r="A4637" s="5" t="str">
        <f t="shared" si="166"/>
        <v>1738_각남면_0148</v>
      </c>
      <c r="B4637" s="1">
        <v>1738</v>
      </c>
      <c r="C4637" s="1" t="s">
        <v>12339</v>
      </c>
      <c r="D4637" s="1" t="s">
        <v>12340</v>
      </c>
      <c r="E4637" s="1">
        <v>4636</v>
      </c>
      <c r="F4637" s="1">
        <v>21</v>
      </c>
      <c r="G4637" s="1" t="s">
        <v>6641</v>
      </c>
      <c r="H4637" s="1" t="s">
        <v>7064</v>
      </c>
      <c r="I4637" s="1">
        <v>8</v>
      </c>
      <c r="L4637" s="1">
        <v>2</v>
      </c>
      <c r="M4637" s="1" t="s">
        <v>14602</v>
      </c>
      <c r="N4637" s="1" t="s">
        <v>14603</v>
      </c>
      <c r="T4637" s="1" t="s">
        <v>12461</v>
      </c>
      <c r="U4637" s="1" t="s">
        <v>260</v>
      </c>
      <c r="V4637" s="1" t="s">
        <v>7321</v>
      </c>
      <c r="W4637" s="1" t="s">
        <v>1598</v>
      </c>
      <c r="X4637" s="1" t="s">
        <v>7717</v>
      </c>
      <c r="Y4637" s="1" t="s">
        <v>6899</v>
      </c>
      <c r="Z4637" s="1" t="s">
        <v>9275</v>
      </c>
      <c r="AC4637" s="1">
        <v>69</v>
      </c>
      <c r="AD4637" s="1" t="s">
        <v>650</v>
      </c>
      <c r="AE4637" s="1" t="s">
        <v>9380</v>
      </c>
      <c r="AJ4637" s="1" t="s">
        <v>17</v>
      </c>
      <c r="AK4637" s="1" t="s">
        <v>9530</v>
      </c>
      <c r="AL4637" s="1" t="s">
        <v>283</v>
      </c>
      <c r="AM4637" s="1" t="s">
        <v>9550</v>
      </c>
      <c r="AT4637" s="1" t="s">
        <v>44</v>
      </c>
      <c r="AU4637" s="1" t="s">
        <v>7629</v>
      </c>
      <c r="AV4637" s="1" t="s">
        <v>6900</v>
      </c>
      <c r="AW4637" s="1" t="s">
        <v>10370</v>
      </c>
      <c r="BG4637" s="1" t="s">
        <v>44</v>
      </c>
      <c r="BH4637" s="1" t="s">
        <v>7629</v>
      </c>
      <c r="BI4637" s="1" t="s">
        <v>1259</v>
      </c>
      <c r="BJ4637" s="1" t="s">
        <v>8460</v>
      </c>
      <c r="BK4637" s="1" t="s">
        <v>5245</v>
      </c>
      <c r="BL4637" s="1" t="s">
        <v>12418</v>
      </c>
      <c r="BM4637" s="1" t="s">
        <v>14909</v>
      </c>
      <c r="BN4637" s="1" t="s">
        <v>12984</v>
      </c>
      <c r="BO4637" s="1" t="s">
        <v>6901</v>
      </c>
      <c r="BP4637" s="1" t="s">
        <v>11481</v>
      </c>
      <c r="BQ4637" s="1" t="s">
        <v>6902</v>
      </c>
      <c r="BR4637" s="1" t="s">
        <v>12217</v>
      </c>
      <c r="BS4637" s="1" t="s">
        <v>1683</v>
      </c>
      <c r="BT4637" s="1" t="s">
        <v>9551</v>
      </c>
    </row>
    <row r="4638" spans="1:72" ht="13.5" customHeight="1" x14ac:dyDescent="0.25">
      <c r="A4638" s="5" t="str">
        <f t="shared" si="166"/>
        <v>1738_각남면_0148</v>
      </c>
      <c r="B4638" s="1">
        <v>1738</v>
      </c>
      <c r="C4638" s="1" t="s">
        <v>12339</v>
      </c>
      <c r="D4638" s="1" t="s">
        <v>12340</v>
      </c>
      <c r="E4638" s="1">
        <v>4637</v>
      </c>
      <c r="F4638" s="1">
        <v>21</v>
      </c>
      <c r="G4638" s="1" t="s">
        <v>6641</v>
      </c>
      <c r="H4638" s="1" t="s">
        <v>7064</v>
      </c>
      <c r="I4638" s="1">
        <v>8</v>
      </c>
      <c r="L4638" s="1">
        <v>2</v>
      </c>
      <c r="M4638" s="1" t="s">
        <v>14602</v>
      </c>
      <c r="N4638" s="1" t="s">
        <v>14603</v>
      </c>
      <c r="S4638" s="1" t="s">
        <v>50</v>
      </c>
      <c r="T4638" s="1" t="s">
        <v>7223</v>
      </c>
      <c r="W4638" s="1" t="s">
        <v>761</v>
      </c>
      <c r="X4638" s="1" t="s">
        <v>7684</v>
      </c>
      <c r="Y4638" s="1" t="s">
        <v>308</v>
      </c>
      <c r="Z4638" s="1" t="s">
        <v>7774</v>
      </c>
      <c r="AC4638" s="1">
        <v>67</v>
      </c>
      <c r="AD4638" s="1" t="s">
        <v>62</v>
      </c>
      <c r="AE4638" s="1" t="s">
        <v>9331</v>
      </c>
      <c r="AJ4638" s="1" t="s">
        <v>309</v>
      </c>
      <c r="AK4638" s="1" t="s">
        <v>9531</v>
      </c>
      <c r="AL4638" s="1" t="s">
        <v>401</v>
      </c>
      <c r="AM4638" s="1" t="s">
        <v>9477</v>
      </c>
      <c r="AT4638" s="1" t="s">
        <v>44</v>
      </c>
      <c r="AU4638" s="1" t="s">
        <v>7629</v>
      </c>
      <c r="AV4638" s="1" t="s">
        <v>6903</v>
      </c>
      <c r="AW4638" s="1" t="s">
        <v>8210</v>
      </c>
      <c r="BG4638" s="1" t="s">
        <v>44</v>
      </c>
      <c r="BH4638" s="1" t="s">
        <v>7629</v>
      </c>
      <c r="BI4638" s="1" t="s">
        <v>6904</v>
      </c>
      <c r="BJ4638" s="1" t="s">
        <v>10994</v>
      </c>
      <c r="BK4638" s="1" t="s">
        <v>6905</v>
      </c>
      <c r="BL4638" s="1" t="s">
        <v>11050</v>
      </c>
      <c r="BM4638" s="1" t="s">
        <v>6906</v>
      </c>
      <c r="BN4638" s="1" t="s">
        <v>11447</v>
      </c>
      <c r="BO4638" s="1" t="s">
        <v>126</v>
      </c>
      <c r="BP4638" s="1" t="s">
        <v>12812</v>
      </c>
      <c r="BQ4638" s="1" t="s">
        <v>6907</v>
      </c>
      <c r="BR4638" s="1" t="s">
        <v>13333</v>
      </c>
      <c r="BS4638" s="1" t="s">
        <v>6908</v>
      </c>
      <c r="BT4638" s="1" t="s">
        <v>13508</v>
      </c>
    </row>
    <row r="4639" spans="1:72" ht="13.5" customHeight="1" x14ac:dyDescent="0.25">
      <c r="A4639" s="5" t="str">
        <f t="shared" si="166"/>
        <v>1738_각남면_0148</v>
      </c>
      <c r="B4639" s="1">
        <v>1738</v>
      </c>
      <c r="C4639" s="1" t="s">
        <v>12339</v>
      </c>
      <c r="D4639" s="1" t="s">
        <v>12340</v>
      </c>
      <c r="E4639" s="1">
        <v>4638</v>
      </c>
      <c r="F4639" s="1">
        <v>21</v>
      </c>
      <c r="G4639" s="1" t="s">
        <v>6641</v>
      </c>
      <c r="H4639" s="1" t="s">
        <v>7064</v>
      </c>
      <c r="I4639" s="1">
        <v>8</v>
      </c>
      <c r="L4639" s="1">
        <v>2</v>
      </c>
      <c r="M4639" s="1" t="s">
        <v>14602</v>
      </c>
      <c r="N4639" s="1" t="s">
        <v>14603</v>
      </c>
      <c r="S4639" s="1" t="s">
        <v>59</v>
      </c>
      <c r="T4639" s="1" t="s">
        <v>7224</v>
      </c>
      <c r="U4639" s="1" t="s">
        <v>260</v>
      </c>
      <c r="V4639" s="1" t="s">
        <v>7321</v>
      </c>
      <c r="Y4639" s="1" t="s">
        <v>6909</v>
      </c>
      <c r="Z4639" s="1" t="s">
        <v>9276</v>
      </c>
      <c r="AC4639" s="1">
        <v>33</v>
      </c>
      <c r="AD4639" s="1" t="s">
        <v>321</v>
      </c>
      <c r="AE4639" s="1" t="s">
        <v>9366</v>
      </c>
    </row>
    <row r="4640" spans="1:72" ht="13.5" customHeight="1" x14ac:dyDescent="0.25">
      <c r="A4640" s="5" t="str">
        <f t="shared" si="166"/>
        <v>1738_각남면_0148</v>
      </c>
      <c r="B4640" s="1">
        <v>1738</v>
      </c>
      <c r="C4640" s="1" t="s">
        <v>12339</v>
      </c>
      <c r="D4640" s="1" t="s">
        <v>12340</v>
      </c>
      <c r="E4640" s="1">
        <v>4639</v>
      </c>
      <c r="F4640" s="1">
        <v>21</v>
      </c>
      <c r="G4640" s="1" t="s">
        <v>6641</v>
      </c>
      <c r="H4640" s="1" t="s">
        <v>7064</v>
      </c>
      <c r="I4640" s="1">
        <v>8</v>
      </c>
      <c r="L4640" s="1">
        <v>2</v>
      </c>
      <c r="M4640" s="1" t="s">
        <v>14602</v>
      </c>
      <c r="N4640" s="1" t="s">
        <v>14603</v>
      </c>
      <c r="S4640" s="1" t="s">
        <v>6910</v>
      </c>
      <c r="T4640" s="1" t="s">
        <v>14916</v>
      </c>
      <c r="W4640" s="1" t="s">
        <v>123</v>
      </c>
      <c r="X4640" s="1" t="s">
        <v>7689</v>
      </c>
      <c r="Y4640" s="1" t="s">
        <v>10</v>
      </c>
      <c r="Z4640" s="1" t="s">
        <v>7684</v>
      </c>
      <c r="AC4640" s="1">
        <v>26</v>
      </c>
      <c r="AD4640" s="1" t="s">
        <v>585</v>
      </c>
      <c r="AE4640" s="1" t="s">
        <v>9379</v>
      </c>
    </row>
    <row r="4641" spans="1:58" ht="13.5" customHeight="1" x14ac:dyDescent="0.25">
      <c r="A4641" s="5" t="str">
        <f t="shared" si="166"/>
        <v>1738_각남면_0148</v>
      </c>
      <c r="B4641" s="1">
        <v>1738</v>
      </c>
      <c r="C4641" s="1" t="s">
        <v>12339</v>
      </c>
      <c r="D4641" s="1" t="s">
        <v>12340</v>
      </c>
      <c r="E4641" s="1">
        <v>4640</v>
      </c>
      <c r="F4641" s="1">
        <v>21</v>
      </c>
      <c r="G4641" s="1" t="s">
        <v>6641</v>
      </c>
      <c r="H4641" s="1" t="s">
        <v>7064</v>
      </c>
      <c r="I4641" s="1">
        <v>8</v>
      </c>
      <c r="L4641" s="1">
        <v>2</v>
      </c>
      <c r="M4641" s="1" t="s">
        <v>14602</v>
      </c>
      <c r="N4641" s="1" t="s">
        <v>14603</v>
      </c>
      <c r="T4641" s="1" t="s">
        <v>12470</v>
      </c>
      <c r="U4641" s="1" t="s">
        <v>139</v>
      </c>
      <c r="V4641" s="1" t="s">
        <v>7323</v>
      </c>
      <c r="Y4641" s="1" t="s">
        <v>3672</v>
      </c>
      <c r="Z4641" s="1" t="s">
        <v>7763</v>
      </c>
      <c r="AC4641" s="1">
        <v>49</v>
      </c>
      <c r="AD4641" s="1" t="s">
        <v>175</v>
      </c>
      <c r="AE4641" s="1" t="s">
        <v>9349</v>
      </c>
      <c r="BB4641" s="1" t="s">
        <v>139</v>
      </c>
      <c r="BC4641" s="1" t="s">
        <v>7323</v>
      </c>
      <c r="BD4641" s="1" t="s">
        <v>849</v>
      </c>
      <c r="BE4641" s="1" t="s">
        <v>7890</v>
      </c>
      <c r="BF4641" s="1" t="s">
        <v>12895</v>
      </c>
    </row>
    <row r="4642" spans="1:58" ht="13.5" customHeight="1" x14ac:dyDescent="0.25">
      <c r="A4642" s="5" t="str">
        <f t="shared" si="166"/>
        <v>1738_각남면_0148</v>
      </c>
      <c r="B4642" s="1">
        <v>1738</v>
      </c>
      <c r="C4642" s="1" t="s">
        <v>12339</v>
      </c>
      <c r="D4642" s="1" t="s">
        <v>12340</v>
      </c>
      <c r="E4642" s="1">
        <v>4641</v>
      </c>
      <c r="F4642" s="1">
        <v>21</v>
      </c>
      <c r="G4642" s="1" t="s">
        <v>6641</v>
      </c>
      <c r="H4642" s="1" t="s">
        <v>7064</v>
      </c>
      <c r="I4642" s="1">
        <v>8</v>
      </c>
      <c r="L4642" s="1">
        <v>2</v>
      </c>
      <c r="M4642" s="1" t="s">
        <v>14602</v>
      </c>
      <c r="N4642" s="1" t="s">
        <v>14603</v>
      </c>
      <c r="T4642" s="1" t="s">
        <v>12470</v>
      </c>
      <c r="U4642" s="1" t="s">
        <v>139</v>
      </c>
      <c r="V4642" s="1" t="s">
        <v>7323</v>
      </c>
      <c r="Y4642" s="1" t="s">
        <v>6911</v>
      </c>
      <c r="Z4642" s="1" t="s">
        <v>9277</v>
      </c>
      <c r="AC4642" s="1">
        <v>33</v>
      </c>
      <c r="AD4642" s="1" t="s">
        <v>321</v>
      </c>
      <c r="AE4642" s="1" t="s">
        <v>9366</v>
      </c>
      <c r="BC4642" s="1" t="s">
        <v>7323</v>
      </c>
      <c r="BE4642" s="1" t="s">
        <v>7890</v>
      </c>
      <c r="BF4642" s="1" t="s">
        <v>12891</v>
      </c>
    </row>
    <row r="4643" spans="1:58" ht="13.5" customHeight="1" x14ac:dyDescent="0.25">
      <c r="A4643" s="5" t="str">
        <f t="shared" si="166"/>
        <v>1738_각남면_0148</v>
      </c>
      <c r="B4643" s="1">
        <v>1738</v>
      </c>
      <c r="C4643" s="1" t="s">
        <v>12339</v>
      </c>
      <c r="D4643" s="1" t="s">
        <v>12340</v>
      </c>
      <c r="E4643" s="1">
        <v>4642</v>
      </c>
      <c r="F4643" s="1">
        <v>21</v>
      </c>
      <c r="G4643" s="1" t="s">
        <v>6641</v>
      </c>
      <c r="H4643" s="1" t="s">
        <v>7064</v>
      </c>
      <c r="I4643" s="1">
        <v>8</v>
      </c>
      <c r="L4643" s="1">
        <v>2</v>
      </c>
      <c r="M4643" s="1" t="s">
        <v>14602</v>
      </c>
      <c r="N4643" s="1" t="s">
        <v>14603</v>
      </c>
      <c r="T4643" s="1" t="s">
        <v>12470</v>
      </c>
      <c r="U4643" s="1" t="s">
        <v>139</v>
      </c>
      <c r="V4643" s="1" t="s">
        <v>7323</v>
      </c>
      <c r="Y4643" s="1" t="s">
        <v>6912</v>
      </c>
      <c r="Z4643" s="1" t="s">
        <v>9278</v>
      </c>
      <c r="AC4643" s="1">
        <v>58</v>
      </c>
      <c r="AD4643" s="1" t="s">
        <v>974</v>
      </c>
      <c r="AE4643" s="1" t="s">
        <v>9385</v>
      </c>
      <c r="AG4643" s="1" t="s">
        <v>12745</v>
      </c>
      <c r="AI4643" s="1" t="s">
        <v>9478</v>
      </c>
      <c r="BB4643" s="1" t="s">
        <v>139</v>
      </c>
      <c r="BC4643" s="1" t="s">
        <v>7323</v>
      </c>
      <c r="BD4643" s="1" t="s">
        <v>14901</v>
      </c>
      <c r="BE4643" s="1" t="s">
        <v>9246</v>
      </c>
      <c r="BF4643" s="1" t="s">
        <v>12895</v>
      </c>
    </row>
    <row r="4644" spans="1:58" ht="13.5" customHeight="1" x14ac:dyDescent="0.25">
      <c r="A4644" s="5" t="str">
        <f t="shared" si="166"/>
        <v>1738_각남면_0148</v>
      </c>
      <c r="B4644" s="1">
        <v>1738</v>
      </c>
      <c r="C4644" s="1" t="s">
        <v>12339</v>
      </c>
      <c r="D4644" s="1" t="s">
        <v>12340</v>
      </c>
      <c r="E4644" s="1">
        <v>4643</v>
      </c>
      <c r="F4644" s="1">
        <v>21</v>
      </c>
      <c r="G4644" s="1" t="s">
        <v>6641</v>
      </c>
      <c r="H4644" s="1" t="s">
        <v>7064</v>
      </c>
      <c r="I4644" s="1">
        <v>8</v>
      </c>
      <c r="L4644" s="1">
        <v>2</v>
      </c>
      <c r="M4644" s="1" t="s">
        <v>14602</v>
      </c>
      <c r="N4644" s="1" t="s">
        <v>14603</v>
      </c>
      <c r="T4644" s="1" t="s">
        <v>12470</v>
      </c>
      <c r="U4644" s="1" t="s">
        <v>139</v>
      </c>
      <c r="V4644" s="1" t="s">
        <v>7323</v>
      </c>
      <c r="Y4644" s="1" t="s">
        <v>6913</v>
      </c>
      <c r="Z4644" s="1" t="s">
        <v>9279</v>
      </c>
      <c r="AG4644" s="1" t="s">
        <v>12745</v>
      </c>
      <c r="AI4644" s="1" t="s">
        <v>9478</v>
      </c>
      <c r="BC4644" s="1" t="s">
        <v>7323</v>
      </c>
      <c r="BE4644" s="1" t="s">
        <v>9246</v>
      </c>
      <c r="BF4644" s="1" t="s">
        <v>12894</v>
      </c>
    </row>
    <row r="4645" spans="1:58" ht="13.5" customHeight="1" x14ac:dyDescent="0.25">
      <c r="A4645" s="5" t="str">
        <f t="shared" si="166"/>
        <v>1738_각남면_0148</v>
      </c>
      <c r="B4645" s="1">
        <v>1738</v>
      </c>
      <c r="C4645" s="1" t="s">
        <v>12339</v>
      </c>
      <c r="D4645" s="1" t="s">
        <v>12340</v>
      </c>
      <c r="E4645" s="1">
        <v>4644</v>
      </c>
      <c r="F4645" s="1">
        <v>21</v>
      </c>
      <c r="G4645" s="1" t="s">
        <v>6641</v>
      </c>
      <c r="H4645" s="1" t="s">
        <v>7064</v>
      </c>
      <c r="I4645" s="1">
        <v>8</v>
      </c>
      <c r="L4645" s="1">
        <v>2</v>
      </c>
      <c r="M4645" s="1" t="s">
        <v>14602</v>
      </c>
      <c r="N4645" s="1" t="s">
        <v>14603</v>
      </c>
      <c r="T4645" s="1" t="s">
        <v>12470</v>
      </c>
      <c r="U4645" s="1" t="s">
        <v>136</v>
      </c>
      <c r="V4645" s="1" t="s">
        <v>7308</v>
      </c>
      <c r="Y4645" s="1" t="s">
        <v>865</v>
      </c>
      <c r="Z4645" s="1" t="s">
        <v>7850</v>
      </c>
      <c r="AF4645" s="1" t="s">
        <v>12650</v>
      </c>
      <c r="AG4645" s="1" t="s">
        <v>12674</v>
      </c>
      <c r="AH4645" s="1" t="s">
        <v>151</v>
      </c>
      <c r="AI4645" s="1" t="s">
        <v>9478</v>
      </c>
      <c r="BC4645" s="1" t="s">
        <v>7323</v>
      </c>
      <c r="BE4645" s="1" t="s">
        <v>9246</v>
      </c>
      <c r="BF4645" s="1" t="s">
        <v>12891</v>
      </c>
    </row>
    <row r="4646" spans="1:58" ht="13.5" customHeight="1" x14ac:dyDescent="0.25">
      <c r="A4646" s="5" t="str">
        <f t="shared" si="166"/>
        <v>1738_각남면_0148</v>
      </c>
      <c r="B4646" s="1">
        <v>1738</v>
      </c>
      <c r="C4646" s="1" t="s">
        <v>12339</v>
      </c>
      <c r="D4646" s="1" t="s">
        <v>12340</v>
      </c>
      <c r="E4646" s="1">
        <v>4645</v>
      </c>
      <c r="F4646" s="1">
        <v>21</v>
      </c>
      <c r="G4646" s="1" t="s">
        <v>6641</v>
      </c>
      <c r="H4646" s="1" t="s">
        <v>7064</v>
      </c>
      <c r="I4646" s="1">
        <v>8</v>
      </c>
      <c r="L4646" s="1">
        <v>2</v>
      </c>
      <c r="M4646" s="1" t="s">
        <v>14602</v>
      </c>
      <c r="N4646" s="1" t="s">
        <v>14603</v>
      </c>
      <c r="T4646" s="1" t="s">
        <v>12470</v>
      </c>
      <c r="U4646" s="1" t="s">
        <v>139</v>
      </c>
      <c r="V4646" s="1" t="s">
        <v>7323</v>
      </c>
      <c r="Y4646" s="1" t="s">
        <v>6914</v>
      </c>
      <c r="Z4646" s="1" t="s">
        <v>9280</v>
      </c>
      <c r="AG4646" s="1" t="s">
        <v>9401</v>
      </c>
      <c r="AI4646" s="1" t="s">
        <v>9477</v>
      </c>
    </row>
    <row r="4647" spans="1:58" ht="13.5" customHeight="1" x14ac:dyDescent="0.25">
      <c r="A4647" s="5" t="str">
        <f t="shared" si="166"/>
        <v>1738_각남면_0148</v>
      </c>
      <c r="B4647" s="1">
        <v>1738</v>
      </c>
      <c r="C4647" s="1" t="s">
        <v>12339</v>
      </c>
      <c r="D4647" s="1" t="s">
        <v>12340</v>
      </c>
      <c r="E4647" s="1">
        <v>4646</v>
      </c>
      <c r="F4647" s="1">
        <v>21</v>
      </c>
      <c r="G4647" s="1" t="s">
        <v>6641</v>
      </c>
      <c r="H4647" s="1" t="s">
        <v>7064</v>
      </c>
      <c r="I4647" s="1">
        <v>8</v>
      </c>
      <c r="L4647" s="1">
        <v>2</v>
      </c>
      <c r="M4647" s="1" t="s">
        <v>14602</v>
      </c>
      <c r="N4647" s="1" t="s">
        <v>14603</v>
      </c>
      <c r="T4647" s="1" t="s">
        <v>12470</v>
      </c>
      <c r="U4647" s="1" t="s">
        <v>139</v>
      </c>
      <c r="V4647" s="1" t="s">
        <v>7323</v>
      </c>
      <c r="Y4647" s="1" t="s">
        <v>1447</v>
      </c>
      <c r="Z4647" s="1" t="s">
        <v>8048</v>
      </c>
      <c r="AG4647" s="1" t="s">
        <v>9401</v>
      </c>
      <c r="AI4647" s="1" t="s">
        <v>9477</v>
      </c>
    </row>
    <row r="4648" spans="1:58" ht="13.5" customHeight="1" x14ac:dyDescent="0.25">
      <c r="A4648" s="5" t="str">
        <f t="shared" si="166"/>
        <v>1738_각남면_0148</v>
      </c>
      <c r="B4648" s="1">
        <v>1738</v>
      </c>
      <c r="C4648" s="1" t="s">
        <v>12339</v>
      </c>
      <c r="D4648" s="1" t="s">
        <v>12340</v>
      </c>
      <c r="E4648" s="1">
        <v>4647</v>
      </c>
      <c r="F4648" s="1">
        <v>21</v>
      </c>
      <c r="G4648" s="1" t="s">
        <v>6641</v>
      </c>
      <c r="H4648" s="1" t="s">
        <v>7064</v>
      </c>
      <c r="I4648" s="1">
        <v>8</v>
      </c>
      <c r="L4648" s="1">
        <v>2</v>
      </c>
      <c r="M4648" s="1" t="s">
        <v>14602</v>
      </c>
      <c r="N4648" s="1" t="s">
        <v>14603</v>
      </c>
      <c r="T4648" s="1" t="s">
        <v>12470</v>
      </c>
      <c r="U4648" s="1" t="s">
        <v>139</v>
      </c>
      <c r="V4648" s="1" t="s">
        <v>7323</v>
      </c>
      <c r="Y4648" s="1" t="s">
        <v>6915</v>
      </c>
      <c r="Z4648" s="1" t="s">
        <v>9281</v>
      </c>
      <c r="AF4648" s="1" t="s">
        <v>417</v>
      </c>
      <c r="AG4648" s="1" t="s">
        <v>9401</v>
      </c>
      <c r="AH4648" s="1" t="s">
        <v>401</v>
      </c>
      <c r="AI4648" s="1" t="s">
        <v>9477</v>
      </c>
    </row>
    <row r="4649" spans="1:58" ht="13.5" customHeight="1" x14ac:dyDescent="0.25">
      <c r="A4649" s="5" t="str">
        <f t="shared" si="166"/>
        <v>1738_각남면_0148</v>
      </c>
      <c r="B4649" s="1">
        <v>1738</v>
      </c>
      <c r="C4649" s="1" t="s">
        <v>12339</v>
      </c>
      <c r="D4649" s="1" t="s">
        <v>12340</v>
      </c>
      <c r="E4649" s="1">
        <v>4648</v>
      </c>
      <c r="F4649" s="1">
        <v>21</v>
      </c>
      <c r="G4649" s="1" t="s">
        <v>6641</v>
      </c>
      <c r="H4649" s="1" t="s">
        <v>7064</v>
      </c>
      <c r="I4649" s="1">
        <v>8</v>
      </c>
      <c r="L4649" s="1">
        <v>2</v>
      </c>
      <c r="M4649" s="1" t="s">
        <v>14602</v>
      </c>
      <c r="N4649" s="1" t="s">
        <v>14603</v>
      </c>
      <c r="T4649" s="1" t="s">
        <v>12470</v>
      </c>
      <c r="U4649" s="1" t="s">
        <v>139</v>
      </c>
      <c r="V4649" s="1" t="s">
        <v>7323</v>
      </c>
      <c r="Y4649" s="1" t="s">
        <v>6916</v>
      </c>
      <c r="Z4649" s="1" t="s">
        <v>12401</v>
      </c>
    </row>
    <row r="4650" spans="1:58" ht="13.5" customHeight="1" x14ac:dyDescent="0.25">
      <c r="A4650" s="5" t="str">
        <f t="shared" si="166"/>
        <v>1738_각남면_0148</v>
      </c>
      <c r="B4650" s="1">
        <v>1738</v>
      </c>
      <c r="C4650" s="1" t="s">
        <v>12339</v>
      </c>
      <c r="D4650" s="1" t="s">
        <v>12340</v>
      </c>
      <c r="E4650" s="1">
        <v>4649</v>
      </c>
      <c r="F4650" s="1">
        <v>21</v>
      </c>
      <c r="G4650" s="1" t="s">
        <v>6641</v>
      </c>
      <c r="H4650" s="1" t="s">
        <v>7064</v>
      </c>
      <c r="I4650" s="1">
        <v>8</v>
      </c>
      <c r="L4650" s="1">
        <v>2</v>
      </c>
      <c r="M4650" s="1" t="s">
        <v>14602</v>
      </c>
      <c r="N4650" s="1" t="s">
        <v>14603</v>
      </c>
      <c r="T4650" s="1" t="s">
        <v>12470</v>
      </c>
      <c r="U4650" s="1" t="s">
        <v>139</v>
      </c>
      <c r="V4650" s="1" t="s">
        <v>7323</v>
      </c>
      <c r="Y4650" s="1" t="s">
        <v>4682</v>
      </c>
      <c r="Z4650" s="1" t="s">
        <v>9282</v>
      </c>
      <c r="AG4650" s="1" t="s">
        <v>9401</v>
      </c>
      <c r="AI4650" s="1" t="s">
        <v>9327</v>
      </c>
    </row>
    <row r="4651" spans="1:58" ht="13.5" customHeight="1" x14ac:dyDescent="0.25">
      <c r="A4651" s="5" t="str">
        <f t="shared" si="166"/>
        <v>1738_각남면_0148</v>
      </c>
      <c r="B4651" s="1">
        <v>1738</v>
      </c>
      <c r="C4651" s="1" t="s">
        <v>12339</v>
      </c>
      <c r="D4651" s="1" t="s">
        <v>12340</v>
      </c>
      <c r="E4651" s="1">
        <v>4650</v>
      </c>
      <c r="F4651" s="1">
        <v>21</v>
      </c>
      <c r="G4651" s="1" t="s">
        <v>6641</v>
      </c>
      <c r="H4651" s="1" t="s">
        <v>7064</v>
      </c>
      <c r="I4651" s="1">
        <v>8</v>
      </c>
      <c r="L4651" s="1">
        <v>2</v>
      </c>
      <c r="M4651" s="1" t="s">
        <v>14602</v>
      </c>
      <c r="N4651" s="1" t="s">
        <v>14603</v>
      </c>
      <c r="T4651" s="1" t="s">
        <v>12470</v>
      </c>
      <c r="U4651" s="1" t="s">
        <v>139</v>
      </c>
      <c r="V4651" s="1" t="s">
        <v>7323</v>
      </c>
      <c r="Y4651" s="1" t="s">
        <v>233</v>
      </c>
      <c r="Z4651" s="1" t="s">
        <v>9283</v>
      </c>
      <c r="AG4651" s="1" t="s">
        <v>9401</v>
      </c>
      <c r="AI4651" s="1" t="s">
        <v>9327</v>
      </c>
    </row>
    <row r="4652" spans="1:58" ht="13.5" customHeight="1" x14ac:dyDescent="0.25">
      <c r="A4652" s="5" t="str">
        <f t="shared" si="166"/>
        <v>1738_각남면_0148</v>
      </c>
      <c r="B4652" s="1">
        <v>1738</v>
      </c>
      <c r="C4652" s="1" t="s">
        <v>12339</v>
      </c>
      <c r="D4652" s="1" t="s">
        <v>12340</v>
      </c>
      <c r="E4652" s="1">
        <v>4651</v>
      </c>
      <c r="F4652" s="1">
        <v>21</v>
      </c>
      <c r="G4652" s="1" t="s">
        <v>6641</v>
      </c>
      <c r="H4652" s="1" t="s">
        <v>7064</v>
      </c>
      <c r="I4652" s="1">
        <v>8</v>
      </c>
      <c r="L4652" s="1">
        <v>2</v>
      </c>
      <c r="M4652" s="1" t="s">
        <v>14602</v>
      </c>
      <c r="N4652" s="1" t="s">
        <v>14603</v>
      </c>
      <c r="T4652" s="1" t="s">
        <v>12470</v>
      </c>
      <c r="U4652" s="1" t="s">
        <v>139</v>
      </c>
      <c r="V4652" s="1" t="s">
        <v>7323</v>
      </c>
      <c r="Y4652" s="1" t="s">
        <v>1605</v>
      </c>
      <c r="Z4652" s="1" t="s">
        <v>8089</v>
      </c>
      <c r="AF4652" s="1" t="s">
        <v>12650</v>
      </c>
      <c r="AG4652" s="1" t="s">
        <v>12674</v>
      </c>
      <c r="AH4652" s="1" t="s">
        <v>124</v>
      </c>
      <c r="AI4652" s="1" t="s">
        <v>9327</v>
      </c>
    </row>
    <row r="4653" spans="1:58" ht="13.5" customHeight="1" x14ac:dyDescent="0.25">
      <c r="A4653" s="5" t="str">
        <f t="shared" si="166"/>
        <v>1738_각남면_0148</v>
      </c>
      <c r="B4653" s="1">
        <v>1738</v>
      </c>
      <c r="C4653" s="1" t="s">
        <v>12339</v>
      </c>
      <c r="D4653" s="1" t="s">
        <v>12340</v>
      </c>
      <c r="E4653" s="1">
        <v>4652</v>
      </c>
      <c r="F4653" s="1">
        <v>21</v>
      </c>
      <c r="G4653" s="1" t="s">
        <v>6641</v>
      </c>
      <c r="H4653" s="1" t="s">
        <v>7064</v>
      </c>
      <c r="I4653" s="1">
        <v>8</v>
      </c>
      <c r="L4653" s="1">
        <v>2</v>
      </c>
      <c r="M4653" s="1" t="s">
        <v>14602</v>
      </c>
      <c r="N4653" s="1" t="s">
        <v>14603</v>
      </c>
      <c r="T4653" s="1" t="s">
        <v>12470</v>
      </c>
      <c r="U4653" s="1" t="s">
        <v>139</v>
      </c>
      <c r="V4653" s="1" t="s">
        <v>7323</v>
      </c>
      <c r="Y4653" s="1" t="s">
        <v>6917</v>
      </c>
      <c r="Z4653" s="1" t="s">
        <v>9284</v>
      </c>
      <c r="AG4653" s="1" t="s">
        <v>9401</v>
      </c>
      <c r="AI4653" s="1" t="s">
        <v>9478</v>
      </c>
    </row>
    <row r="4654" spans="1:58" ht="13.5" customHeight="1" x14ac:dyDescent="0.25">
      <c r="A4654" s="5" t="str">
        <f t="shared" si="166"/>
        <v>1738_각남면_0148</v>
      </c>
      <c r="B4654" s="1">
        <v>1738</v>
      </c>
      <c r="C4654" s="1" t="s">
        <v>12339</v>
      </c>
      <c r="D4654" s="1" t="s">
        <v>12340</v>
      </c>
      <c r="E4654" s="1">
        <v>4653</v>
      </c>
      <c r="F4654" s="1">
        <v>21</v>
      </c>
      <c r="G4654" s="1" t="s">
        <v>6641</v>
      </c>
      <c r="H4654" s="1" t="s">
        <v>7064</v>
      </c>
      <c r="I4654" s="1">
        <v>8</v>
      </c>
      <c r="L4654" s="1">
        <v>2</v>
      </c>
      <c r="M4654" s="1" t="s">
        <v>14602</v>
      </c>
      <c r="N4654" s="1" t="s">
        <v>14603</v>
      </c>
      <c r="T4654" s="1" t="s">
        <v>12470</v>
      </c>
      <c r="U4654" s="1" t="s">
        <v>139</v>
      </c>
      <c r="V4654" s="1" t="s">
        <v>7323</v>
      </c>
      <c r="Y4654" s="1" t="s">
        <v>3865</v>
      </c>
      <c r="Z4654" s="1" t="s">
        <v>7941</v>
      </c>
      <c r="AG4654" s="1" t="s">
        <v>9401</v>
      </c>
      <c r="AI4654" s="1" t="s">
        <v>9478</v>
      </c>
    </row>
    <row r="4655" spans="1:58" ht="13.5" customHeight="1" x14ac:dyDescent="0.25">
      <c r="A4655" s="5" t="str">
        <f t="shared" si="166"/>
        <v>1738_각남면_0148</v>
      </c>
      <c r="B4655" s="1">
        <v>1738</v>
      </c>
      <c r="C4655" s="1" t="s">
        <v>12339</v>
      </c>
      <c r="D4655" s="1" t="s">
        <v>12340</v>
      </c>
      <c r="E4655" s="1">
        <v>4654</v>
      </c>
      <c r="F4655" s="1">
        <v>21</v>
      </c>
      <c r="G4655" s="1" t="s">
        <v>6641</v>
      </c>
      <c r="H4655" s="1" t="s">
        <v>7064</v>
      </c>
      <c r="I4655" s="1">
        <v>8</v>
      </c>
      <c r="L4655" s="1">
        <v>2</v>
      </c>
      <c r="M4655" s="1" t="s">
        <v>14602</v>
      </c>
      <c r="N4655" s="1" t="s">
        <v>14603</v>
      </c>
      <c r="T4655" s="1" t="s">
        <v>12470</v>
      </c>
      <c r="U4655" s="1" t="s">
        <v>139</v>
      </c>
      <c r="V4655" s="1" t="s">
        <v>7323</v>
      </c>
      <c r="Y4655" s="1" t="s">
        <v>4734</v>
      </c>
      <c r="Z4655" s="1" t="s">
        <v>8819</v>
      </c>
      <c r="AF4655" s="1" t="s">
        <v>12650</v>
      </c>
      <c r="AG4655" s="1" t="s">
        <v>12674</v>
      </c>
      <c r="AH4655" s="1" t="s">
        <v>151</v>
      </c>
      <c r="AI4655" s="1" t="s">
        <v>9478</v>
      </c>
    </row>
    <row r="4656" spans="1:58" ht="13.5" customHeight="1" x14ac:dyDescent="0.25">
      <c r="A4656" s="5" t="str">
        <f t="shared" si="166"/>
        <v>1738_각남면_0148</v>
      </c>
      <c r="B4656" s="1">
        <v>1738</v>
      </c>
      <c r="C4656" s="1" t="s">
        <v>12339</v>
      </c>
      <c r="D4656" s="1" t="s">
        <v>12340</v>
      </c>
      <c r="E4656" s="1">
        <v>4655</v>
      </c>
      <c r="F4656" s="1">
        <v>21</v>
      </c>
      <c r="G4656" s="1" t="s">
        <v>6641</v>
      </c>
      <c r="H4656" s="1" t="s">
        <v>7064</v>
      </c>
      <c r="I4656" s="1">
        <v>8</v>
      </c>
      <c r="L4656" s="1">
        <v>2</v>
      </c>
      <c r="M4656" s="1" t="s">
        <v>14602</v>
      </c>
      <c r="N4656" s="1" t="s">
        <v>14603</v>
      </c>
      <c r="T4656" s="1" t="s">
        <v>12470</v>
      </c>
      <c r="U4656" s="1" t="s">
        <v>139</v>
      </c>
      <c r="V4656" s="1" t="s">
        <v>7323</v>
      </c>
      <c r="Y4656" s="1" t="s">
        <v>15026</v>
      </c>
      <c r="Z4656" s="1" t="s">
        <v>12567</v>
      </c>
      <c r="AG4656" s="1" t="s">
        <v>9401</v>
      </c>
      <c r="AI4656" s="1" t="s">
        <v>9526</v>
      </c>
    </row>
    <row r="4657" spans="1:35" ht="13.5" customHeight="1" x14ac:dyDescent="0.25">
      <c r="A4657" s="5" t="str">
        <f t="shared" si="166"/>
        <v>1738_각남면_0148</v>
      </c>
      <c r="B4657" s="1">
        <v>1738</v>
      </c>
      <c r="C4657" s="1" t="s">
        <v>12339</v>
      </c>
      <c r="D4657" s="1" t="s">
        <v>12340</v>
      </c>
      <c r="E4657" s="1">
        <v>4656</v>
      </c>
      <c r="F4657" s="1">
        <v>21</v>
      </c>
      <c r="G4657" s="1" t="s">
        <v>6641</v>
      </c>
      <c r="H4657" s="1" t="s">
        <v>7064</v>
      </c>
      <c r="I4657" s="1">
        <v>8</v>
      </c>
      <c r="L4657" s="1">
        <v>2</v>
      </c>
      <c r="M4657" s="1" t="s">
        <v>14602</v>
      </c>
      <c r="N4657" s="1" t="s">
        <v>14603</v>
      </c>
      <c r="T4657" s="1" t="s">
        <v>12470</v>
      </c>
      <c r="U4657" s="1" t="s">
        <v>139</v>
      </c>
      <c r="V4657" s="1" t="s">
        <v>7323</v>
      </c>
      <c r="Y4657" s="1" t="s">
        <v>15040</v>
      </c>
      <c r="Z4657" s="1" t="s">
        <v>12551</v>
      </c>
      <c r="AF4657" s="1" t="s">
        <v>417</v>
      </c>
      <c r="AG4657" s="1" t="s">
        <v>9401</v>
      </c>
      <c r="AH4657" s="1" t="s">
        <v>58</v>
      </c>
      <c r="AI4657" s="1" t="s">
        <v>9526</v>
      </c>
    </row>
    <row r="4658" spans="1:35" ht="13.5" customHeight="1" x14ac:dyDescent="0.25">
      <c r="A4658" s="5" t="str">
        <f t="shared" si="166"/>
        <v>1738_각남면_0148</v>
      </c>
      <c r="B4658" s="1">
        <v>1738</v>
      </c>
      <c r="C4658" s="1" t="s">
        <v>12339</v>
      </c>
      <c r="D4658" s="1" t="s">
        <v>12340</v>
      </c>
      <c r="E4658" s="1">
        <v>4657</v>
      </c>
      <c r="F4658" s="1">
        <v>21</v>
      </c>
      <c r="G4658" s="1" t="s">
        <v>6641</v>
      </c>
      <c r="H4658" s="1" t="s">
        <v>7064</v>
      </c>
      <c r="I4658" s="1">
        <v>8</v>
      </c>
      <c r="L4658" s="1">
        <v>2</v>
      </c>
      <c r="M4658" s="1" t="s">
        <v>14602</v>
      </c>
      <c r="N4658" s="1" t="s">
        <v>14603</v>
      </c>
      <c r="T4658" s="1" t="s">
        <v>12470</v>
      </c>
      <c r="U4658" s="1" t="s">
        <v>139</v>
      </c>
      <c r="V4658" s="1" t="s">
        <v>7323</v>
      </c>
      <c r="Y4658" s="1" t="s">
        <v>790</v>
      </c>
      <c r="Z4658" s="1" t="s">
        <v>9285</v>
      </c>
      <c r="AG4658" s="1" t="s">
        <v>9401</v>
      </c>
      <c r="AI4658" s="1" t="s">
        <v>14939</v>
      </c>
    </row>
    <row r="4659" spans="1:35" ht="13.5" customHeight="1" x14ac:dyDescent="0.25">
      <c r="A4659" s="5" t="str">
        <f t="shared" si="166"/>
        <v>1738_각남면_0148</v>
      </c>
      <c r="B4659" s="1">
        <v>1738</v>
      </c>
      <c r="C4659" s="1" t="s">
        <v>12339</v>
      </c>
      <c r="D4659" s="1" t="s">
        <v>12340</v>
      </c>
      <c r="E4659" s="1">
        <v>4658</v>
      </c>
      <c r="F4659" s="1">
        <v>21</v>
      </c>
      <c r="G4659" s="1" t="s">
        <v>6641</v>
      </c>
      <c r="H4659" s="1" t="s">
        <v>7064</v>
      </c>
      <c r="I4659" s="1">
        <v>8</v>
      </c>
      <c r="L4659" s="1">
        <v>2</v>
      </c>
      <c r="M4659" s="1" t="s">
        <v>14602</v>
      </c>
      <c r="N4659" s="1" t="s">
        <v>14603</v>
      </c>
      <c r="T4659" s="1" t="s">
        <v>12470</v>
      </c>
      <c r="U4659" s="1" t="s">
        <v>136</v>
      </c>
      <c r="V4659" s="1" t="s">
        <v>7308</v>
      </c>
      <c r="Y4659" s="1" t="s">
        <v>12334</v>
      </c>
      <c r="Z4659" s="1" t="s">
        <v>9286</v>
      </c>
      <c r="AG4659" s="1" t="s">
        <v>9401</v>
      </c>
      <c r="AI4659" s="1" t="s">
        <v>14939</v>
      </c>
    </row>
    <row r="4660" spans="1:35" ht="13.5" customHeight="1" x14ac:dyDescent="0.25">
      <c r="A4660" s="5" t="str">
        <f t="shared" si="166"/>
        <v>1738_각남면_0148</v>
      </c>
      <c r="B4660" s="1">
        <v>1738</v>
      </c>
      <c r="C4660" s="1" t="s">
        <v>12339</v>
      </c>
      <c r="D4660" s="1" t="s">
        <v>12340</v>
      </c>
      <c r="E4660" s="1">
        <v>4659</v>
      </c>
      <c r="F4660" s="1">
        <v>21</v>
      </c>
      <c r="G4660" s="1" t="s">
        <v>6641</v>
      </c>
      <c r="H4660" s="1" t="s">
        <v>7064</v>
      </c>
      <c r="I4660" s="1">
        <v>8</v>
      </c>
      <c r="L4660" s="1">
        <v>2</v>
      </c>
      <c r="M4660" s="1" t="s">
        <v>14602</v>
      </c>
      <c r="N4660" s="1" t="s">
        <v>14603</v>
      </c>
      <c r="T4660" s="1" t="s">
        <v>12470</v>
      </c>
      <c r="U4660" s="1" t="s">
        <v>136</v>
      </c>
      <c r="V4660" s="1" t="s">
        <v>7308</v>
      </c>
      <c r="Y4660" s="1" t="s">
        <v>654</v>
      </c>
      <c r="Z4660" s="1" t="s">
        <v>9088</v>
      </c>
      <c r="AG4660" s="1" t="s">
        <v>9401</v>
      </c>
      <c r="AI4660" s="1" t="s">
        <v>14939</v>
      </c>
    </row>
    <row r="4661" spans="1:35" ht="13.5" customHeight="1" x14ac:dyDescent="0.25">
      <c r="A4661" s="5" t="str">
        <f t="shared" si="166"/>
        <v>1738_각남면_0148</v>
      </c>
      <c r="B4661" s="1">
        <v>1738</v>
      </c>
      <c r="C4661" s="1" t="s">
        <v>12339</v>
      </c>
      <c r="D4661" s="1" t="s">
        <v>12340</v>
      </c>
      <c r="E4661" s="1">
        <v>4660</v>
      </c>
      <c r="F4661" s="1">
        <v>21</v>
      </c>
      <c r="G4661" s="1" t="s">
        <v>6641</v>
      </c>
      <c r="H4661" s="1" t="s">
        <v>7064</v>
      </c>
      <c r="I4661" s="1">
        <v>8</v>
      </c>
      <c r="L4661" s="1">
        <v>2</v>
      </c>
      <c r="M4661" s="1" t="s">
        <v>14602</v>
      </c>
      <c r="N4661" s="1" t="s">
        <v>14603</v>
      </c>
      <c r="T4661" s="1" t="s">
        <v>12470</v>
      </c>
      <c r="U4661" s="1" t="s">
        <v>139</v>
      </c>
      <c r="V4661" s="1" t="s">
        <v>7323</v>
      </c>
      <c r="Y4661" s="1" t="s">
        <v>3239</v>
      </c>
      <c r="Z4661" s="1" t="s">
        <v>9287</v>
      </c>
      <c r="AG4661" s="1" t="s">
        <v>9401</v>
      </c>
      <c r="AI4661" s="1" t="s">
        <v>14939</v>
      </c>
    </row>
    <row r="4662" spans="1:35" ht="13.5" customHeight="1" x14ac:dyDescent="0.25">
      <c r="A4662" s="5" t="str">
        <f t="shared" si="166"/>
        <v>1738_각남면_0148</v>
      </c>
      <c r="B4662" s="1">
        <v>1738</v>
      </c>
      <c r="C4662" s="1" t="s">
        <v>12339</v>
      </c>
      <c r="D4662" s="1" t="s">
        <v>12340</v>
      </c>
      <c r="E4662" s="1">
        <v>4661</v>
      </c>
      <c r="F4662" s="1">
        <v>21</v>
      </c>
      <c r="G4662" s="1" t="s">
        <v>6641</v>
      </c>
      <c r="H4662" s="1" t="s">
        <v>7064</v>
      </c>
      <c r="I4662" s="1">
        <v>8</v>
      </c>
      <c r="L4662" s="1">
        <v>2</v>
      </c>
      <c r="M4662" s="1" t="s">
        <v>14602</v>
      </c>
      <c r="N4662" s="1" t="s">
        <v>14603</v>
      </c>
      <c r="T4662" s="1" t="s">
        <v>12470</v>
      </c>
      <c r="U4662" s="1" t="s">
        <v>139</v>
      </c>
      <c r="V4662" s="1" t="s">
        <v>7323</v>
      </c>
      <c r="Y4662" s="1" t="s">
        <v>6918</v>
      </c>
      <c r="Z4662" s="1" t="s">
        <v>9288</v>
      </c>
      <c r="AF4662" s="1" t="s">
        <v>417</v>
      </c>
      <c r="AG4662" s="1" t="s">
        <v>9401</v>
      </c>
      <c r="AH4662" s="1" t="s">
        <v>14938</v>
      </c>
      <c r="AI4662" s="1" t="s">
        <v>14939</v>
      </c>
    </row>
    <row r="4663" spans="1:35" ht="13.5" customHeight="1" x14ac:dyDescent="0.25">
      <c r="A4663" s="5" t="str">
        <f t="shared" si="166"/>
        <v>1738_각남면_0148</v>
      </c>
      <c r="B4663" s="1">
        <v>1738</v>
      </c>
      <c r="C4663" s="1" t="s">
        <v>12339</v>
      </c>
      <c r="D4663" s="1" t="s">
        <v>12340</v>
      </c>
      <c r="E4663" s="1">
        <v>4662</v>
      </c>
      <c r="F4663" s="1">
        <v>21</v>
      </c>
      <c r="G4663" s="1" t="s">
        <v>6641</v>
      </c>
      <c r="H4663" s="1" t="s">
        <v>7064</v>
      </c>
      <c r="I4663" s="1">
        <v>8</v>
      </c>
      <c r="L4663" s="1">
        <v>2</v>
      </c>
      <c r="M4663" s="1" t="s">
        <v>14602</v>
      </c>
      <c r="N4663" s="1" t="s">
        <v>14603</v>
      </c>
      <c r="T4663" s="1" t="s">
        <v>12470</v>
      </c>
      <c r="U4663" s="1" t="s">
        <v>139</v>
      </c>
      <c r="V4663" s="1" t="s">
        <v>7323</v>
      </c>
      <c r="Y4663" s="1" t="s">
        <v>4556</v>
      </c>
      <c r="Z4663" s="1" t="s">
        <v>8750</v>
      </c>
      <c r="AG4663" s="1" t="s">
        <v>9401</v>
      </c>
      <c r="AI4663" s="1" t="s">
        <v>9527</v>
      </c>
    </row>
    <row r="4664" spans="1:35" ht="13.5" customHeight="1" x14ac:dyDescent="0.25">
      <c r="A4664" s="5" t="str">
        <f t="shared" si="166"/>
        <v>1738_각남면_0148</v>
      </c>
      <c r="B4664" s="1">
        <v>1738</v>
      </c>
      <c r="C4664" s="1" t="s">
        <v>12339</v>
      </c>
      <c r="D4664" s="1" t="s">
        <v>12340</v>
      </c>
      <c r="E4664" s="1">
        <v>4663</v>
      </c>
      <c r="F4664" s="1">
        <v>21</v>
      </c>
      <c r="G4664" s="1" t="s">
        <v>6641</v>
      </c>
      <c r="H4664" s="1" t="s">
        <v>7064</v>
      </c>
      <c r="I4664" s="1">
        <v>8</v>
      </c>
      <c r="L4664" s="1">
        <v>2</v>
      </c>
      <c r="M4664" s="1" t="s">
        <v>14602</v>
      </c>
      <c r="N4664" s="1" t="s">
        <v>14603</v>
      </c>
      <c r="T4664" s="1" t="s">
        <v>12470</v>
      </c>
      <c r="U4664" s="1" t="s">
        <v>139</v>
      </c>
      <c r="V4664" s="1" t="s">
        <v>7323</v>
      </c>
      <c r="Y4664" s="1" t="s">
        <v>15076</v>
      </c>
      <c r="Z4664" s="1" t="s">
        <v>12553</v>
      </c>
      <c r="AG4664" s="1" t="s">
        <v>9401</v>
      </c>
      <c r="AI4664" s="1" t="s">
        <v>9527</v>
      </c>
    </row>
    <row r="4665" spans="1:35" ht="13.5" customHeight="1" x14ac:dyDescent="0.25">
      <c r="A4665" s="5" t="str">
        <f t="shared" si="166"/>
        <v>1738_각남면_0148</v>
      </c>
      <c r="B4665" s="1">
        <v>1738</v>
      </c>
      <c r="C4665" s="1" t="s">
        <v>12339</v>
      </c>
      <c r="D4665" s="1" t="s">
        <v>12340</v>
      </c>
      <c r="E4665" s="1">
        <v>4664</v>
      </c>
      <c r="F4665" s="1">
        <v>21</v>
      </c>
      <c r="G4665" s="1" t="s">
        <v>6641</v>
      </c>
      <c r="H4665" s="1" t="s">
        <v>7064</v>
      </c>
      <c r="I4665" s="1">
        <v>8</v>
      </c>
      <c r="L4665" s="1">
        <v>2</v>
      </c>
      <c r="M4665" s="1" t="s">
        <v>14602</v>
      </c>
      <c r="N4665" s="1" t="s">
        <v>14603</v>
      </c>
      <c r="T4665" s="1" t="s">
        <v>12470</v>
      </c>
      <c r="U4665" s="1" t="s">
        <v>139</v>
      </c>
      <c r="V4665" s="1" t="s">
        <v>7323</v>
      </c>
      <c r="Y4665" s="1" t="s">
        <v>15019</v>
      </c>
      <c r="Z4665" s="1" t="s">
        <v>12561</v>
      </c>
      <c r="AG4665" s="1" t="s">
        <v>9401</v>
      </c>
      <c r="AI4665" s="1" t="s">
        <v>9527</v>
      </c>
    </row>
    <row r="4666" spans="1:35" ht="13.5" customHeight="1" x14ac:dyDescent="0.25">
      <c r="A4666" s="5" t="str">
        <f t="shared" ref="A4666:A4692" si="167">HYPERLINK("http://kyu.snu.ac.kr/sdhj/index.jsp?type=hj/GK14616_00IH_0001_0148.jpg","1738_각남면_0148")</f>
        <v>1738_각남면_0148</v>
      </c>
      <c r="B4666" s="1">
        <v>1738</v>
      </c>
      <c r="C4666" s="1" t="s">
        <v>12339</v>
      </c>
      <c r="D4666" s="1" t="s">
        <v>12340</v>
      </c>
      <c r="E4666" s="1">
        <v>4665</v>
      </c>
      <c r="F4666" s="1">
        <v>21</v>
      </c>
      <c r="G4666" s="1" t="s">
        <v>6641</v>
      </c>
      <c r="H4666" s="1" t="s">
        <v>7064</v>
      </c>
      <c r="I4666" s="1">
        <v>8</v>
      </c>
      <c r="L4666" s="1">
        <v>2</v>
      </c>
      <c r="M4666" s="1" t="s">
        <v>14602</v>
      </c>
      <c r="N4666" s="1" t="s">
        <v>14603</v>
      </c>
      <c r="T4666" s="1" t="s">
        <v>12470</v>
      </c>
      <c r="U4666" s="1" t="s">
        <v>136</v>
      </c>
      <c r="V4666" s="1" t="s">
        <v>7308</v>
      </c>
      <c r="Y4666" s="1" t="s">
        <v>6919</v>
      </c>
      <c r="Z4666" s="1" t="s">
        <v>7821</v>
      </c>
      <c r="AG4666" s="1" t="s">
        <v>9401</v>
      </c>
      <c r="AI4666" s="1" t="s">
        <v>9527</v>
      </c>
    </row>
    <row r="4667" spans="1:35" ht="13.5" customHeight="1" x14ac:dyDescent="0.25">
      <c r="A4667" s="5" t="str">
        <f t="shared" si="167"/>
        <v>1738_각남면_0148</v>
      </c>
      <c r="B4667" s="1">
        <v>1738</v>
      </c>
      <c r="C4667" s="1" t="s">
        <v>12339</v>
      </c>
      <c r="D4667" s="1" t="s">
        <v>12340</v>
      </c>
      <c r="E4667" s="1">
        <v>4666</v>
      </c>
      <c r="F4667" s="1">
        <v>21</v>
      </c>
      <c r="G4667" s="1" t="s">
        <v>6641</v>
      </c>
      <c r="H4667" s="1" t="s">
        <v>7064</v>
      </c>
      <c r="I4667" s="1">
        <v>8</v>
      </c>
      <c r="L4667" s="1">
        <v>2</v>
      </c>
      <c r="M4667" s="1" t="s">
        <v>14602</v>
      </c>
      <c r="N4667" s="1" t="s">
        <v>14603</v>
      </c>
      <c r="T4667" s="1" t="s">
        <v>12470</v>
      </c>
      <c r="U4667" s="1" t="s">
        <v>139</v>
      </c>
      <c r="V4667" s="1" t="s">
        <v>7323</v>
      </c>
      <c r="Y4667" s="1" t="s">
        <v>6920</v>
      </c>
      <c r="Z4667" s="1" t="s">
        <v>9289</v>
      </c>
      <c r="AG4667" s="1" t="s">
        <v>9401</v>
      </c>
      <c r="AI4667" s="1" t="s">
        <v>9527</v>
      </c>
    </row>
    <row r="4668" spans="1:35" ht="13.5" customHeight="1" x14ac:dyDescent="0.25">
      <c r="A4668" s="5" t="str">
        <f t="shared" si="167"/>
        <v>1738_각남면_0148</v>
      </c>
      <c r="B4668" s="1">
        <v>1738</v>
      </c>
      <c r="C4668" s="1" t="s">
        <v>12339</v>
      </c>
      <c r="D4668" s="1" t="s">
        <v>12340</v>
      </c>
      <c r="E4668" s="1">
        <v>4667</v>
      </c>
      <c r="F4668" s="1">
        <v>21</v>
      </c>
      <c r="G4668" s="1" t="s">
        <v>6641</v>
      </c>
      <c r="H4668" s="1" t="s">
        <v>7064</v>
      </c>
      <c r="I4668" s="1">
        <v>8</v>
      </c>
      <c r="L4668" s="1">
        <v>2</v>
      </c>
      <c r="M4668" s="1" t="s">
        <v>14602</v>
      </c>
      <c r="N4668" s="1" t="s">
        <v>14603</v>
      </c>
      <c r="T4668" s="1" t="s">
        <v>12470</v>
      </c>
      <c r="U4668" s="1" t="s">
        <v>139</v>
      </c>
      <c r="V4668" s="1" t="s">
        <v>7323</v>
      </c>
      <c r="Y4668" s="1" t="s">
        <v>6921</v>
      </c>
      <c r="Z4668" s="1" t="s">
        <v>9290</v>
      </c>
      <c r="AG4668" s="1" t="s">
        <v>9401</v>
      </c>
      <c r="AI4668" s="1" t="s">
        <v>9527</v>
      </c>
    </row>
    <row r="4669" spans="1:35" ht="13.5" customHeight="1" x14ac:dyDescent="0.25">
      <c r="A4669" s="5" t="str">
        <f t="shared" si="167"/>
        <v>1738_각남면_0148</v>
      </c>
      <c r="B4669" s="1">
        <v>1738</v>
      </c>
      <c r="C4669" s="1" t="s">
        <v>12339</v>
      </c>
      <c r="D4669" s="1" t="s">
        <v>12340</v>
      </c>
      <c r="E4669" s="1">
        <v>4668</v>
      </c>
      <c r="F4669" s="1">
        <v>21</v>
      </c>
      <c r="G4669" s="1" t="s">
        <v>6641</v>
      </c>
      <c r="H4669" s="1" t="s">
        <v>7064</v>
      </c>
      <c r="I4669" s="1">
        <v>8</v>
      </c>
      <c r="L4669" s="1">
        <v>2</v>
      </c>
      <c r="M4669" s="1" t="s">
        <v>14602</v>
      </c>
      <c r="N4669" s="1" t="s">
        <v>14603</v>
      </c>
      <c r="T4669" s="1" t="s">
        <v>12470</v>
      </c>
      <c r="U4669" s="1" t="s">
        <v>139</v>
      </c>
      <c r="V4669" s="1" t="s">
        <v>7323</v>
      </c>
      <c r="Y4669" s="1" t="s">
        <v>6922</v>
      </c>
      <c r="Z4669" s="1" t="s">
        <v>12585</v>
      </c>
      <c r="AG4669" s="1" t="s">
        <v>9401</v>
      </c>
      <c r="AI4669" s="1" t="s">
        <v>9527</v>
      </c>
    </row>
    <row r="4670" spans="1:35" ht="13.5" customHeight="1" x14ac:dyDescent="0.25">
      <c r="A4670" s="5" t="str">
        <f t="shared" si="167"/>
        <v>1738_각남면_0148</v>
      </c>
      <c r="B4670" s="1">
        <v>1738</v>
      </c>
      <c r="C4670" s="1" t="s">
        <v>12339</v>
      </c>
      <c r="D4670" s="1" t="s">
        <v>12340</v>
      </c>
      <c r="E4670" s="1">
        <v>4669</v>
      </c>
      <c r="F4670" s="1">
        <v>21</v>
      </c>
      <c r="G4670" s="1" t="s">
        <v>6641</v>
      </c>
      <c r="H4670" s="1" t="s">
        <v>7064</v>
      </c>
      <c r="I4670" s="1">
        <v>8</v>
      </c>
      <c r="L4670" s="1">
        <v>2</v>
      </c>
      <c r="M4670" s="1" t="s">
        <v>14602</v>
      </c>
      <c r="N4670" s="1" t="s">
        <v>14603</v>
      </c>
      <c r="T4670" s="1" t="s">
        <v>12470</v>
      </c>
      <c r="U4670" s="1" t="s">
        <v>139</v>
      </c>
      <c r="V4670" s="1" t="s">
        <v>7323</v>
      </c>
      <c r="Y4670" s="1" t="s">
        <v>12335</v>
      </c>
      <c r="Z4670" s="1" t="s">
        <v>12620</v>
      </c>
      <c r="AG4670" s="1" t="s">
        <v>9401</v>
      </c>
      <c r="AI4670" s="1" t="s">
        <v>9527</v>
      </c>
    </row>
    <row r="4671" spans="1:35" ht="13.5" customHeight="1" x14ac:dyDescent="0.25">
      <c r="A4671" s="5" t="str">
        <f t="shared" si="167"/>
        <v>1738_각남면_0148</v>
      </c>
      <c r="B4671" s="1">
        <v>1738</v>
      </c>
      <c r="C4671" s="1" t="s">
        <v>12339</v>
      </c>
      <c r="D4671" s="1" t="s">
        <v>12340</v>
      </c>
      <c r="E4671" s="1">
        <v>4670</v>
      </c>
      <c r="F4671" s="1">
        <v>21</v>
      </c>
      <c r="G4671" s="1" t="s">
        <v>6641</v>
      </c>
      <c r="H4671" s="1" t="s">
        <v>7064</v>
      </c>
      <c r="I4671" s="1">
        <v>8</v>
      </c>
      <c r="L4671" s="1">
        <v>2</v>
      </c>
      <c r="M4671" s="1" t="s">
        <v>14602</v>
      </c>
      <c r="N4671" s="1" t="s">
        <v>14603</v>
      </c>
      <c r="T4671" s="1" t="s">
        <v>12470</v>
      </c>
      <c r="U4671" s="1" t="s">
        <v>136</v>
      </c>
      <c r="V4671" s="1" t="s">
        <v>7308</v>
      </c>
      <c r="Y4671" s="1" t="s">
        <v>2086</v>
      </c>
      <c r="Z4671" s="1" t="s">
        <v>8201</v>
      </c>
      <c r="AF4671" s="1" t="s">
        <v>3547</v>
      </c>
      <c r="AG4671" s="1" t="s">
        <v>9417</v>
      </c>
      <c r="AH4671" s="1" t="s">
        <v>2353</v>
      </c>
      <c r="AI4671" s="1" t="s">
        <v>9527</v>
      </c>
    </row>
    <row r="4672" spans="1:35" ht="13.5" customHeight="1" x14ac:dyDescent="0.25">
      <c r="A4672" s="5" t="str">
        <f t="shared" si="167"/>
        <v>1738_각남면_0148</v>
      </c>
      <c r="B4672" s="1">
        <v>1738</v>
      </c>
      <c r="C4672" s="1" t="s">
        <v>12339</v>
      </c>
      <c r="D4672" s="1" t="s">
        <v>12340</v>
      </c>
      <c r="E4672" s="1">
        <v>4671</v>
      </c>
      <c r="F4672" s="1">
        <v>21</v>
      </c>
      <c r="G4672" s="1" t="s">
        <v>6641</v>
      </c>
      <c r="H4672" s="1" t="s">
        <v>7064</v>
      </c>
      <c r="I4672" s="1">
        <v>8</v>
      </c>
      <c r="L4672" s="1">
        <v>2</v>
      </c>
      <c r="M4672" s="1" t="s">
        <v>14602</v>
      </c>
      <c r="N4672" s="1" t="s">
        <v>14603</v>
      </c>
      <c r="T4672" s="1" t="s">
        <v>12470</v>
      </c>
      <c r="U4672" s="1" t="s">
        <v>139</v>
      </c>
      <c r="V4672" s="1" t="s">
        <v>7323</v>
      </c>
      <c r="Y4672" s="1" t="s">
        <v>4682</v>
      </c>
      <c r="Z4672" s="1" t="s">
        <v>9282</v>
      </c>
      <c r="AG4672" s="1" t="s">
        <v>12786</v>
      </c>
    </row>
    <row r="4673" spans="1:72" ht="13.5" customHeight="1" x14ac:dyDescent="0.25">
      <c r="A4673" s="5" t="str">
        <f t="shared" si="167"/>
        <v>1738_각남면_0148</v>
      </c>
      <c r="B4673" s="1">
        <v>1738</v>
      </c>
      <c r="C4673" s="1" t="s">
        <v>12339</v>
      </c>
      <c r="D4673" s="1" t="s">
        <v>12340</v>
      </c>
      <c r="E4673" s="1">
        <v>4672</v>
      </c>
      <c r="F4673" s="1">
        <v>21</v>
      </c>
      <c r="G4673" s="1" t="s">
        <v>6641</v>
      </c>
      <c r="H4673" s="1" t="s">
        <v>7064</v>
      </c>
      <c r="I4673" s="1">
        <v>8</v>
      </c>
      <c r="L4673" s="1">
        <v>2</v>
      </c>
      <c r="M4673" s="1" t="s">
        <v>14602</v>
      </c>
      <c r="N4673" s="1" t="s">
        <v>14603</v>
      </c>
      <c r="T4673" s="1" t="s">
        <v>12470</v>
      </c>
      <c r="U4673" s="1" t="s">
        <v>139</v>
      </c>
      <c r="V4673" s="1" t="s">
        <v>7323</v>
      </c>
      <c r="Y4673" s="1" t="s">
        <v>2648</v>
      </c>
      <c r="Z4673" s="1" t="s">
        <v>8302</v>
      </c>
      <c r="AG4673" s="1" t="s">
        <v>12786</v>
      </c>
    </row>
    <row r="4674" spans="1:72" ht="13.5" customHeight="1" x14ac:dyDescent="0.25">
      <c r="A4674" s="5" t="str">
        <f t="shared" si="167"/>
        <v>1738_각남면_0148</v>
      </c>
      <c r="B4674" s="1">
        <v>1738</v>
      </c>
      <c r="C4674" s="1" t="s">
        <v>12339</v>
      </c>
      <c r="D4674" s="1" t="s">
        <v>12340</v>
      </c>
      <c r="E4674" s="1">
        <v>4673</v>
      </c>
      <c r="F4674" s="1">
        <v>21</v>
      </c>
      <c r="G4674" s="1" t="s">
        <v>6641</v>
      </c>
      <c r="H4674" s="1" t="s">
        <v>7064</v>
      </c>
      <c r="I4674" s="1">
        <v>8</v>
      </c>
      <c r="L4674" s="1">
        <v>2</v>
      </c>
      <c r="M4674" s="1" t="s">
        <v>14602</v>
      </c>
      <c r="N4674" s="1" t="s">
        <v>14603</v>
      </c>
      <c r="T4674" s="1" t="s">
        <v>12470</v>
      </c>
      <c r="U4674" s="1" t="s">
        <v>139</v>
      </c>
      <c r="V4674" s="1" t="s">
        <v>7323</v>
      </c>
      <c r="Y4674" s="1" t="s">
        <v>15087</v>
      </c>
      <c r="Z4674" s="1" t="s">
        <v>12556</v>
      </c>
      <c r="AG4674" s="1" t="s">
        <v>12786</v>
      </c>
    </row>
    <row r="4675" spans="1:72" ht="13.5" customHeight="1" x14ac:dyDescent="0.25">
      <c r="A4675" s="5" t="str">
        <f t="shared" si="167"/>
        <v>1738_각남면_0148</v>
      </c>
      <c r="B4675" s="1">
        <v>1738</v>
      </c>
      <c r="C4675" s="1" t="s">
        <v>12339</v>
      </c>
      <c r="D4675" s="1" t="s">
        <v>12340</v>
      </c>
      <c r="E4675" s="1">
        <v>4674</v>
      </c>
      <c r="F4675" s="1">
        <v>21</v>
      </c>
      <c r="G4675" s="1" t="s">
        <v>6641</v>
      </c>
      <c r="H4675" s="1" t="s">
        <v>7064</v>
      </c>
      <c r="I4675" s="1">
        <v>8</v>
      </c>
      <c r="L4675" s="1">
        <v>2</v>
      </c>
      <c r="M4675" s="1" t="s">
        <v>14602</v>
      </c>
      <c r="N4675" s="1" t="s">
        <v>14603</v>
      </c>
      <c r="T4675" s="1" t="s">
        <v>12470</v>
      </c>
      <c r="U4675" s="1" t="s">
        <v>139</v>
      </c>
      <c r="V4675" s="1" t="s">
        <v>7323</v>
      </c>
      <c r="Y4675" s="1" t="s">
        <v>6923</v>
      </c>
      <c r="Z4675" s="1" t="s">
        <v>9291</v>
      </c>
      <c r="AG4675" s="1" t="s">
        <v>12786</v>
      </c>
    </row>
    <row r="4676" spans="1:72" ht="13.5" customHeight="1" x14ac:dyDescent="0.25">
      <c r="A4676" s="5" t="str">
        <f t="shared" si="167"/>
        <v>1738_각남면_0148</v>
      </c>
      <c r="B4676" s="1">
        <v>1738</v>
      </c>
      <c r="C4676" s="1" t="s">
        <v>12339</v>
      </c>
      <c r="D4676" s="1" t="s">
        <v>12340</v>
      </c>
      <c r="E4676" s="1">
        <v>4675</v>
      </c>
      <c r="F4676" s="1">
        <v>21</v>
      </c>
      <c r="G4676" s="1" t="s">
        <v>6641</v>
      </c>
      <c r="H4676" s="1" t="s">
        <v>7064</v>
      </c>
      <c r="I4676" s="1">
        <v>8</v>
      </c>
      <c r="L4676" s="1">
        <v>2</v>
      </c>
      <c r="M4676" s="1" t="s">
        <v>14602</v>
      </c>
      <c r="N4676" s="1" t="s">
        <v>14603</v>
      </c>
      <c r="T4676" s="1" t="s">
        <v>12470</v>
      </c>
      <c r="U4676" s="1" t="s">
        <v>139</v>
      </c>
      <c r="V4676" s="1" t="s">
        <v>7323</v>
      </c>
      <c r="Y4676" s="1" t="s">
        <v>6924</v>
      </c>
      <c r="Z4676" s="1" t="s">
        <v>9292</v>
      </c>
      <c r="AG4676" s="1" t="s">
        <v>12786</v>
      </c>
    </row>
    <row r="4677" spans="1:72" ht="13.5" customHeight="1" x14ac:dyDescent="0.25">
      <c r="A4677" s="5" t="str">
        <f t="shared" si="167"/>
        <v>1738_각남면_0148</v>
      </c>
      <c r="B4677" s="1">
        <v>1738</v>
      </c>
      <c r="C4677" s="1" t="s">
        <v>12339</v>
      </c>
      <c r="D4677" s="1" t="s">
        <v>12340</v>
      </c>
      <c r="E4677" s="1">
        <v>4676</v>
      </c>
      <c r="F4677" s="1">
        <v>21</v>
      </c>
      <c r="G4677" s="1" t="s">
        <v>6641</v>
      </c>
      <c r="H4677" s="1" t="s">
        <v>7064</v>
      </c>
      <c r="I4677" s="1">
        <v>8</v>
      </c>
      <c r="L4677" s="1">
        <v>2</v>
      </c>
      <c r="M4677" s="1" t="s">
        <v>14602</v>
      </c>
      <c r="N4677" s="1" t="s">
        <v>14603</v>
      </c>
      <c r="T4677" s="1" t="s">
        <v>12470</v>
      </c>
      <c r="U4677" s="1" t="s">
        <v>139</v>
      </c>
      <c r="V4677" s="1" t="s">
        <v>7323</v>
      </c>
      <c r="Y4677" s="1" t="s">
        <v>742</v>
      </c>
      <c r="Z4677" s="1" t="s">
        <v>7856</v>
      </c>
      <c r="AG4677" s="1" t="s">
        <v>12786</v>
      </c>
    </row>
    <row r="4678" spans="1:72" ht="13.5" customHeight="1" x14ac:dyDescent="0.25">
      <c r="A4678" s="5" t="str">
        <f t="shared" si="167"/>
        <v>1738_각남면_0148</v>
      </c>
      <c r="B4678" s="1">
        <v>1738</v>
      </c>
      <c r="C4678" s="1" t="s">
        <v>12339</v>
      </c>
      <c r="D4678" s="1" t="s">
        <v>12340</v>
      </c>
      <c r="E4678" s="1">
        <v>4677</v>
      </c>
      <c r="F4678" s="1">
        <v>21</v>
      </c>
      <c r="G4678" s="1" t="s">
        <v>6641</v>
      </c>
      <c r="H4678" s="1" t="s">
        <v>7064</v>
      </c>
      <c r="I4678" s="1">
        <v>8</v>
      </c>
      <c r="L4678" s="1">
        <v>2</v>
      </c>
      <c r="M4678" s="1" t="s">
        <v>14602</v>
      </c>
      <c r="N4678" s="1" t="s">
        <v>14603</v>
      </c>
      <c r="T4678" s="1" t="s">
        <v>12470</v>
      </c>
      <c r="U4678" s="1" t="s">
        <v>136</v>
      </c>
      <c r="V4678" s="1" t="s">
        <v>7308</v>
      </c>
      <c r="Y4678" s="1" t="s">
        <v>3556</v>
      </c>
      <c r="Z4678" s="1" t="s">
        <v>9293</v>
      </c>
      <c r="AG4678" s="1" t="s">
        <v>12786</v>
      </c>
    </row>
    <row r="4679" spans="1:72" ht="13.5" customHeight="1" x14ac:dyDescent="0.25">
      <c r="A4679" s="5" t="str">
        <f t="shared" si="167"/>
        <v>1738_각남면_0148</v>
      </c>
      <c r="B4679" s="1">
        <v>1738</v>
      </c>
      <c r="C4679" s="1" t="s">
        <v>12339</v>
      </c>
      <c r="D4679" s="1" t="s">
        <v>12340</v>
      </c>
      <c r="E4679" s="1">
        <v>4678</v>
      </c>
      <c r="F4679" s="1">
        <v>21</v>
      </c>
      <c r="G4679" s="1" t="s">
        <v>6641</v>
      </c>
      <c r="H4679" s="1" t="s">
        <v>7064</v>
      </c>
      <c r="I4679" s="1">
        <v>8</v>
      </c>
      <c r="L4679" s="1">
        <v>2</v>
      </c>
      <c r="M4679" s="1" t="s">
        <v>14602</v>
      </c>
      <c r="N4679" s="1" t="s">
        <v>14603</v>
      </c>
      <c r="T4679" s="1" t="s">
        <v>12470</v>
      </c>
      <c r="U4679" s="1" t="s">
        <v>139</v>
      </c>
      <c r="V4679" s="1" t="s">
        <v>7323</v>
      </c>
      <c r="Y4679" s="1" t="s">
        <v>4544</v>
      </c>
      <c r="Z4679" s="1" t="s">
        <v>8740</v>
      </c>
      <c r="AF4679" s="1" t="s">
        <v>6925</v>
      </c>
      <c r="AG4679" s="1" t="s">
        <v>9438</v>
      </c>
    </row>
    <row r="4680" spans="1:72" ht="13.5" customHeight="1" x14ac:dyDescent="0.25">
      <c r="A4680" s="5" t="str">
        <f t="shared" si="167"/>
        <v>1738_각남면_0148</v>
      </c>
      <c r="B4680" s="1">
        <v>1738</v>
      </c>
      <c r="C4680" s="1" t="s">
        <v>12339</v>
      </c>
      <c r="D4680" s="1" t="s">
        <v>12340</v>
      </c>
      <c r="E4680" s="1">
        <v>4679</v>
      </c>
      <c r="F4680" s="1">
        <v>21</v>
      </c>
      <c r="G4680" s="1" t="s">
        <v>6641</v>
      </c>
      <c r="H4680" s="1" t="s">
        <v>7064</v>
      </c>
      <c r="I4680" s="1">
        <v>8</v>
      </c>
      <c r="L4680" s="1">
        <v>3</v>
      </c>
      <c r="M4680" s="1" t="s">
        <v>14604</v>
      </c>
      <c r="N4680" s="1" t="s">
        <v>14605</v>
      </c>
      <c r="T4680" s="1" t="s">
        <v>12461</v>
      </c>
      <c r="U4680" s="1" t="s">
        <v>1063</v>
      </c>
      <c r="V4680" s="1" t="s">
        <v>12490</v>
      </c>
      <c r="W4680" s="1" t="s">
        <v>38</v>
      </c>
      <c r="X4680" s="1" t="s">
        <v>12522</v>
      </c>
      <c r="Y4680" s="1" t="s">
        <v>1280</v>
      </c>
      <c r="Z4680" s="1" t="s">
        <v>7895</v>
      </c>
      <c r="AC4680" s="1">
        <v>70</v>
      </c>
      <c r="AD4680" s="1" t="s">
        <v>393</v>
      </c>
      <c r="AE4680" s="1" t="s">
        <v>9370</v>
      </c>
      <c r="AJ4680" s="1" t="s">
        <v>17</v>
      </c>
      <c r="AK4680" s="1" t="s">
        <v>9530</v>
      </c>
      <c r="AL4680" s="1" t="s">
        <v>41</v>
      </c>
      <c r="AM4680" s="1" t="s">
        <v>12725</v>
      </c>
      <c r="AT4680" s="1" t="s">
        <v>69</v>
      </c>
      <c r="AU4680" s="1" t="s">
        <v>7359</v>
      </c>
      <c r="AV4680" s="1" t="s">
        <v>828</v>
      </c>
      <c r="AW4680" s="1" t="s">
        <v>8020</v>
      </c>
      <c r="BG4680" s="1" t="s">
        <v>69</v>
      </c>
      <c r="BH4680" s="1" t="s">
        <v>7359</v>
      </c>
      <c r="BI4680" s="1" t="s">
        <v>4224</v>
      </c>
      <c r="BJ4680" s="1" t="s">
        <v>10798</v>
      </c>
      <c r="BK4680" s="1" t="s">
        <v>69</v>
      </c>
      <c r="BL4680" s="1" t="s">
        <v>7359</v>
      </c>
      <c r="BM4680" s="1" t="s">
        <v>3723</v>
      </c>
      <c r="BN4680" s="1" t="s">
        <v>10354</v>
      </c>
      <c r="BO4680" s="1" t="s">
        <v>69</v>
      </c>
      <c r="BP4680" s="1" t="s">
        <v>7359</v>
      </c>
      <c r="BQ4680" s="1" t="s">
        <v>6926</v>
      </c>
      <c r="BR4680" s="1" t="s">
        <v>13120</v>
      </c>
      <c r="BS4680" s="1" t="s">
        <v>41</v>
      </c>
      <c r="BT4680" s="1" t="s">
        <v>12725</v>
      </c>
    </row>
    <row r="4681" spans="1:72" ht="13.5" customHeight="1" x14ac:dyDescent="0.25">
      <c r="A4681" s="5" t="str">
        <f t="shared" si="167"/>
        <v>1738_각남면_0148</v>
      </c>
      <c r="B4681" s="1">
        <v>1738</v>
      </c>
      <c r="C4681" s="1" t="s">
        <v>12339</v>
      </c>
      <c r="D4681" s="1" t="s">
        <v>12340</v>
      </c>
      <c r="E4681" s="1">
        <v>4680</v>
      </c>
      <c r="F4681" s="1">
        <v>21</v>
      </c>
      <c r="G4681" s="1" t="s">
        <v>6641</v>
      </c>
      <c r="H4681" s="1" t="s">
        <v>7064</v>
      </c>
      <c r="I4681" s="1">
        <v>8</v>
      </c>
      <c r="L4681" s="1">
        <v>3</v>
      </c>
      <c r="M4681" s="1" t="s">
        <v>14604</v>
      </c>
      <c r="N4681" s="1" t="s">
        <v>14605</v>
      </c>
      <c r="S4681" s="1" t="s">
        <v>50</v>
      </c>
      <c r="T4681" s="1" t="s">
        <v>7223</v>
      </c>
      <c r="U4681" s="1" t="s">
        <v>237</v>
      </c>
      <c r="V4681" s="1" t="s">
        <v>7316</v>
      </c>
      <c r="Y4681" s="1" t="s">
        <v>3115</v>
      </c>
      <c r="Z4681" s="1" t="s">
        <v>8342</v>
      </c>
      <c r="AC4681" s="1">
        <v>67</v>
      </c>
      <c r="AD4681" s="1" t="s">
        <v>62</v>
      </c>
      <c r="AE4681" s="1" t="s">
        <v>9331</v>
      </c>
      <c r="AJ4681" s="1" t="s">
        <v>17</v>
      </c>
      <c r="AK4681" s="1" t="s">
        <v>9530</v>
      </c>
      <c r="AL4681" s="1" t="s">
        <v>53</v>
      </c>
      <c r="AM4681" s="1" t="s">
        <v>9486</v>
      </c>
      <c r="AN4681" s="1" t="s">
        <v>1241</v>
      </c>
      <c r="AO4681" s="1" t="s">
        <v>7234</v>
      </c>
      <c r="AR4681" s="1" t="s">
        <v>6927</v>
      </c>
      <c r="AS4681" s="1" t="s">
        <v>9656</v>
      </c>
      <c r="AT4681" s="1" t="s">
        <v>232</v>
      </c>
      <c r="AU4681" s="1" t="s">
        <v>7343</v>
      </c>
      <c r="AV4681" s="1" t="s">
        <v>4758</v>
      </c>
      <c r="AW4681" s="1" t="s">
        <v>10371</v>
      </c>
      <c r="BG4681" s="1" t="s">
        <v>69</v>
      </c>
      <c r="BH4681" s="1" t="s">
        <v>7359</v>
      </c>
      <c r="BI4681" s="1" t="s">
        <v>6928</v>
      </c>
      <c r="BJ4681" s="1" t="s">
        <v>10995</v>
      </c>
      <c r="BK4681" s="1" t="s">
        <v>69</v>
      </c>
      <c r="BL4681" s="1" t="s">
        <v>7359</v>
      </c>
      <c r="BM4681" s="1" t="s">
        <v>6929</v>
      </c>
      <c r="BN4681" s="1" t="s">
        <v>11448</v>
      </c>
      <c r="BO4681" s="1" t="s">
        <v>232</v>
      </c>
      <c r="BP4681" s="1" t="s">
        <v>7343</v>
      </c>
      <c r="BQ4681" s="1" t="s">
        <v>6052</v>
      </c>
      <c r="BR4681" s="1" t="s">
        <v>8096</v>
      </c>
      <c r="BS4681" s="1" t="s">
        <v>193</v>
      </c>
      <c r="BT4681" s="1" t="s">
        <v>9533</v>
      </c>
    </row>
    <row r="4682" spans="1:72" ht="13.5" customHeight="1" x14ac:dyDescent="0.25">
      <c r="A4682" s="5" t="str">
        <f t="shared" si="167"/>
        <v>1738_각남면_0148</v>
      </c>
      <c r="B4682" s="1">
        <v>1738</v>
      </c>
      <c r="C4682" s="1" t="s">
        <v>12339</v>
      </c>
      <c r="D4682" s="1" t="s">
        <v>12340</v>
      </c>
      <c r="E4682" s="1">
        <v>4681</v>
      </c>
      <c r="F4682" s="1">
        <v>21</v>
      </c>
      <c r="G4682" s="1" t="s">
        <v>6641</v>
      </c>
      <c r="H4682" s="1" t="s">
        <v>7064</v>
      </c>
      <c r="I4682" s="1">
        <v>8</v>
      </c>
      <c r="L4682" s="1">
        <v>3</v>
      </c>
      <c r="M4682" s="1" t="s">
        <v>14604</v>
      </c>
      <c r="N4682" s="1" t="s">
        <v>14605</v>
      </c>
      <c r="S4682" s="1" t="s">
        <v>112</v>
      </c>
      <c r="T4682" s="1" t="s">
        <v>7229</v>
      </c>
      <c r="Y4682" s="1" t="s">
        <v>64</v>
      </c>
      <c r="Z4682" s="1" t="s">
        <v>7741</v>
      </c>
      <c r="AC4682" s="1">
        <v>10</v>
      </c>
      <c r="AD4682" s="1" t="s">
        <v>393</v>
      </c>
      <c r="AE4682" s="1" t="s">
        <v>9370</v>
      </c>
    </row>
    <row r="4683" spans="1:72" ht="13.5" customHeight="1" x14ac:dyDescent="0.25">
      <c r="A4683" s="5" t="str">
        <f t="shared" si="167"/>
        <v>1738_각남면_0148</v>
      </c>
      <c r="B4683" s="1">
        <v>1738</v>
      </c>
      <c r="C4683" s="1" t="s">
        <v>12339</v>
      </c>
      <c r="D4683" s="1" t="s">
        <v>12340</v>
      </c>
      <c r="E4683" s="1">
        <v>4682</v>
      </c>
      <c r="F4683" s="1">
        <v>21</v>
      </c>
      <c r="G4683" s="1" t="s">
        <v>6641</v>
      </c>
      <c r="H4683" s="1" t="s">
        <v>7064</v>
      </c>
      <c r="I4683" s="1">
        <v>8</v>
      </c>
      <c r="L4683" s="1">
        <v>4</v>
      </c>
      <c r="M4683" s="1" t="s">
        <v>6725</v>
      </c>
      <c r="N4683" s="1" t="s">
        <v>9226</v>
      </c>
      <c r="Q4683" s="1" t="s">
        <v>6930</v>
      </c>
      <c r="R4683" s="1" t="s">
        <v>7220</v>
      </c>
      <c r="T4683" s="1" t="s">
        <v>12461</v>
      </c>
      <c r="U4683" s="1" t="s">
        <v>6931</v>
      </c>
      <c r="V4683" s="1" t="s">
        <v>7677</v>
      </c>
      <c r="Y4683" s="1" t="s">
        <v>6725</v>
      </c>
      <c r="Z4683" s="1" t="s">
        <v>9226</v>
      </c>
      <c r="AC4683" s="1">
        <v>61</v>
      </c>
      <c r="AD4683" s="1" t="s">
        <v>101</v>
      </c>
      <c r="AE4683" s="1" t="s">
        <v>9339</v>
      </c>
      <c r="AF4683" s="1" t="s">
        <v>253</v>
      </c>
      <c r="AG4683" s="1" t="s">
        <v>9395</v>
      </c>
      <c r="AH4683" s="1" t="s">
        <v>6932</v>
      </c>
      <c r="AI4683" s="1" t="s">
        <v>9528</v>
      </c>
      <c r="AJ4683" s="1" t="s">
        <v>17</v>
      </c>
      <c r="AK4683" s="1" t="s">
        <v>9530</v>
      </c>
      <c r="AL4683" s="1" t="s">
        <v>58</v>
      </c>
      <c r="AM4683" s="1" t="s">
        <v>9526</v>
      </c>
      <c r="AT4683" s="1" t="s">
        <v>232</v>
      </c>
      <c r="AU4683" s="1" t="s">
        <v>7343</v>
      </c>
      <c r="AV4683" s="1" t="s">
        <v>3887</v>
      </c>
      <c r="AW4683" s="1" t="s">
        <v>7870</v>
      </c>
      <c r="BB4683" s="1" t="s">
        <v>237</v>
      </c>
      <c r="BC4683" s="1" t="s">
        <v>7316</v>
      </c>
      <c r="BD4683" s="1" t="s">
        <v>1109</v>
      </c>
      <c r="BE4683" s="1" t="s">
        <v>7958</v>
      </c>
      <c r="BG4683" s="1" t="s">
        <v>232</v>
      </c>
      <c r="BH4683" s="1" t="s">
        <v>7343</v>
      </c>
      <c r="BI4683" s="1" t="s">
        <v>5988</v>
      </c>
      <c r="BJ4683" s="1" t="s">
        <v>12919</v>
      </c>
      <c r="BK4683" s="1" t="s">
        <v>232</v>
      </c>
      <c r="BL4683" s="1" t="s">
        <v>7343</v>
      </c>
      <c r="BM4683" s="1" t="s">
        <v>540</v>
      </c>
      <c r="BN4683" s="1" t="s">
        <v>12939</v>
      </c>
      <c r="BO4683" s="1" t="s">
        <v>69</v>
      </c>
      <c r="BP4683" s="1" t="s">
        <v>7359</v>
      </c>
      <c r="BQ4683" s="1" t="s">
        <v>6933</v>
      </c>
      <c r="BR4683" s="1" t="s">
        <v>12218</v>
      </c>
      <c r="BS4683" s="1" t="s">
        <v>1047</v>
      </c>
      <c r="BT4683" s="1" t="s">
        <v>9458</v>
      </c>
    </row>
    <row r="4684" spans="1:72" ht="13.5" customHeight="1" x14ac:dyDescent="0.25">
      <c r="A4684" s="5" t="str">
        <f t="shared" si="167"/>
        <v>1738_각남면_0148</v>
      </c>
      <c r="B4684" s="1">
        <v>1738</v>
      </c>
      <c r="C4684" s="1" t="s">
        <v>12339</v>
      </c>
      <c r="D4684" s="1" t="s">
        <v>12340</v>
      </c>
      <c r="E4684" s="1">
        <v>4683</v>
      </c>
      <c r="F4684" s="1">
        <v>21</v>
      </c>
      <c r="G4684" s="1" t="s">
        <v>6641</v>
      </c>
      <c r="H4684" s="1" t="s">
        <v>7064</v>
      </c>
      <c r="I4684" s="1">
        <v>8</v>
      </c>
      <c r="L4684" s="1">
        <v>4</v>
      </c>
      <c r="M4684" s="1" t="s">
        <v>6725</v>
      </c>
      <c r="N4684" s="1" t="s">
        <v>9226</v>
      </c>
      <c r="S4684" s="1" t="s">
        <v>50</v>
      </c>
      <c r="T4684" s="1" t="s">
        <v>7223</v>
      </c>
      <c r="U4684" s="1" t="s">
        <v>139</v>
      </c>
      <c r="V4684" s="1" t="s">
        <v>7323</v>
      </c>
      <c r="Y4684" s="1" t="s">
        <v>1605</v>
      </c>
      <c r="Z4684" s="1" t="s">
        <v>8089</v>
      </c>
      <c r="AC4684" s="1">
        <v>67</v>
      </c>
      <c r="AD4684" s="1" t="s">
        <v>298</v>
      </c>
      <c r="AE4684" s="1" t="s">
        <v>9362</v>
      </c>
      <c r="AJ4684" s="1" t="s">
        <v>17</v>
      </c>
      <c r="AK4684" s="1" t="s">
        <v>9530</v>
      </c>
      <c r="AL4684" s="1" t="s">
        <v>41</v>
      </c>
      <c r="AM4684" s="1" t="s">
        <v>12725</v>
      </c>
      <c r="AN4684" s="1" t="s">
        <v>230</v>
      </c>
      <c r="AO4684" s="1" t="s">
        <v>9444</v>
      </c>
      <c r="AR4684" s="1" t="s">
        <v>6808</v>
      </c>
      <c r="AS4684" s="1" t="s">
        <v>9652</v>
      </c>
      <c r="AT4684" s="1" t="s">
        <v>232</v>
      </c>
      <c r="AU4684" s="1" t="s">
        <v>7343</v>
      </c>
      <c r="AV4684" s="1" t="s">
        <v>6934</v>
      </c>
      <c r="AW4684" s="1" t="s">
        <v>8638</v>
      </c>
      <c r="BG4684" s="1" t="s">
        <v>232</v>
      </c>
      <c r="BH4684" s="1" t="s">
        <v>7343</v>
      </c>
      <c r="BI4684" s="1" t="s">
        <v>6643</v>
      </c>
      <c r="BJ4684" s="1" t="s">
        <v>8542</v>
      </c>
      <c r="BK4684" s="1" t="s">
        <v>232</v>
      </c>
      <c r="BL4684" s="1" t="s">
        <v>7343</v>
      </c>
      <c r="BM4684" s="1" t="s">
        <v>1934</v>
      </c>
      <c r="BN4684" s="1" t="s">
        <v>10121</v>
      </c>
      <c r="BO4684" s="1" t="s">
        <v>69</v>
      </c>
      <c r="BP4684" s="1" t="s">
        <v>7359</v>
      </c>
      <c r="BQ4684" s="1" t="s">
        <v>6935</v>
      </c>
      <c r="BR4684" s="1" t="s">
        <v>12219</v>
      </c>
      <c r="BS4684" s="1" t="s">
        <v>124</v>
      </c>
      <c r="BT4684" s="1" t="s">
        <v>9327</v>
      </c>
    </row>
    <row r="4685" spans="1:72" ht="13.5" customHeight="1" x14ac:dyDescent="0.25">
      <c r="A4685" s="5" t="str">
        <f t="shared" si="167"/>
        <v>1738_각남면_0148</v>
      </c>
      <c r="B4685" s="1">
        <v>1738</v>
      </c>
      <c r="C4685" s="1" t="s">
        <v>12339</v>
      </c>
      <c r="D4685" s="1" t="s">
        <v>12340</v>
      </c>
      <c r="E4685" s="1">
        <v>4684</v>
      </c>
      <c r="F4685" s="1">
        <v>21</v>
      </c>
      <c r="G4685" s="1" t="s">
        <v>6641</v>
      </c>
      <c r="H4685" s="1" t="s">
        <v>7064</v>
      </c>
      <c r="I4685" s="1">
        <v>8</v>
      </c>
      <c r="L4685" s="1">
        <v>4</v>
      </c>
      <c r="M4685" s="1" t="s">
        <v>6725</v>
      </c>
      <c r="N4685" s="1" t="s">
        <v>9226</v>
      </c>
      <c r="S4685" s="1" t="s">
        <v>112</v>
      </c>
      <c r="T4685" s="1" t="s">
        <v>7229</v>
      </c>
      <c r="Y4685" s="1" t="s">
        <v>64</v>
      </c>
      <c r="Z4685" s="1" t="s">
        <v>7741</v>
      </c>
      <c r="AF4685" s="1" t="s">
        <v>157</v>
      </c>
      <c r="AG4685" s="1" t="s">
        <v>9391</v>
      </c>
    </row>
    <row r="4686" spans="1:72" ht="13.5" customHeight="1" x14ac:dyDescent="0.25">
      <c r="A4686" s="5" t="str">
        <f t="shared" si="167"/>
        <v>1738_각남면_0148</v>
      </c>
      <c r="B4686" s="1">
        <v>1738</v>
      </c>
      <c r="C4686" s="1" t="s">
        <v>12339</v>
      </c>
      <c r="D4686" s="1" t="s">
        <v>12340</v>
      </c>
      <c r="E4686" s="1">
        <v>4685</v>
      </c>
      <c r="F4686" s="1">
        <v>21</v>
      </c>
      <c r="G4686" s="1" t="s">
        <v>6641</v>
      </c>
      <c r="H4686" s="1" t="s">
        <v>7064</v>
      </c>
      <c r="I4686" s="1">
        <v>8</v>
      </c>
      <c r="L4686" s="1">
        <v>4</v>
      </c>
      <c r="M4686" s="1" t="s">
        <v>6725</v>
      </c>
      <c r="N4686" s="1" t="s">
        <v>9226</v>
      </c>
      <c r="S4686" s="1" t="s">
        <v>112</v>
      </c>
      <c r="T4686" s="1" t="s">
        <v>7229</v>
      </c>
      <c r="Y4686" s="1" t="s">
        <v>64</v>
      </c>
      <c r="Z4686" s="1" t="s">
        <v>7741</v>
      </c>
      <c r="AC4686" s="1">
        <v>11</v>
      </c>
      <c r="AD4686" s="1" t="s">
        <v>505</v>
      </c>
      <c r="AE4686" s="1" t="s">
        <v>9377</v>
      </c>
    </row>
    <row r="4687" spans="1:72" ht="13.5" customHeight="1" x14ac:dyDescent="0.25">
      <c r="A4687" s="5" t="str">
        <f t="shared" si="167"/>
        <v>1738_각남면_0148</v>
      </c>
      <c r="B4687" s="1">
        <v>1738</v>
      </c>
      <c r="C4687" s="1" t="s">
        <v>12339</v>
      </c>
      <c r="D4687" s="1" t="s">
        <v>12340</v>
      </c>
      <c r="E4687" s="1">
        <v>4686</v>
      </c>
      <c r="F4687" s="1">
        <v>21</v>
      </c>
      <c r="G4687" s="1" t="s">
        <v>6641</v>
      </c>
      <c r="H4687" s="1" t="s">
        <v>7064</v>
      </c>
      <c r="I4687" s="1">
        <v>8</v>
      </c>
      <c r="L4687" s="1">
        <v>5</v>
      </c>
      <c r="M4687" s="1" t="s">
        <v>3865</v>
      </c>
      <c r="N4687" s="1" t="s">
        <v>7941</v>
      </c>
      <c r="Q4687" s="1" t="s">
        <v>6936</v>
      </c>
      <c r="R4687" s="1" t="s">
        <v>7221</v>
      </c>
      <c r="T4687" s="1" t="s">
        <v>12461</v>
      </c>
      <c r="U4687" s="1" t="s">
        <v>237</v>
      </c>
      <c r="V4687" s="1" t="s">
        <v>7316</v>
      </c>
      <c r="Y4687" s="1" t="s">
        <v>3865</v>
      </c>
      <c r="Z4687" s="1" t="s">
        <v>7941</v>
      </c>
      <c r="AC4687" s="1">
        <v>63</v>
      </c>
      <c r="AD4687" s="1" t="s">
        <v>115</v>
      </c>
      <c r="AE4687" s="1" t="s">
        <v>9342</v>
      </c>
      <c r="AJ4687" s="1" t="s">
        <v>17</v>
      </c>
      <c r="AK4687" s="1" t="s">
        <v>9530</v>
      </c>
      <c r="AL4687" s="1" t="s">
        <v>492</v>
      </c>
      <c r="AM4687" s="1" t="s">
        <v>9454</v>
      </c>
      <c r="AN4687" s="1" t="s">
        <v>230</v>
      </c>
      <c r="AO4687" s="1" t="s">
        <v>9444</v>
      </c>
      <c r="AR4687" s="1" t="s">
        <v>14903</v>
      </c>
      <c r="AS4687" s="1" t="s">
        <v>7188</v>
      </c>
      <c r="AT4687" s="1" t="s">
        <v>69</v>
      </c>
      <c r="AU4687" s="1" t="s">
        <v>7359</v>
      </c>
      <c r="AV4687" s="1" t="s">
        <v>6937</v>
      </c>
      <c r="AW4687" s="1" t="s">
        <v>10372</v>
      </c>
      <c r="BG4687" s="1" t="s">
        <v>69</v>
      </c>
      <c r="BH4687" s="1" t="s">
        <v>7359</v>
      </c>
      <c r="BI4687" s="1" t="s">
        <v>6938</v>
      </c>
      <c r="BJ4687" s="1" t="s">
        <v>10996</v>
      </c>
      <c r="BK4687" s="1" t="s">
        <v>69</v>
      </c>
      <c r="BL4687" s="1" t="s">
        <v>7359</v>
      </c>
      <c r="BM4687" s="1" t="s">
        <v>6939</v>
      </c>
      <c r="BN4687" s="1" t="s">
        <v>11449</v>
      </c>
      <c r="BO4687" s="1" t="s">
        <v>69</v>
      </c>
      <c r="BP4687" s="1" t="s">
        <v>7359</v>
      </c>
      <c r="BQ4687" s="1" t="s">
        <v>6940</v>
      </c>
      <c r="BR4687" s="1" t="s">
        <v>13278</v>
      </c>
      <c r="BS4687" s="1" t="s">
        <v>41</v>
      </c>
      <c r="BT4687" s="1" t="s">
        <v>12725</v>
      </c>
    </row>
    <row r="4688" spans="1:72" ht="13.5" customHeight="1" x14ac:dyDescent="0.25">
      <c r="A4688" s="5" t="str">
        <f t="shared" si="167"/>
        <v>1738_각남면_0148</v>
      </c>
      <c r="B4688" s="1">
        <v>1738</v>
      </c>
      <c r="C4688" s="1" t="s">
        <v>12339</v>
      </c>
      <c r="D4688" s="1" t="s">
        <v>12340</v>
      </c>
      <c r="E4688" s="1">
        <v>4687</v>
      </c>
      <c r="F4688" s="1">
        <v>21</v>
      </c>
      <c r="G4688" s="1" t="s">
        <v>6641</v>
      </c>
      <c r="H4688" s="1" t="s">
        <v>7064</v>
      </c>
      <c r="I4688" s="1">
        <v>8</v>
      </c>
      <c r="L4688" s="1">
        <v>5</v>
      </c>
      <c r="M4688" s="1" t="s">
        <v>3865</v>
      </c>
      <c r="N4688" s="1" t="s">
        <v>7941</v>
      </c>
      <c r="S4688" s="1" t="s">
        <v>112</v>
      </c>
      <c r="T4688" s="1" t="s">
        <v>7229</v>
      </c>
      <c r="Y4688" s="1" t="s">
        <v>5322</v>
      </c>
      <c r="Z4688" s="1" t="s">
        <v>8945</v>
      </c>
      <c r="AF4688" s="1" t="s">
        <v>157</v>
      </c>
      <c r="AG4688" s="1" t="s">
        <v>9391</v>
      </c>
    </row>
    <row r="4689" spans="1:73" ht="13.5" customHeight="1" x14ac:dyDescent="0.25">
      <c r="A4689" s="5" t="str">
        <f t="shared" si="167"/>
        <v>1738_각남면_0148</v>
      </c>
      <c r="B4689" s="1">
        <v>1738</v>
      </c>
      <c r="C4689" s="1" t="s">
        <v>12339</v>
      </c>
      <c r="D4689" s="1" t="s">
        <v>12340</v>
      </c>
      <c r="E4689" s="1">
        <v>4688</v>
      </c>
      <c r="F4689" s="1">
        <v>21</v>
      </c>
      <c r="G4689" s="1" t="s">
        <v>6641</v>
      </c>
      <c r="H4689" s="1" t="s">
        <v>7064</v>
      </c>
      <c r="I4689" s="1">
        <v>8</v>
      </c>
      <c r="L4689" s="1">
        <v>5</v>
      </c>
      <c r="M4689" s="1" t="s">
        <v>3865</v>
      </c>
      <c r="N4689" s="1" t="s">
        <v>7941</v>
      </c>
      <c r="S4689" s="1" t="s">
        <v>161</v>
      </c>
      <c r="T4689" s="1" t="s">
        <v>7232</v>
      </c>
      <c r="Y4689" s="1" t="s">
        <v>3881</v>
      </c>
      <c r="Z4689" s="1" t="s">
        <v>9294</v>
      </c>
      <c r="AC4689" s="1">
        <v>2</v>
      </c>
      <c r="AD4689" s="1" t="s">
        <v>335</v>
      </c>
      <c r="AE4689" s="1" t="s">
        <v>9368</v>
      </c>
      <c r="AF4689" s="1" t="s">
        <v>95</v>
      </c>
      <c r="AG4689" s="1" t="s">
        <v>9389</v>
      </c>
    </row>
    <row r="4690" spans="1:73" ht="13.5" customHeight="1" x14ac:dyDescent="0.25">
      <c r="A4690" s="5" t="str">
        <f t="shared" si="167"/>
        <v>1738_각남면_0148</v>
      </c>
      <c r="B4690" s="1">
        <v>1738</v>
      </c>
      <c r="C4690" s="1" t="s">
        <v>12339</v>
      </c>
      <c r="D4690" s="1" t="s">
        <v>12340</v>
      </c>
      <c r="E4690" s="1">
        <v>4689</v>
      </c>
      <c r="F4690" s="1">
        <v>21</v>
      </c>
      <c r="G4690" s="1" t="s">
        <v>6641</v>
      </c>
      <c r="H4690" s="1" t="s">
        <v>7064</v>
      </c>
      <c r="I4690" s="1">
        <v>8</v>
      </c>
      <c r="L4690" s="1">
        <v>5</v>
      </c>
      <c r="M4690" s="1" t="s">
        <v>3865</v>
      </c>
      <c r="N4690" s="1" t="s">
        <v>7941</v>
      </c>
      <c r="S4690" s="1" t="s">
        <v>2531</v>
      </c>
      <c r="T4690" s="1" t="s">
        <v>7257</v>
      </c>
      <c r="U4690" s="1" t="s">
        <v>5807</v>
      </c>
      <c r="V4690" s="1" t="s">
        <v>7606</v>
      </c>
      <c r="Y4690" s="1" t="s">
        <v>594</v>
      </c>
      <c r="Z4690" s="1" t="s">
        <v>7874</v>
      </c>
      <c r="AC4690" s="1">
        <v>34</v>
      </c>
      <c r="AD4690" s="1" t="s">
        <v>40</v>
      </c>
      <c r="AE4690" s="1" t="s">
        <v>9329</v>
      </c>
      <c r="BU4690" s="1" t="s">
        <v>6941</v>
      </c>
    </row>
    <row r="4691" spans="1:73" ht="13.5" customHeight="1" x14ac:dyDescent="0.25">
      <c r="A4691" s="5" t="str">
        <f t="shared" si="167"/>
        <v>1738_각남면_0148</v>
      </c>
      <c r="B4691" s="1">
        <v>1738</v>
      </c>
      <c r="C4691" s="1" t="s">
        <v>12339</v>
      </c>
      <c r="D4691" s="1" t="s">
        <v>12340</v>
      </c>
      <c r="E4691" s="1">
        <v>4690</v>
      </c>
      <c r="F4691" s="1">
        <v>21</v>
      </c>
      <c r="G4691" s="1" t="s">
        <v>6641</v>
      </c>
      <c r="H4691" s="1" t="s">
        <v>7064</v>
      </c>
      <c r="I4691" s="1">
        <v>9</v>
      </c>
      <c r="J4691" s="1" t="s">
        <v>6942</v>
      </c>
      <c r="K4691" s="1" t="s">
        <v>12345</v>
      </c>
      <c r="L4691" s="1">
        <v>1</v>
      </c>
      <c r="M4691" s="1" t="s">
        <v>6942</v>
      </c>
      <c r="N4691" s="1" t="s">
        <v>12345</v>
      </c>
      <c r="T4691" s="1" t="s">
        <v>12461</v>
      </c>
      <c r="U4691" s="1" t="s">
        <v>6943</v>
      </c>
      <c r="V4691" s="1" t="s">
        <v>7678</v>
      </c>
      <c r="W4691" s="1" t="s">
        <v>38</v>
      </c>
      <c r="X4691" s="1" t="s">
        <v>12522</v>
      </c>
      <c r="Y4691" s="1" t="s">
        <v>1306</v>
      </c>
      <c r="Z4691" s="1" t="s">
        <v>8015</v>
      </c>
      <c r="AC4691" s="1">
        <v>57</v>
      </c>
      <c r="AD4691" s="1" t="s">
        <v>133</v>
      </c>
      <c r="AE4691" s="1" t="s">
        <v>9343</v>
      </c>
      <c r="AJ4691" s="1" t="s">
        <v>17</v>
      </c>
      <c r="AK4691" s="1" t="s">
        <v>9530</v>
      </c>
      <c r="AL4691" s="1" t="s">
        <v>41</v>
      </c>
      <c r="AM4691" s="1" t="s">
        <v>12725</v>
      </c>
      <c r="AT4691" s="1" t="s">
        <v>219</v>
      </c>
      <c r="AU4691" s="1" t="s">
        <v>7464</v>
      </c>
      <c r="AV4691" s="1" t="s">
        <v>6944</v>
      </c>
      <c r="AW4691" s="1" t="s">
        <v>9961</v>
      </c>
      <c r="BG4691" s="1" t="s">
        <v>219</v>
      </c>
      <c r="BH4691" s="1" t="s">
        <v>7464</v>
      </c>
      <c r="BI4691" s="1" t="s">
        <v>221</v>
      </c>
      <c r="BJ4691" s="1" t="s">
        <v>10518</v>
      </c>
      <c r="BK4691" s="1" t="s">
        <v>490</v>
      </c>
      <c r="BL4691" s="1" t="s">
        <v>9686</v>
      </c>
      <c r="BM4691" s="1" t="s">
        <v>3888</v>
      </c>
      <c r="BN4691" s="1" t="s">
        <v>11264</v>
      </c>
      <c r="BO4691" s="1" t="s">
        <v>69</v>
      </c>
      <c r="BP4691" s="1" t="s">
        <v>7359</v>
      </c>
      <c r="BQ4691" s="1" t="s">
        <v>6945</v>
      </c>
      <c r="BR4691" s="1" t="s">
        <v>13183</v>
      </c>
      <c r="BS4691" s="1" t="s">
        <v>58</v>
      </c>
      <c r="BT4691" s="1" t="s">
        <v>9526</v>
      </c>
    </row>
    <row r="4692" spans="1:73" ht="13.5" customHeight="1" x14ac:dyDescent="0.25">
      <c r="A4692" s="5" t="str">
        <f t="shared" si="167"/>
        <v>1738_각남면_0148</v>
      </c>
      <c r="B4692" s="1">
        <v>1738</v>
      </c>
      <c r="C4692" s="1" t="s">
        <v>12339</v>
      </c>
      <c r="D4692" s="1" t="s">
        <v>12340</v>
      </c>
      <c r="E4692" s="1">
        <v>4691</v>
      </c>
      <c r="F4692" s="1">
        <v>21</v>
      </c>
      <c r="G4692" s="1" t="s">
        <v>6641</v>
      </c>
      <c r="H4692" s="1" t="s">
        <v>7064</v>
      </c>
      <c r="I4692" s="1">
        <v>9</v>
      </c>
      <c r="L4692" s="1">
        <v>1</v>
      </c>
      <c r="M4692" s="1" t="s">
        <v>6942</v>
      </c>
      <c r="N4692" s="1" t="s">
        <v>12345</v>
      </c>
      <c r="S4692" s="1" t="s">
        <v>50</v>
      </c>
      <c r="T4692" s="1" t="s">
        <v>7223</v>
      </c>
      <c r="W4692" s="1" t="s">
        <v>6946</v>
      </c>
      <c r="X4692" s="1" t="s">
        <v>7703</v>
      </c>
      <c r="Y4692" s="1" t="s">
        <v>64</v>
      </c>
      <c r="Z4692" s="1" t="s">
        <v>7741</v>
      </c>
      <c r="AC4692" s="1">
        <v>43</v>
      </c>
      <c r="AD4692" s="1" t="s">
        <v>258</v>
      </c>
      <c r="AE4692" s="1" t="s">
        <v>9360</v>
      </c>
      <c r="AJ4692" s="1" t="s">
        <v>17</v>
      </c>
      <c r="AK4692" s="1" t="s">
        <v>9530</v>
      </c>
      <c r="AL4692" s="1" t="s">
        <v>58</v>
      </c>
      <c r="AM4692" s="1" t="s">
        <v>9526</v>
      </c>
      <c r="AT4692" s="1" t="s">
        <v>69</v>
      </c>
      <c r="AU4692" s="1" t="s">
        <v>7359</v>
      </c>
      <c r="AV4692" s="1" t="s">
        <v>6947</v>
      </c>
      <c r="AW4692" s="1" t="s">
        <v>10373</v>
      </c>
      <c r="BG4692" s="1" t="s">
        <v>219</v>
      </c>
      <c r="BH4692" s="1" t="s">
        <v>7464</v>
      </c>
      <c r="BI4692" s="1" t="s">
        <v>6948</v>
      </c>
      <c r="BJ4692" s="1" t="s">
        <v>10997</v>
      </c>
      <c r="BK4692" s="1" t="s">
        <v>73</v>
      </c>
      <c r="BL4692" s="1" t="s">
        <v>7304</v>
      </c>
      <c r="BM4692" s="1" t="s">
        <v>829</v>
      </c>
      <c r="BN4692" s="1" t="s">
        <v>10550</v>
      </c>
      <c r="BO4692" s="1" t="s">
        <v>69</v>
      </c>
      <c r="BP4692" s="1" t="s">
        <v>7359</v>
      </c>
      <c r="BQ4692" s="1" t="s">
        <v>6949</v>
      </c>
      <c r="BR4692" s="1" t="s">
        <v>12220</v>
      </c>
      <c r="BS4692" s="1" t="s">
        <v>193</v>
      </c>
      <c r="BT4692" s="1" t="s">
        <v>9533</v>
      </c>
    </row>
    <row r="4693" spans="1:73" ht="13.5" customHeight="1" x14ac:dyDescent="0.25">
      <c r="A4693" s="5" t="str">
        <f t="shared" ref="A4693:A4724" si="168">HYPERLINK("http://kyu.snu.ac.kr/sdhj/index.jsp?type=hj/GK14616_00IH_0001_0149.jpg","1738_각남면_0149")</f>
        <v>1738_각남면_0149</v>
      </c>
      <c r="B4693" s="1">
        <v>1738</v>
      </c>
      <c r="C4693" s="1" t="s">
        <v>12339</v>
      </c>
      <c r="D4693" s="1" t="s">
        <v>12340</v>
      </c>
      <c r="E4693" s="1">
        <v>4692</v>
      </c>
      <c r="F4693" s="1">
        <v>21</v>
      </c>
      <c r="G4693" s="1" t="s">
        <v>6641</v>
      </c>
      <c r="H4693" s="1" t="s">
        <v>7064</v>
      </c>
      <c r="I4693" s="1">
        <v>9</v>
      </c>
      <c r="L4693" s="1">
        <v>1</v>
      </c>
      <c r="M4693" s="1" t="s">
        <v>6942</v>
      </c>
      <c r="N4693" s="1" t="s">
        <v>12345</v>
      </c>
      <c r="S4693" s="1" t="s">
        <v>84</v>
      </c>
      <c r="T4693" s="1" t="s">
        <v>7226</v>
      </c>
      <c r="W4693" s="1" t="s">
        <v>38</v>
      </c>
      <c r="X4693" s="1" t="s">
        <v>12522</v>
      </c>
      <c r="Y4693" s="1" t="s">
        <v>64</v>
      </c>
      <c r="Z4693" s="1" t="s">
        <v>7741</v>
      </c>
      <c r="AC4693" s="1">
        <v>67</v>
      </c>
      <c r="AD4693" s="1" t="s">
        <v>62</v>
      </c>
      <c r="AE4693" s="1" t="s">
        <v>9331</v>
      </c>
    </row>
    <row r="4694" spans="1:73" ht="13.5" customHeight="1" x14ac:dyDescent="0.25">
      <c r="A4694" s="5" t="str">
        <f t="shared" si="168"/>
        <v>1738_각남면_0149</v>
      </c>
      <c r="B4694" s="1">
        <v>1738</v>
      </c>
      <c r="C4694" s="1" t="s">
        <v>12339</v>
      </c>
      <c r="D4694" s="1" t="s">
        <v>12340</v>
      </c>
      <c r="E4694" s="1">
        <v>4693</v>
      </c>
      <c r="F4694" s="1">
        <v>21</v>
      </c>
      <c r="G4694" s="1" t="s">
        <v>6641</v>
      </c>
      <c r="H4694" s="1" t="s">
        <v>7064</v>
      </c>
      <c r="I4694" s="1">
        <v>9</v>
      </c>
      <c r="L4694" s="1">
        <v>1</v>
      </c>
      <c r="M4694" s="1" t="s">
        <v>6942</v>
      </c>
      <c r="N4694" s="1" t="s">
        <v>12345</v>
      </c>
      <c r="S4694" s="1" t="s">
        <v>112</v>
      </c>
      <c r="T4694" s="1" t="s">
        <v>7229</v>
      </c>
      <c r="Y4694" s="1" t="s">
        <v>64</v>
      </c>
      <c r="Z4694" s="1" t="s">
        <v>7741</v>
      </c>
      <c r="AC4694" s="1">
        <v>11</v>
      </c>
      <c r="AD4694" s="1" t="s">
        <v>505</v>
      </c>
      <c r="AE4694" s="1" t="s">
        <v>9377</v>
      </c>
    </row>
    <row r="4695" spans="1:73" ht="13.5" customHeight="1" x14ac:dyDescent="0.25">
      <c r="A4695" s="5" t="str">
        <f t="shared" si="168"/>
        <v>1738_각남면_0149</v>
      </c>
      <c r="B4695" s="1">
        <v>1738</v>
      </c>
      <c r="C4695" s="1" t="s">
        <v>12339</v>
      </c>
      <c r="D4695" s="1" t="s">
        <v>12340</v>
      </c>
      <c r="E4695" s="1">
        <v>4694</v>
      </c>
      <c r="F4695" s="1">
        <v>21</v>
      </c>
      <c r="G4695" s="1" t="s">
        <v>6641</v>
      </c>
      <c r="H4695" s="1" t="s">
        <v>7064</v>
      </c>
      <c r="I4695" s="1">
        <v>9</v>
      </c>
      <c r="L4695" s="1">
        <v>1</v>
      </c>
      <c r="M4695" s="1" t="s">
        <v>6942</v>
      </c>
      <c r="N4695" s="1" t="s">
        <v>12345</v>
      </c>
      <c r="S4695" s="1" t="s">
        <v>112</v>
      </c>
      <c r="T4695" s="1" t="s">
        <v>7229</v>
      </c>
      <c r="Y4695" s="1" t="s">
        <v>64</v>
      </c>
      <c r="Z4695" s="1" t="s">
        <v>7741</v>
      </c>
      <c r="AC4695" s="1">
        <v>2</v>
      </c>
      <c r="AD4695" s="1" t="s">
        <v>335</v>
      </c>
      <c r="AE4695" s="1" t="s">
        <v>9368</v>
      </c>
      <c r="AF4695" s="1" t="s">
        <v>95</v>
      </c>
      <c r="AG4695" s="1" t="s">
        <v>9389</v>
      </c>
    </row>
    <row r="4696" spans="1:73" ht="13.5" customHeight="1" x14ac:dyDescent="0.25">
      <c r="A4696" s="5" t="str">
        <f t="shared" si="168"/>
        <v>1738_각남면_0149</v>
      </c>
      <c r="B4696" s="1">
        <v>1738</v>
      </c>
      <c r="C4696" s="1" t="s">
        <v>12339</v>
      </c>
      <c r="D4696" s="1" t="s">
        <v>12340</v>
      </c>
      <c r="E4696" s="1">
        <v>4695</v>
      </c>
      <c r="F4696" s="1">
        <v>21</v>
      </c>
      <c r="G4696" s="1" t="s">
        <v>6641</v>
      </c>
      <c r="H4696" s="1" t="s">
        <v>7064</v>
      </c>
      <c r="I4696" s="1">
        <v>9</v>
      </c>
      <c r="L4696" s="1">
        <v>2</v>
      </c>
      <c r="M4696" s="1" t="s">
        <v>14606</v>
      </c>
      <c r="N4696" s="1" t="s">
        <v>14607</v>
      </c>
      <c r="T4696" s="1" t="s">
        <v>12461</v>
      </c>
      <c r="U4696" s="1" t="s">
        <v>5815</v>
      </c>
      <c r="V4696" s="1" t="s">
        <v>12515</v>
      </c>
      <c r="W4696" s="1" t="s">
        <v>3437</v>
      </c>
      <c r="X4696" s="1" t="s">
        <v>7723</v>
      </c>
      <c r="Y4696" s="1" t="s">
        <v>1346</v>
      </c>
      <c r="Z4696" s="1" t="s">
        <v>8251</v>
      </c>
      <c r="AC4696" s="1">
        <v>41</v>
      </c>
      <c r="AD4696" s="1" t="s">
        <v>785</v>
      </c>
      <c r="AE4696" s="1" t="s">
        <v>9384</v>
      </c>
      <c r="AJ4696" s="1" t="s">
        <v>17</v>
      </c>
      <c r="AK4696" s="1" t="s">
        <v>9530</v>
      </c>
      <c r="AL4696" s="1" t="s">
        <v>503</v>
      </c>
      <c r="AM4696" s="1" t="s">
        <v>9446</v>
      </c>
      <c r="AT4696" s="1" t="s">
        <v>69</v>
      </c>
      <c r="AU4696" s="1" t="s">
        <v>7359</v>
      </c>
      <c r="AV4696" s="1" t="s">
        <v>322</v>
      </c>
      <c r="AW4696" s="1" t="s">
        <v>8255</v>
      </c>
      <c r="BG4696" s="1" t="s">
        <v>69</v>
      </c>
      <c r="BH4696" s="1" t="s">
        <v>7359</v>
      </c>
      <c r="BI4696" s="1" t="s">
        <v>3336</v>
      </c>
      <c r="BJ4696" s="1" t="s">
        <v>8588</v>
      </c>
      <c r="BK4696" s="1" t="s">
        <v>490</v>
      </c>
      <c r="BL4696" s="1" t="s">
        <v>9686</v>
      </c>
      <c r="BM4696" s="1" t="s">
        <v>2688</v>
      </c>
      <c r="BN4696" s="1" t="s">
        <v>10683</v>
      </c>
      <c r="BO4696" s="1" t="s">
        <v>73</v>
      </c>
      <c r="BP4696" s="1" t="s">
        <v>7304</v>
      </c>
      <c r="BQ4696" s="1" t="s">
        <v>6950</v>
      </c>
      <c r="BR4696" s="1" t="s">
        <v>12221</v>
      </c>
      <c r="BS4696" s="1" t="s">
        <v>193</v>
      </c>
      <c r="BT4696" s="1" t="s">
        <v>9533</v>
      </c>
    </row>
    <row r="4697" spans="1:73" ht="13.5" customHeight="1" x14ac:dyDescent="0.25">
      <c r="A4697" s="5" t="str">
        <f t="shared" si="168"/>
        <v>1738_각남면_0149</v>
      </c>
      <c r="B4697" s="1">
        <v>1738</v>
      </c>
      <c r="C4697" s="1" t="s">
        <v>12339</v>
      </c>
      <c r="D4697" s="1" t="s">
        <v>12340</v>
      </c>
      <c r="E4697" s="1">
        <v>4696</v>
      </c>
      <c r="F4697" s="1">
        <v>21</v>
      </c>
      <c r="G4697" s="1" t="s">
        <v>6641</v>
      </c>
      <c r="H4697" s="1" t="s">
        <v>7064</v>
      </c>
      <c r="I4697" s="1">
        <v>9</v>
      </c>
      <c r="L4697" s="1">
        <v>2</v>
      </c>
      <c r="M4697" s="1" t="s">
        <v>14606</v>
      </c>
      <c r="N4697" s="1" t="s">
        <v>14607</v>
      </c>
      <c r="S4697" s="1" t="s">
        <v>50</v>
      </c>
      <c r="T4697" s="1" t="s">
        <v>7223</v>
      </c>
      <c r="W4697" s="1" t="s">
        <v>203</v>
      </c>
      <c r="X4697" s="1" t="s">
        <v>7694</v>
      </c>
      <c r="Y4697" s="1" t="s">
        <v>64</v>
      </c>
      <c r="Z4697" s="1" t="s">
        <v>7741</v>
      </c>
      <c r="AC4697" s="1">
        <v>31</v>
      </c>
      <c r="AD4697" s="1" t="s">
        <v>437</v>
      </c>
      <c r="AE4697" s="1" t="s">
        <v>9373</v>
      </c>
      <c r="AJ4697" s="1" t="s">
        <v>17</v>
      </c>
      <c r="AK4697" s="1" t="s">
        <v>9530</v>
      </c>
      <c r="AL4697" s="1" t="s">
        <v>124</v>
      </c>
      <c r="AM4697" s="1" t="s">
        <v>9327</v>
      </c>
      <c r="AT4697" s="1" t="s">
        <v>1203</v>
      </c>
      <c r="AU4697" s="1" t="s">
        <v>7376</v>
      </c>
      <c r="AV4697" s="1" t="s">
        <v>6951</v>
      </c>
      <c r="AW4697" s="1" t="s">
        <v>10374</v>
      </c>
      <c r="BG4697" s="1" t="s">
        <v>1203</v>
      </c>
      <c r="BH4697" s="1" t="s">
        <v>7376</v>
      </c>
      <c r="BI4697" s="1" t="s">
        <v>5252</v>
      </c>
      <c r="BJ4697" s="1" t="s">
        <v>9069</v>
      </c>
      <c r="BK4697" s="1" t="s">
        <v>997</v>
      </c>
      <c r="BL4697" s="1" t="s">
        <v>7614</v>
      </c>
      <c r="BM4697" s="1" t="s">
        <v>6952</v>
      </c>
      <c r="BN4697" s="1" t="s">
        <v>10306</v>
      </c>
      <c r="BO4697" s="1" t="s">
        <v>1203</v>
      </c>
      <c r="BP4697" s="1" t="s">
        <v>7376</v>
      </c>
      <c r="BQ4697" s="1" t="s">
        <v>6953</v>
      </c>
      <c r="BR4697" s="1" t="s">
        <v>12222</v>
      </c>
      <c r="BS4697" s="1" t="s">
        <v>41</v>
      </c>
      <c r="BT4697" s="1" t="s">
        <v>12725</v>
      </c>
    </row>
    <row r="4698" spans="1:73" ht="13.5" customHeight="1" x14ac:dyDescent="0.25">
      <c r="A4698" s="5" t="str">
        <f t="shared" si="168"/>
        <v>1738_각남면_0149</v>
      </c>
      <c r="B4698" s="1">
        <v>1738</v>
      </c>
      <c r="C4698" s="1" t="s">
        <v>12339</v>
      </c>
      <c r="D4698" s="1" t="s">
        <v>12340</v>
      </c>
      <c r="E4698" s="1">
        <v>4697</v>
      </c>
      <c r="F4698" s="1">
        <v>21</v>
      </c>
      <c r="G4698" s="1" t="s">
        <v>6641</v>
      </c>
      <c r="H4698" s="1" t="s">
        <v>7064</v>
      </c>
      <c r="I4698" s="1">
        <v>9</v>
      </c>
      <c r="L4698" s="1">
        <v>2</v>
      </c>
      <c r="M4698" s="1" t="s">
        <v>14606</v>
      </c>
      <c r="N4698" s="1" t="s">
        <v>14607</v>
      </c>
      <c r="S4698" s="1" t="s">
        <v>284</v>
      </c>
      <c r="T4698" s="1" t="s">
        <v>7237</v>
      </c>
      <c r="Y4698" s="1" t="s">
        <v>64</v>
      </c>
      <c r="Z4698" s="1" t="s">
        <v>7741</v>
      </c>
      <c r="AC4698" s="1">
        <v>19</v>
      </c>
      <c r="AD4698" s="1" t="s">
        <v>202</v>
      </c>
      <c r="AE4698" s="1" t="s">
        <v>9353</v>
      </c>
    </row>
    <row r="4699" spans="1:73" ht="13.5" customHeight="1" x14ac:dyDescent="0.25">
      <c r="A4699" s="5" t="str">
        <f t="shared" si="168"/>
        <v>1738_각남면_0149</v>
      </c>
      <c r="B4699" s="1">
        <v>1738</v>
      </c>
      <c r="C4699" s="1" t="s">
        <v>12339</v>
      </c>
      <c r="D4699" s="1" t="s">
        <v>12340</v>
      </c>
      <c r="E4699" s="1">
        <v>4698</v>
      </c>
      <c r="F4699" s="1">
        <v>21</v>
      </c>
      <c r="G4699" s="1" t="s">
        <v>6641</v>
      </c>
      <c r="H4699" s="1" t="s">
        <v>7064</v>
      </c>
      <c r="I4699" s="1">
        <v>9</v>
      </c>
      <c r="L4699" s="1">
        <v>2</v>
      </c>
      <c r="M4699" s="1" t="s">
        <v>14606</v>
      </c>
      <c r="N4699" s="1" t="s">
        <v>14607</v>
      </c>
      <c r="S4699" s="1" t="s">
        <v>112</v>
      </c>
      <c r="T4699" s="1" t="s">
        <v>7229</v>
      </c>
      <c r="Y4699" s="1" t="s">
        <v>64</v>
      </c>
      <c r="Z4699" s="1" t="s">
        <v>7741</v>
      </c>
      <c r="AC4699" s="1">
        <v>11</v>
      </c>
      <c r="AD4699" s="1" t="s">
        <v>505</v>
      </c>
      <c r="AE4699" s="1" t="s">
        <v>9377</v>
      </c>
    </row>
    <row r="4700" spans="1:73" ht="13.5" customHeight="1" x14ac:dyDescent="0.25">
      <c r="A4700" s="5" t="str">
        <f t="shared" si="168"/>
        <v>1738_각남면_0149</v>
      </c>
      <c r="B4700" s="1">
        <v>1738</v>
      </c>
      <c r="C4700" s="1" t="s">
        <v>12339</v>
      </c>
      <c r="D4700" s="1" t="s">
        <v>12340</v>
      </c>
      <c r="E4700" s="1">
        <v>4699</v>
      </c>
      <c r="F4700" s="1">
        <v>21</v>
      </c>
      <c r="G4700" s="1" t="s">
        <v>6641</v>
      </c>
      <c r="H4700" s="1" t="s">
        <v>7064</v>
      </c>
      <c r="I4700" s="1">
        <v>9</v>
      </c>
      <c r="L4700" s="1">
        <v>2</v>
      </c>
      <c r="M4700" s="1" t="s">
        <v>14606</v>
      </c>
      <c r="N4700" s="1" t="s">
        <v>14607</v>
      </c>
      <c r="S4700" s="1" t="s">
        <v>112</v>
      </c>
      <c r="T4700" s="1" t="s">
        <v>7229</v>
      </c>
      <c r="Y4700" s="1" t="s">
        <v>64</v>
      </c>
      <c r="Z4700" s="1" t="s">
        <v>7741</v>
      </c>
      <c r="AC4700" s="1">
        <v>8</v>
      </c>
      <c r="AD4700" s="1" t="s">
        <v>298</v>
      </c>
      <c r="AE4700" s="1" t="s">
        <v>9362</v>
      </c>
    </row>
    <row r="4701" spans="1:73" ht="13.5" customHeight="1" x14ac:dyDescent="0.25">
      <c r="A4701" s="5" t="str">
        <f t="shared" si="168"/>
        <v>1738_각남면_0149</v>
      </c>
      <c r="B4701" s="1">
        <v>1738</v>
      </c>
      <c r="C4701" s="1" t="s">
        <v>12339</v>
      </c>
      <c r="D4701" s="1" t="s">
        <v>12340</v>
      </c>
      <c r="E4701" s="1">
        <v>4700</v>
      </c>
      <c r="F4701" s="1">
        <v>21</v>
      </c>
      <c r="G4701" s="1" t="s">
        <v>6641</v>
      </c>
      <c r="H4701" s="1" t="s">
        <v>7064</v>
      </c>
      <c r="I4701" s="1">
        <v>9</v>
      </c>
      <c r="L4701" s="1">
        <v>3</v>
      </c>
      <c r="M4701" s="1" t="s">
        <v>14608</v>
      </c>
      <c r="N4701" s="1" t="s">
        <v>14609</v>
      </c>
      <c r="T4701" s="1" t="s">
        <v>12461</v>
      </c>
      <c r="U4701" s="1" t="s">
        <v>1063</v>
      </c>
      <c r="V4701" s="1" t="s">
        <v>12490</v>
      </c>
      <c r="W4701" s="1" t="s">
        <v>3437</v>
      </c>
      <c r="X4701" s="1" t="s">
        <v>7723</v>
      </c>
      <c r="Y4701" s="1" t="s">
        <v>322</v>
      </c>
      <c r="Z4701" s="1" t="s">
        <v>8255</v>
      </c>
      <c r="AC4701" s="1">
        <v>82</v>
      </c>
      <c r="AD4701" s="1" t="s">
        <v>188</v>
      </c>
      <c r="AE4701" s="1" t="s">
        <v>9352</v>
      </c>
      <c r="AJ4701" s="1" t="s">
        <v>17</v>
      </c>
      <c r="AK4701" s="1" t="s">
        <v>9530</v>
      </c>
      <c r="AL4701" s="1" t="s">
        <v>1023</v>
      </c>
      <c r="AM4701" s="1" t="s">
        <v>9545</v>
      </c>
      <c r="AT4701" s="1" t="s">
        <v>73</v>
      </c>
      <c r="AU4701" s="1" t="s">
        <v>7304</v>
      </c>
      <c r="AV4701" s="1" t="s">
        <v>6954</v>
      </c>
      <c r="AW4701" s="1" t="s">
        <v>10375</v>
      </c>
      <c r="BG4701" s="1" t="s">
        <v>490</v>
      </c>
      <c r="BH4701" s="1" t="s">
        <v>9686</v>
      </c>
      <c r="BI4701" s="1" t="s">
        <v>2688</v>
      </c>
      <c r="BJ4701" s="1" t="s">
        <v>10683</v>
      </c>
      <c r="BK4701" s="1" t="s">
        <v>69</v>
      </c>
      <c r="BL4701" s="1" t="s">
        <v>7359</v>
      </c>
      <c r="BM4701" s="1" t="s">
        <v>5415</v>
      </c>
      <c r="BN4701" s="1" t="s">
        <v>10205</v>
      </c>
      <c r="BO4701" s="1" t="s">
        <v>73</v>
      </c>
      <c r="BP4701" s="1" t="s">
        <v>7304</v>
      </c>
      <c r="BQ4701" s="1" t="s">
        <v>6955</v>
      </c>
      <c r="BR4701" s="1" t="s">
        <v>13385</v>
      </c>
      <c r="BS4701" s="1" t="s">
        <v>401</v>
      </c>
      <c r="BT4701" s="1" t="s">
        <v>9477</v>
      </c>
    </row>
    <row r="4702" spans="1:73" ht="13.5" customHeight="1" x14ac:dyDescent="0.25">
      <c r="A4702" s="5" t="str">
        <f t="shared" si="168"/>
        <v>1738_각남면_0149</v>
      </c>
      <c r="B4702" s="1">
        <v>1738</v>
      </c>
      <c r="C4702" s="1" t="s">
        <v>12339</v>
      </c>
      <c r="D4702" s="1" t="s">
        <v>12340</v>
      </c>
      <c r="E4702" s="1">
        <v>4701</v>
      </c>
      <c r="F4702" s="1">
        <v>21</v>
      </c>
      <c r="G4702" s="1" t="s">
        <v>6641</v>
      </c>
      <c r="H4702" s="1" t="s">
        <v>7064</v>
      </c>
      <c r="I4702" s="1">
        <v>9</v>
      </c>
      <c r="L4702" s="1">
        <v>3</v>
      </c>
      <c r="M4702" s="1" t="s">
        <v>14608</v>
      </c>
      <c r="N4702" s="1" t="s">
        <v>14609</v>
      </c>
      <c r="S4702" s="1" t="s">
        <v>50</v>
      </c>
      <c r="T4702" s="1" t="s">
        <v>7223</v>
      </c>
      <c r="W4702" s="1" t="s">
        <v>191</v>
      </c>
      <c r="X4702" s="1" t="s">
        <v>7693</v>
      </c>
      <c r="Y4702" s="1" t="s">
        <v>64</v>
      </c>
      <c r="Z4702" s="1" t="s">
        <v>7741</v>
      </c>
      <c r="AC4702" s="1">
        <v>80</v>
      </c>
      <c r="AD4702" s="1" t="s">
        <v>255</v>
      </c>
      <c r="AE4702" s="1" t="s">
        <v>9359</v>
      </c>
      <c r="AJ4702" s="1" t="s">
        <v>17</v>
      </c>
      <c r="AK4702" s="1" t="s">
        <v>9530</v>
      </c>
      <c r="AL4702" s="1" t="s">
        <v>193</v>
      </c>
      <c r="AM4702" s="1" t="s">
        <v>9533</v>
      </c>
      <c r="AT4702" s="1" t="s">
        <v>73</v>
      </c>
      <c r="AU4702" s="1" t="s">
        <v>7304</v>
      </c>
      <c r="AV4702" s="1" t="s">
        <v>6956</v>
      </c>
      <c r="AW4702" s="1" t="s">
        <v>7686</v>
      </c>
      <c r="BG4702" s="1" t="s">
        <v>5222</v>
      </c>
      <c r="BH4702" s="1" t="s">
        <v>10512</v>
      </c>
      <c r="BI4702" s="1" t="s">
        <v>6957</v>
      </c>
      <c r="BJ4702" s="1" t="s">
        <v>12918</v>
      </c>
      <c r="BK4702" s="1" t="s">
        <v>44</v>
      </c>
      <c r="BL4702" s="1" t="s">
        <v>7629</v>
      </c>
      <c r="BM4702" s="1" t="s">
        <v>6958</v>
      </c>
      <c r="BN4702" s="1" t="s">
        <v>11450</v>
      </c>
      <c r="BQ4702" s="1" t="s">
        <v>6959</v>
      </c>
      <c r="BR4702" s="1" t="s">
        <v>12223</v>
      </c>
      <c r="BS4702" s="1" t="s">
        <v>1023</v>
      </c>
      <c r="BT4702" s="1" t="s">
        <v>9545</v>
      </c>
    </row>
    <row r="4703" spans="1:73" ht="13.5" customHeight="1" x14ac:dyDescent="0.25">
      <c r="A4703" s="5" t="str">
        <f t="shared" si="168"/>
        <v>1738_각남면_0149</v>
      </c>
      <c r="B4703" s="1">
        <v>1738</v>
      </c>
      <c r="C4703" s="1" t="s">
        <v>12339</v>
      </c>
      <c r="D4703" s="1" t="s">
        <v>12340</v>
      </c>
      <c r="E4703" s="1">
        <v>4702</v>
      </c>
      <c r="F4703" s="1">
        <v>21</v>
      </c>
      <c r="G4703" s="1" t="s">
        <v>6641</v>
      </c>
      <c r="H4703" s="1" t="s">
        <v>7064</v>
      </c>
      <c r="I4703" s="1">
        <v>9</v>
      </c>
      <c r="L4703" s="1">
        <v>3</v>
      </c>
      <c r="M4703" s="1" t="s">
        <v>14608</v>
      </c>
      <c r="N4703" s="1" t="s">
        <v>14609</v>
      </c>
      <c r="S4703" s="1" t="s">
        <v>112</v>
      </c>
      <c r="T4703" s="1" t="s">
        <v>7229</v>
      </c>
      <c r="Y4703" s="1" t="s">
        <v>64</v>
      </c>
      <c r="Z4703" s="1" t="s">
        <v>7741</v>
      </c>
      <c r="AC4703" s="1">
        <v>21</v>
      </c>
      <c r="AD4703" s="1" t="s">
        <v>160</v>
      </c>
      <c r="AE4703" s="1" t="s">
        <v>9347</v>
      </c>
    </row>
    <row r="4704" spans="1:73" ht="13.5" customHeight="1" x14ac:dyDescent="0.25">
      <c r="A4704" s="5" t="str">
        <f t="shared" si="168"/>
        <v>1738_각남면_0149</v>
      </c>
      <c r="B4704" s="1">
        <v>1738</v>
      </c>
      <c r="C4704" s="1" t="s">
        <v>12339</v>
      </c>
      <c r="D4704" s="1" t="s">
        <v>12340</v>
      </c>
      <c r="E4704" s="1">
        <v>4703</v>
      </c>
      <c r="F4704" s="1">
        <v>21</v>
      </c>
      <c r="G4704" s="1" t="s">
        <v>6641</v>
      </c>
      <c r="H4704" s="1" t="s">
        <v>7064</v>
      </c>
      <c r="I4704" s="1">
        <v>9</v>
      </c>
      <c r="L4704" s="1">
        <v>3</v>
      </c>
      <c r="M4704" s="1" t="s">
        <v>14608</v>
      </c>
      <c r="N4704" s="1" t="s">
        <v>14609</v>
      </c>
      <c r="S4704" s="1" t="s">
        <v>112</v>
      </c>
      <c r="T4704" s="1" t="s">
        <v>7229</v>
      </c>
      <c r="Y4704" s="1" t="s">
        <v>64</v>
      </c>
      <c r="Z4704" s="1" t="s">
        <v>7741</v>
      </c>
      <c r="AC4704" s="1">
        <v>14</v>
      </c>
      <c r="AD4704" s="1" t="s">
        <v>182</v>
      </c>
      <c r="AE4704" s="1" t="s">
        <v>9351</v>
      </c>
    </row>
    <row r="4705" spans="1:72" ht="13.5" customHeight="1" x14ac:dyDescent="0.25">
      <c r="A4705" s="5" t="str">
        <f t="shared" si="168"/>
        <v>1738_각남면_0149</v>
      </c>
      <c r="B4705" s="1">
        <v>1738</v>
      </c>
      <c r="C4705" s="1" t="s">
        <v>12339</v>
      </c>
      <c r="D4705" s="1" t="s">
        <v>12340</v>
      </c>
      <c r="E4705" s="1">
        <v>4704</v>
      </c>
      <c r="F4705" s="1">
        <v>21</v>
      </c>
      <c r="G4705" s="1" t="s">
        <v>6641</v>
      </c>
      <c r="H4705" s="1" t="s">
        <v>7064</v>
      </c>
      <c r="I4705" s="1">
        <v>9</v>
      </c>
      <c r="L4705" s="1">
        <v>3</v>
      </c>
      <c r="M4705" s="1" t="s">
        <v>14608</v>
      </c>
      <c r="N4705" s="1" t="s">
        <v>14609</v>
      </c>
      <c r="S4705" s="1" t="s">
        <v>63</v>
      </c>
      <c r="T4705" s="1" t="s">
        <v>7225</v>
      </c>
      <c r="Y4705" s="1" t="s">
        <v>64</v>
      </c>
      <c r="Z4705" s="1" t="s">
        <v>7741</v>
      </c>
      <c r="AC4705" s="1">
        <v>18</v>
      </c>
      <c r="AD4705" s="1" t="s">
        <v>210</v>
      </c>
      <c r="AE4705" s="1" t="s">
        <v>9354</v>
      </c>
    </row>
    <row r="4706" spans="1:72" ht="13.5" customHeight="1" x14ac:dyDescent="0.25">
      <c r="A4706" s="5" t="str">
        <f t="shared" si="168"/>
        <v>1738_각남면_0149</v>
      </c>
      <c r="B4706" s="1">
        <v>1738</v>
      </c>
      <c r="C4706" s="1" t="s">
        <v>12339</v>
      </c>
      <c r="D4706" s="1" t="s">
        <v>12340</v>
      </c>
      <c r="E4706" s="1">
        <v>4705</v>
      </c>
      <c r="F4706" s="1">
        <v>21</v>
      </c>
      <c r="G4706" s="1" t="s">
        <v>6641</v>
      </c>
      <c r="H4706" s="1" t="s">
        <v>7064</v>
      </c>
      <c r="I4706" s="1">
        <v>9</v>
      </c>
      <c r="L4706" s="1">
        <v>4</v>
      </c>
      <c r="M4706" s="1" t="s">
        <v>14610</v>
      </c>
      <c r="N4706" s="1" t="s">
        <v>14611</v>
      </c>
      <c r="T4706" s="1" t="s">
        <v>12461</v>
      </c>
      <c r="U4706" s="1" t="s">
        <v>6960</v>
      </c>
      <c r="V4706" s="1" t="s">
        <v>7679</v>
      </c>
      <c r="W4706" s="1" t="s">
        <v>759</v>
      </c>
      <c r="X4706" s="1" t="s">
        <v>7700</v>
      </c>
      <c r="Y4706" s="1" t="s">
        <v>159</v>
      </c>
      <c r="Z4706" s="1" t="s">
        <v>7692</v>
      </c>
      <c r="AC4706" s="1">
        <v>73</v>
      </c>
      <c r="AD4706" s="1" t="s">
        <v>111</v>
      </c>
      <c r="AE4706" s="1" t="s">
        <v>9341</v>
      </c>
      <c r="AJ4706" s="1" t="s">
        <v>17</v>
      </c>
      <c r="AK4706" s="1" t="s">
        <v>9530</v>
      </c>
      <c r="AL4706" s="1" t="s">
        <v>2704</v>
      </c>
      <c r="AM4706" s="1" t="s">
        <v>9558</v>
      </c>
      <c r="AT4706" s="1" t="s">
        <v>42</v>
      </c>
      <c r="AU4706" s="1" t="s">
        <v>7309</v>
      </c>
      <c r="AV4706" s="1" t="s">
        <v>6961</v>
      </c>
      <c r="AW4706" s="1" t="s">
        <v>10376</v>
      </c>
      <c r="BG4706" s="1" t="s">
        <v>490</v>
      </c>
      <c r="BH4706" s="1" t="s">
        <v>9686</v>
      </c>
      <c r="BI4706" s="1" t="s">
        <v>1167</v>
      </c>
      <c r="BJ4706" s="1" t="s">
        <v>7980</v>
      </c>
      <c r="BK4706" s="1" t="s">
        <v>69</v>
      </c>
      <c r="BL4706" s="1" t="s">
        <v>7359</v>
      </c>
      <c r="BM4706" s="1" t="s">
        <v>1686</v>
      </c>
      <c r="BN4706" s="1" t="s">
        <v>10627</v>
      </c>
      <c r="BO4706" s="1" t="s">
        <v>490</v>
      </c>
      <c r="BP4706" s="1" t="s">
        <v>9686</v>
      </c>
      <c r="BQ4706" s="1" t="s">
        <v>6692</v>
      </c>
      <c r="BR4706" s="1" t="s">
        <v>10583</v>
      </c>
      <c r="BS4706" s="1" t="s">
        <v>151</v>
      </c>
      <c r="BT4706" s="1" t="s">
        <v>9478</v>
      </c>
    </row>
    <row r="4707" spans="1:72" ht="13.5" customHeight="1" x14ac:dyDescent="0.25">
      <c r="A4707" s="5" t="str">
        <f t="shared" si="168"/>
        <v>1738_각남면_0149</v>
      </c>
      <c r="B4707" s="1">
        <v>1738</v>
      </c>
      <c r="C4707" s="1" t="s">
        <v>12339</v>
      </c>
      <c r="D4707" s="1" t="s">
        <v>12340</v>
      </c>
      <c r="E4707" s="1">
        <v>4706</v>
      </c>
      <c r="F4707" s="1">
        <v>21</v>
      </c>
      <c r="G4707" s="1" t="s">
        <v>6641</v>
      </c>
      <c r="H4707" s="1" t="s">
        <v>7064</v>
      </c>
      <c r="I4707" s="1">
        <v>9</v>
      </c>
      <c r="L4707" s="1">
        <v>4</v>
      </c>
      <c r="M4707" s="1" t="s">
        <v>14610</v>
      </c>
      <c r="N4707" s="1" t="s">
        <v>14611</v>
      </c>
      <c r="S4707" s="1" t="s">
        <v>50</v>
      </c>
      <c r="T4707" s="1" t="s">
        <v>7223</v>
      </c>
      <c r="W4707" s="1" t="s">
        <v>203</v>
      </c>
      <c r="X4707" s="1" t="s">
        <v>7694</v>
      </c>
      <c r="Y4707" s="1" t="s">
        <v>64</v>
      </c>
      <c r="Z4707" s="1" t="s">
        <v>7741</v>
      </c>
      <c r="AF4707" s="1" t="s">
        <v>317</v>
      </c>
      <c r="AG4707" s="1" t="s">
        <v>7707</v>
      </c>
    </row>
    <row r="4708" spans="1:72" ht="13.5" customHeight="1" x14ac:dyDescent="0.25">
      <c r="A4708" s="5" t="str">
        <f t="shared" si="168"/>
        <v>1738_각남면_0149</v>
      </c>
      <c r="B4708" s="1">
        <v>1738</v>
      </c>
      <c r="C4708" s="1" t="s">
        <v>12339</v>
      </c>
      <c r="D4708" s="1" t="s">
        <v>12340</v>
      </c>
      <c r="E4708" s="1">
        <v>4707</v>
      </c>
      <c r="F4708" s="1">
        <v>21</v>
      </c>
      <c r="G4708" s="1" t="s">
        <v>6641</v>
      </c>
      <c r="H4708" s="1" t="s">
        <v>7064</v>
      </c>
      <c r="I4708" s="1">
        <v>9</v>
      </c>
      <c r="L4708" s="1">
        <v>4</v>
      </c>
      <c r="M4708" s="1" t="s">
        <v>14610</v>
      </c>
      <c r="N4708" s="1" t="s">
        <v>14611</v>
      </c>
      <c r="S4708" s="1" t="s">
        <v>59</v>
      </c>
      <c r="T4708" s="1" t="s">
        <v>7224</v>
      </c>
      <c r="U4708" s="1" t="s">
        <v>6001</v>
      </c>
      <c r="V4708" s="1" t="s">
        <v>7621</v>
      </c>
      <c r="Y4708" s="1" t="s">
        <v>6962</v>
      </c>
      <c r="Z4708" s="1" t="s">
        <v>9295</v>
      </c>
      <c r="AC4708" s="1" t="s">
        <v>12636</v>
      </c>
      <c r="AD4708" s="1" t="s">
        <v>12336</v>
      </c>
      <c r="AE4708" s="1" t="s">
        <v>12337</v>
      </c>
    </row>
    <row r="4709" spans="1:72" ht="13.5" customHeight="1" x14ac:dyDescent="0.25">
      <c r="A4709" s="5" t="str">
        <f t="shared" si="168"/>
        <v>1738_각남면_0149</v>
      </c>
      <c r="B4709" s="1">
        <v>1738</v>
      </c>
      <c r="C4709" s="1" t="s">
        <v>12339</v>
      </c>
      <c r="D4709" s="1" t="s">
        <v>12340</v>
      </c>
      <c r="E4709" s="1">
        <v>4708</v>
      </c>
      <c r="F4709" s="1">
        <v>21</v>
      </c>
      <c r="G4709" s="1" t="s">
        <v>6641</v>
      </c>
      <c r="H4709" s="1" t="s">
        <v>7064</v>
      </c>
      <c r="I4709" s="1">
        <v>9</v>
      </c>
      <c r="L4709" s="1">
        <v>4</v>
      </c>
      <c r="M4709" s="1" t="s">
        <v>14610</v>
      </c>
      <c r="N4709" s="1" t="s">
        <v>14611</v>
      </c>
      <c r="S4709" s="1" t="s">
        <v>155</v>
      </c>
      <c r="T4709" s="1" t="s">
        <v>7230</v>
      </c>
      <c r="W4709" s="1" t="s">
        <v>38</v>
      </c>
      <c r="X4709" s="1" t="s">
        <v>12522</v>
      </c>
      <c r="Y4709" s="1" t="s">
        <v>64</v>
      </c>
      <c r="Z4709" s="1" t="s">
        <v>7741</v>
      </c>
      <c r="AC4709" s="1">
        <v>40</v>
      </c>
      <c r="AD4709" s="1" t="s">
        <v>349</v>
      </c>
      <c r="AE4709" s="1" t="s">
        <v>9369</v>
      </c>
    </row>
    <row r="4710" spans="1:72" ht="13.5" customHeight="1" x14ac:dyDescent="0.25">
      <c r="A4710" s="5" t="str">
        <f t="shared" si="168"/>
        <v>1738_각남면_0149</v>
      </c>
      <c r="B4710" s="1">
        <v>1738</v>
      </c>
      <c r="C4710" s="1" t="s">
        <v>12339</v>
      </c>
      <c r="D4710" s="1" t="s">
        <v>12340</v>
      </c>
      <c r="E4710" s="1">
        <v>4709</v>
      </c>
      <c r="F4710" s="1">
        <v>21</v>
      </c>
      <c r="G4710" s="1" t="s">
        <v>6641</v>
      </c>
      <c r="H4710" s="1" t="s">
        <v>7064</v>
      </c>
      <c r="I4710" s="1">
        <v>9</v>
      </c>
      <c r="L4710" s="1">
        <v>4</v>
      </c>
      <c r="M4710" s="1" t="s">
        <v>14610</v>
      </c>
      <c r="N4710" s="1" t="s">
        <v>14611</v>
      </c>
      <c r="S4710" s="1" t="s">
        <v>727</v>
      </c>
      <c r="T4710" s="1" t="s">
        <v>7243</v>
      </c>
      <c r="U4710" s="1" t="s">
        <v>1586</v>
      </c>
      <c r="V4710" s="1" t="s">
        <v>7400</v>
      </c>
      <c r="Y4710" s="1" t="s">
        <v>15009</v>
      </c>
      <c r="Z4710" s="1" t="s">
        <v>9296</v>
      </c>
      <c r="AC4710" s="1">
        <v>20</v>
      </c>
      <c r="AD4710" s="1" t="s">
        <v>255</v>
      </c>
      <c r="AE4710" s="1" t="s">
        <v>9359</v>
      </c>
    </row>
    <row r="4711" spans="1:72" ht="13.5" customHeight="1" x14ac:dyDescent="0.25">
      <c r="A4711" s="5" t="str">
        <f t="shared" si="168"/>
        <v>1738_각남면_0149</v>
      </c>
      <c r="B4711" s="1">
        <v>1738</v>
      </c>
      <c r="C4711" s="1" t="s">
        <v>12339</v>
      </c>
      <c r="D4711" s="1" t="s">
        <v>12340</v>
      </c>
      <c r="E4711" s="1">
        <v>4710</v>
      </c>
      <c r="F4711" s="1">
        <v>21</v>
      </c>
      <c r="G4711" s="1" t="s">
        <v>6641</v>
      </c>
      <c r="H4711" s="1" t="s">
        <v>7064</v>
      </c>
      <c r="I4711" s="1">
        <v>9</v>
      </c>
      <c r="L4711" s="1">
        <v>4</v>
      </c>
      <c r="M4711" s="1" t="s">
        <v>14610</v>
      </c>
      <c r="N4711" s="1" t="s">
        <v>14611</v>
      </c>
      <c r="S4711" s="1" t="s">
        <v>112</v>
      </c>
      <c r="T4711" s="1" t="s">
        <v>7229</v>
      </c>
      <c r="Y4711" s="1" t="s">
        <v>64</v>
      </c>
      <c r="Z4711" s="1" t="s">
        <v>7741</v>
      </c>
      <c r="AC4711" s="1">
        <v>4</v>
      </c>
      <c r="AD4711" s="1" t="s">
        <v>65</v>
      </c>
      <c r="AE4711" s="1" t="s">
        <v>9332</v>
      </c>
    </row>
    <row r="4712" spans="1:72" ht="13.5" customHeight="1" x14ac:dyDescent="0.25">
      <c r="A4712" s="5" t="str">
        <f t="shared" si="168"/>
        <v>1738_각남면_0149</v>
      </c>
      <c r="B4712" s="1">
        <v>1738</v>
      </c>
      <c r="C4712" s="1" t="s">
        <v>12339</v>
      </c>
      <c r="D4712" s="1" t="s">
        <v>12340</v>
      </c>
      <c r="E4712" s="1">
        <v>4711</v>
      </c>
      <c r="F4712" s="1">
        <v>21</v>
      </c>
      <c r="G4712" s="1" t="s">
        <v>6641</v>
      </c>
      <c r="H4712" s="1" t="s">
        <v>7064</v>
      </c>
      <c r="I4712" s="1">
        <v>9</v>
      </c>
      <c r="L4712" s="1">
        <v>5</v>
      </c>
      <c r="M4712" s="1" t="s">
        <v>14612</v>
      </c>
      <c r="N4712" s="1" t="s">
        <v>14613</v>
      </c>
      <c r="T4712" s="1" t="s">
        <v>12461</v>
      </c>
      <c r="U4712" s="1" t="s">
        <v>260</v>
      </c>
      <c r="V4712" s="1" t="s">
        <v>7321</v>
      </c>
      <c r="W4712" s="1" t="s">
        <v>203</v>
      </c>
      <c r="X4712" s="1" t="s">
        <v>7694</v>
      </c>
      <c r="Y4712" s="1" t="s">
        <v>6963</v>
      </c>
      <c r="Z4712" s="1" t="s">
        <v>9297</v>
      </c>
      <c r="AC4712" s="1">
        <v>23</v>
      </c>
      <c r="AD4712" s="1" t="s">
        <v>251</v>
      </c>
      <c r="AE4712" s="1" t="s">
        <v>9358</v>
      </c>
      <c r="AJ4712" s="1" t="s">
        <v>17</v>
      </c>
      <c r="AK4712" s="1" t="s">
        <v>9530</v>
      </c>
      <c r="AL4712" s="1" t="s">
        <v>124</v>
      </c>
      <c r="AM4712" s="1" t="s">
        <v>9327</v>
      </c>
      <c r="AT4712" s="1" t="s">
        <v>260</v>
      </c>
      <c r="AU4712" s="1" t="s">
        <v>7321</v>
      </c>
      <c r="AV4712" s="1" t="s">
        <v>6964</v>
      </c>
      <c r="AW4712" s="1" t="s">
        <v>9298</v>
      </c>
      <c r="BG4712" s="1" t="s">
        <v>44</v>
      </c>
      <c r="BH4712" s="1" t="s">
        <v>7629</v>
      </c>
      <c r="BI4712" s="1" t="s">
        <v>6965</v>
      </c>
      <c r="BJ4712" s="1" t="s">
        <v>10346</v>
      </c>
      <c r="BK4712" s="1" t="s">
        <v>44</v>
      </c>
      <c r="BL4712" s="1" t="s">
        <v>7629</v>
      </c>
      <c r="BM4712" s="1" t="s">
        <v>6966</v>
      </c>
      <c r="BN4712" s="1" t="s">
        <v>10982</v>
      </c>
      <c r="BO4712" s="1" t="s">
        <v>44</v>
      </c>
      <c r="BP4712" s="1" t="s">
        <v>7629</v>
      </c>
      <c r="BQ4712" s="1" t="s">
        <v>6967</v>
      </c>
      <c r="BR4712" s="1" t="s">
        <v>13448</v>
      </c>
      <c r="BS4712" s="1" t="s">
        <v>631</v>
      </c>
      <c r="BT4712" s="1" t="s">
        <v>9553</v>
      </c>
    </row>
    <row r="4713" spans="1:72" ht="13.5" customHeight="1" x14ac:dyDescent="0.25">
      <c r="A4713" s="5" t="str">
        <f t="shared" si="168"/>
        <v>1738_각남면_0149</v>
      </c>
      <c r="B4713" s="1">
        <v>1738</v>
      </c>
      <c r="C4713" s="1" t="s">
        <v>12339</v>
      </c>
      <c r="D4713" s="1" t="s">
        <v>12340</v>
      </c>
      <c r="E4713" s="1">
        <v>4712</v>
      </c>
      <c r="F4713" s="1">
        <v>21</v>
      </c>
      <c r="G4713" s="1" t="s">
        <v>6641</v>
      </c>
      <c r="H4713" s="1" t="s">
        <v>7064</v>
      </c>
      <c r="I4713" s="1">
        <v>9</v>
      </c>
      <c r="L4713" s="1">
        <v>5</v>
      </c>
      <c r="M4713" s="1" t="s">
        <v>14612</v>
      </c>
      <c r="N4713" s="1" t="s">
        <v>14613</v>
      </c>
      <c r="S4713" s="1" t="s">
        <v>201</v>
      </c>
      <c r="T4713" s="1" t="s">
        <v>201</v>
      </c>
      <c r="U4713" s="1" t="s">
        <v>260</v>
      </c>
      <c r="V4713" s="1" t="s">
        <v>7321</v>
      </c>
      <c r="Y4713" s="1" t="s">
        <v>6964</v>
      </c>
      <c r="Z4713" s="1" t="s">
        <v>9298</v>
      </c>
      <c r="AC4713" s="1">
        <v>64</v>
      </c>
      <c r="AD4713" s="1" t="s">
        <v>65</v>
      </c>
      <c r="AE4713" s="1" t="s">
        <v>9332</v>
      </c>
    </row>
    <row r="4714" spans="1:72" ht="13.5" customHeight="1" x14ac:dyDescent="0.25">
      <c r="A4714" s="5" t="str">
        <f t="shared" si="168"/>
        <v>1738_각남면_0149</v>
      </c>
      <c r="B4714" s="1">
        <v>1738</v>
      </c>
      <c r="C4714" s="1" t="s">
        <v>12339</v>
      </c>
      <c r="D4714" s="1" t="s">
        <v>12340</v>
      </c>
      <c r="E4714" s="1">
        <v>4713</v>
      </c>
      <c r="F4714" s="1">
        <v>21</v>
      </c>
      <c r="G4714" s="1" t="s">
        <v>6641</v>
      </c>
      <c r="H4714" s="1" t="s">
        <v>7064</v>
      </c>
      <c r="I4714" s="1">
        <v>9</v>
      </c>
      <c r="L4714" s="1">
        <v>5</v>
      </c>
      <c r="M4714" s="1" t="s">
        <v>14612</v>
      </c>
      <c r="N4714" s="1" t="s">
        <v>14613</v>
      </c>
      <c r="S4714" s="1" t="s">
        <v>50</v>
      </c>
      <c r="T4714" s="1" t="s">
        <v>7223</v>
      </c>
      <c r="W4714" s="1" t="s">
        <v>51</v>
      </c>
      <c r="X4714" s="1" t="s">
        <v>7686</v>
      </c>
      <c r="Y4714" s="1" t="s">
        <v>308</v>
      </c>
      <c r="Z4714" s="1" t="s">
        <v>12635</v>
      </c>
      <c r="AF4714" s="1" t="s">
        <v>317</v>
      </c>
      <c r="AG4714" s="1" t="s">
        <v>7707</v>
      </c>
    </row>
    <row r="4715" spans="1:72" ht="13.5" customHeight="1" x14ac:dyDescent="0.25">
      <c r="A4715" s="5" t="str">
        <f t="shared" si="168"/>
        <v>1738_각남면_0149</v>
      </c>
      <c r="B4715" s="1">
        <v>1738</v>
      </c>
      <c r="C4715" s="1" t="s">
        <v>12339</v>
      </c>
      <c r="D4715" s="1" t="s">
        <v>12340</v>
      </c>
      <c r="E4715" s="1">
        <v>4714</v>
      </c>
      <c r="F4715" s="1">
        <v>21</v>
      </c>
      <c r="G4715" s="1" t="s">
        <v>6641</v>
      </c>
      <c r="H4715" s="1" t="s">
        <v>7064</v>
      </c>
      <c r="I4715" s="1">
        <v>9</v>
      </c>
      <c r="L4715" s="1">
        <v>5</v>
      </c>
      <c r="M4715" s="1" t="s">
        <v>14612</v>
      </c>
      <c r="N4715" s="1" t="s">
        <v>14613</v>
      </c>
      <c r="S4715" s="1" t="s">
        <v>107</v>
      </c>
      <c r="T4715" s="1" t="s">
        <v>7228</v>
      </c>
      <c r="W4715" s="1" t="s">
        <v>132</v>
      </c>
      <c r="X4715" s="1" t="s">
        <v>12531</v>
      </c>
      <c r="Y4715" s="1" t="s">
        <v>308</v>
      </c>
      <c r="Z4715" s="1" t="s">
        <v>7774</v>
      </c>
      <c r="AC4715" s="1">
        <v>21</v>
      </c>
      <c r="AD4715" s="1" t="s">
        <v>160</v>
      </c>
      <c r="AE4715" s="1" t="s">
        <v>9347</v>
      </c>
      <c r="AF4715" s="1" t="s">
        <v>95</v>
      </c>
      <c r="AG4715" s="1" t="s">
        <v>9389</v>
      </c>
      <c r="AJ4715" s="1" t="s">
        <v>309</v>
      </c>
      <c r="AK4715" s="1" t="s">
        <v>9531</v>
      </c>
      <c r="AL4715" s="1" t="s">
        <v>131</v>
      </c>
      <c r="AM4715" s="1" t="s">
        <v>9537</v>
      </c>
      <c r="AT4715" s="1" t="s">
        <v>770</v>
      </c>
      <c r="AU4715" s="1" t="s">
        <v>12473</v>
      </c>
      <c r="AV4715" s="1" t="s">
        <v>6968</v>
      </c>
      <c r="AW4715" s="1" t="s">
        <v>10377</v>
      </c>
      <c r="BG4715" s="1" t="s">
        <v>533</v>
      </c>
      <c r="BH4715" s="1" t="s">
        <v>7485</v>
      </c>
      <c r="BI4715" s="1" t="s">
        <v>431</v>
      </c>
      <c r="BJ4715" s="1" t="s">
        <v>7895</v>
      </c>
      <c r="BK4715" s="1" t="s">
        <v>44</v>
      </c>
      <c r="BL4715" s="1" t="s">
        <v>7629</v>
      </c>
      <c r="BM4715" s="1" t="s">
        <v>14910</v>
      </c>
      <c r="BN4715" s="1" t="s">
        <v>10941</v>
      </c>
      <c r="BO4715" s="1" t="s">
        <v>44</v>
      </c>
      <c r="BP4715" s="1" t="s">
        <v>7629</v>
      </c>
      <c r="BQ4715" s="1" t="s">
        <v>6969</v>
      </c>
      <c r="BR4715" s="1" t="s">
        <v>12224</v>
      </c>
      <c r="BS4715" s="1" t="s">
        <v>1700</v>
      </c>
      <c r="BT4715" s="1" t="s">
        <v>9554</v>
      </c>
    </row>
    <row r="4716" spans="1:72" ht="13.5" customHeight="1" x14ac:dyDescent="0.25">
      <c r="A4716" s="5" t="str">
        <f t="shared" si="168"/>
        <v>1738_각남면_0149</v>
      </c>
      <c r="B4716" s="1">
        <v>1738</v>
      </c>
      <c r="C4716" s="1" t="s">
        <v>12339</v>
      </c>
      <c r="D4716" s="1" t="s">
        <v>12340</v>
      </c>
      <c r="E4716" s="1">
        <v>4715</v>
      </c>
      <c r="F4716" s="1">
        <v>21</v>
      </c>
      <c r="G4716" s="1" t="s">
        <v>6641</v>
      </c>
      <c r="H4716" s="1" t="s">
        <v>7064</v>
      </c>
      <c r="I4716" s="1">
        <v>9</v>
      </c>
      <c r="L4716" s="1">
        <v>5</v>
      </c>
      <c r="M4716" s="1" t="s">
        <v>14612</v>
      </c>
      <c r="N4716" s="1" t="s">
        <v>14613</v>
      </c>
      <c r="S4716" s="1" t="s">
        <v>1987</v>
      </c>
      <c r="T4716" s="1" t="s">
        <v>7255</v>
      </c>
      <c r="W4716" s="1" t="s">
        <v>123</v>
      </c>
      <c r="X4716" s="1" t="s">
        <v>7689</v>
      </c>
      <c r="Y4716" s="1" t="s">
        <v>308</v>
      </c>
      <c r="Z4716" s="1" t="s">
        <v>7774</v>
      </c>
      <c r="AC4716" s="1">
        <v>56</v>
      </c>
      <c r="AD4716" s="1" t="s">
        <v>97</v>
      </c>
      <c r="AE4716" s="1" t="s">
        <v>9338</v>
      </c>
    </row>
    <row r="4717" spans="1:72" ht="13.5" customHeight="1" x14ac:dyDescent="0.25">
      <c r="A4717" s="5" t="str">
        <f t="shared" si="168"/>
        <v>1738_각남면_0149</v>
      </c>
      <c r="B4717" s="1">
        <v>1738</v>
      </c>
      <c r="C4717" s="1" t="s">
        <v>12339</v>
      </c>
      <c r="D4717" s="1" t="s">
        <v>12340</v>
      </c>
      <c r="E4717" s="1">
        <v>4716</v>
      </c>
      <c r="F4717" s="1">
        <v>21</v>
      </c>
      <c r="G4717" s="1" t="s">
        <v>6641</v>
      </c>
      <c r="H4717" s="1" t="s">
        <v>7064</v>
      </c>
      <c r="I4717" s="1">
        <v>9</v>
      </c>
      <c r="L4717" s="1">
        <v>5</v>
      </c>
      <c r="M4717" s="1" t="s">
        <v>14612</v>
      </c>
      <c r="N4717" s="1" t="s">
        <v>14613</v>
      </c>
      <c r="S4717" s="1" t="s">
        <v>2781</v>
      </c>
      <c r="T4717" s="1" t="s">
        <v>7262</v>
      </c>
      <c r="AC4717" s="1">
        <v>17</v>
      </c>
      <c r="AD4717" s="1" t="s">
        <v>315</v>
      </c>
      <c r="AE4717" s="1" t="s">
        <v>9365</v>
      </c>
    </row>
    <row r="4718" spans="1:72" ht="13.5" customHeight="1" x14ac:dyDescent="0.25">
      <c r="A4718" s="5" t="str">
        <f t="shared" si="168"/>
        <v>1738_각남면_0149</v>
      </c>
      <c r="B4718" s="1">
        <v>1738</v>
      </c>
      <c r="C4718" s="1" t="s">
        <v>12339</v>
      </c>
      <c r="D4718" s="1" t="s">
        <v>12340</v>
      </c>
      <c r="E4718" s="1">
        <v>4717</v>
      </c>
      <c r="F4718" s="1">
        <v>21</v>
      </c>
      <c r="G4718" s="1" t="s">
        <v>6641</v>
      </c>
      <c r="H4718" s="1" t="s">
        <v>7064</v>
      </c>
      <c r="I4718" s="1">
        <v>9</v>
      </c>
      <c r="L4718" s="1">
        <v>5</v>
      </c>
      <c r="M4718" s="1" t="s">
        <v>14612</v>
      </c>
      <c r="N4718" s="1" t="s">
        <v>14613</v>
      </c>
      <c r="S4718" s="1" t="s">
        <v>185</v>
      </c>
      <c r="T4718" s="1" t="s">
        <v>7233</v>
      </c>
      <c r="AC4718" s="1">
        <v>3</v>
      </c>
      <c r="AD4718" s="1" t="s">
        <v>115</v>
      </c>
      <c r="AE4718" s="1" t="s">
        <v>9342</v>
      </c>
    </row>
    <row r="4719" spans="1:72" ht="13.5" customHeight="1" x14ac:dyDescent="0.25">
      <c r="A4719" s="5" t="str">
        <f t="shared" si="168"/>
        <v>1738_각남면_0149</v>
      </c>
      <c r="B4719" s="1">
        <v>1738</v>
      </c>
      <c r="C4719" s="1" t="s">
        <v>12339</v>
      </c>
      <c r="D4719" s="1" t="s">
        <v>12340</v>
      </c>
      <c r="E4719" s="1">
        <v>4718</v>
      </c>
      <c r="F4719" s="1">
        <v>21</v>
      </c>
      <c r="G4719" s="1" t="s">
        <v>6641</v>
      </c>
      <c r="H4719" s="1" t="s">
        <v>7064</v>
      </c>
      <c r="I4719" s="1">
        <v>9</v>
      </c>
      <c r="L4719" s="1">
        <v>5</v>
      </c>
      <c r="M4719" s="1" t="s">
        <v>14612</v>
      </c>
      <c r="N4719" s="1" t="s">
        <v>14613</v>
      </c>
      <c r="S4719" s="1" t="s">
        <v>185</v>
      </c>
      <c r="T4719" s="1" t="s">
        <v>7233</v>
      </c>
      <c r="AC4719" s="1">
        <v>1</v>
      </c>
      <c r="AD4719" s="1" t="s">
        <v>101</v>
      </c>
      <c r="AE4719" s="1" t="s">
        <v>9339</v>
      </c>
    </row>
    <row r="4720" spans="1:72" ht="13.5" customHeight="1" x14ac:dyDescent="0.25">
      <c r="A4720" s="5" t="str">
        <f t="shared" si="168"/>
        <v>1738_각남면_0149</v>
      </c>
      <c r="B4720" s="1">
        <v>1738</v>
      </c>
      <c r="C4720" s="1" t="s">
        <v>12339</v>
      </c>
      <c r="D4720" s="1" t="s">
        <v>12340</v>
      </c>
      <c r="E4720" s="1">
        <v>4719</v>
      </c>
      <c r="F4720" s="1">
        <v>21</v>
      </c>
      <c r="G4720" s="1" t="s">
        <v>6641</v>
      </c>
      <c r="H4720" s="1" t="s">
        <v>7064</v>
      </c>
      <c r="I4720" s="1">
        <v>9</v>
      </c>
      <c r="L4720" s="1">
        <v>5</v>
      </c>
      <c r="M4720" s="1" t="s">
        <v>14612</v>
      </c>
      <c r="N4720" s="1" t="s">
        <v>14613</v>
      </c>
      <c r="T4720" s="1" t="s">
        <v>12470</v>
      </c>
      <c r="U4720" s="1" t="s">
        <v>139</v>
      </c>
      <c r="V4720" s="1" t="s">
        <v>7323</v>
      </c>
      <c r="Y4720" s="1" t="s">
        <v>2001</v>
      </c>
      <c r="Z4720" s="1" t="s">
        <v>9299</v>
      </c>
      <c r="AG4720" s="1" t="s">
        <v>12787</v>
      </c>
    </row>
    <row r="4721" spans="1:72" ht="13.5" customHeight="1" x14ac:dyDescent="0.25">
      <c r="A4721" s="5" t="str">
        <f t="shared" si="168"/>
        <v>1738_각남면_0149</v>
      </c>
      <c r="B4721" s="1">
        <v>1738</v>
      </c>
      <c r="C4721" s="1" t="s">
        <v>12339</v>
      </c>
      <c r="D4721" s="1" t="s">
        <v>12340</v>
      </c>
      <c r="E4721" s="1">
        <v>4720</v>
      </c>
      <c r="F4721" s="1">
        <v>21</v>
      </c>
      <c r="G4721" s="1" t="s">
        <v>6641</v>
      </c>
      <c r="H4721" s="1" t="s">
        <v>7064</v>
      </c>
      <c r="I4721" s="1">
        <v>9</v>
      </c>
      <c r="L4721" s="1">
        <v>5</v>
      </c>
      <c r="M4721" s="1" t="s">
        <v>14612</v>
      </c>
      <c r="N4721" s="1" t="s">
        <v>14613</v>
      </c>
      <c r="T4721" s="1" t="s">
        <v>12470</v>
      </c>
      <c r="U4721" s="1" t="s">
        <v>139</v>
      </c>
      <c r="V4721" s="1" t="s">
        <v>7323</v>
      </c>
      <c r="Y4721" s="1" t="s">
        <v>1231</v>
      </c>
      <c r="Z4721" s="1" t="s">
        <v>7998</v>
      </c>
      <c r="AG4721" s="1" t="s">
        <v>12787</v>
      </c>
    </row>
    <row r="4722" spans="1:72" ht="13.5" customHeight="1" x14ac:dyDescent="0.25">
      <c r="A4722" s="5" t="str">
        <f t="shared" si="168"/>
        <v>1738_각남면_0149</v>
      </c>
      <c r="B4722" s="1">
        <v>1738</v>
      </c>
      <c r="C4722" s="1" t="s">
        <v>12339</v>
      </c>
      <c r="D4722" s="1" t="s">
        <v>12340</v>
      </c>
      <c r="E4722" s="1">
        <v>4721</v>
      </c>
      <c r="F4722" s="1">
        <v>21</v>
      </c>
      <c r="G4722" s="1" t="s">
        <v>6641</v>
      </c>
      <c r="H4722" s="1" t="s">
        <v>7064</v>
      </c>
      <c r="I4722" s="1">
        <v>9</v>
      </c>
      <c r="L4722" s="1">
        <v>5</v>
      </c>
      <c r="M4722" s="1" t="s">
        <v>14612</v>
      </c>
      <c r="N4722" s="1" t="s">
        <v>14613</v>
      </c>
      <c r="T4722" s="1" t="s">
        <v>12470</v>
      </c>
      <c r="U4722" s="1" t="s">
        <v>139</v>
      </c>
      <c r="V4722" s="1" t="s">
        <v>7323</v>
      </c>
      <c r="Y4722" s="1" t="s">
        <v>4916</v>
      </c>
      <c r="Z4722" s="1" t="s">
        <v>8864</v>
      </c>
      <c r="AG4722" s="1" t="s">
        <v>12787</v>
      </c>
    </row>
    <row r="4723" spans="1:72" ht="13.5" customHeight="1" x14ac:dyDescent="0.25">
      <c r="A4723" s="5" t="str">
        <f t="shared" si="168"/>
        <v>1738_각남면_0149</v>
      </c>
      <c r="B4723" s="1">
        <v>1738</v>
      </c>
      <c r="C4723" s="1" t="s">
        <v>12339</v>
      </c>
      <c r="D4723" s="1" t="s">
        <v>12340</v>
      </c>
      <c r="E4723" s="1">
        <v>4722</v>
      </c>
      <c r="F4723" s="1">
        <v>21</v>
      </c>
      <c r="G4723" s="1" t="s">
        <v>6641</v>
      </c>
      <c r="H4723" s="1" t="s">
        <v>7064</v>
      </c>
      <c r="I4723" s="1">
        <v>9</v>
      </c>
      <c r="L4723" s="1">
        <v>5</v>
      </c>
      <c r="M4723" s="1" t="s">
        <v>14612</v>
      </c>
      <c r="N4723" s="1" t="s">
        <v>14613</v>
      </c>
      <c r="T4723" s="1" t="s">
        <v>12470</v>
      </c>
      <c r="U4723" s="1" t="s">
        <v>139</v>
      </c>
      <c r="V4723" s="1" t="s">
        <v>7323</v>
      </c>
      <c r="Y4723" s="1" t="s">
        <v>1620</v>
      </c>
      <c r="Z4723" s="1" t="s">
        <v>9300</v>
      </c>
      <c r="AG4723" s="1" t="s">
        <v>12787</v>
      </c>
    </row>
    <row r="4724" spans="1:72" ht="13.5" customHeight="1" x14ac:dyDescent="0.25">
      <c r="A4724" s="5" t="str">
        <f t="shared" si="168"/>
        <v>1738_각남면_0149</v>
      </c>
      <c r="B4724" s="1">
        <v>1738</v>
      </c>
      <c r="C4724" s="1" t="s">
        <v>12339</v>
      </c>
      <c r="D4724" s="1" t="s">
        <v>12340</v>
      </c>
      <c r="E4724" s="1">
        <v>4723</v>
      </c>
      <c r="F4724" s="1">
        <v>21</v>
      </c>
      <c r="G4724" s="1" t="s">
        <v>6641</v>
      </c>
      <c r="H4724" s="1" t="s">
        <v>7064</v>
      </c>
      <c r="I4724" s="1">
        <v>9</v>
      </c>
      <c r="L4724" s="1">
        <v>5</v>
      </c>
      <c r="M4724" s="1" t="s">
        <v>14612</v>
      </c>
      <c r="N4724" s="1" t="s">
        <v>14613</v>
      </c>
      <c r="T4724" s="1" t="s">
        <v>12470</v>
      </c>
      <c r="U4724" s="1" t="s">
        <v>139</v>
      </c>
      <c r="V4724" s="1" t="s">
        <v>7323</v>
      </c>
      <c r="Y4724" s="1" t="s">
        <v>14911</v>
      </c>
      <c r="Z4724" s="1" t="s">
        <v>9301</v>
      </c>
      <c r="AF4724" s="1" t="s">
        <v>12654</v>
      </c>
      <c r="AG4724" s="1" t="s">
        <v>12678</v>
      </c>
    </row>
    <row r="4725" spans="1:72" ht="13.5" customHeight="1" x14ac:dyDescent="0.25">
      <c r="A4725" s="5" t="str">
        <f t="shared" ref="A4725:A4756" si="169">HYPERLINK("http://kyu.snu.ac.kr/sdhj/index.jsp?type=hj/GK14616_00IH_0001_0149.jpg","1738_각남면_0149")</f>
        <v>1738_각남면_0149</v>
      </c>
      <c r="B4725" s="1">
        <v>1738</v>
      </c>
      <c r="C4725" s="1" t="s">
        <v>12339</v>
      </c>
      <c r="D4725" s="1" t="s">
        <v>12340</v>
      </c>
      <c r="E4725" s="1">
        <v>4724</v>
      </c>
      <c r="F4725" s="1">
        <v>21</v>
      </c>
      <c r="G4725" s="1" t="s">
        <v>6641</v>
      </c>
      <c r="H4725" s="1" t="s">
        <v>7064</v>
      </c>
      <c r="I4725" s="1">
        <v>9</v>
      </c>
      <c r="L4725" s="1">
        <v>5</v>
      </c>
      <c r="M4725" s="1" t="s">
        <v>14612</v>
      </c>
      <c r="N4725" s="1" t="s">
        <v>14613</v>
      </c>
      <c r="T4725" s="1" t="s">
        <v>12470</v>
      </c>
      <c r="U4725" s="1" t="s">
        <v>139</v>
      </c>
      <c r="V4725" s="1" t="s">
        <v>7323</v>
      </c>
      <c r="Y4725" s="1" t="s">
        <v>2254</v>
      </c>
      <c r="Z4725" s="1" t="s">
        <v>8238</v>
      </c>
      <c r="AC4725" s="1">
        <v>45</v>
      </c>
      <c r="AD4725" s="1" t="s">
        <v>330</v>
      </c>
      <c r="AE4725" s="1" t="s">
        <v>9367</v>
      </c>
    </row>
    <row r="4726" spans="1:72" ht="13.5" customHeight="1" x14ac:dyDescent="0.25">
      <c r="A4726" s="5" t="str">
        <f t="shared" si="169"/>
        <v>1738_각남면_0149</v>
      </c>
      <c r="B4726" s="1">
        <v>1738</v>
      </c>
      <c r="C4726" s="1" t="s">
        <v>12339</v>
      </c>
      <c r="D4726" s="1" t="s">
        <v>12340</v>
      </c>
      <c r="E4726" s="1">
        <v>4725</v>
      </c>
      <c r="F4726" s="1">
        <v>21</v>
      </c>
      <c r="G4726" s="1" t="s">
        <v>6641</v>
      </c>
      <c r="H4726" s="1" t="s">
        <v>7064</v>
      </c>
      <c r="I4726" s="1">
        <v>9</v>
      </c>
      <c r="L4726" s="1">
        <v>5</v>
      </c>
      <c r="M4726" s="1" t="s">
        <v>14612</v>
      </c>
      <c r="N4726" s="1" t="s">
        <v>14613</v>
      </c>
      <c r="T4726" s="1" t="s">
        <v>12470</v>
      </c>
      <c r="U4726" s="1" t="s">
        <v>136</v>
      </c>
      <c r="V4726" s="1" t="s">
        <v>7308</v>
      </c>
      <c r="Y4726" s="1" t="s">
        <v>6970</v>
      </c>
      <c r="Z4726" s="1" t="s">
        <v>9302</v>
      </c>
      <c r="AC4726" s="1">
        <v>5</v>
      </c>
      <c r="AD4726" s="1" t="s">
        <v>86</v>
      </c>
      <c r="AE4726" s="1" t="s">
        <v>8752</v>
      </c>
      <c r="AF4726" s="1" t="s">
        <v>95</v>
      </c>
      <c r="AG4726" s="1" t="s">
        <v>9389</v>
      </c>
    </row>
    <row r="4727" spans="1:72" ht="13.5" customHeight="1" x14ac:dyDescent="0.25">
      <c r="A4727" s="5" t="str">
        <f t="shared" si="169"/>
        <v>1738_각남면_0149</v>
      </c>
      <c r="B4727" s="1">
        <v>1738</v>
      </c>
      <c r="C4727" s="1" t="s">
        <v>12339</v>
      </c>
      <c r="D4727" s="1" t="s">
        <v>12340</v>
      </c>
      <c r="E4727" s="1">
        <v>4726</v>
      </c>
      <c r="F4727" s="1">
        <v>21</v>
      </c>
      <c r="G4727" s="1" t="s">
        <v>6641</v>
      </c>
      <c r="H4727" s="1" t="s">
        <v>7064</v>
      </c>
      <c r="I4727" s="1">
        <v>10</v>
      </c>
      <c r="J4727" s="1" t="s">
        <v>6971</v>
      </c>
      <c r="K4727" s="1" t="s">
        <v>7190</v>
      </c>
      <c r="L4727" s="1">
        <v>1</v>
      </c>
      <c r="M4727" s="1" t="s">
        <v>6971</v>
      </c>
      <c r="N4727" s="1" t="s">
        <v>7190</v>
      </c>
      <c r="T4727" s="1" t="s">
        <v>12461</v>
      </c>
      <c r="U4727" s="1" t="s">
        <v>2646</v>
      </c>
      <c r="V4727" s="1" t="s">
        <v>7455</v>
      </c>
      <c r="W4727" s="1" t="s">
        <v>254</v>
      </c>
      <c r="X4727" s="1" t="s">
        <v>7697</v>
      </c>
      <c r="Y4727" s="1" t="s">
        <v>4561</v>
      </c>
      <c r="Z4727" s="1" t="s">
        <v>8754</v>
      </c>
      <c r="AC4727" s="1">
        <v>59</v>
      </c>
      <c r="AD4727" s="1" t="s">
        <v>974</v>
      </c>
      <c r="AE4727" s="1" t="s">
        <v>9385</v>
      </c>
      <c r="AJ4727" s="1" t="s">
        <v>17</v>
      </c>
      <c r="AK4727" s="1" t="s">
        <v>9530</v>
      </c>
      <c r="AL4727" s="1" t="s">
        <v>58</v>
      </c>
      <c r="AM4727" s="1" t="s">
        <v>9526</v>
      </c>
      <c r="AT4727" s="1" t="s">
        <v>69</v>
      </c>
      <c r="AU4727" s="1" t="s">
        <v>7359</v>
      </c>
      <c r="AV4727" s="1" t="s">
        <v>6972</v>
      </c>
      <c r="AW4727" s="1" t="s">
        <v>10378</v>
      </c>
      <c r="BG4727" s="1" t="s">
        <v>69</v>
      </c>
      <c r="BH4727" s="1" t="s">
        <v>7359</v>
      </c>
      <c r="BI4727" s="1" t="s">
        <v>6973</v>
      </c>
      <c r="BJ4727" s="1" t="s">
        <v>10998</v>
      </c>
      <c r="BK4727" s="1" t="s">
        <v>69</v>
      </c>
      <c r="BL4727" s="1" t="s">
        <v>7359</v>
      </c>
      <c r="BM4727" s="1" t="s">
        <v>2909</v>
      </c>
      <c r="BN4727" s="1" t="s">
        <v>10703</v>
      </c>
      <c r="BO4727" s="1" t="s">
        <v>677</v>
      </c>
      <c r="BP4727" s="1" t="s">
        <v>7530</v>
      </c>
      <c r="BQ4727" s="1" t="s">
        <v>6974</v>
      </c>
      <c r="BR4727" s="1" t="s">
        <v>12225</v>
      </c>
      <c r="BS4727" s="1" t="s">
        <v>124</v>
      </c>
      <c r="BT4727" s="1" t="s">
        <v>9327</v>
      </c>
    </row>
    <row r="4728" spans="1:72" ht="13.5" customHeight="1" x14ac:dyDescent="0.25">
      <c r="A4728" s="5" t="str">
        <f t="shared" si="169"/>
        <v>1738_각남면_0149</v>
      </c>
      <c r="B4728" s="1">
        <v>1738</v>
      </c>
      <c r="C4728" s="1" t="s">
        <v>12339</v>
      </c>
      <c r="D4728" s="1" t="s">
        <v>12340</v>
      </c>
      <c r="E4728" s="1">
        <v>4727</v>
      </c>
      <c r="F4728" s="1">
        <v>21</v>
      </c>
      <c r="G4728" s="1" t="s">
        <v>6641</v>
      </c>
      <c r="H4728" s="1" t="s">
        <v>7064</v>
      </c>
      <c r="I4728" s="1">
        <v>10</v>
      </c>
      <c r="L4728" s="1">
        <v>1</v>
      </c>
      <c r="M4728" s="1" t="s">
        <v>6971</v>
      </c>
      <c r="N4728" s="1" t="s">
        <v>7190</v>
      </c>
      <c r="S4728" s="1" t="s">
        <v>50</v>
      </c>
      <c r="T4728" s="1" t="s">
        <v>7223</v>
      </c>
      <c r="W4728" s="1" t="s">
        <v>2735</v>
      </c>
      <c r="X4728" s="1" t="s">
        <v>7737</v>
      </c>
      <c r="Y4728" s="1" t="s">
        <v>64</v>
      </c>
      <c r="Z4728" s="1" t="s">
        <v>7741</v>
      </c>
      <c r="AC4728" s="1">
        <v>52</v>
      </c>
      <c r="AD4728" s="1" t="s">
        <v>217</v>
      </c>
      <c r="AE4728" s="1" t="s">
        <v>9355</v>
      </c>
      <c r="AJ4728" s="1" t="s">
        <v>17</v>
      </c>
      <c r="AK4728" s="1" t="s">
        <v>9530</v>
      </c>
      <c r="AL4728" s="1" t="s">
        <v>5473</v>
      </c>
      <c r="AM4728" s="1" t="s">
        <v>8388</v>
      </c>
      <c r="AT4728" s="1" t="s">
        <v>69</v>
      </c>
      <c r="AU4728" s="1" t="s">
        <v>7359</v>
      </c>
      <c r="AV4728" s="1" t="s">
        <v>3012</v>
      </c>
      <c r="AW4728" s="1" t="s">
        <v>9948</v>
      </c>
      <c r="BG4728" s="1" t="s">
        <v>69</v>
      </c>
      <c r="BH4728" s="1" t="s">
        <v>7359</v>
      </c>
      <c r="BI4728" s="1" t="s">
        <v>1331</v>
      </c>
      <c r="BJ4728" s="1" t="s">
        <v>10583</v>
      </c>
      <c r="BK4728" s="1" t="s">
        <v>69</v>
      </c>
      <c r="BL4728" s="1" t="s">
        <v>7359</v>
      </c>
      <c r="BM4728" s="1" t="s">
        <v>1324</v>
      </c>
      <c r="BN4728" s="1" t="s">
        <v>10879</v>
      </c>
      <c r="BO4728" s="1" t="s">
        <v>69</v>
      </c>
      <c r="BP4728" s="1" t="s">
        <v>7359</v>
      </c>
      <c r="BQ4728" s="1" t="s">
        <v>6975</v>
      </c>
      <c r="BR4728" s="1" t="s">
        <v>12226</v>
      </c>
      <c r="BS4728" s="1" t="s">
        <v>124</v>
      </c>
      <c r="BT4728" s="1" t="s">
        <v>9327</v>
      </c>
    </row>
    <row r="4729" spans="1:72" ht="13.5" customHeight="1" x14ac:dyDescent="0.25">
      <c r="A4729" s="5" t="str">
        <f t="shared" si="169"/>
        <v>1738_각남면_0149</v>
      </c>
      <c r="B4729" s="1">
        <v>1738</v>
      </c>
      <c r="C4729" s="1" t="s">
        <v>12339</v>
      </c>
      <c r="D4729" s="1" t="s">
        <v>12340</v>
      </c>
      <c r="E4729" s="1">
        <v>4728</v>
      </c>
      <c r="F4729" s="1">
        <v>21</v>
      </c>
      <c r="G4729" s="1" t="s">
        <v>6641</v>
      </c>
      <c r="H4729" s="1" t="s">
        <v>7064</v>
      </c>
      <c r="I4729" s="1">
        <v>10</v>
      </c>
      <c r="L4729" s="1">
        <v>1</v>
      </c>
      <c r="M4729" s="1" t="s">
        <v>6971</v>
      </c>
      <c r="N4729" s="1" t="s">
        <v>7190</v>
      </c>
      <c r="S4729" s="1" t="s">
        <v>112</v>
      </c>
      <c r="T4729" s="1" t="s">
        <v>7229</v>
      </c>
      <c r="Y4729" s="1" t="s">
        <v>64</v>
      </c>
      <c r="Z4729" s="1" t="s">
        <v>7741</v>
      </c>
      <c r="AC4729" s="1">
        <v>8</v>
      </c>
      <c r="AD4729" s="1" t="s">
        <v>298</v>
      </c>
      <c r="AE4729" s="1" t="s">
        <v>9362</v>
      </c>
      <c r="AF4729" s="1" t="s">
        <v>95</v>
      </c>
      <c r="AG4729" s="1" t="s">
        <v>9389</v>
      </c>
    </row>
    <row r="4730" spans="1:72" ht="13.5" customHeight="1" x14ac:dyDescent="0.25">
      <c r="A4730" s="5" t="str">
        <f t="shared" si="169"/>
        <v>1738_각남면_0149</v>
      </c>
      <c r="B4730" s="1">
        <v>1738</v>
      </c>
      <c r="C4730" s="1" t="s">
        <v>12339</v>
      </c>
      <c r="D4730" s="1" t="s">
        <v>12340</v>
      </c>
      <c r="E4730" s="1">
        <v>4729</v>
      </c>
      <c r="F4730" s="1">
        <v>21</v>
      </c>
      <c r="G4730" s="1" t="s">
        <v>6641</v>
      </c>
      <c r="H4730" s="1" t="s">
        <v>7064</v>
      </c>
      <c r="I4730" s="1">
        <v>10</v>
      </c>
      <c r="L4730" s="1">
        <v>2</v>
      </c>
      <c r="M4730" s="1" t="s">
        <v>14614</v>
      </c>
      <c r="N4730" s="1" t="s">
        <v>13386</v>
      </c>
      <c r="T4730" s="1" t="s">
        <v>12461</v>
      </c>
      <c r="U4730" s="1" t="s">
        <v>533</v>
      </c>
      <c r="V4730" s="1" t="s">
        <v>7485</v>
      </c>
      <c r="W4730" s="1" t="s">
        <v>85</v>
      </c>
      <c r="X4730" s="1" t="s">
        <v>12530</v>
      </c>
      <c r="Y4730" s="1" t="s">
        <v>5897</v>
      </c>
      <c r="Z4730" s="1" t="s">
        <v>9061</v>
      </c>
      <c r="AC4730" s="1">
        <v>59</v>
      </c>
      <c r="AD4730" s="1" t="s">
        <v>650</v>
      </c>
      <c r="AE4730" s="1" t="s">
        <v>9380</v>
      </c>
      <c r="AJ4730" s="1" t="s">
        <v>17</v>
      </c>
      <c r="AK4730" s="1" t="s">
        <v>9530</v>
      </c>
      <c r="AL4730" s="1" t="s">
        <v>208</v>
      </c>
      <c r="AM4730" s="1" t="s">
        <v>9524</v>
      </c>
      <c r="AT4730" s="1" t="s">
        <v>69</v>
      </c>
      <c r="AU4730" s="1" t="s">
        <v>7359</v>
      </c>
      <c r="AV4730" s="1" t="s">
        <v>460</v>
      </c>
      <c r="AW4730" s="1" t="s">
        <v>10044</v>
      </c>
      <c r="BG4730" s="1" t="s">
        <v>1786</v>
      </c>
      <c r="BH4730" s="1" t="s">
        <v>12811</v>
      </c>
      <c r="BI4730" s="1" t="s">
        <v>6976</v>
      </c>
      <c r="BJ4730" s="1" t="s">
        <v>10999</v>
      </c>
      <c r="BK4730" s="1" t="s">
        <v>69</v>
      </c>
      <c r="BL4730" s="1" t="s">
        <v>7359</v>
      </c>
      <c r="BM4730" s="1" t="s">
        <v>6977</v>
      </c>
      <c r="BN4730" s="1" t="s">
        <v>11451</v>
      </c>
      <c r="BO4730" s="1" t="s">
        <v>69</v>
      </c>
      <c r="BP4730" s="1" t="s">
        <v>7359</v>
      </c>
      <c r="BQ4730" s="1" t="s">
        <v>6978</v>
      </c>
      <c r="BR4730" s="1" t="s">
        <v>12227</v>
      </c>
      <c r="BS4730" s="1" t="s">
        <v>49</v>
      </c>
      <c r="BT4730" s="1" t="s">
        <v>8830</v>
      </c>
    </row>
    <row r="4731" spans="1:72" ht="13.5" customHeight="1" x14ac:dyDescent="0.25">
      <c r="A4731" s="5" t="str">
        <f t="shared" si="169"/>
        <v>1738_각남면_0149</v>
      </c>
      <c r="B4731" s="1">
        <v>1738</v>
      </c>
      <c r="C4731" s="1" t="s">
        <v>12339</v>
      </c>
      <c r="D4731" s="1" t="s">
        <v>12340</v>
      </c>
      <c r="E4731" s="1">
        <v>4730</v>
      </c>
      <c r="F4731" s="1">
        <v>21</v>
      </c>
      <c r="G4731" s="1" t="s">
        <v>6641</v>
      </c>
      <c r="H4731" s="1" t="s">
        <v>7064</v>
      </c>
      <c r="I4731" s="1">
        <v>10</v>
      </c>
      <c r="L4731" s="1">
        <v>2</v>
      </c>
      <c r="M4731" s="1" t="s">
        <v>14614</v>
      </c>
      <c r="N4731" s="1" t="s">
        <v>13386</v>
      </c>
      <c r="S4731" s="1" t="s">
        <v>50</v>
      </c>
      <c r="T4731" s="1" t="s">
        <v>7223</v>
      </c>
      <c r="W4731" s="1" t="s">
        <v>3437</v>
      </c>
      <c r="X4731" s="1" t="s">
        <v>7723</v>
      </c>
      <c r="Y4731" s="1" t="s">
        <v>64</v>
      </c>
      <c r="Z4731" s="1" t="s">
        <v>7741</v>
      </c>
      <c r="AC4731" s="1">
        <v>42</v>
      </c>
      <c r="AD4731" s="1" t="s">
        <v>304</v>
      </c>
      <c r="AE4731" s="1" t="s">
        <v>9364</v>
      </c>
      <c r="AJ4731" s="1" t="s">
        <v>17</v>
      </c>
      <c r="AK4731" s="1" t="s">
        <v>9530</v>
      </c>
      <c r="AL4731" s="1" t="s">
        <v>1023</v>
      </c>
      <c r="AM4731" s="1" t="s">
        <v>9545</v>
      </c>
      <c r="AT4731" s="1" t="s">
        <v>69</v>
      </c>
      <c r="AU4731" s="1" t="s">
        <v>7359</v>
      </c>
      <c r="AV4731" s="1" t="s">
        <v>1313</v>
      </c>
      <c r="AW4731" s="1" t="s">
        <v>8255</v>
      </c>
      <c r="BG4731" s="1" t="s">
        <v>69</v>
      </c>
      <c r="BH4731" s="1" t="s">
        <v>7359</v>
      </c>
      <c r="BI4731" s="1" t="s">
        <v>2261</v>
      </c>
      <c r="BJ4731" s="1" t="s">
        <v>8588</v>
      </c>
      <c r="BK4731" s="1" t="s">
        <v>69</v>
      </c>
      <c r="BL4731" s="1" t="s">
        <v>7359</v>
      </c>
      <c r="BM4731" s="1" t="s">
        <v>5415</v>
      </c>
      <c r="BN4731" s="1" t="s">
        <v>10205</v>
      </c>
      <c r="BO4731" s="1" t="s">
        <v>490</v>
      </c>
      <c r="BP4731" s="1" t="s">
        <v>9686</v>
      </c>
      <c r="BQ4731" s="1" t="s">
        <v>6815</v>
      </c>
      <c r="BR4731" s="1" t="s">
        <v>12205</v>
      </c>
      <c r="BS4731" s="1" t="s">
        <v>193</v>
      </c>
      <c r="BT4731" s="1" t="s">
        <v>9533</v>
      </c>
    </row>
    <row r="4732" spans="1:72" ht="13.5" customHeight="1" x14ac:dyDescent="0.25">
      <c r="A4732" s="5" t="str">
        <f t="shared" si="169"/>
        <v>1738_각남면_0149</v>
      </c>
      <c r="B4732" s="1">
        <v>1738</v>
      </c>
      <c r="C4732" s="1" t="s">
        <v>12339</v>
      </c>
      <c r="D4732" s="1" t="s">
        <v>12340</v>
      </c>
      <c r="E4732" s="1">
        <v>4731</v>
      </c>
      <c r="F4732" s="1">
        <v>21</v>
      </c>
      <c r="G4732" s="1" t="s">
        <v>6641</v>
      </c>
      <c r="H4732" s="1" t="s">
        <v>7064</v>
      </c>
      <c r="I4732" s="1">
        <v>10</v>
      </c>
      <c r="L4732" s="1">
        <v>2</v>
      </c>
      <c r="M4732" s="1" t="s">
        <v>14614</v>
      </c>
      <c r="N4732" s="1" t="s">
        <v>13386</v>
      </c>
      <c r="S4732" s="1" t="s">
        <v>59</v>
      </c>
      <c r="T4732" s="1" t="s">
        <v>7224</v>
      </c>
      <c r="Y4732" s="1" t="s">
        <v>5708</v>
      </c>
      <c r="Z4732" s="1" t="s">
        <v>9040</v>
      </c>
      <c r="AF4732" s="1" t="s">
        <v>317</v>
      </c>
      <c r="AG4732" s="1" t="s">
        <v>7707</v>
      </c>
    </row>
    <row r="4733" spans="1:72" ht="13.5" customHeight="1" x14ac:dyDescent="0.25">
      <c r="A4733" s="5" t="str">
        <f t="shared" si="169"/>
        <v>1738_각남면_0149</v>
      </c>
      <c r="B4733" s="1">
        <v>1738</v>
      </c>
      <c r="C4733" s="1" t="s">
        <v>12339</v>
      </c>
      <c r="D4733" s="1" t="s">
        <v>12340</v>
      </c>
      <c r="E4733" s="1">
        <v>4732</v>
      </c>
      <c r="F4733" s="1">
        <v>21</v>
      </c>
      <c r="G4733" s="1" t="s">
        <v>6641</v>
      </c>
      <c r="H4733" s="1" t="s">
        <v>7064</v>
      </c>
      <c r="I4733" s="1">
        <v>10</v>
      </c>
      <c r="L4733" s="1">
        <v>2</v>
      </c>
      <c r="M4733" s="1" t="s">
        <v>14614</v>
      </c>
      <c r="N4733" s="1" t="s">
        <v>13386</v>
      </c>
      <c r="S4733" s="1" t="s">
        <v>112</v>
      </c>
      <c r="T4733" s="1" t="s">
        <v>7229</v>
      </c>
      <c r="Y4733" s="1" t="s">
        <v>64</v>
      </c>
      <c r="Z4733" s="1" t="s">
        <v>7741</v>
      </c>
      <c r="AC4733" s="1">
        <v>4</v>
      </c>
      <c r="AD4733" s="1" t="s">
        <v>65</v>
      </c>
      <c r="AE4733" s="1" t="s">
        <v>9332</v>
      </c>
    </row>
    <row r="4734" spans="1:72" ht="13.5" customHeight="1" x14ac:dyDescent="0.25">
      <c r="A4734" s="5" t="str">
        <f t="shared" si="169"/>
        <v>1738_각남면_0149</v>
      </c>
      <c r="B4734" s="1">
        <v>1738</v>
      </c>
      <c r="C4734" s="1" t="s">
        <v>12339</v>
      </c>
      <c r="D4734" s="1" t="s">
        <v>12340</v>
      </c>
      <c r="E4734" s="1">
        <v>4733</v>
      </c>
      <c r="F4734" s="1">
        <v>21</v>
      </c>
      <c r="G4734" s="1" t="s">
        <v>6641</v>
      </c>
      <c r="H4734" s="1" t="s">
        <v>7064</v>
      </c>
      <c r="I4734" s="1">
        <v>10</v>
      </c>
      <c r="L4734" s="1">
        <v>2</v>
      </c>
      <c r="M4734" s="1" t="s">
        <v>14614</v>
      </c>
      <c r="N4734" s="1" t="s">
        <v>13386</v>
      </c>
      <c r="S4734" s="1" t="s">
        <v>59</v>
      </c>
      <c r="T4734" s="1" t="s">
        <v>7224</v>
      </c>
      <c r="U4734" s="1" t="s">
        <v>4763</v>
      </c>
      <c r="V4734" s="1" t="s">
        <v>7564</v>
      </c>
      <c r="Y4734" s="1" t="s">
        <v>742</v>
      </c>
      <c r="Z4734" s="1" t="s">
        <v>7856</v>
      </c>
      <c r="AC4734" s="1">
        <v>5</v>
      </c>
      <c r="AD4734" s="1" t="s">
        <v>86</v>
      </c>
      <c r="AE4734" s="1" t="s">
        <v>8752</v>
      </c>
      <c r="AF4734" s="1" t="s">
        <v>95</v>
      </c>
      <c r="AG4734" s="1" t="s">
        <v>9389</v>
      </c>
    </row>
    <row r="4735" spans="1:72" ht="13.5" customHeight="1" x14ac:dyDescent="0.25">
      <c r="A4735" s="5" t="str">
        <f t="shared" si="169"/>
        <v>1738_각남면_0149</v>
      </c>
      <c r="B4735" s="1">
        <v>1738</v>
      </c>
      <c r="C4735" s="1" t="s">
        <v>12339</v>
      </c>
      <c r="D4735" s="1" t="s">
        <v>12340</v>
      </c>
      <c r="E4735" s="1">
        <v>4734</v>
      </c>
      <c r="F4735" s="1">
        <v>21</v>
      </c>
      <c r="G4735" s="1" t="s">
        <v>6641</v>
      </c>
      <c r="H4735" s="1" t="s">
        <v>7064</v>
      </c>
      <c r="I4735" s="1">
        <v>10</v>
      </c>
      <c r="L4735" s="1">
        <v>3</v>
      </c>
      <c r="M4735" s="1" t="s">
        <v>14615</v>
      </c>
      <c r="N4735" s="1" t="s">
        <v>14616</v>
      </c>
      <c r="T4735" s="1" t="s">
        <v>12461</v>
      </c>
      <c r="U4735" s="1" t="s">
        <v>281</v>
      </c>
      <c r="V4735" s="1" t="s">
        <v>7360</v>
      </c>
      <c r="W4735" s="1" t="s">
        <v>85</v>
      </c>
      <c r="X4735" s="1" t="s">
        <v>12530</v>
      </c>
      <c r="Y4735" s="1" t="s">
        <v>6979</v>
      </c>
      <c r="Z4735" s="1" t="s">
        <v>8364</v>
      </c>
      <c r="AC4735" s="1">
        <v>63</v>
      </c>
      <c r="AD4735" s="1" t="s">
        <v>115</v>
      </c>
      <c r="AE4735" s="1" t="s">
        <v>9342</v>
      </c>
      <c r="AJ4735" s="1" t="s">
        <v>17</v>
      </c>
      <c r="AK4735" s="1" t="s">
        <v>9530</v>
      </c>
      <c r="AL4735" s="1" t="s">
        <v>631</v>
      </c>
      <c r="AM4735" s="1" t="s">
        <v>9553</v>
      </c>
      <c r="AT4735" s="1" t="s">
        <v>281</v>
      </c>
      <c r="AU4735" s="1" t="s">
        <v>7360</v>
      </c>
      <c r="AV4735" s="1" t="s">
        <v>6980</v>
      </c>
      <c r="AW4735" s="1" t="s">
        <v>9322</v>
      </c>
      <c r="BG4735" s="1" t="s">
        <v>281</v>
      </c>
      <c r="BH4735" s="1" t="s">
        <v>7360</v>
      </c>
      <c r="BI4735" s="1" t="s">
        <v>6981</v>
      </c>
      <c r="BJ4735" s="1" t="s">
        <v>11000</v>
      </c>
      <c r="BK4735" s="1" t="s">
        <v>281</v>
      </c>
      <c r="BL4735" s="1" t="s">
        <v>7360</v>
      </c>
      <c r="BM4735" s="1" t="s">
        <v>6982</v>
      </c>
      <c r="BN4735" s="1" t="s">
        <v>11452</v>
      </c>
      <c r="BO4735" s="1" t="s">
        <v>44</v>
      </c>
      <c r="BP4735" s="1" t="s">
        <v>7629</v>
      </c>
      <c r="BQ4735" s="1" t="s">
        <v>6983</v>
      </c>
      <c r="BR4735" s="1" t="s">
        <v>13483</v>
      </c>
      <c r="BS4735" s="1" t="s">
        <v>2046</v>
      </c>
      <c r="BT4735" s="1" t="s">
        <v>9552</v>
      </c>
    </row>
    <row r="4736" spans="1:72" ht="13.5" customHeight="1" x14ac:dyDescent="0.25">
      <c r="A4736" s="5" t="str">
        <f t="shared" si="169"/>
        <v>1738_각남면_0149</v>
      </c>
      <c r="B4736" s="1">
        <v>1738</v>
      </c>
      <c r="C4736" s="1" t="s">
        <v>12339</v>
      </c>
      <c r="D4736" s="1" t="s">
        <v>12340</v>
      </c>
      <c r="E4736" s="1">
        <v>4735</v>
      </c>
      <c r="F4736" s="1">
        <v>21</v>
      </c>
      <c r="G4736" s="1" t="s">
        <v>6641</v>
      </c>
      <c r="H4736" s="1" t="s">
        <v>7064</v>
      </c>
      <c r="I4736" s="1">
        <v>10</v>
      </c>
      <c r="L4736" s="1">
        <v>3</v>
      </c>
      <c r="M4736" s="1" t="s">
        <v>14615</v>
      </c>
      <c r="N4736" s="1" t="s">
        <v>14616</v>
      </c>
      <c r="S4736" s="1" t="s">
        <v>50</v>
      </c>
      <c r="T4736" s="1" t="s">
        <v>7223</v>
      </c>
      <c r="W4736" s="1" t="s">
        <v>203</v>
      </c>
      <c r="X4736" s="1" t="s">
        <v>7694</v>
      </c>
      <c r="Y4736" s="1" t="s">
        <v>64</v>
      </c>
      <c r="Z4736" s="1" t="s">
        <v>7741</v>
      </c>
      <c r="AC4736" s="1">
        <v>58</v>
      </c>
      <c r="AD4736" s="1" t="s">
        <v>974</v>
      </c>
      <c r="AE4736" s="1" t="s">
        <v>9385</v>
      </c>
      <c r="AJ4736" s="1" t="s">
        <v>17</v>
      </c>
      <c r="AK4736" s="1" t="s">
        <v>9530</v>
      </c>
      <c r="AL4736" s="1" t="s">
        <v>124</v>
      </c>
      <c r="AM4736" s="1" t="s">
        <v>9327</v>
      </c>
      <c r="AT4736" s="1" t="s">
        <v>1203</v>
      </c>
      <c r="AU4736" s="1" t="s">
        <v>7376</v>
      </c>
      <c r="AV4736" s="1" t="s">
        <v>3940</v>
      </c>
      <c r="AW4736" s="1" t="s">
        <v>10178</v>
      </c>
      <c r="BG4736" s="1" t="s">
        <v>1203</v>
      </c>
      <c r="BH4736" s="1" t="s">
        <v>7376</v>
      </c>
      <c r="BI4736" s="1" t="s">
        <v>6984</v>
      </c>
      <c r="BJ4736" s="1" t="s">
        <v>11001</v>
      </c>
      <c r="BK4736" s="1" t="s">
        <v>1203</v>
      </c>
      <c r="BL4736" s="1" t="s">
        <v>7376</v>
      </c>
      <c r="BM4736" s="1" t="s">
        <v>6985</v>
      </c>
      <c r="BN4736" s="1" t="s">
        <v>10107</v>
      </c>
      <c r="BO4736" s="1" t="s">
        <v>1203</v>
      </c>
      <c r="BP4736" s="1" t="s">
        <v>7376</v>
      </c>
      <c r="BQ4736" s="1" t="s">
        <v>6986</v>
      </c>
      <c r="BR4736" s="1" t="s">
        <v>12228</v>
      </c>
      <c r="BS4736" s="1" t="s">
        <v>53</v>
      </c>
      <c r="BT4736" s="1" t="s">
        <v>9486</v>
      </c>
    </row>
    <row r="4737" spans="1:72" ht="13.5" customHeight="1" x14ac:dyDescent="0.25">
      <c r="A4737" s="5" t="str">
        <f t="shared" si="169"/>
        <v>1738_각남면_0149</v>
      </c>
      <c r="B4737" s="1">
        <v>1738</v>
      </c>
      <c r="C4737" s="1" t="s">
        <v>12339</v>
      </c>
      <c r="D4737" s="1" t="s">
        <v>12340</v>
      </c>
      <c r="E4737" s="1">
        <v>4736</v>
      </c>
      <c r="F4737" s="1">
        <v>21</v>
      </c>
      <c r="G4737" s="1" t="s">
        <v>6641</v>
      </c>
      <c r="H4737" s="1" t="s">
        <v>7064</v>
      </c>
      <c r="I4737" s="1">
        <v>10</v>
      </c>
      <c r="L4737" s="1">
        <v>3</v>
      </c>
      <c r="M4737" s="1" t="s">
        <v>14615</v>
      </c>
      <c r="N4737" s="1" t="s">
        <v>14616</v>
      </c>
      <c r="S4737" s="1" t="s">
        <v>112</v>
      </c>
      <c r="T4737" s="1" t="s">
        <v>7229</v>
      </c>
      <c r="AC4737" s="1">
        <v>15</v>
      </c>
      <c r="AD4737" s="1" t="s">
        <v>90</v>
      </c>
      <c r="AE4737" s="1" t="s">
        <v>9336</v>
      </c>
    </row>
    <row r="4738" spans="1:72" ht="13.5" customHeight="1" x14ac:dyDescent="0.25">
      <c r="A4738" s="5" t="str">
        <f t="shared" si="169"/>
        <v>1738_각남면_0149</v>
      </c>
      <c r="B4738" s="1">
        <v>1738</v>
      </c>
      <c r="C4738" s="1" t="s">
        <v>12339</v>
      </c>
      <c r="D4738" s="1" t="s">
        <v>12340</v>
      </c>
      <c r="E4738" s="1">
        <v>4737</v>
      </c>
      <c r="F4738" s="1">
        <v>21</v>
      </c>
      <c r="G4738" s="1" t="s">
        <v>6641</v>
      </c>
      <c r="H4738" s="1" t="s">
        <v>7064</v>
      </c>
      <c r="I4738" s="1">
        <v>10</v>
      </c>
      <c r="L4738" s="1">
        <v>3</v>
      </c>
      <c r="M4738" s="1" t="s">
        <v>14615</v>
      </c>
      <c r="N4738" s="1" t="s">
        <v>14616</v>
      </c>
      <c r="S4738" s="1" t="s">
        <v>112</v>
      </c>
      <c r="T4738" s="1" t="s">
        <v>7229</v>
      </c>
      <c r="AC4738" s="1">
        <v>5</v>
      </c>
      <c r="AD4738" s="1" t="s">
        <v>86</v>
      </c>
      <c r="AE4738" s="1" t="s">
        <v>8752</v>
      </c>
      <c r="AF4738" s="1" t="s">
        <v>95</v>
      </c>
      <c r="AG4738" s="1" t="s">
        <v>9389</v>
      </c>
    </row>
    <row r="4739" spans="1:72" ht="13.5" customHeight="1" x14ac:dyDescent="0.25">
      <c r="A4739" s="5" t="str">
        <f t="shared" si="169"/>
        <v>1738_각남면_0149</v>
      </c>
      <c r="B4739" s="1">
        <v>1738</v>
      </c>
      <c r="C4739" s="1" t="s">
        <v>12339</v>
      </c>
      <c r="D4739" s="1" t="s">
        <v>12340</v>
      </c>
      <c r="E4739" s="1">
        <v>4738</v>
      </c>
      <c r="F4739" s="1">
        <v>21</v>
      </c>
      <c r="G4739" s="1" t="s">
        <v>6641</v>
      </c>
      <c r="H4739" s="1" t="s">
        <v>7064</v>
      </c>
      <c r="I4739" s="1">
        <v>10</v>
      </c>
      <c r="L4739" s="1">
        <v>4</v>
      </c>
      <c r="M4739" s="1" t="s">
        <v>14617</v>
      </c>
      <c r="N4739" s="1" t="s">
        <v>13763</v>
      </c>
      <c r="T4739" s="1" t="s">
        <v>12461</v>
      </c>
      <c r="U4739" s="1" t="s">
        <v>518</v>
      </c>
      <c r="V4739" s="1" t="s">
        <v>7333</v>
      </c>
      <c r="W4739" s="1" t="s">
        <v>276</v>
      </c>
      <c r="X4739" s="1" t="s">
        <v>7253</v>
      </c>
      <c r="Y4739" s="1" t="s">
        <v>64</v>
      </c>
      <c r="Z4739" s="1" t="s">
        <v>7741</v>
      </c>
      <c r="AC4739" s="1">
        <v>70</v>
      </c>
      <c r="AD4739" s="1" t="s">
        <v>393</v>
      </c>
      <c r="AE4739" s="1" t="s">
        <v>9370</v>
      </c>
      <c r="AJ4739" s="1" t="s">
        <v>17</v>
      </c>
      <c r="AK4739" s="1" t="s">
        <v>9530</v>
      </c>
      <c r="AL4739" s="1" t="s">
        <v>277</v>
      </c>
      <c r="AM4739" s="1" t="s">
        <v>9535</v>
      </c>
      <c r="AT4739" s="1" t="s">
        <v>69</v>
      </c>
      <c r="AU4739" s="1" t="s">
        <v>7359</v>
      </c>
      <c r="AV4739" s="1" t="s">
        <v>6987</v>
      </c>
      <c r="AW4739" s="1" t="s">
        <v>10379</v>
      </c>
      <c r="BG4739" s="1" t="s">
        <v>69</v>
      </c>
      <c r="BH4739" s="1" t="s">
        <v>7359</v>
      </c>
      <c r="BI4739" s="1" t="s">
        <v>1701</v>
      </c>
      <c r="BJ4739" s="1" t="s">
        <v>8909</v>
      </c>
      <c r="BK4739" s="1" t="s">
        <v>69</v>
      </c>
      <c r="BL4739" s="1" t="s">
        <v>7359</v>
      </c>
      <c r="BM4739" s="1" t="s">
        <v>5951</v>
      </c>
      <c r="BN4739" s="1" t="s">
        <v>9085</v>
      </c>
      <c r="BO4739" s="1" t="s">
        <v>69</v>
      </c>
      <c r="BP4739" s="1" t="s">
        <v>7359</v>
      </c>
      <c r="BQ4739" s="1" t="s">
        <v>6988</v>
      </c>
      <c r="BR4739" s="1" t="s">
        <v>12229</v>
      </c>
      <c r="BS4739" s="1" t="s">
        <v>58</v>
      </c>
      <c r="BT4739" s="1" t="s">
        <v>9526</v>
      </c>
    </row>
    <row r="4740" spans="1:72" ht="13.5" customHeight="1" x14ac:dyDescent="0.25">
      <c r="A4740" s="5" t="str">
        <f t="shared" si="169"/>
        <v>1738_각남면_0149</v>
      </c>
      <c r="B4740" s="1">
        <v>1738</v>
      </c>
      <c r="C4740" s="1" t="s">
        <v>12339</v>
      </c>
      <c r="D4740" s="1" t="s">
        <v>12340</v>
      </c>
      <c r="E4740" s="1">
        <v>4739</v>
      </c>
      <c r="F4740" s="1">
        <v>21</v>
      </c>
      <c r="G4740" s="1" t="s">
        <v>6641</v>
      </c>
      <c r="H4740" s="1" t="s">
        <v>7064</v>
      </c>
      <c r="I4740" s="1">
        <v>10</v>
      </c>
      <c r="L4740" s="1">
        <v>4</v>
      </c>
      <c r="M4740" s="1" t="s">
        <v>14617</v>
      </c>
      <c r="N4740" s="1" t="s">
        <v>13763</v>
      </c>
      <c r="S4740" s="1" t="s">
        <v>112</v>
      </c>
      <c r="T4740" s="1" t="s">
        <v>7229</v>
      </c>
      <c r="Y4740" s="1" t="s">
        <v>6989</v>
      </c>
      <c r="Z4740" s="1" t="s">
        <v>9303</v>
      </c>
      <c r="AC4740" s="1">
        <v>19</v>
      </c>
      <c r="AD4740" s="1" t="s">
        <v>202</v>
      </c>
      <c r="AE4740" s="1" t="s">
        <v>9353</v>
      </c>
      <c r="AN4740" s="1" t="s">
        <v>230</v>
      </c>
      <c r="AO4740" s="1" t="s">
        <v>9444</v>
      </c>
      <c r="AR4740" s="1" t="s">
        <v>6990</v>
      </c>
      <c r="AS4740" s="1" t="s">
        <v>12799</v>
      </c>
    </row>
    <row r="4741" spans="1:72" ht="13.5" customHeight="1" x14ac:dyDescent="0.25">
      <c r="A4741" s="5" t="str">
        <f t="shared" si="169"/>
        <v>1738_각남면_0149</v>
      </c>
      <c r="B4741" s="1">
        <v>1738</v>
      </c>
      <c r="C4741" s="1" t="s">
        <v>12339</v>
      </c>
      <c r="D4741" s="1" t="s">
        <v>12340</v>
      </c>
      <c r="E4741" s="1">
        <v>4740</v>
      </c>
      <c r="F4741" s="1">
        <v>21</v>
      </c>
      <c r="G4741" s="1" t="s">
        <v>6641</v>
      </c>
      <c r="H4741" s="1" t="s">
        <v>7064</v>
      </c>
      <c r="I4741" s="1">
        <v>10</v>
      </c>
      <c r="L4741" s="1">
        <v>4</v>
      </c>
      <c r="M4741" s="1" t="s">
        <v>14617</v>
      </c>
      <c r="N4741" s="1" t="s">
        <v>13763</v>
      </c>
      <c r="S4741" s="1" t="s">
        <v>112</v>
      </c>
      <c r="T4741" s="1" t="s">
        <v>7229</v>
      </c>
      <c r="Y4741" s="1" t="s">
        <v>64</v>
      </c>
      <c r="Z4741" s="1" t="s">
        <v>7741</v>
      </c>
      <c r="AC4741" s="1">
        <v>5</v>
      </c>
      <c r="AD4741" s="1" t="s">
        <v>86</v>
      </c>
      <c r="AE4741" s="1" t="s">
        <v>8752</v>
      </c>
    </row>
    <row r="4742" spans="1:72" ht="13.5" customHeight="1" x14ac:dyDescent="0.25">
      <c r="A4742" s="5" t="str">
        <f t="shared" si="169"/>
        <v>1738_각남면_0149</v>
      </c>
      <c r="B4742" s="1">
        <v>1738</v>
      </c>
      <c r="C4742" s="1" t="s">
        <v>12339</v>
      </c>
      <c r="D4742" s="1" t="s">
        <v>12340</v>
      </c>
      <c r="E4742" s="1">
        <v>4741</v>
      </c>
      <c r="F4742" s="1">
        <v>21</v>
      </c>
      <c r="G4742" s="1" t="s">
        <v>6641</v>
      </c>
      <c r="H4742" s="1" t="s">
        <v>7064</v>
      </c>
      <c r="I4742" s="1">
        <v>10</v>
      </c>
      <c r="L4742" s="1">
        <v>5</v>
      </c>
      <c r="M4742" s="1" t="s">
        <v>14618</v>
      </c>
      <c r="N4742" s="1" t="s">
        <v>14619</v>
      </c>
      <c r="T4742" s="1" t="s">
        <v>12461</v>
      </c>
      <c r="U4742" s="1" t="s">
        <v>6991</v>
      </c>
      <c r="V4742" s="1" t="s">
        <v>7680</v>
      </c>
      <c r="W4742" s="1" t="s">
        <v>123</v>
      </c>
      <c r="X4742" s="1" t="s">
        <v>7689</v>
      </c>
      <c r="Y4742" s="1" t="s">
        <v>6992</v>
      </c>
      <c r="Z4742" s="1" t="s">
        <v>9304</v>
      </c>
      <c r="AC4742" s="1">
        <v>57</v>
      </c>
      <c r="AD4742" s="1" t="s">
        <v>133</v>
      </c>
      <c r="AE4742" s="1" t="s">
        <v>9343</v>
      </c>
      <c r="AJ4742" s="1" t="s">
        <v>17</v>
      </c>
      <c r="AK4742" s="1" t="s">
        <v>9530</v>
      </c>
      <c r="AL4742" s="1" t="s">
        <v>124</v>
      </c>
      <c r="AM4742" s="1" t="s">
        <v>9327</v>
      </c>
      <c r="AT4742" s="1" t="s">
        <v>42</v>
      </c>
      <c r="AU4742" s="1" t="s">
        <v>7309</v>
      </c>
      <c r="AV4742" s="1" t="s">
        <v>6993</v>
      </c>
      <c r="AW4742" s="1" t="s">
        <v>10380</v>
      </c>
      <c r="BG4742" s="1" t="s">
        <v>42</v>
      </c>
      <c r="BH4742" s="1" t="s">
        <v>7309</v>
      </c>
      <c r="BI4742" s="1" t="s">
        <v>6453</v>
      </c>
      <c r="BJ4742" s="1" t="s">
        <v>8165</v>
      </c>
      <c r="BK4742" s="1" t="s">
        <v>73</v>
      </c>
      <c r="BL4742" s="1" t="s">
        <v>7304</v>
      </c>
      <c r="BM4742" s="1" t="s">
        <v>5344</v>
      </c>
      <c r="BN4742" s="1" t="s">
        <v>10874</v>
      </c>
      <c r="BO4742" s="1" t="s">
        <v>73</v>
      </c>
      <c r="BP4742" s="1" t="s">
        <v>7304</v>
      </c>
      <c r="BQ4742" s="1" t="s">
        <v>6994</v>
      </c>
      <c r="BR4742" s="1" t="s">
        <v>12155</v>
      </c>
      <c r="BS4742" s="1" t="s">
        <v>58</v>
      </c>
      <c r="BT4742" s="1" t="s">
        <v>9526</v>
      </c>
    </row>
    <row r="4743" spans="1:72" ht="13.5" customHeight="1" x14ac:dyDescent="0.25">
      <c r="A4743" s="5" t="str">
        <f t="shared" si="169"/>
        <v>1738_각남면_0149</v>
      </c>
      <c r="B4743" s="1">
        <v>1738</v>
      </c>
      <c r="C4743" s="1" t="s">
        <v>12339</v>
      </c>
      <c r="D4743" s="1" t="s">
        <v>12340</v>
      </c>
      <c r="E4743" s="1">
        <v>4742</v>
      </c>
      <c r="F4743" s="1">
        <v>21</v>
      </c>
      <c r="G4743" s="1" t="s">
        <v>6641</v>
      </c>
      <c r="H4743" s="1" t="s">
        <v>7064</v>
      </c>
      <c r="I4743" s="1">
        <v>10</v>
      </c>
      <c r="L4743" s="1">
        <v>5</v>
      </c>
      <c r="M4743" s="1" t="s">
        <v>14618</v>
      </c>
      <c r="N4743" s="1" t="s">
        <v>14619</v>
      </c>
      <c r="S4743" s="1" t="s">
        <v>50</v>
      </c>
      <c r="T4743" s="1" t="s">
        <v>7223</v>
      </c>
      <c r="W4743" s="1" t="s">
        <v>754</v>
      </c>
      <c r="X4743" s="1" t="s">
        <v>7710</v>
      </c>
      <c r="Y4743" s="1" t="s">
        <v>10</v>
      </c>
      <c r="Z4743" s="1" t="s">
        <v>7684</v>
      </c>
      <c r="AC4743" s="1">
        <v>58</v>
      </c>
      <c r="AD4743" s="1" t="s">
        <v>974</v>
      </c>
      <c r="AE4743" s="1" t="s">
        <v>9385</v>
      </c>
      <c r="AJ4743" s="1" t="s">
        <v>17</v>
      </c>
      <c r="AK4743" s="1" t="s">
        <v>9530</v>
      </c>
      <c r="AL4743" s="1" t="s">
        <v>1700</v>
      </c>
      <c r="AM4743" s="1" t="s">
        <v>9554</v>
      </c>
      <c r="AT4743" s="1" t="s">
        <v>42</v>
      </c>
      <c r="AU4743" s="1" t="s">
        <v>7309</v>
      </c>
      <c r="AV4743" s="1" t="s">
        <v>2168</v>
      </c>
      <c r="AW4743" s="1" t="s">
        <v>8218</v>
      </c>
      <c r="BG4743" s="1" t="s">
        <v>281</v>
      </c>
      <c r="BH4743" s="1" t="s">
        <v>7360</v>
      </c>
      <c r="BI4743" s="1" t="s">
        <v>6995</v>
      </c>
      <c r="BJ4743" s="1" t="s">
        <v>10747</v>
      </c>
      <c r="BK4743" s="1" t="s">
        <v>73</v>
      </c>
      <c r="BL4743" s="1" t="s">
        <v>7304</v>
      </c>
      <c r="BM4743" s="1" t="s">
        <v>1966</v>
      </c>
      <c r="BN4743" s="1" t="s">
        <v>10630</v>
      </c>
      <c r="BO4743" s="1" t="s">
        <v>44</v>
      </c>
      <c r="BP4743" s="1" t="s">
        <v>7629</v>
      </c>
      <c r="BQ4743" s="1" t="s">
        <v>6996</v>
      </c>
      <c r="BR4743" s="1" t="s">
        <v>12230</v>
      </c>
      <c r="BS4743" s="1" t="s">
        <v>53</v>
      </c>
      <c r="BT4743" s="1" t="s">
        <v>9486</v>
      </c>
    </row>
    <row r="4744" spans="1:72" ht="13.5" customHeight="1" x14ac:dyDescent="0.25">
      <c r="A4744" s="5" t="str">
        <f t="shared" si="169"/>
        <v>1738_각남면_0149</v>
      </c>
      <c r="B4744" s="1">
        <v>1738</v>
      </c>
      <c r="C4744" s="1" t="s">
        <v>12339</v>
      </c>
      <c r="D4744" s="1" t="s">
        <v>12340</v>
      </c>
      <c r="E4744" s="1">
        <v>4743</v>
      </c>
      <c r="F4744" s="1">
        <v>21</v>
      </c>
      <c r="G4744" s="1" t="s">
        <v>6641</v>
      </c>
      <c r="H4744" s="1" t="s">
        <v>7064</v>
      </c>
      <c r="I4744" s="1">
        <v>10</v>
      </c>
      <c r="L4744" s="1">
        <v>5</v>
      </c>
      <c r="M4744" s="1" t="s">
        <v>14618</v>
      </c>
      <c r="N4744" s="1" t="s">
        <v>14619</v>
      </c>
      <c r="S4744" s="1" t="s">
        <v>84</v>
      </c>
      <c r="T4744" s="1" t="s">
        <v>7226</v>
      </c>
      <c r="W4744" s="1" t="s">
        <v>123</v>
      </c>
      <c r="X4744" s="1" t="s">
        <v>7689</v>
      </c>
      <c r="Y4744" s="1" t="s">
        <v>10</v>
      </c>
      <c r="Z4744" s="1" t="s">
        <v>7684</v>
      </c>
      <c r="AC4744" s="1">
        <v>75</v>
      </c>
      <c r="AD4744" s="1" t="s">
        <v>90</v>
      </c>
      <c r="AE4744" s="1" t="s">
        <v>9336</v>
      </c>
    </row>
    <row r="4745" spans="1:72" ht="13.5" customHeight="1" x14ac:dyDescent="0.25">
      <c r="A4745" s="5" t="str">
        <f t="shared" si="169"/>
        <v>1738_각남면_0149</v>
      </c>
      <c r="B4745" s="1">
        <v>1738</v>
      </c>
      <c r="C4745" s="1" t="s">
        <v>12339</v>
      </c>
      <c r="D4745" s="1" t="s">
        <v>12340</v>
      </c>
      <c r="E4745" s="1">
        <v>4744</v>
      </c>
      <c r="F4745" s="1">
        <v>21</v>
      </c>
      <c r="G4745" s="1" t="s">
        <v>6641</v>
      </c>
      <c r="H4745" s="1" t="s">
        <v>7064</v>
      </c>
      <c r="I4745" s="1">
        <v>10</v>
      </c>
      <c r="L4745" s="1">
        <v>5</v>
      </c>
      <c r="M4745" s="1" t="s">
        <v>14618</v>
      </c>
      <c r="N4745" s="1" t="s">
        <v>14619</v>
      </c>
      <c r="S4745" s="1" t="s">
        <v>112</v>
      </c>
      <c r="T4745" s="1" t="s">
        <v>7229</v>
      </c>
      <c r="AC4745" s="1">
        <v>19</v>
      </c>
      <c r="AD4745" s="1" t="s">
        <v>202</v>
      </c>
      <c r="AE4745" s="1" t="s">
        <v>9353</v>
      </c>
    </row>
    <row r="4746" spans="1:72" ht="13.5" customHeight="1" x14ac:dyDescent="0.25">
      <c r="A4746" s="5" t="str">
        <f t="shared" si="169"/>
        <v>1738_각남면_0149</v>
      </c>
      <c r="B4746" s="1">
        <v>1738</v>
      </c>
      <c r="C4746" s="1" t="s">
        <v>12339</v>
      </c>
      <c r="D4746" s="1" t="s">
        <v>12340</v>
      </c>
      <c r="E4746" s="1">
        <v>4745</v>
      </c>
      <c r="F4746" s="1">
        <v>21</v>
      </c>
      <c r="G4746" s="1" t="s">
        <v>6641</v>
      </c>
      <c r="H4746" s="1" t="s">
        <v>7064</v>
      </c>
      <c r="I4746" s="1">
        <v>10</v>
      </c>
      <c r="L4746" s="1">
        <v>5</v>
      </c>
      <c r="M4746" s="1" t="s">
        <v>14618</v>
      </c>
      <c r="N4746" s="1" t="s">
        <v>14619</v>
      </c>
      <c r="S4746" s="1" t="s">
        <v>112</v>
      </c>
      <c r="T4746" s="1" t="s">
        <v>7229</v>
      </c>
      <c r="AC4746" s="1">
        <v>2</v>
      </c>
      <c r="AD4746" s="1" t="s">
        <v>335</v>
      </c>
      <c r="AE4746" s="1" t="s">
        <v>9368</v>
      </c>
      <c r="AF4746" s="1" t="s">
        <v>95</v>
      </c>
      <c r="AG4746" s="1" t="s">
        <v>9389</v>
      </c>
    </row>
    <row r="4747" spans="1:72" ht="13.5" customHeight="1" x14ac:dyDescent="0.25">
      <c r="A4747" s="5" t="str">
        <f t="shared" si="169"/>
        <v>1738_각남면_0149</v>
      </c>
      <c r="B4747" s="1">
        <v>1738</v>
      </c>
      <c r="C4747" s="1" t="s">
        <v>12339</v>
      </c>
      <c r="D4747" s="1" t="s">
        <v>12340</v>
      </c>
      <c r="E4747" s="1">
        <v>4746</v>
      </c>
      <c r="F4747" s="1">
        <v>21</v>
      </c>
      <c r="G4747" s="1" t="s">
        <v>6641</v>
      </c>
      <c r="H4747" s="1" t="s">
        <v>7064</v>
      </c>
      <c r="I4747" s="1">
        <v>11</v>
      </c>
      <c r="J4747" s="1" t="s">
        <v>6997</v>
      </c>
      <c r="K4747" s="1" t="s">
        <v>12349</v>
      </c>
      <c r="L4747" s="1">
        <v>1</v>
      </c>
      <c r="M4747" s="1" t="s">
        <v>6997</v>
      </c>
      <c r="N4747" s="1" t="s">
        <v>12349</v>
      </c>
      <c r="T4747" s="1" t="s">
        <v>12461</v>
      </c>
      <c r="U4747" s="1" t="s">
        <v>2646</v>
      </c>
      <c r="V4747" s="1" t="s">
        <v>7455</v>
      </c>
      <c r="W4747" s="1" t="s">
        <v>38</v>
      </c>
      <c r="X4747" s="1" t="s">
        <v>12522</v>
      </c>
      <c r="Y4747" s="1" t="s">
        <v>6998</v>
      </c>
      <c r="Z4747" s="1" t="s">
        <v>9305</v>
      </c>
      <c r="AC4747" s="1">
        <v>51</v>
      </c>
      <c r="AJ4747" s="1" t="s">
        <v>17</v>
      </c>
      <c r="AK4747" s="1" t="s">
        <v>9530</v>
      </c>
      <c r="AL4747" s="1" t="s">
        <v>41</v>
      </c>
      <c r="AM4747" s="1" t="s">
        <v>12725</v>
      </c>
      <c r="AT4747" s="1" t="s">
        <v>73</v>
      </c>
      <c r="AU4747" s="1" t="s">
        <v>7304</v>
      </c>
      <c r="AV4747" s="1" t="s">
        <v>6999</v>
      </c>
      <c r="AW4747" s="1" t="s">
        <v>10381</v>
      </c>
      <c r="BG4747" s="1" t="s">
        <v>69</v>
      </c>
      <c r="BH4747" s="1" t="s">
        <v>7359</v>
      </c>
      <c r="BI4747" s="1" t="s">
        <v>2363</v>
      </c>
      <c r="BJ4747" s="1" t="s">
        <v>10329</v>
      </c>
      <c r="BK4747" s="1" t="s">
        <v>854</v>
      </c>
      <c r="BL4747" s="1" t="s">
        <v>9667</v>
      </c>
      <c r="BM4747" s="1" t="s">
        <v>7000</v>
      </c>
      <c r="BN4747" s="1" t="s">
        <v>8668</v>
      </c>
      <c r="BO4747" s="1" t="s">
        <v>69</v>
      </c>
      <c r="BP4747" s="1" t="s">
        <v>7359</v>
      </c>
      <c r="BQ4747" s="1" t="s">
        <v>7001</v>
      </c>
      <c r="BR4747" s="1" t="s">
        <v>12231</v>
      </c>
      <c r="BS4747" s="1" t="s">
        <v>174</v>
      </c>
      <c r="BT4747" s="1" t="s">
        <v>9536</v>
      </c>
    </row>
    <row r="4748" spans="1:72" ht="13.5" customHeight="1" x14ac:dyDescent="0.25">
      <c r="A4748" s="5" t="str">
        <f t="shared" si="169"/>
        <v>1738_각남면_0149</v>
      </c>
      <c r="B4748" s="1">
        <v>1738</v>
      </c>
      <c r="C4748" s="1" t="s">
        <v>12339</v>
      </c>
      <c r="D4748" s="1" t="s">
        <v>12340</v>
      </c>
      <c r="E4748" s="1">
        <v>4747</v>
      </c>
      <c r="F4748" s="1">
        <v>21</v>
      </c>
      <c r="G4748" s="1" t="s">
        <v>6641</v>
      </c>
      <c r="H4748" s="1" t="s">
        <v>7064</v>
      </c>
      <c r="I4748" s="1">
        <v>11</v>
      </c>
      <c r="L4748" s="1">
        <v>1</v>
      </c>
      <c r="M4748" s="1" t="s">
        <v>6997</v>
      </c>
      <c r="N4748" s="1" t="s">
        <v>12349</v>
      </c>
      <c r="S4748" s="1" t="s">
        <v>50</v>
      </c>
      <c r="T4748" s="1" t="s">
        <v>7223</v>
      </c>
      <c r="W4748" s="1" t="s">
        <v>38</v>
      </c>
      <c r="X4748" s="1" t="s">
        <v>12522</v>
      </c>
      <c r="Y4748" s="1" t="s">
        <v>64</v>
      </c>
      <c r="Z4748" s="1" t="s">
        <v>7741</v>
      </c>
      <c r="AC4748" s="1">
        <v>55</v>
      </c>
      <c r="AD4748" s="1" t="s">
        <v>142</v>
      </c>
      <c r="AE4748" s="1" t="s">
        <v>9344</v>
      </c>
      <c r="AJ4748" s="1" t="s">
        <v>17</v>
      </c>
      <c r="AK4748" s="1" t="s">
        <v>9530</v>
      </c>
      <c r="AL4748" s="1" t="s">
        <v>58</v>
      </c>
      <c r="AM4748" s="1" t="s">
        <v>9526</v>
      </c>
      <c r="AT4748" s="1" t="s">
        <v>73</v>
      </c>
      <c r="AU4748" s="1" t="s">
        <v>7304</v>
      </c>
      <c r="AV4748" s="1" t="s">
        <v>7002</v>
      </c>
      <c r="AW4748" s="1" t="s">
        <v>10382</v>
      </c>
      <c r="BG4748" s="1" t="s">
        <v>854</v>
      </c>
      <c r="BH4748" s="1" t="s">
        <v>9667</v>
      </c>
      <c r="BI4748" s="1" t="s">
        <v>7003</v>
      </c>
      <c r="BJ4748" s="1" t="s">
        <v>9750</v>
      </c>
      <c r="BK4748" s="1" t="s">
        <v>69</v>
      </c>
      <c r="BL4748" s="1" t="s">
        <v>7359</v>
      </c>
      <c r="BM4748" s="1" t="s">
        <v>7004</v>
      </c>
      <c r="BN4748" s="1" t="s">
        <v>11453</v>
      </c>
      <c r="BO4748" s="1" t="s">
        <v>69</v>
      </c>
      <c r="BP4748" s="1" t="s">
        <v>7359</v>
      </c>
      <c r="BQ4748" s="1" t="s">
        <v>7005</v>
      </c>
      <c r="BR4748" s="1" t="s">
        <v>12232</v>
      </c>
      <c r="BS4748" s="1" t="s">
        <v>401</v>
      </c>
      <c r="BT4748" s="1" t="s">
        <v>9477</v>
      </c>
    </row>
    <row r="4749" spans="1:72" ht="13.5" customHeight="1" x14ac:dyDescent="0.25">
      <c r="A4749" s="5" t="str">
        <f t="shared" si="169"/>
        <v>1738_각남면_0149</v>
      </c>
      <c r="B4749" s="1">
        <v>1738</v>
      </c>
      <c r="C4749" s="1" t="s">
        <v>12339</v>
      </c>
      <c r="D4749" s="1" t="s">
        <v>12340</v>
      </c>
      <c r="E4749" s="1">
        <v>4748</v>
      </c>
      <c r="F4749" s="1">
        <v>21</v>
      </c>
      <c r="G4749" s="1" t="s">
        <v>6641</v>
      </c>
      <c r="H4749" s="1" t="s">
        <v>7064</v>
      </c>
      <c r="I4749" s="1">
        <v>11</v>
      </c>
      <c r="L4749" s="1">
        <v>1</v>
      </c>
      <c r="M4749" s="1" t="s">
        <v>6997</v>
      </c>
      <c r="N4749" s="1" t="s">
        <v>12349</v>
      </c>
      <c r="S4749" s="1" t="s">
        <v>112</v>
      </c>
      <c r="T4749" s="1" t="s">
        <v>7229</v>
      </c>
      <c r="Y4749" s="1" t="s">
        <v>64</v>
      </c>
      <c r="Z4749" s="1" t="s">
        <v>7741</v>
      </c>
      <c r="AC4749" s="1">
        <v>9</v>
      </c>
      <c r="AD4749" s="1" t="s">
        <v>298</v>
      </c>
      <c r="AE4749" s="1" t="s">
        <v>9362</v>
      </c>
    </row>
    <row r="4750" spans="1:72" ht="13.5" customHeight="1" x14ac:dyDescent="0.25">
      <c r="A4750" s="5" t="str">
        <f t="shared" si="169"/>
        <v>1738_각남면_0149</v>
      </c>
      <c r="B4750" s="1">
        <v>1738</v>
      </c>
      <c r="C4750" s="1" t="s">
        <v>12339</v>
      </c>
      <c r="D4750" s="1" t="s">
        <v>12340</v>
      </c>
      <c r="E4750" s="1">
        <v>4749</v>
      </c>
      <c r="F4750" s="1">
        <v>21</v>
      </c>
      <c r="G4750" s="1" t="s">
        <v>6641</v>
      </c>
      <c r="H4750" s="1" t="s">
        <v>7064</v>
      </c>
      <c r="I4750" s="1">
        <v>11</v>
      </c>
      <c r="L4750" s="1">
        <v>2</v>
      </c>
      <c r="M4750" s="1" t="s">
        <v>14620</v>
      </c>
      <c r="N4750" s="1" t="s">
        <v>14621</v>
      </c>
      <c r="T4750" s="1" t="s">
        <v>12461</v>
      </c>
      <c r="U4750" s="1" t="s">
        <v>792</v>
      </c>
      <c r="V4750" s="1" t="s">
        <v>7353</v>
      </c>
      <c r="W4750" s="1" t="s">
        <v>38</v>
      </c>
      <c r="X4750" s="1" t="s">
        <v>12522</v>
      </c>
      <c r="Y4750" s="1" t="s">
        <v>6850</v>
      </c>
      <c r="Z4750" s="1" t="s">
        <v>9306</v>
      </c>
      <c r="AC4750" s="1">
        <v>65</v>
      </c>
      <c r="AD4750" s="1" t="s">
        <v>86</v>
      </c>
      <c r="AE4750" s="1" t="s">
        <v>8752</v>
      </c>
      <c r="AJ4750" s="1" t="s">
        <v>17</v>
      </c>
      <c r="AK4750" s="1" t="s">
        <v>9530</v>
      </c>
      <c r="AL4750" s="1" t="s">
        <v>58</v>
      </c>
      <c r="AM4750" s="1" t="s">
        <v>9526</v>
      </c>
      <c r="AT4750" s="1" t="s">
        <v>42</v>
      </c>
      <c r="AU4750" s="1" t="s">
        <v>7309</v>
      </c>
      <c r="AV4750" s="1" t="s">
        <v>7006</v>
      </c>
      <c r="AW4750" s="1" t="s">
        <v>10383</v>
      </c>
      <c r="BG4750" s="1" t="s">
        <v>69</v>
      </c>
      <c r="BH4750" s="1" t="s">
        <v>7359</v>
      </c>
      <c r="BI4750" s="1" t="s">
        <v>468</v>
      </c>
      <c r="BJ4750" s="1" t="s">
        <v>7704</v>
      </c>
      <c r="BK4750" s="1" t="s">
        <v>69</v>
      </c>
      <c r="BL4750" s="1" t="s">
        <v>7359</v>
      </c>
      <c r="BM4750" s="1" t="s">
        <v>7007</v>
      </c>
      <c r="BN4750" s="1" t="s">
        <v>11454</v>
      </c>
      <c r="BO4750" s="1" t="s">
        <v>42</v>
      </c>
      <c r="BP4750" s="1" t="s">
        <v>7309</v>
      </c>
      <c r="BQ4750" s="1" t="s">
        <v>7008</v>
      </c>
      <c r="BR4750" s="1" t="s">
        <v>13248</v>
      </c>
      <c r="BS4750" s="1" t="s">
        <v>2201</v>
      </c>
      <c r="BT4750" s="1" t="s">
        <v>9587</v>
      </c>
    </row>
    <row r="4751" spans="1:72" ht="13.5" customHeight="1" x14ac:dyDescent="0.25">
      <c r="A4751" s="5" t="str">
        <f t="shared" si="169"/>
        <v>1738_각남면_0149</v>
      </c>
      <c r="B4751" s="1">
        <v>1738</v>
      </c>
      <c r="C4751" s="1" t="s">
        <v>12339</v>
      </c>
      <c r="D4751" s="1" t="s">
        <v>12340</v>
      </c>
      <c r="E4751" s="1">
        <v>4750</v>
      </c>
      <c r="F4751" s="1">
        <v>21</v>
      </c>
      <c r="G4751" s="1" t="s">
        <v>6641</v>
      </c>
      <c r="H4751" s="1" t="s">
        <v>7064</v>
      </c>
      <c r="I4751" s="1">
        <v>11</v>
      </c>
      <c r="L4751" s="1">
        <v>2</v>
      </c>
      <c r="M4751" s="1" t="s">
        <v>14620</v>
      </c>
      <c r="N4751" s="1" t="s">
        <v>14621</v>
      </c>
      <c r="S4751" s="1" t="s">
        <v>50</v>
      </c>
      <c r="T4751" s="1" t="s">
        <v>7223</v>
      </c>
      <c r="W4751" s="1" t="s">
        <v>203</v>
      </c>
      <c r="X4751" s="1" t="s">
        <v>7694</v>
      </c>
      <c r="Y4751" s="1" t="s">
        <v>64</v>
      </c>
      <c r="Z4751" s="1" t="s">
        <v>7741</v>
      </c>
      <c r="AC4751" s="1">
        <v>46</v>
      </c>
      <c r="AD4751" s="1" t="s">
        <v>330</v>
      </c>
      <c r="AE4751" s="1" t="s">
        <v>9367</v>
      </c>
      <c r="AJ4751" s="1" t="s">
        <v>17</v>
      </c>
      <c r="AK4751" s="1" t="s">
        <v>9530</v>
      </c>
      <c r="AL4751" s="1" t="s">
        <v>151</v>
      </c>
      <c r="AM4751" s="1" t="s">
        <v>9478</v>
      </c>
      <c r="AT4751" s="1" t="s">
        <v>42</v>
      </c>
      <c r="AU4751" s="1" t="s">
        <v>7309</v>
      </c>
      <c r="AV4751" s="1" t="s">
        <v>6682</v>
      </c>
      <c r="AW4751" s="1" t="s">
        <v>10346</v>
      </c>
      <c r="BG4751" s="1" t="s">
        <v>42</v>
      </c>
      <c r="BH4751" s="1" t="s">
        <v>7309</v>
      </c>
      <c r="BI4751" s="1" t="s">
        <v>6683</v>
      </c>
      <c r="BJ4751" s="1" t="s">
        <v>10982</v>
      </c>
      <c r="BK4751" s="1" t="s">
        <v>42</v>
      </c>
      <c r="BL4751" s="1" t="s">
        <v>7309</v>
      </c>
      <c r="BM4751" s="1" t="s">
        <v>6684</v>
      </c>
      <c r="BN4751" s="1" t="s">
        <v>11411</v>
      </c>
      <c r="BO4751" s="1" t="s">
        <v>73</v>
      </c>
      <c r="BP4751" s="1" t="s">
        <v>7304</v>
      </c>
      <c r="BQ4751" s="1" t="s">
        <v>7009</v>
      </c>
      <c r="BR4751" s="1" t="s">
        <v>12233</v>
      </c>
      <c r="BS4751" s="1" t="s">
        <v>401</v>
      </c>
      <c r="BT4751" s="1" t="s">
        <v>9477</v>
      </c>
    </row>
    <row r="4752" spans="1:72" ht="13.5" customHeight="1" x14ac:dyDescent="0.25">
      <c r="A4752" s="5" t="str">
        <f t="shared" si="169"/>
        <v>1738_각남면_0149</v>
      </c>
      <c r="B4752" s="1">
        <v>1738</v>
      </c>
      <c r="C4752" s="1" t="s">
        <v>12339</v>
      </c>
      <c r="D4752" s="1" t="s">
        <v>12340</v>
      </c>
      <c r="E4752" s="1">
        <v>4751</v>
      </c>
      <c r="F4752" s="1">
        <v>21</v>
      </c>
      <c r="G4752" s="1" t="s">
        <v>6641</v>
      </c>
      <c r="H4752" s="1" t="s">
        <v>7064</v>
      </c>
      <c r="I4752" s="1">
        <v>11</v>
      </c>
      <c r="L4752" s="1">
        <v>2</v>
      </c>
      <c r="M4752" s="1" t="s">
        <v>14620</v>
      </c>
      <c r="N4752" s="1" t="s">
        <v>14621</v>
      </c>
      <c r="S4752" s="1" t="s">
        <v>112</v>
      </c>
      <c r="T4752" s="1" t="s">
        <v>7229</v>
      </c>
      <c r="AC4752" s="1">
        <v>18</v>
      </c>
      <c r="AD4752" s="1" t="s">
        <v>202</v>
      </c>
      <c r="AE4752" s="1" t="s">
        <v>9353</v>
      </c>
    </row>
    <row r="4753" spans="1:72" ht="13.5" customHeight="1" x14ac:dyDescent="0.25">
      <c r="A4753" s="5" t="str">
        <f t="shared" si="169"/>
        <v>1738_각남면_0149</v>
      </c>
      <c r="B4753" s="1">
        <v>1738</v>
      </c>
      <c r="C4753" s="1" t="s">
        <v>12339</v>
      </c>
      <c r="D4753" s="1" t="s">
        <v>12340</v>
      </c>
      <c r="E4753" s="1">
        <v>4752</v>
      </c>
      <c r="F4753" s="1">
        <v>21</v>
      </c>
      <c r="G4753" s="1" t="s">
        <v>6641</v>
      </c>
      <c r="H4753" s="1" t="s">
        <v>7064</v>
      </c>
      <c r="I4753" s="1">
        <v>11</v>
      </c>
      <c r="L4753" s="1">
        <v>2</v>
      </c>
      <c r="M4753" s="1" t="s">
        <v>14620</v>
      </c>
      <c r="N4753" s="1" t="s">
        <v>14621</v>
      </c>
      <c r="S4753" s="1" t="s">
        <v>112</v>
      </c>
      <c r="T4753" s="1" t="s">
        <v>7229</v>
      </c>
      <c r="AC4753" s="1">
        <v>2</v>
      </c>
      <c r="AD4753" s="1" t="s">
        <v>335</v>
      </c>
      <c r="AE4753" s="1" t="s">
        <v>9368</v>
      </c>
      <c r="AG4753" s="1" t="s">
        <v>9389</v>
      </c>
    </row>
    <row r="4754" spans="1:72" ht="13.5" customHeight="1" x14ac:dyDescent="0.25">
      <c r="A4754" s="5" t="str">
        <f t="shared" si="169"/>
        <v>1738_각남면_0149</v>
      </c>
      <c r="B4754" s="1">
        <v>1738</v>
      </c>
      <c r="C4754" s="1" t="s">
        <v>12339</v>
      </c>
      <c r="D4754" s="1" t="s">
        <v>12340</v>
      </c>
      <c r="E4754" s="1">
        <v>4753</v>
      </c>
      <c r="F4754" s="1">
        <v>21</v>
      </c>
      <c r="G4754" s="1" t="s">
        <v>6641</v>
      </c>
      <c r="H4754" s="1" t="s">
        <v>7064</v>
      </c>
      <c r="I4754" s="1">
        <v>11</v>
      </c>
      <c r="L4754" s="1">
        <v>2</v>
      </c>
      <c r="M4754" s="1" t="s">
        <v>14620</v>
      </c>
      <c r="N4754" s="1" t="s">
        <v>14621</v>
      </c>
      <c r="S4754" s="1" t="s">
        <v>112</v>
      </c>
      <c r="T4754" s="1" t="s">
        <v>7229</v>
      </c>
      <c r="Y4754" s="1" t="s">
        <v>64</v>
      </c>
      <c r="Z4754" s="1" t="s">
        <v>7741</v>
      </c>
      <c r="AC4754" s="1">
        <v>1</v>
      </c>
      <c r="AD4754" s="1" t="s">
        <v>101</v>
      </c>
      <c r="AE4754" s="1" t="s">
        <v>9339</v>
      </c>
      <c r="AF4754" s="1" t="s">
        <v>12703</v>
      </c>
      <c r="AG4754" s="1" t="s">
        <v>12714</v>
      </c>
    </row>
    <row r="4755" spans="1:72" ht="13.5" customHeight="1" x14ac:dyDescent="0.25">
      <c r="A4755" s="5" t="str">
        <f t="shared" si="169"/>
        <v>1738_각남면_0149</v>
      </c>
      <c r="B4755" s="1">
        <v>1738</v>
      </c>
      <c r="C4755" s="1" t="s">
        <v>12339</v>
      </c>
      <c r="D4755" s="1" t="s">
        <v>12340</v>
      </c>
      <c r="E4755" s="1">
        <v>4754</v>
      </c>
      <c r="F4755" s="1">
        <v>21</v>
      </c>
      <c r="G4755" s="1" t="s">
        <v>6641</v>
      </c>
      <c r="H4755" s="1" t="s">
        <v>7064</v>
      </c>
      <c r="I4755" s="1">
        <v>11</v>
      </c>
      <c r="L4755" s="1">
        <v>3</v>
      </c>
      <c r="M4755" s="1" t="s">
        <v>14622</v>
      </c>
      <c r="N4755" s="1" t="s">
        <v>14623</v>
      </c>
      <c r="O4755" s="1" t="s">
        <v>6</v>
      </c>
      <c r="P4755" s="1" t="s">
        <v>7191</v>
      </c>
      <c r="T4755" s="1" t="s">
        <v>12461</v>
      </c>
      <c r="U4755" s="1" t="s">
        <v>1063</v>
      </c>
      <c r="V4755" s="1" t="s">
        <v>12490</v>
      </c>
      <c r="W4755" s="1" t="s">
        <v>801</v>
      </c>
      <c r="X4755" s="1" t="s">
        <v>7711</v>
      </c>
      <c r="Y4755" s="1" t="s">
        <v>7010</v>
      </c>
      <c r="Z4755" s="1" t="s">
        <v>9307</v>
      </c>
      <c r="AC4755" s="1">
        <v>75</v>
      </c>
      <c r="AD4755" s="1" t="s">
        <v>90</v>
      </c>
      <c r="AE4755" s="1" t="s">
        <v>9336</v>
      </c>
      <c r="AJ4755" s="1" t="s">
        <v>17</v>
      </c>
      <c r="AK4755" s="1" t="s">
        <v>9530</v>
      </c>
      <c r="AL4755" s="1" t="s">
        <v>58</v>
      </c>
      <c r="AM4755" s="1" t="s">
        <v>9526</v>
      </c>
      <c r="AT4755" s="1" t="s">
        <v>42</v>
      </c>
      <c r="AU4755" s="1" t="s">
        <v>7309</v>
      </c>
      <c r="AV4755" s="1" t="s">
        <v>7011</v>
      </c>
      <c r="AW4755" s="1" t="s">
        <v>10384</v>
      </c>
      <c r="BG4755" s="1" t="s">
        <v>854</v>
      </c>
      <c r="BH4755" s="1" t="s">
        <v>9667</v>
      </c>
      <c r="BI4755" s="1" t="s">
        <v>7012</v>
      </c>
      <c r="BJ4755" s="1" t="s">
        <v>11002</v>
      </c>
      <c r="BK4755" s="1" t="s">
        <v>42</v>
      </c>
      <c r="BL4755" s="1" t="s">
        <v>7309</v>
      </c>
      <c r="BM4755" s="1" t="s">
        <v>7013</v>
      </c>
      <c r="BN4755" s="1" t="s">
        <v>8401</v>
      </c>
      <c r="BO4755" s="1" t="s">
        <v>42</v>
      </c>
      <c r="BP4755" s="1" t="s">
        <v>7309</v>
      </c>
      <c r="BQ4755" s="1" t="s">
        <v>7014</v>
      </c>
      <c r="BR4755" s="1" t="s">
        <v>13468</v>
      </c>
      <c r="BS4755" s="1" t="s">
        <v>58</v>
      </c>
      <c r="BT4755" s="1" t="s">
        <v>9526</v>
      </c>
    </row>
    <row r="4756" spans="1:72" ht="13.5" customHeight="1" x14ac:dyDescent="0.25">
      <c r="A4756" s="5" t="str">
        <f t="shared" si="169"/>
        <v>1738_각남면_0149</v>
      </c>
      <c r="B4756" s="1">
        <v>1738</v>
      </c>
      <c r="C4756" s="1" t="s">
        <v>12339</v>
      </c>
      <c r="D4756" s="1" t="s">
        <v>12340</v>
      </c>
      <c r="E4756" s="1">
        <v>4755</v>
      </c>
      <c r="F4756" s="1">
        <v>21</v>
      </c>
      <c r="G4756" s="1" t="s">
        <v>6641</v>
      </c>
      <c r="H4756" s="1" t="s">
        <v>7064</v>
      </c>
      <c r="I4756" s="1">
        <v>11</v>
      </c>
      <c r="L4756" s="1">
        <v>3</v>
      </c>
      <c r="M4756" s="1" t="s">
        <v>14622</v>
      </c>
      <c r="N4756" s="1" t="s">
        <v>14623</v>
      </c>
      <c r="S4756" s="1" t="s">
        <v>50</v>
      </c>
      <c r="T4756" s="1" t="s">
        <v>7223</v>
      </c>
      <c r="W4756" s="1" t="s">
        <v>123</v>
      </c>
      <c r="X4756" s="1" t="s">
        <v>7689</v>
      </c>
      <c r="Y4756" s="1" t="s">
        <v>64</v>
      </c>
      <c r="Z4756" s="1" t="s">
        <v>7741</v>
      </c>
      <c r="AC4756" s="1">
        <v>73</v>
      </c>
      <c r="AD4756" s="1" t="s">
        <v>111</v>
      </c>
      <c r="AE4756" s="1" t="s">
        <v>9341</v>
      </c>
      <c r="AJ4756" s="1" t="s">
        <v>17</v>
      </c>
      <c r="AK4756" s="1" t="s">
        <v>9530</v>
      </c>
      <c r="AL4756" s="1" t="s">
        <v>124</v>
      </c>
      <c r="AM4756" s="1" t="s">
        <v>9327</v>
      </c>
      <c r="AT4756" s="1" t="s">
        <v>73</v>
      </c>
      <c r="AU4756" s="1" t="s">
        <v>7304</v>
      </c>
      <c r="AV4756" s="1" t="s">
        <v>14838</v>
      </c>
      <c r="AW4756" s="1" t="s">
        <v>10238</v>
      </c>
      <c r="BG4756" s="1" t="s">
        <v>73</v>
      </c>
      <c r="BH4756" s="1" t="s">
        <v>7304</v>
      </c>
      <c r="BI4756" s="1" t="s">
        <v>2510</v>
      </c>
      <c r="BJ4756" s="1" t="s">
        <v>10907</v>
      </c>
      <c r="BK4756" s="1" t="s">
        <v>73</v>
      </c>
      <c r="BL4756" s="1" t="s">
        <v>7304</v>
      </c>
      <c r="BM4756" s="1" t="s">
        <v>7015</v>
      </c>
      <c r="BN4756" s="1" t="s">
        <v>12963</v>
      </c>
      <c r="BO4756" s="1" t="s">
        <v>73</v>
      </c>
      <c r="BP4756" s="1" t="s">
        <v>7304</v>
      </c>
      <c r="BQ4756" s="1" t="s">
        <v>7016</v>
      </c>
      <c r="BR4756" s="1" t="s">
        <v>13300</v>
      </c>
      <c r="BS4756" s="1" t="s">
        <v>2353</v>
      </c>
      <c r="BT4756" s="1" t="s">
        <v>9527</v>
      </c>
    </row>
    <row r="4757" spans="1:72" ht="13.5" customHeight="1" x14ac:dyDescent="0.25">
      <c r="A4757" s="5" t="str">
        <f t="shared" ref="A4757:A4763" si="170">HYPERLINK("http://kyu.snu.ac.kr/sdhj/index.jsp?type=hj/GK14616_00IH_0001_0149.jpg","1738_각남면_0149")</f>
        <v>1738_각남면_0149</v>
      </c>
      <c r="B4757" s="1">
        <v>1738</v>
      </c>
      <c r="C4757" s="1" t="s">
        <v>12339</v>
      </c>
      <c r="D4757" s="1" t="s">
        <v>12340</v>
      </c>
      <c r="E4757" s="1">
        <v>4756</v>
      </c>
      <c r="F4757" s="1">
        <v>21</v>
      </c>
      <c r="G4757" s="1" t="s">
        <v>6641</v>
      </c>
      <c r="H4757" s="1" t="s">
        <v>7064</v>
      </c>
      <c r="I4757" s="1">
        <v>11</v>
      </c>
      <c r="L4757" s="1">
        <v>3</v>
      </c>
      <c r="M4757" s="1" t="s">
        <v>14622</v>
      </c>
      <c r="N4757" s="1" t="s">
        <v>14623</v>
      </c>
      <c r="S4757" s="1" t="s">
        <v>112</v>
      </c>
      <c r="T4757" s="1" t="s">
        <v>7229</v>
      </c>
      <c r="Y4757" s="1" t="s">
        <v>64</v>
      </c>
      <c r="Z4757" s="1" t="s">
        <v>7741</v>
      </c>
      <c r="AC4757" s="1">
        <v>19</v>
      </c>
      <c r="AD4757" s="1" t="s">
        <v>202</v>
      </c>
      <c r="AE4757" s="1" t="s">
        <v>9353</v>
      </c>
    </row>
    <row r="4758" spans="1:72" ht="13.5" customHeight="1" x14ac:dyDescent="0.25">
      <c r="A4758" s="5" t="str">
        <f t="shared" si="170"/>
        <v>1738_각남면_0149</v>
      </c>
      <c r="B4758" s="1">
        <v>1738</v>
      </c>
      <c r="C4758" s="1" t="s">
        <v>12339</v>
      </c>
      <c r="D4758" s="1" t="s">
        <v>12340</v>
      </c>
      <c r="E4758" s="1">
        <v>4757</v>
      </c>
      <c r="F4758" s="1">
        <v>21</v>
      </c>
      <c r="G4758" s="1" t="s">
        <v>6641</v>
      </c>
      <c r="H4758" s="1" t="s">
        <v>7064</v>
      </c>
      <c r="I4758" s="1">
        <v>11</v>
      </c>
      <c r="L4758" s="1">
        <v>3</v>
      </c>
      <c r="M4758" s="1" t="s">
        <v>14622</v>
      </c>
      <c r="N4758" s="1" t="s">
        <v>14623</v>
      </c>
      <c r="S4758" s="1" t="s">
        <v>59</v>
      </c>
      <c r="T4758" s="1" t="s">
        <v>7224</v>
      </c>
      <c r="U4758" s="1" t="s">
        <v>7017</v>
      </c>
      <c r="V4758" s="1" t="s">
        <v>7681</v>
      </c>
      <c r="Y4758" s="1" t="s">
        <v>1916</v>
      </c>
      <c r="Z4758" s="1" t="s">
        <v>8163</v>
      </c>
      <c r="AC4758" s="1">
        <v>50</v>
      </c>
      <c r="AD4758" s="1" t="s">
        <v>263</v>
      </c>
      <c r="AE4758" s="1" t="s">
        <v>9361</v>
      </c>
      <c r="AF4758" s="1" t="s">
        <v>95</v>
      </c>
      <c r="AG4758" s="1" t="s">
        <v>9389</v>
      </c>
    </row>
    <row r="4759" spans="1:72" ht="13.5" customHeight="1" x14ac:dyDescent="0.25">
      <c r="A4759" s="5" t="str">
        <f t="shared" si="170"/>
        <v>1738_각남면_0149</v>
      </c>
      <c r="B4759" s="1">
        <v>1738</v>
      </c>
      <c r="C4759" s="1" t="s">
        <v>12339</v>
      </c>
      <c r="D4759" s="1" t="s">
        <v>12340</v>
      </c>
      <c r="E4759" s="1">
        <v>4758</v>
      </c>
      <c r="F4759" s="1">
        <v>21</v>
      </c>
      <c r="G4759" s="1" t="s">
        <v>6641</v>
      </c>
      <c r="H4759" s="1" t="s">
        <v>7064</v>
      </c>
      <c r="I4759" s="1">
        <v>11</v>
      </c>
      <c r="L4759" s="1">
        <v>4</v>
      </c>
      <c r="M4759" s="1" t="s">
        <v>14624</v>
      </c>
      <c r="N4759" s="1" t="s">
        <v>14625</v>
      </c>
      <c r="T4759" s="1" t="s">
        <v>12461</v>
      </c>
      <c r="U4759" s="1" t="s">
        <v>2670</v>
      </c>
      <c r="V4759" s="1" t="s">
        <v>7456</v>
      </c>
      <c r="W4759" s="1" t="s">
        <v>1140</v>
      </c>
      <c r="X4759" s="1" t="s">
        <v>7714</v>
      </c>
      <c r="Y4759" s="1" t="s">
        <v>1593</v>
      </c>
      <c r="Z4759" s="1" t="s">
        <v>8087</v>
      </c>
      <c r="AC4759" s="1">
        <v>75</v>
      </c>
      <c r="AD4759" s="1" t="s">
        <v>90</v>
      </c>
      <c r="AE4759" s="1" t="s">
        <v>9336</v>
      </c>
      <c r="AF4759" s="1" t="s">
        <v>253</v>
      </c>
      <c r="AG4759" s="1" t="s">
        <v>9395</v>
      </c>
      <c r="AH4759" s="1" t="s">
        <v>7018</v>
      </c>
      <c r="AI4759" s="1" t="s">
        <v>9529</v>
      </c>
      <c r="AJ4759" s="1" t="s">
        <v>17</v>
      </c>
      <c r="AK4759" s="1" t="s">
        <v>9530</v>
      </c>
      <c r="AL4759" s="1" t="s">
        <v>1047</v>
      </c>
      <c r="AM4759" s="1" t="s">
        <v>9458</v>
      </c>
      <c r="AT4759" s="1" t="s">
        <v>1203</v>
      </c>
      <c r="AU4759" s="1" t="s">
        <v>7376</v>
      </c>
      <c r="AV4759" s="1" t="s">
        <v>344</v>
      </c>
      <c r="AW4759" s="1" t="s">
        <v>8500</v>
      </c>
      <c r="BG4759" s="1" t="s">
        <v>1203</v>
      </c>
      <c r="BH4759" s="1" t="s">
        <v>7376</v>
      </c>
      <c r="BI4759" s="1" t="s">
        <v>3812</v>
      </c>
      <c r="BJ4759" s="1" t="s">
        <v>8552</v>
      </c>
      <c r="BK4759" s="1" t="s">
        <v>1203</v>
      </c>
      <c r="BL4759" s="1" t="s">
        <v>7376</v>
      </c>
      <c r="BM4759" s="1" t="s">
        <v>4434</v>
      </c>
      <c r="BN4759" s="1" t="s">
        <v>10056</v>
      </c>
      <c r="BO4759" s="1" t="s">
        <v>69</v>
      </c>
      <c r="BP4759" s="1" t="s">
        <v>7359</v>
      </c>
      <c r="BQ4759" s="1" t="s">
        <v>7019</v>
      </c>
      <c r="BR4759" s="1" t="s">
        <v>12234</v>
      </c>
      <c r="BS4759" s="1" t="s">
        <v>77</v>
      </c>
      <c r="BT4759" s="1" t="s">
        <v>9125</v>
      </c>
    </row>
    <row r="4760" spans="1:72" ht="13.5" customHeight="1" x14ac:dyDescent="0.25">
      <c r="A4760" s="5" t="str">
        <f t="shared" si="170"/>
        <v>1738_각남면_0149</v>
      </c>
      <c r="B4760" s="1">
        <v>1738</v>
      </c>
      <c r="C4760" s="1" t="s">
        <v>12339</v>
      </c>
      <c r="D4760" s="1" t="s">
        <v>12340</v>
      </c>
      <c r="E4760" s="1">
        <v>4759</v>
      </c>
      <c r="F4760" s="1">
        <v>21</v>
      </c>
      <c r="G4760" s="1" t="s">
        <v>6641</v>
      </c>
      <c r="H4760" s="1" t="s">
        <v>7064</v>
      </c>
      <c r="I4760" s="1">
        <v>11</v>
      </c>
      <c r="L4760" s="1">
        <v>4</v>
      </c>
      <c r="M4760" s="1" t="s">
        <v>14624</v>
      </c>
      <c r="N4760" s="1" t="s">
        <v>14625</v>
      </c>
      <c r="S4760" s="1" t="s">
        <v>50</v>
      </c>
      <c r="T4760" s="1" t="s">
        <v>7223</v>
      </c>
      <c r="W4760" s="1" t="s">
        <v>38</v>
      </c>
      <c r="X4760" s="1" t="s">
        <v>12522</v>
      </c>
      <c r="Y4760" s="1" t="s">
        <v>64</v>
      </c>
      <c r="Z4760" s="1" t="s">
        <v>7741</v>
      </c>
      <c r="AC4760" s="1">
        <v>74</v>
      </c>
      <c r="AD4760" s="1" t="s">
        <v>182</v>
      </c>
      <c r="AE4760" s="1" t="s">
        <v>9351</v>
      </c>
      <c r="AJ4760" s="1" t="s">
        <v>17</v>
      </c>
      <c r="AK4760" s="1" t="s">
        <v>9530</v>
      </c>
      <c r="AL4760" s="1" t="s">
        <v>41</v>
      </c>
      <c r="AM4760" s="1" t="s">
        <v>12725</v>
      </c>
      <c r="AT4760" s="1" t="s">
        <v>69</v>
      </c>
      <c r="AU4760" s="1" t="s">
        <v>7359</v>
      </c>
      <c r="AV4760" s="1" t="s">
        <v>1439</v>
      </c>
      <c r="AW4760" s="1" t="s">
        <v>7740</v>
      </c>
      <c r="BG4760" s="1" t="s">
        <v>69</v>
      </c>
      <c r="BH4760" s="1" t="s">
        <v>7359</v>
      </c>
      <c r="BI4760" s="1" t="s">
        <v>6483</v>
      </c>
      <c r="BJ4760" s="1" t="s">
        <v>8074</v>
      </c>
      <c r="BK4760" s="1" t="s">
        <v>69</v>
      </c>
      <c r="BL4760" s="1" t="s">
        <v>7359</v>
      </c>
      <c r="BM4760" s="1" t="s">
        <v>4489</v>
      </c>
      <c r="BN4760" s="1" t="s">
        <v>8709</v>
      </c>
      <c r="BO4760" s="1" t="s">
        <v>69</v>
      </c>
      <c r="BP4760" s="1" t="s">
        <v>7359</v>
      </c>
      <c r="BQ4760" s="1" t="s">
        <v>7020</v>
      </c>
      <c r="BR4760" s="1" t="s">
        <v>12235</v>
      </c>
      <c r="BS4760" s="1" t="s">
        <v>124</v>
      </c>
      <c r="BT4760" s="1" t="s">
        <v>9327</v>
      </c>
    </row>
    <row r="4761" spans="1:72" ht="13.5" customHeight="1" x14ac:dyDescent="0.25">
      <c r="A4761" s="5" t="str">
        <f t="shared" si="170"/>
        <v>1738_각남면_0149</v>
      </c>
      <c r="B4761" s="1">
        <v>1738</v>
      </c>
      <c r="C4761" s="1" t="s">
        <v>12339</v>
      </c>
      <c r="D4761" s="1" t="s">
        <v>12340</v>
      </c>
      <c r="E4761" s="1">
        <v>4760</v>
      </c>
      <c r="F4761" s="1">
        <v>21</v>
      </c>
      <c r="G4761" s="1" t="s">
        <v>6641</v>
      </c>
      <c r="H4761" s="1" t="s">
        <v>7064</v>
      </c>
      <c r="I4761" s="1">
        <v>11</v>
      </c>
      <c r="L4761" s="1">
        <v>5</v>
      </c>
      <c r="M4761" s="1" t="s">
        <v>14626</v>
      </c>
      <c r="N4761" s="1" t="s">
        <v>14627</v>
      </c>
      <c r="O4761" s="1" t="s">
        <v>6</v>
      </c>
      <c r="P4761" s="1" t="s">
        <v>7191</v>
      </c>
      <c r="T4761" s="1" t="s">
        <v>12461</v>
      </c>
      <c r="U4761" s="1" t="s">
        <v>7021</v>
      </c>
      <c r="V4761" s="1" t="s">
        <v>7682</v>
      </c>
      <c r="W4761" s="1" t="s">
        <v>383</v>
      </c>
      <c r="X4761" s="1" t="s">
        <v>7702</v>
      </c>
      <c r="Y4761" s="1" t="s">
        <v>7022</v>
      </c>
      <c r="Z4761" s="1" t="s">
        <v>9308</v>
      </c>
      <c r="AC4761" s="1">
        <v>38</v>
      </c>
      <c r="AD4761" s="1" t="s">
        <v>547</v>
      </c>
      <c r="AE4761" s="1" t="s">
        <v>9378</v>
      </c>
      <c r="AJ4761" s="1" t="s">
        <v>17</v>
      </c>
      <c r="AK4761" s="1" t="s">
        <v>9530</v>
      </c>
      <c r="AL4761" s="1" t="s">
        <v>493</v>
      </c>
      <c r="AM4761" s="1" t="s">
        <v>9538</v>
      </c>
      <c r="AT4761" s="1" t="s">
        <v>1063</v>
      </c>
      <c r="AU4761" s="1" t="s">
        <v>12490</v>
      </c>
      <c r="AV4761" s="1" t="s">
        <v>7023</v>
      </c>
      <c r="AW4761" s="1" t="s">
        <v>9309</v>
      </c>
      <c r="BG4761" s="1" t="s">
        <v>73</v>
      </c>
      <c r="BH4761" s="1" t="s">
        <v>7304</v>
      </c>
      <c r="BI4761" s="1" t="s">
        <v>38</v>
      </c>
      <c r="BJ4761" s="1" t="s">
        <v>7685</v>
      </c>
      <c r="BK4761" s="1" t="s">
        <v>73</v>
      </c>
      <c r="BL4761" s="1" t="s">
        <v>7304</v>
      </c>
      <c r="BM4761" s="1" t="s">
        <v>7024</v>
      </c>
      <c r="BN4761" s="1" t="s">
        <v>10215</v>
      </c>
      <c r="BQ4761" s="1" t="s">
        <v>15041</v>
      </c>
      <c r="BR4761" s="1" t="s">
        <v>13283</v>
      </c>
      <c r="BS4761" s="1" t="s">
        <v>41</v>
      </c>
      <c r="BT4761" s="1" t="s">
        <v>12725</v>
      </c>
    </row>
    <row r="4762" spans="1:72" ht="13.5" customHeight="1" x14ac:dyDescent="0.25">
      <c r="A4762" s="5" t="str">
        <f t="shared" si="170"/>
        <v>1738_각남면_0149</v>
      </c>
      <c r="B4762" s="1">
        <v>1738</v>
      </c>
      <c r="C4762" s="1" t="s">
        <v>12339</v>
      </c>
      <c r="D4762" s="1" t="s">
        <v>12340</v>
      </c>
      <c r="E4762" s="1">
        <v>4761</v>
      </c>
      <c r="F4762" s="1">
        <v>21</v>
      </c>
      <c r="G4762" s="1" t="s">
        <v>6641</v>
      </c>
      <c r="H4762" s="1" t="s">
        <v>7064</v>
      </c>
      <c r="I4762" s="1">
        <v>11</v>
      </c>
      <c r="L4762" s="1">
        <v>5</v>
      </c>
      <c r="M4762" s="1" t="s">
        <v>14626</v>
      </c>
      <c r="N4762" s="1" t="s">
        <v>14627</v>
      </c>
      <c r="S4762" s="1" t="s">
        <v>201</v>
      </c>
      <c r="T4762" s="1" t="s">
        <v>201</v>
      </c>
      <c r="U4762" s="1" t="s">
        <v>1063</v>
      </c>
      <c r="V4762" s="1" t="s">
        <v>12490</v>
      </c>
      <c r="Y4762" s="1" t="s">
        <v>7023</v>
      </c>
      <c r="Z4762" s="1" t="s">
        <v>9309</v>
      </c>
      <c r="AC4762" s="1">
        <v>75</v>
      </c>
      <c r="AD4762" s="1" t="s">
        <v>90</v>
      </c>
      <c r="AE4762" s="1" t="s">
        <v>9336</v>
      </c>
    </row>
    <row r="4763" spans="1:72" ht="13.5" customHeight="1" x14ac:dyDescent="0.25">
      <c r="A4763" s="5" t="str">
        <f t="shared" si="170"/>
        <v>1738_각남면_0149</v>
      </c>
      <c r="B4763" s="1">
        <v>1738</v>
      </c>
      <c r="C4763" s="1" t="s">
        <v>12339</v>
      </c>
      <c r="D4763" s="1" t="s">
        <v>12340</v>
      </c>
      <c r="E4763" s="1">
        <v>4762</v>
      </c>
      <c r="F4763" s="1">
        <v>21</v>
      </c>
      <c r="G4763" s="1" t="s">
        <v>6641</v>
      </c>
      <c r="H4763" s="1" t="s">
        <v>7064</v>
      </c>
      <c r="I4763" s="1">
        <v>11</v>
      </c>
      <c r="L4763" s="1">
        <v>5</v>
      </c>
      <c r="M4763" s="1" t="s">
        <v>14626</v>
      </c>
      <c r="N4763" s="1" t="s">
        <v>14627</v>
      </c>
      <c r="S4763" s="1" t="s">
        <v>50</v>
      </c>
      <c r="T4763" s="1" t="s">
        <v>7223</v>
      </c>
      <c r="W4763" s="1" t="s">
        <v>38</v>
      </c>
      <c r="X4763" s="1" t="s">
        <v>12522</v>
      </c>
      <c r="Y4763" s="1" t="s">
        <v>64</v>
      </c>
      <c r="Z4763" s="1" t="s">
        <v>7741</v>
      </c>
      <c r="AC4763" s="1">
        <v>32</v>
      </c>
      <c r="AD4763" s="1" t="s">
        <v>743</v>
      </c>
      <c r="AE4763" s="1" t="s">
        <v>8259</v>
      </c>
      <c r="AJ4763" s="1" t="s">
        <v>17</v>
      </c>
      <c r="AK4763" s="1" t="s">
        <v>9530</v>
      </c>
      <c r="AL4763" s="1" t="s">
        <v>41</v>
      </c>
      <c r="AM4763" s="1" t="s">
        <v>12725</v>
      </c>
      <c r="AT4763" s="1" t="s">
        <v>69</v>
      </c>
      <c r="AU4763" s="1" t="s">
        <v>7359</v>
      </c>
      <c r="AV4763" s="1" t="s">
        <v>7025</v>
      </c>
      <c r="AW4763" s="1" t="s">
        <v>10385</v>
      </c>
      <c r="BG4763" s="1" t="s">
        <v>69</v>
      </c>
      <c r="BH4763" s="1" t="s">
        <v>7359</v>
      </c>
      <c r="BI4763" s="1" t="s">
        <v>1403</v>
      </c>
      <c r="BJ4763" s="1" t="s">
        <v>8115</v>
      </c>
      <c r="BK4763" s="1" t="s">
        <v>69</v>
      </c>
      <c r="BL4763" s="1" t="s">
        <v>7359</v>
      </c>
      <c r="BM4763" s="1" t="s">
        <v>7026</v>
      </c>
      <c r="BN4763" s="1" t="s">
        <v>8274</v>
      </c>
      <c r="BO4763" s="1" t="s">
        <v>69</v>
      </c>
      <c r="BP4763" s="1" t="s">
        <v>7359</v>
      </c>
      <c r="BQ4763" s="1" t="s">
        <v>7027</v>
      </c>
      <c r="BR4763" s="1" t="s">
        <v>13473</v>
      </c>
      <c r="BS4763" s="1" t="s">
        <v>58</v>
      </c>
      <c r="BT4763" s="1" t="s">
        <v>9526</v>
      </c>
    </row>
    <row r="4764" spans="1:72" ht="13.5" customHeight="1" x14ac:dyDescent="0.25">
      <c r="A4764" s="5" t="str">
        <f t="shared" ref="A4764:A4775" si="171">HYPERLINK("http://kyu.snu.ac.kr/sdhj/index.jsp?type=hj/GK14616_00IH_0001_0150.jpg","1738_각남면_0150")</f>
        <v>1738_각남면_0150</v>
      </c>
      <c r="B4764" s="1">
        <v>1738</v>
      </c>
      <c r="C4764" s="1" t="s">
        <v>12339</v>
      </c>
      <c r="D4764" s="1" t="s">
        <v>12340</v>
      </c>
      <c r="E4764" s="1">
        <v>4763</v>
      </c>
      <c r="F4764" s="1">
        <v>21</v>
      </c>
      <c r="G4764" s="1" t="s">
        <v>6641</v>
      </c>
      <c r="H4764" s="1" t="s">
        <v>7064</v>
      </c>
      <c r="I4764" s="1">
        <v>11</v>
      </c>
      <c r="L4764" s="1">
        <v>5</v>
      </c>
      <c r="M4764" s="1" t="s">
        <v>14626</v>
      </c>
      <c r="N4764" s="1" t="s">
        <v>14627</v>
      </c>
      <c r="S4764" s="1" t="s">
        <v>112</v>
      </c>
      <c r="T4764" s="1" t="s">
        <v>7229</v>
      </c>
      <c r="Y4764" s="1" t="s">
        <v>64</v>
      </c>
      <c r="Z4764" s="1" t="s">
        <v>7741</v>
      </c>
      <c r="AC4764" s="1">
        <v>2</v>
      </c>
      <c r="AD4764" s="1" t="s">
        <v>335</v>
      </c>
      <c r="AE4764" s="1" t="s">
        <v>9368</v>
      </c>
    </row>
    <row r="4765" spans="1:72" ht="13.5" customHeight="1" x14ac:dyDescent="0.25">
      <c r="A4765" s="5" t="str">
        <f t="shared" si="171"/>
        <v>1738_각남면_0150</v>
      </c>
      <c r="B4765" s="1">
        <v>1738</v>
      </c>
      <c r="C4765" s="1" t="s">
        <v>12339</v>
      </c>
      <c r="D4765" s="1" t="s">
        <v>12340</v>
      </c>
      <c r="E4765" s="1">
        <v>4764</v>
      </c>
      <c r="F4765" s="1">
        <v>21</v>
      </c>
      <c r="G4765" s="1" t="s">
        <v>6641</v>
      </c>
      <c r="H4765" s="1" t="s">
        <v>7064</v>
      </c>
      <c r="I4765" s="1">
        <v>11</v>
      </c>
      <c r="L4765" s="1">
        <v>6</v>
      </c>
      <c r="M4765" s="1" t="s">
        <v>14628</v>
      </c>
      <c r="N4765" s="1" t="s">
        <v>14629</v>
      </c>
      <c r="O4765" s="1" t="s">
        <v>6</v>
      </c>
      <c r="P4765" s="1" t="s">
        <v>7191</v>
      </c>
      <c r="T4765" s="1" t="s">
        <v>12461</v>
      </c>
      <c r="W4765" s="1" t="s">
        <v>754</v>
      </c>
      <c r="X4765" s="1" t="s">
        <v>7710</v>
      </c>
      <c r="Y4765" s="1" t="s">
        <v>7028</v>
      </c>
      <c r="Z4765" s="1" t="s">
        <v>9310</v>
      </c>
      <c r="AC4765" s="1">
        <v>70</v>
      </c>
      <c r="AD4765" s="1" t="s">
        <v>393</v>
      </c>
      <c r="AE4765" s="1" t="s">
        <v>9370</v>
      </c>
      <c r="AJ4765" s="1" t="s">
        <v>17</v>
      </c>
      <c r="AK4765" s="1" t="s">
        <v>9530</v>
      </c>
      <c r="AL4765" s="1" t="s">
        <v>58</v>
      </c>
      <c r="AM4765" s="1" t="s">
        <v>9526</v>
      </c>
      <c r="AT4765" s="1" t="s">
        <v>42</v>
      </c>
      <c r="AU4765" s="1" t="s">
        <v>7309</v>
      </c>
      <c r="AV4765" s="1" t="s">
        <v>6155</v>
      </c>
      <c r="AW4765" s="1" t="s">
        <v>10294</v>
      </c>
      <c r="BG4765" s="1" t="s">
        <v>69</v>
      </c>
      <c r="BH4765" s="1" t="s">
        <v>7359</v>
      </c>
      <c r="BI4765" s="1" t="s">
        <v>14782</v>
      </c>
      <c r="BJ4765" s="1" t="s">
        <v>10786</v>
      </c>
      <c r="BK4765" s="1" t="s">
        <v>69</v>
      </c>
      <c r="BL4765" s="1" t="s">
        <v>7359</v>
      </c>
      <c r="BM4765" s="1" t="s">
        <v>5451</v>
      </c>
      <c r="BN4765" s="1" t="s">
        <v>8973</v>
      </c>
      <c r="BO4765" s="1" t="s">
        <v>854</v>
      </c>
      <c r="BP4765" s="1" t="s">
        <v>9667</v>
      </c>
      <c r="BQ4765" s="1" t="s">
        <v>6156</v>
      </c>
      <c r="BR4765" s="1" t="s">
        <v>12122</v>
      </c>
      <c r="BS4765" s="1" t="s">
        <v>53</v>
      </c>
      <c r="BT4765" s="1" t="s">
        <v>9486</v>
      </c>
    </row>
    <row r="4766" spans="1:72" ht="13.5" customHeight="1" x14ac:dyDescent="0.25">
      <c r="A4766" s="5" t="str">
        <f t="shared" si="171"/>
        <v>1738_각남면_0150</v>
      </c>
      <c r="B4766" s="1">
        <v>1738</v>
      </c>
      <c r="C4766" s="1" t="s">
        <v>12339</v>
      </c>
      <c r="D4766" s="1" t="s">
        <v>12340</v>
      </c>
      <c r="E4766" s="1">
        <v>4765</v>
      </c>
      <c r="F4766" s="1">
        <v>21</v>
      </c>
      <c r="G4766" s="1" t="s">
        <v>6641</v>
      </c>
      <c r="H4766" s="1" t="s">
        <v>7064</v>
      </c>
      <c r="I4766" s="1">
        <v>11</v>
      </c>
      <c r="L4766" s="1">
        <v>6</v>
      </c>
      <c r="M4766" s="1" t="s">
        <v>14628</v>
      </c>
      <c r="N4766" s="1" t="s">
        <v>14629</v>
      </c>
      <c r="S4766" s="1" t="s">
        <v>50</v>
      </c>
      <c r="T4766" s="1" t="s">
        <v>7223</v>
      </c>
      <c r="W4766" s="1" t="s">
        <v>3437</v>
      </c>
      <c r="X4766" s="1" t="s">
        <v>7723</v>
      </c>
      <c r="Y4766" s="1" t="s">
        <v>64</v>
      </c>
      <c r="Z4766" s="1" t="s">
        <v>7741</v>
      </c>
      <c r="AC4766" s="1">
        <v>50</v>
      </c>
      <c r="AD4766" s="1" t="s">
        <v>263</v>
      </c>
      <c r="AE4766" s="1" t="s">
        <v>9361</v>
      </c>
      <c r="AJ4766" s="1" t="s">
        <v>17</v>
      </c>
      <c r="AK4766" s="1" t="s">
        <v>9530</v>
      </c>
      <c r="AL4766" s="1" t="s">
        <v>1023</v>
      </c>
      <c r="AM4766" s="1" t="s">
        <v>9545</v>
      </c>
      <c r="AT4766" s="1" t="s">
        <v>1063</v>
      </c>
      <c r="AU4766" s="1" t="s">
        <v>12490</v>
      </c>
      <c r="AV4766" s="1" t="s">
        <v>1313</v>
      </c>
      <c r="AW4766" s="1" t="s">
        <v>8255</v>
      </c>
      <c r="BG4766" s="1" t="s">
        <v>73</v>
      </c>
      <c r="BH4766" s="1" t="s">
        <v>7304</v>
      </c>
      <c r="BI4766" s="1" t="s">
        <v>3336</v>
      </c>
      <c r="BJ4766" s="1" t="s">
        <v>8588</v>
      </c>
      <c r="BK4766" s="1" t="s">
        <v>490</v>
      </c>
      <c r="BL4766" s="1" t="s">
        <v>9686</v>
      </c>
      <c r="BM4766" s="1" t="s">
        <v>2688</v>
      </c>
      <c r="BN4766" s="1" t="s">
        <v>10683</v>
      </c>
      <c r="BO4766" s="1" t="s">
        <v>73</v>
      </c>
      <c r="BP4766" s="1" t="s">
        <v>7304</v>
      </c>
      <c r="BQ4766" s="1" t="s">
        <v>7029</v>
      </c>
      <c r="BR4766" s="1" t="s">
        <v>12236</v>
      </c>
      <c r="BS4766" s="1" t="s">
        <v>193</v>
      </c>
      <c r="BT4766" s="1" t="s">
        <v>9533</v>
      </c>
    </row>
    <row r="4767" spans="1:72" ht="13.5" customHeight="1" x14ac:dyDescent="0.25">
      <c r="A4767" s="5" t="str">
        <f t="shared" si="171"/>
        <v>1738_각남면_0150</v>
      </c>
      <c r="B4767" s="1">
        <v>1738</v>
      </c>
      <c r="C4767" s="1" t="s">
        <v>12339</v>
      </c>
      <c r="D4767" s="1" t="s">
        <v>12340</v>
      </c>
      <c r="E4767" s="1">
        <v>4766</v>
      </c>
      <c r="F4767" s="1">
        <v>21</v>
      </c>
      <c r="G4767" s="1" t="s">
        <v>6641</v>
      </c>
      <c r="H4767" s="1" t="s">
        <v>7064</v>
      </c>
      <c r="I4767" s="1">
        <v>11</v>
      </c>
      <c r="L4767" s="1">
        <v>6</v>
      </c>
      <c r="M4767" s="1" t="s">
        <v>14628</v>
      </c>
      <c r="N4767" s="1" t="s">
        <v>14629</v>
      </c>
      <c r="S4767" s="1" t="s">
        <v>112</v>
      </c>
      <c r="T4767" s="1" t="s">
        <v>7229</v>
      </c>
      <c r="Y4767" s="1" t="s">
        <v>64</v>
      </c>
      <c r="Z4767" s="1" t="s">
        <v>7741</v>
      </c>
      <c r="AC4767" s="1">
        <v>1</v>
      </c>
      <c r="AD4767" s="1" t="s">
        <v>101</v>
      </c>
      <c r="AE4767" s="1" t="s">
        <v>9339</v>
      </c>
      <c r="AF4767" s="1" t="s">
        <v>95</v>
      </c>
      <c r="AG4767" s="1" t="s">
        <v>9389</v>
      </c>
    </row>
    <row r="4768" spans="1:72" ht="13.5" customHeight="1" x14ac:dyDescent="0.25">
      <c r="A4768" s="5" t="str">
        <f t="shared" si="171"/>
        <v>1738_각남면_0150</v>
      </c>
      <c r="B4768" s="1">
        <v>1738</v>
      </c>
      <c r="C4768" s="1" t="s">
        <v>12339</v>
      </c>
      <c r="D4768" s="1" t="s">
        <v>12340</v>
      </c>
      <c r="E4768" s="1">
        <v>4767</v>
      </c>
      <c r="F4768" s="1">
        <v>21</v>
      </c>
      <c r="G4768" s="1" t="s">
        <v>6641</v>
      </c>
      <c r="H4768" s="1" t="s">
        <v>7064</v>
      </c>
      <c r="I4768" s="1">
        <v>11</v>
      </c>
      <c r="L4768" s="1">
        <v>7</v>
      </c>
      <c r="M4768" s="1" t="s">
        <v>14630</v>
      </c>
      <c r="N4768" s="1" t="s">
        <v>14631</v>
      </c>
      <c r="O4768" s="1" t="s">
        <v>6</v>
      </c>
      <c r="P4768" s="1" t="s">
        <v>7191</v>
      </c>
      <c r="T4768" s="1" t="s">
        <v>12461</v>
      </c>
      <c r="U4768" s="1" t="s">
        <v>6482</v>
      </c>
      <c r="V4768" s="1" t="s">
        <v>7649</v>
      </c>
      <c r="W4768" s="1" t="s">
        <v>38</v>
      </c>
      <c r="X4768" s="1" t="s">
        <v>12522</v>
      </c>
      <c r="Y4768" s="1" t="s">
        <v>1842</v>
      </c>
      <c r="Z4768" s="1" t="s">
        <v>9311</v>
      </c>
      <c r="AC4768" s="1">
        <v>40</v>
      </c>
      <c r="AD4768" s="1" t="s">
        <v>349</v>
      </c>
      <c r="AE4768" s="1" t="s">
        <v>9369</v>
      </c>
      <c r="AJ4768" s="1" t="s">
        <v>17</v>
      </c>
      <c r="AK4768" s="1" t="s">
        <v>9530</v>
      </c>
      <c r="AL4768" s="1" t="s">
        <v>41</v>
      </c>
      <c r="AM4768" s="1" t="s">
        <v>12725</v>
      </c>
      <c r="AT4768" s="1" t="s">
        <v>42</v>
      </c>
      <c r="AU4768" s="1" t="s">
        <v>7309</v>
      </c>
      <c r="AV4768" s="1" t="s">
        <v>6786</v>
      </c>
      <c r="AW4768" s="1" t="s">
        <v>9252</v>
      </c>
      <c r="BG4768" s="1" t="s">
        <v>42</v>
      </c>
      <c r="BH4768" s="1" t="s">
        <v>7309</v>
      </c>
      <c r="BI4768" s="1" t="s">
        <v>6710</v>
      </c>
      <c r="BJ4768" s="1" t="s">
        <v>8209</v>
      </c>
      <c r="BK4768" s="1" t="s">
        <v>44</v>
      </c>
      <c r="BL4768" s="1" t="s">
        <v>7629</v>
      </c>
      <c r="BM4768" s="1" t="s">
        <v>6651</v>
      </c>
      <c r="BN4768" s="1" t="s">
        <v>10343</v>
      </c>
      <c r="BO4768" s="1" t="s">
        <v>219</v>
      </c>
      <c r="BP4768" s="1" t="s">
        <v>7464</v>
      </c>
      <c r="BQ4768" s="1" t="s">
        <v>7030</v>
      </c>
      <c r="BR4768" s="1" t="s">
        <v>12237</v>
      </c>
      <c r="BS4768" s="1" t="s">
        <v>124</v>
      </c>
      <c r="BT4768" s="1" t="s">
        <v>9327</v>
      </c>
    </row>
    <row r="4769" spans="1:73" ht="13.5" customHeight="1" x14ac:dyDescent="0.25">
      <c r="A4769" s="5" t="str">
        <f t="shared" si="171"/>
        <v>1738_각남면_0150</v>
      </c>
      <c r="B4769" s="1">
        <v>1738</v>
      </c>
      <c r="C4769" s="1" t="s">
        <v>12339</v>
      </c>
      <c r="D4769" s="1" t="s">
        <v>12340</v>
      </c>
      <c r="E4769" s="1">
        <v>4768</v>
      </c>
      <c r="F4769" s="1">
        <v>21</v>
      </c>
      <c r="G4769" s="1" t="s">
        <v>6641</v>
      </c>
      <c r="H4769" s="1" t="s">
        <v>7064</v>
      </c>
      <c r="I4769" s="1">
        <v>11</v>
      </c>
      <c r="L4769" s="1">
        <v>7</v>
      </c>
      <c r="M4769" s="1" t="s">
        <v>14630</v>
      </c>
      <c r="N4769" s="1" t="s">
        <v>14631</v>
      </c>
      <c r="S4769" s="1" t="s">
        <v>50</v>
      </c>
      <c r="T4769" s="1" t="s">
        <v>7223</v>
      </c>
      <c r="W4769" s="1" t="s">
        <v>38</v>
      </c>
      <c r="X4769" s="1" t="s">
        <v>12522</v>
      </c>
      <c r="Y4769" s="1" t="s">
        <v>64</v>
      </c>
      <c r="Z4769" s="1" t="s">
        <v>7741</v>
      </c>
      <c r="AC4769" s="1">
        <v>37</v>
      </c>
      <c r="AD4769" s="1" t="s">
        <v>76</v>
      </c>
      <c r="AE4769" s="1" t="s">
        <v>9334</v>
      </c>
      <c r="AJ4769" s="1" t="s">
        <v>17</v>
      </c>
      <c r="AK4769" s="1" t="s">
        <v>9530</v>
      </c>
      <c r="AL4769" s="1" t="s">
        <v>58</v>
      </c>
      <c r="AM4769" s="1" t="s">
        <v>9526</v>
      </c>
      <c r="AV4769" s="1" t="s">
        <v>7031</v>
      </c>
      <c r="AW4769" s="1" t="s">
        <v>10386</v>
      </c>
      <c r="BG4769" s="1" t="s">
        <v>69</v>
      </c>
      <c r="BH4769" s="1" t="s">
        <v>7359</v>
      </c>
      <c r="BI4769" s="1" t="s">
        <v>7032</v>
      </c>
      <c r="BJ4769" s="1" t="s">
        <v>8459</v>
      </c>
      <c r="BK4769" s="1" t="s">
        <v>69</v>
      </c>
      <c r="BL4769" s="1" t="s">
        <v>7359</v>
      </c>
      <c r="BM4769" s="1" t="s">
        <v>3021</v>
      </c>
      <c r="BN4769" s="1" t="s">
        <v>8383</v>
      </c>
      <c r="BO4769" s="1" t="s">
        <v>44</v>
      </c>
      <c r="BP4769" s="1" t="s">
        <v>7629</v>
      </c>
      <c r="BQ4769" s="1" t="s">
        <v>7033</v>
      </c>
      <c r="BR4769" s="1" t="s">
        <v>13135</v>
      </c>
      <c r="BS4769" s="1" t="s">
        <v>41</v>
      </c>
      <c r="BT4769" s="1" t="s">
        <v>12725</v>
      </c>
    </row>
    <row r="4770" spans="1:73" ht="13.5" customHeight="1" x14ac:dyDescent="0.25">
      <c r="A4770" s="5" t="str">
        <f t="shared" si="171"/>
        <v>1738_각남면_0150</v>
      </c>
      <c r="B4770" s="1">
        <v>1738</v>
      </c>
      <c r="C4770" s="1" t="s">
        <v>12339</v>
      </c>
      <c r="D4770" s="1" t="s">
        <v>12340</v>
      </c>
      <c r="E4770" s="1">
        <v>4769</v>
      </c>
      <c r="F4770" s="1">
        <v>21</v>
      </c>
      <c r="G4770" s="1" t="s">
        <v>6641</v>
      </c>
      <c r="H4770" s="1" t="s">
        <v>7064</v>
      </c>
      <c r="I4770" s="1">
        <v>11</v>
      </c>
      <c r="L4770" s="1">
        <v>7</v>
      </c>
      <c r="M4770" s="1" t="s">
        <v>14630</v>
      </c>
      <c r="N4770" s="1" t="s">
        <v>14631</v>
      </c>
      <c r="S4770" s="1" t="s">
        <v>112</v>
      </c>
      <c r="T4770" s="1" t="s">
        <v>7229</v>
      </c>
      <c r="Y4770" s="1" t="s">
        <v>64</v>
      </c>
      <c r="Z4770" s="1" t="s">
        <v>7741</v>
      </c>
      <c r="AC4770" s="1">
        <v>1</v>
      </c>
      <c r="AD4770" s="1" t="s">
        <v>101</v>
      </c>
      <c r="AE4770" s="1" t="s">
        <v>9339</v>
      </c>
    </row>
    <row r="4771" spans="1:73" ht="13.5" customHeight="1" x14ac:dyDescent="0.25">
      <c r="A4771" s="5" t="str">
        <f t="shared" si="171"/>
        <v>1738_각남면_0150</v>
      </c>
      <c r="B4771" s="1">
        <v>1738</v>
      </c>
      <c r="C4771" s="1" t="s">
        <v>12339</v>
      </c>
      <c r="D4771" s="1" t="s">
        <v>12340</v>
      </c>
      <c r="E4771" s="1">
        <v>4770</v>
      </c>
      <c r="F4771" s="1">
        <v>22</v>
      </c>
      <c r="G4771" s="1" t="s">
        <v>7034</v>
      </c>
      <c r="H4771" s="1" t="s">
        <v>7065</v>
      </c>
      <c r="I4771" s="1">
        <v>12</v>
      </c>
      <c r="L4771" s="1">
        <v>1</v>
      </c>
      <c r="M4771" s="1" t="s">
        <v>14632</v>
      </c>
      <c r="N4771" s="1" t="s">
        <v>14633</v>
      </c>
      <c r="T4771" s="1" t="s">
        <v>12461</v>
      </c>
      <c r="U4771" s="1" t="s">
        <v>2670</v>
      </c>
      <c r="V4771" s="1" t="s">
        <v>7456</v>
      </c>
      <c r="W4771" s="1" t="s">
        <v>123</v>
      </c>
      <c r="X4771" s="1" t="s">
        <v>7689</v>
      </c>
      <c r="Y4771" s="1" t="s">
        <v>7035</v>
      </c>
      <c r="Z4771" s="1" t="s">
        <v>9312</v>
      </c>
      <c r="AC4771" s="1">
        <v>73</v>
      </c>
      <c r="AD4771" s="1" t="s">
        <v>111</v>
      </c>
      <c r="AE4771" s="1" t="s">
        <v>9341</v>
      </c>
      <c r="AJ4771" s="1" t="s">
        <v>17</v>
      </c>
      <c r="AK4771" s="1" t="s">
        <v>9530</v>
      </c>
      <c r="AL4771" s="1" t="s">
        <v>124</v>
      </c>
      <c r="AM4771" s="1" t="s">
        <v>9327</v>
      </c>
      <c r="AT4771" s="1" t="s">
        <v>69</v>
      </c>
      <c r="AU4771" s="1" t="s">
        <v>7359</v>
      </c>
      <c r="AV4771" s="1" t="s">
        <v>3570</v>
      </c>
      <c r="AW4771" s="1" t="s">
        <v>10387</v>
      </c>
      <c r="BG4771" s="1" t="s">
        <v>69</v>
      </c>
      <c r="BH4771" s="1" t="s">
        <v>7359</v>
      </c>
      <c r="BI4771" s="1" t="s">
        <v>7036</v>
      </c>
      <c r="BJ4771" s="1" t="s">
        <v>10919</v>
      </c>
      <c r="BK4771" s="1" t="s">
        <v>69</v>
      </c>
      <c r="BL4771" s="1" t="s">
        <v>7359</v>
      </c>
      <c r="BM4771" s="1" t="s">
        <v>2512</v>
      </c>
      <c r="BN4771" s="1" t="s">
        <v>10177</v>
      </c>
      <c r="BO4771" s="1" t="s">
        <v>69</v>
      </c>
      <c r="BP4771" s="1" t="s">
        <v>7359</v>
      </c>
      <c r="BQ4771" s="1" t="s">
        <v>7037</v>
      </c>
      <c r="BR4771" s="1" t="s">
        <v>13461</v>
      </c>
      <c r="BS4771" s="1" t="s">
        <v>208</v>
      </c>
      <c r="BT4771" s="1" t="s">
        <v>9524</v>
      </c>
    </row>
    <row r="4772" spans="1:73" ht="13.5" customHeight="1" x14ac:dyDescent="0.25">
      <c r="A4772" s="5" t="str">
        <f t="shared" si="171"/>
        <v>1738_각남면_0150</v>
      </c>
      <c r="B4772" s="1">
        <v>1738</v>
      </c>
      <c r="C4772" s="1" t="s">
        <v>12339</v>
      </c>
      <c r="D4772" s="1" t="s">
        <v>12340</v>
      </c>
      <c r="E4772" s="1">
        <v>4771</v>
      </c>
      <c r="F4772" s="1">
        <v>22</v>
      </c>
      <c r="G4772" s="1" t="s">
        <v>7034</v>
      </c>
      <c r="H4772" s="1" t="s">
        <v>7065</v>
      </c>
      <c r="I4772" s="1">
        <v>12</v>
      </c>
      <c r="L4772" s="1">
        <v>1</v>
      </c>
      <c r="M4772" s="1" t="s">
        <v>14632</v>
      </c>
      <c r="N4772" s="1" t="s">
        <v>14633</v>
      </c>
      <c r="S4772" s="1" t="s">
        <v>50</v>
      </c>
      <c r="T4772" s="1" t="s">
        <v>7223</v>
      </c>
      <c r="W4772" s="1" t="s">
        <v>85</v>
      </c>
      <c r="X4772" s="1" t="s">
        <v>12530</v>
      </c>
      <c r="Y4772" s="1" t="s">
        <v>64</v>
      </c>
      <c r="Z4772" s="1" t="s">
        <v>7741</v>
      </c>
      <c r="AC4772" s="1">
        <v>65</v>
      </c>
      <c r="AD4772" s="1" t="s">
        <v>86</v>
      </c>
      <c r="AE4772" s="1" t="s">
        <v>8752</v>
      </c>
      <c r="AJ4772" s="1" t="s">
        <v>17</v>
      </c>
      <c r="AK4772" s="1" t="s">
        <v>9530</v>
      </c>
      <c r="AL4772" s="1" t="s">
        <v>631</v>
      </c>
      <c r="AM4772" s="1" t="s">
        <v>9553</v>
      </c>
      <c r="AT4772" s="1" t="s">
        <v>69</v>
      </c>
      <c r="AU4772" s="1" t="s">
        <v>7359</v>
      </c>
      <c r="AV4772" s="1" t="s">
        <v>1403</v>
      </c>
      <c r="AW4772" s="1" t="s">
        <v>8115</v>
      </c>
      <c r="BG4772" s="1" t="s">
        <v>69</v>
      </c>
      <c r="BH4772" s="1" t="s">
        <v>7359</v>
      </c>
      <c r="BI4772" s="1" t="s">
        <v>7038</v>
      </c>
      <c r="BJ4772" s="1" t="s">
        <v>11003</v>
      </c>
      <c r="BK4772" s="1" t="s">
        <v>69</v>
      </c>
      <c r="BL4772" s="1" t="s">
        <v>7359</v>
      </c>
      <c r="BM4772" s="1" t="s">
        <v>14767</v>
      </c>
      <c r="BN4772" s="1" t="s">
        <v>9917</v>
      </c>
      <c r="BO4772" s="1" t="s">
        <v>69</v>
      </c>
      <c r="BP4772" s="1" t="s">
        <v>7359</v>
      </c>
      <c r="BQ4772" s="1" t="s">
        <v>7039</v>
      </c>
      <c r="BR4772" s="1" t="s">
        <v>12238</v>
      </c>
      <c r="BS4772" s="1" t="s">
        <v>131</v>
      </c>
      <c r="BT4772" s="1" t="s">
        <v>9537</v>
      </c>
    </row>
    <row r="4773" spans="1:73" ht="13.5" customHeight="1" x14ac:dyDescent="0.25">
      <c r="A4773" s="5" t="str">
        <f t="shared" si="171"/>
        <v>1738_각남면_0150</v>
      </c>
      <c r="B4773" s="1">
        <v>1738</v>
      </c>
      <c r="C4773" s="1" t="s">
        <v>12339</v>
      </c>
      <c r="D4773" s="1" t="s">
        <v>12340</v>
      </c>
      <c r="E4773" s="1">
        <v>4772</v>
      </c>
      <c r="F4773" s="1">
        <v>22</v>
      </c>
      <c r="G4773" s="1" t="s">
        <v>7034</v>
      </c>
      <c r="H4773" s="1" t="s">
        <v>7065</v>
      </c>
      <c r="I4773" s="1">
        <v>12</v>
      </c>
      <c r="L4773" s="1">
        <v>1</v>
      </c>
      <c r="M4773" s="1" t="s">
        <v>14632</v>
      </c>
      <c r="N4773" s="1" t="s">
        <v>14633</v>
      </c>
      <c r="S4773" s="1" t="s">
        <v>59</v>
      </c>
      <c r="T4773" s="1" t="s">
        <v>7224</v>
      </c>
      <c r="U4773" s="1" t="s">
        <v>7040</v>
      </c>
      <c r="V4773" s="1" t="s">
        <v>7683</v>
      </c>
      <c r="Y4773" s="1" t="s">
        <v>7041</v>
      </c>
      <c r="Z4773" s="1" t="s">
        <v>9313</v>
      </c>
      <c r="AC4773" s="1">
        <v>19</v>
      </c>
      <c r="AD4773" s="1" t="s">
        <v>202</v>
      </c>
      <c r="AE4773" s="1" t="s">
        <v>9353</v>
      </c>
    </row>
    <row r="4774" spans="1:73" ht="13.5" customHeight="1" x14ac:dyDescent="0.25">
      <c r="A4774" s="5" t="str">
        <f t="shared" si="171"/>
        <v>1738_각남면_0150</v>
      </c>
      <c r="B4774" s="1">
        <v>1738</v>
      </c>
      <c r="C4774" s="1" t="s">
        <v>12339</v>
      </c>
      <c r="D4774" s="1" t="s">
        <v>12340</v>
      </c>
      <c r="E4774" s="1">
        <v>4773</v>
      </c>
      <c r="F4774" s="1">
        <v>22</v>
      </c>
      <c r="G4774" s="1" t="s">
        <v>7034</v>
      </c>
      <c r="H4774" s="1" t="s">
        <v>7065</v>
      </c>
      <c r="I4774" s="1">
        <v>12</v>
      </c>
      <c r="L4774" s="1">
        <v>2</v>
      </c>
      <c r="M4774" s="1" t="s">
        <v>14634</v>
      </c>
      <c r="N4774" s="1" t="s">
        <v>14635</v>
      </c>
      <c r="T4774" s="1" t="s">
        <v>12461</v>
      </c>
      <c r="U4774" s="1" t="s">
        <v>2670</v>
      </c>
      <c r="V4774" s="1" t="s">
        <v>7456</v>
      </c>
      <c r="W4774" s="1" t="s">
        <v>1140</v>
      </c>
      <c r="X4774" s="1" t="s">
        <v>7714</v>
      </c>
      <c r="Y4774" s="1" t="s">
        <v>7042</v>
      </c>
      <c r="Z4774" s="1" t="s">
        <v>9314</v>
      </c>
      <c r="AC4774" s="1">
        <v>85</v>
      </c>
      <c r="AD4774" s="1" t="s">
        <v>446</v>
      </c>
      <c r="AE4774" s="1" t="s">
        <v>9374</v>
      </c>
      <c r="AJ4774" s="1" t="s">
        <v>17</v>
      </c>
      <c r="AK4774" s="1" t="s">
        <v>9530</v>
      </c>
      <c r="AL4774" s="1" t="s">
        <v>1047</v>
      </c>
      <c r="AM4774" s="1" t="s">
        <v>9458</v>
      </c>
      <c r="AT4774" s="1" t="s">
        <v>1203</v>
      </c>
      <c r="AU4774" s="1" t="s">
        <v>7376</v>
      </c>
      <c r="AV4774" s="1" t="s">
        <v>344</v>
      </c>
      <c r="AW4774" s="1" t="s">
        <v>8500</v>
      </c>
      <c r="BG4774" s="1" t="s">
        <v>1203</v>
      </c>
      <c r="BH4774" s="1" t="s">
        <v>7376</v>
      </c>
      <c r="BI4774" s="1" t="s">
        <v>3812</v>
      </c>
      <c r="BJ4774" s="1" t="s">
        <v>8552</v>
      </c>
      <c r="BK4774" s="1" t="s">
        <v>1203</v>
      </c>
      <c r="BL4774" s="1" t="s">
        <v>7376</v>
      </c>
      <c r="BM4774" s="1" t="s">
        <v>4434</v>
      </c>
      <c r="BN4774" s="1" t="s">
        <v>10056</v>
      </c>
      <c r="BO4774" s="1" t="s">
        <v>1203</v>
      </c>
      <c r="BP4774" s="1" t="s">
        <v>7376</v>
      </c>
      <c r="BQ4774" s="1" t="s">
        <v>7019</v>
      </c>
      <c r="BR4774" s="1" t="s">
        <v>12234</v>
      </c>
      <c r="BS4774" s="1" t="s">
        <v>77</v>
      </c>
      <c r="BT4774" s="1" t="s">
        <v>9125</v>
      </c>
    </row>
    <row r="4775" spans="1:73" ht="13.5" customHeight="1" x14ac:dyDescent="0.25">
      <c r="A4775" s="5" t="str">
        <f t="shared" si="171"/>
        <v>1738_각남면_0150</v>
      </c>
      <c r="B4775" s="1">
        <v>1738</v>
      </c>
      <c r="C4775" s="1" t="s">
        <v>12339</v>
      </c>
      <c r="D4775" s="1" t="s">
        <v>12340</v>
      </c>
      <c r="E4775" s="1">
        <v>4774</v>
      </c>
      <c r="F4775" s="1">
        <v>22</v>
      </c>
      <c r="G4775" s="1" t="s">
        <v>7034</v>
      </c>
      <c r="H4775" s="1" t="s">
        <v>7065</v>
      </c>
      <c r="I4775" s="1">
        <v>12</v>
      </c>
      <c r="L4775" s="1">
        <v>2</v>
      </c>
      <c r="M4775" s="1" t="s">
        <v>14634</v>
      </c>
      <c r="N4775" s="1" t="s">
        <v>14635</v>
      </c>
      <c r="S4775" s="1" t="s">
        <v>112</v>
      </c>
      <c r="T4775" s="1" t="s">
        <v>7229</v>
      </c>
      <c r="Y4775" s="1" t="s">
        <v>64</v>
      </c>
      <c r="Z4775" s="1" t="s">
        <v>7741</v>
      </c>
      <c r="AF4775" s="1" t="s">
        <v>317</v>
      </c>
      <c r="AG4775" s="1" t="s">
        <v>7707</v>
      </c>
      <c r="BU4775" s="1" t="s">
        <v>7043</v>
      </c>
    </row>
  </sheetData>
  <phoneticPr fontId="1" type="noConversion"/>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applelkj@daum.net</cp:lastModifiedBy>
  <dcterms:created xsi:type="dcterms:W3CDTF">2018-02-06T06:46:42Z</dcterms:created>
  <dcterms:modified xsi:type="dcterms:W3CDTF">2019-07-30T05:19:06Z</dcterms:modified>
</cp:coreProperties>
</file>